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93C30BC4-3B33-4AAE-98F6-A6A7CF66A9F0}" xr6:coauthVersionLast="47" xr6:coauthVersionMax="47" xr10:uidLastSave="{00000000-0000-0000-0000-000000000000}"/>
  <bookViews>
    <workbookView xWindow="-98" yWindow="-98" windowWidth="19396" windowHeight="10395" tabRatio="800" xr2:uid="{00000000-000D-0000-FFFF-FFFF00000000}"/>
  </bookViews>
  <sheets>
    <sheet name="Profitability" sheetId="14" r:id="rId1"/>
    <sheet name="CyberSecurity-Course" sheetId="28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3" hidden="1">Commerce!$B$1:$F$4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4" l="1"/>
  <c r="I11" i="14" s="1"/>
  <c r="P11" i="14"/>
  <c r="O11" i="14" s="1"/>
  <c r="N11" i="14" s="1"/>
  <c r="M11" i="14" s="1"/>
  <c r="L11" i="14" s="1"/>
  <c r="H4" i="14"/>
  <c r="H5" i="14"/>
  <c r="H6" i="14"/>
  <c r="P6" i="14" s="1"/>
  <c r="O6" i="14" s="1"/>
  <c r="N6" i="14" s="1"/>
  <c r="M6" i="14" s="1"/>
  <c r="L6" i="14" s="1"/>
  <c r="H3" i="14"/>
  <c r="X14" i="14"/>
  <c r="P15" i="14"/>
  <c r="O15" i="14" s="1"/>
  <c r="N15" i="14" s="1"/>
  <c r="M15" i="14" s="1"/>
  <c r="L15" i="14" s="1"/>
  <c r="H14" i="14"/>
  <c r="X13" i="14"/>
  <c r="H13" i="14"/>
  <c r="X4" i="14"/>
  <c r="X5" i="14"/>
  <c r="X6" i="14"/>
  <c r="X7" i="14"/>
  <c r="X8" i="14"/>
  <c r="X9" i="14"/>
  <c r="X10" i="14"/>
  <c r="X12" i="14"/>
  <c r="X3" i="14"/>
  <c r="H7" i="14"/>
  <c r="I13" i="14" l="1"/>
  <c r="P5" i="14"/>
  <c r="O5" i="14" s="1"/>
  <c r="N5" i="14" s="1"/>
  <c r="M5" i="14" s="1"/>
  <c r="L5" i="14" s="1"/>
  <c r="P4" i="14"/>
  <c r="O4" i="14" s="1"/>
  <c r="N4" i="14" s="1"/>
  <c r="M4" i="14" s="1"/>
  <c r="L4" i="14" s="1"/>
  <c r="P7" i="14"/>
  <c r="O7" i="14" s="1"/>
  <c r="N7" i="14" s="1"/>
  <c r="M7" i="14" s="1"/>
  <c r="L7" i="14" s="1"/>
  <c r="P14" i="14"/>
  <c r="O14" i="14" s="1"/>
  <c r="N14" i="14" s="1"/>
  <c r="M14" i="14" s="1"/>
  <c r="L14" i="14" s="1"/>
  <c r="P3" i="14"/>
  <c r="O3" i="14" s="1"/>
  <c r="N3" i="14" s="1"/>
  <c r="M3" i="14" s="1"/>
  <c r="L3" i="14" s="1"/>
  <c r="P16" i="14"/>
  <c r="O16" i="14" s="1"/>
  <c r="N16" i="14" s="1"/>
  <c r="M16" i="14" s="1"/>
  <c r="L16" i="14" s="1"/>
  <c r="P13" i="14"/>
  <c r="O13" i="14" s="1"/>
  <c r="N13" i="14" s="1"/>
  <c r="M13" i="14" s="1"/>
  <c r="L13" i="14" s="1"/>
  <c r="I6" i="14"/>
  <c r="I5" i="14"/>
  <c r="I7" i="14"/>
  <c r="H235" i="14"/>
  <c r="H234" i="14"/>
  <c r="N205" i="14"/>
  <c r="N208" i="14"/>
  <c r="P208" i="14"/>
  <c r="O208" i="14"/>
  <c r="P205" i="14"/>
  <c r="O205" i="14"/>
  <c r="H403" i="14"/>
  <c r="H412" i="14"/>
  <c r="H411" i="14"/>
  <c r="H35" i="14"/>
  <c r="H34" i="14"/>
  <c r="H33" i="14"/>
  <c r="H32" i="14"/>
  <c r="H31" i="14"/>
  <c r="H30" i="14"/>
  <c r="H29" i="14"/>
  <c r="H19" i="14"/>
  <c r="H18" i="14"/>
  <c r="H17" i="14"/>
  <c r="H405" i="14"/>
  <c r="H404" i="14"/>
  <c r="H421" i="14"/>
  <c r="H422" i="14"/>
  <c r="H420" i="14"/>
  <c r="H176" i="14"/>
  <c r="H27" i="14"/>
  <c r="H28" i="14"/>
  <c r="H20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6" i="14"/>
  <c r="H54" i="14"/>
  <c r="H57" i="14"/>
  <c r="H55" i="14"/>
  <c r="H58" i="14"/>
  <c r="H59" i="14"/>
  <c r="H60" i="14"/>
  <c r="H61" i="14"/>
  <c r="H62" i="14"/>
  <c r="H63" i="14"/>
  <c r="H64" i="14"/>
  <c r="H65" i="14"/>
  <c r="H66" i="14"/>
  <c r="H67" i="14"/>
  <c r="H68" i="14"/>
  <c r="H71" i="14"/>
  <c r="H69" i="14"/>
  <c r="H72" i="14"/>
  <c r="H70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6" i="14"/>
  <c r="H124" i="14"/>
  <c r="H125" i="14"/>
  <c r="H121" i="14"/>
  <c r="H122" i="14"/>
  <c r="H123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44" i="14"/>
  <c r="H142" i="14"/>
  <c r="H143" i="14"/>
  <c r="H139" i="14"/>
  <c r="H140" i="14"/>
  <c r="H141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7" i="14"/>
  <c r="H178" i="14"/>
  <c r="H179" i="14"/>
  <c r="H180" i="14"/>
  <c r="H181" i="14"/>
  <c r="H182" i="14"/>
  <c r="H183" i="14"/>
  <c r="H184" i="14"/>
  <c r="H185" i="14"/>
  <c r="H186" i="14"/>
  <c r="H187" i="14"/>
  <c r="H189" i="14"/>
  <c r="H190" i="14"/>
  <c r="H191" i="14"/>
  <c r="H188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7" i="14"/>
  <c r="H204" i="14"/>
  <c r="H206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12" i="14"/>
  <c r="H410" i="14"/>
  <c r="H413" i="14"/>
  <c r="H414" i="14"/>
  <c r="H415" i="14"/>
  <c r="H416" i="14"/>
  <c r="H417" i="14"/>
  <c r="H418" i="14"/>
  <c r="H419" i="14"/>
  <c r="H383" i="14"/>
  <c r="H384" i="14"/>
  <c r="H385" i="14"/>
  <c r="H386" i="14"/>
  <c r="H10" i="14"/>
  <c r="H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387" i="14"/>
  <c r="H388" i="14"/>
  <c r="H389" i="14"/>
  <c r="H406" i="14"/>
  <c r="H407" i="14"/>
  <c r="H408" i="14"/>
  <c r="H409" i="14"/>
  <c r="H8" i="14"/>
  <c r="H26" i="14"/>
  <c r="N162" i="14" l="1"/>
  <c r="P17" i="14"/>
  <c r="O17" i="14" s="1"/>
  <c r="N17" i="14" s="1"/>
  <c r="M17" i="14" s="1"/>
  <c r="L17" i="14" s="1"/>
  <c r="P8" i="14"/>
  <c r="O8" i="14" s="1"/>
  <c r="N8" i="14" s="1"/>
  <c r="M8" i="14" s="1"/>
  <c r="L8" i="14" s="1"/>
  <c r="N314" i="14"/>
  <c r="M314" i="14"/>
  <c r="L314" i="14" s="1"/>
  <c r="N302" i="14"/>
  <c r="N290" i="14"/>
  <c r="N278" i="14"/>
  <c r="N242" i="14"/>
  <c r="M242" i="14"/>
  <c r="L242" i="14" s="1"/>
  <c r="N186" i="14"/>
  <c r="P18" i="14"/>
  <c r="O18" i="14" s="1"/>
  <c r="N18" i="14" s="1"/>
  <c r="M18" i="14" s="1"/>
  <c r="L18" i="14" s="1"/>
  <c r="N409" i="14"/>
  <c r="P9" i="14"/>
  <c r="O9" i="14" s="1"/>
  <c r="N9" i="14" s="1"/>
  <c r="M9" i="14" s="1"/>
  <c r="L9" i="14" s="1"/>
  <c r="N417" i="14"/>
  <c r="N361" i="14"/>
  <c r="N353" i="14"/>
  <c r="N337" i="14"/>
  <c r="N317" i="14"/>
  <c r="N313" i="14"/>
  <c r="M313" i="14"/>
  <c r="L313" i="14" s="1"/>
  <c r="N305" i="14"/>
  <c r="N293" i="14"/>
  <c r="M293" i="14"/>
  <c r="L293" i="14" s="1"/>
  <c r="N185" i="14"/>
  <c r="P19" i="14"/>
  <c r="O19" i="14" s="1"/>
  <c r="N19" i="14" s="1"/>
  <c r="M19" i="14" s="1"/>
  <c r="L19" i="14" s="1"/>
  <c r="P10" i="14"/>
  <c r="O10" i="14" s="1"/>
  <c r="N10" i="14" s="1"/>
  <c r="M10" i="14" s="1"/>
  <c r="L10" i="14" s="1"/>
  <c r="N111" i="14"/>
  <c r="M111" i="14"/>
  <c r="L111" i="14" s="1"/>
  <c r="P20" i="14"/>
  <c r="O20" i="14" s="1"/>
  <c r="N20" i="14" s="1"/>
  <c r="M20" i="14" s="1"/>
  <c r="L20" i="14" s="1"/>
  <c r="N399" i="14"/>
  <c r="P12" i="14"/>
  <c r="O12" i="14" s="1"/>
  <c r="N12" i="14" s="1"/>
  <c r="M12" i="14" s="1"/>
  <c r="L12" i="14" s="1"/>
  <c r="I14" i="14"/>
  <c r="P234" i="14"/>
  <c r="O234" i="14"/>
  <c r="O235" i="14"/>
  <c r="N235" i="14"/>
  <c r="M235" i="14"/>
  <c r="L235" i="14" s="1"/>
  <c r="P235" i="14"/>
  <c r="M234" i="14"/>
  <c r="L234" i="14" s="1"/>
  <c r="N234" i="14"/>
  <c r="N373" i="14"/>
  <c r="N349" i="14"/>
  <c r="N325" i="14"/>
  <c r="N277" i="14"/>
  <c r="N147" i="14"/>
  <c r="N287" i="14"/>
  <c r="N49" i="14"/>
  <c r="N72" i="14"/>
  <c r="N190" i="14"/>
  <c r="N380" i="14"/>
  <c r="N260" i="14"/>
  <c r="N286" i="14"/>
  <c r="N225" i="14"/>
  <c r="N87" i="14"/>
  <c r="N165" i="14"/>
  <c r="N284" i="14"/>
  <c r="N140" i="14"/>
  <c r="N132" i="14"/>
  <c r="N53" i="14"/>
  <c r="N175" i="14"/>
  <c r="N197" i="14"/>
  <c r="N61" i="14"/>
  <c r="N161" i="14"/>
  <c r="N128" i="14"/>
  <c r="N401" i="14"/>
  <c r="N291" i="14"/>
  <c r="N279" i="14"/>
  <c r="N255" i="14"/>
  <c r="N195" i="14"/>
  <c r="N184" i="14"/>
  <c r="N171" i="14"/>
  <c r="P115" i="14"/>
  <c r="N103" i="14"/>
  <c r="N92" i="14"/>
  <c r="N81" i="14"/>
  <c r="N254" i="14"/>
  <c r="N183" i="14"/>
  <c r="N253" i="14"/>
  <c r="N241" i="14"/>
  <c r="N217" i="14"/>
  <c r="N239" i="14"/>
  <c r="N77" i="14"/>
  <c r="N33" i="14"/>
  <c r="N59" i="14"/>
  <c r="N71" i="14"/>
  <c r="N28" i="14"/>
  <c r="N403" i="14"/>
  <c r="N114" i="14"/>
  <c r="N91" i="14"/>
  <c r="N102" i="14"/>
  <c r="N58" i="14"/>
  <c r="N240" i="14"/>
  <c r="N137" i="14"/>
  <c r="N264" i="14"/>
  <c r="N392" i="14"/>
  <c r="N252" i="14"/>
  <c r="N126" i="14"/>
  <c r="N348" i="14"/>
  <c r="N80" i="14"/>
  <c r="N372" i="14"/>
  <c r="N336" i="14"/>
  <c r="N69" i="14"/>
  <c r="N324" i="14"/>
  <c r="N193" i="14"/>
  <c r="N360" i="14"/>
  <c r="N312" i="14"/>
  <c r="N182" i="14"/>
  <c r="N46" i="14"/>
  <c r="N216" i="14"/>
  <c r="N300" i="14"/>
  <c r="N170" i="14"/>
  <c r="N418" i="14"/>
  <c r="N288" i="14"/>
  <c r="N159" i="14"/>
  <c r="N34" i="14"/>
  <c r="N276" i="14"/>
  <c r="N148" i="14"/>
  <c r="N402" i="14"/>
  <c r="N391" i="14"/>
  <c r="N371" i="14"/>
  <c r="N359" i="14"/>
  <c r="N347" i="14"/>
  <c r="N335" i="14"/>
  <c r="N323" i="14"/>
  <c r="N311" i="14"/>
  <c r="N299" i="14"/>
  <c r="N275" i="14"/>
  <c r="N263" i="14"/>
  <c r="N251" i="14"/>
  <c r="N226" i="14"/>
  <c r="N215" i="14"/>
  <c r="N204" i="14"/>
  <c r="N181" i="14"/>
  <c r="N169" i="14"/>
  <c r="N158" i="14"/>
  <c r="N136" i="14"/>
  <c r="N125" i="14"/>
  <c r="N113" i="14"/>
  <c r="N101" i="14"/>
  <c r="N90" i="14"/>
  <c r="N79" i="14"/>
  <c r="N68" i="14"/>
  <c r="N57" i="14"/>
  <c r="N45" i="14"/>
  <c r="N416" i="14"/>
  <c r="N390" i="14"/>
  <c r="N382" i="14"/>
  <c r="N370" i="14"/>
  <c r="N358" i="14"/>
  <c r="N346" i="14"/>
  <c r="N334" i="14"/>
  <c r="N322" i="14"/>
  <c r="N310" i="14"/>
  <c r="N298" i="14"/>
  <c r="N274" i="14"/>
  <c r="N262" i="14"/>
  <c r="N250" i="14"/>
  <c r="N238" i="14"/>
  <c r="N214" i="14"/>
  <c r="N203" i="14"/>
  <c r="N192" i="14"/>
  <c r="N180" i="14"/>
  <c r="N135" i="14"/>
  <c r="N124" i="14"/>
  <c r="N112" i="14"/>
  <c r="N100" i="14"/>
  <c r="N89" i="14"/>
  <c r="N78" i="14"/>
  <c r="N67" i="14"/>
  <c r="N56" i="14"/>
  <c r="N44" i="14"/>
  <c r="N32" i="14"/>
  <c r="N415" i="14"/>
  <c r="N400" i="14"/>
  <c r="N381" i="14"/>
  <c r="N369" i="14"/>
  <c r="N357" i="14"/>
  <c r="N345" i="14"/>
  <c r="N333" i="14"/>
  <c r="N321" i="14"/>
  <c r="N309" i="14"/>
  <c r="N297" i="14"/>
  <c r="N285" i="14"/>
  <c r="N273" i="14"/>
  <c r="N261" i="14"/>
  <c r="N249" i="14"/>
  <c r="N237" i="14"/>
  <c r="N224" i="14"/>
  <c r="N213" i="14"/>
  <c r="N202" i="14"/>
  <c r="N191" i="14"/>
  <c r="N179" i="14"/>
  <c r="N168" i="14"/>
  <c r="N157" i="14"/>
  <c r="N146" i="14"/>
  <c r="N134" i="14"/>
  <c r="N123" i="14"/>
  <c r="N88" i="14"/>
  <c r="N66" i="14"/>
  <c r="N55" i="14"/>
  <c r="N43" i="14"/>
  <c r="N31" i="14"/>
  <c r="N414" i="14"/>
  <c r="N389" i="14"/>
  <c r="N368" i="14"/>
  <c r="N356" i="14"/>
  <c r="N344" i="14"/>
  <c r="N332" i="14"/>
  <c r="N320" i="14"/>
  <c r="N308" i="14"/>
  <c r="N296" i="14"/>
  <c r="N272" i="14"/>
  <c r="N248" i="14"/>
  <c r="N236" i="14"/>
  <c r="N223" i="14"/>
  <c r="N212" i="14"/>
  <c r="N201" i="14"/>
  <c r="N178" i="14"/>
  <c r="N167" i="14"/>
  <c r="N156" i="14"/>
  <c r="N145" i="14"/>
  <c r="N133" i="14"/>
  <c r="N122" i="14"/>
  <c r="N110" i="14"/>
  <c r="N99" i="14"/>
  <c r="N76" i="14"/>
  <c r="N65" i="14"/>
  <c r="N54" i="14"/>
  <c r="N42" i="14"/>
  <c r="N30" i="14"/>
  <c r="N413" i="14"/>
  <c r="N398" i="14"/>
  <c r="N388" i="14"/>
  <c r="N379" i="14"/>
  <c r="N367" i="14"/>
  <c r="N355" i="14"/>
  <c r="N343" i="14"/>
  <c r="N331" i="14"/>
  <c r="N319" i="14"/>
  <c r="N307" i="14"/>
  <c r="N295" i="14"/>
  <c r="N283" i="14"/>
  <c r="N271" i="14"/>
  <c r="N259" i="14"/>
  <c r="N247" i="14"/>
  <c r="N233" i="14"/>
  <c r="N222" i="14"/>
  <c r="N211" i="14"/>
  <c r="N200" i="14"/>
  <c r="N189" i="14"/>
  <c r="N177" i="14"/>
  <c r="N166" i="14"/>
  <c r="N155" i="14"/>
  <c r="N144" i="14"/>
  <c r="N121" i="14"/>
  <c r="N109" i="14"/>
  <c r="N98" i="14"/>
  <c r="N75" i="14"/>
  <c r="N64" i="14"/>
  <c r="N41" i="14"/>
  <c r="N29" i="14"/>
  <c r="N410" i="14"/>
  <c r="N397" i="14"/>
  <c r="N387" i="14"/>
  <c r="N378" i="14"/>
  <c r="N366" i="14"/>
  <c r="N354" i="14"/>
  <c r="N342" i="14"/>
  <c r="N330" i="14"/>
  <c r="N318" i="14"/>
  <c r="N306" i="14"/>
  <c r="N294" i="14"/>
  <c r="N282" i="14"/>
  <c r="N270" i="14"/>
  <c r="N258" i="14"/>
  <c r="N246" i="14"/>
  <c r="N232" i="14"/>
  <c r="N221" i="14"/>
  <c r="N210" i="14"/>
  <c r="N199" i="14"/>
  <c r="N188" i="14"/>
  <c r="N176" i="14"/>
  <c r="N154" i="14"/>
  <c r="N143" i="14"/>
  <c r="N131" i="14"/>
  <c r="N120" i="14"/>
  <c r="N108" i="14"/>
  <c r="N97" i="14"/>
  <c r="N86" i="14"/>
  <c r="N74" i="14"/>
  <c r="N63" i="14"/>
  <c r="N52" i="14"/>
  <c r="N40" i="14"/>
  <c r="N412" i="14"/>
  <c r="N396" i="14"/>
  <c r="N386" i="14"/>
  <c r="N377" i="14"/>
  <c r="N365" i="14"/>
  <c r="N341" i="14"/>
  <c r="N329" i="14"/>
  <c r="N281" i="14"/>
  <c r="N269" i="14"/>
  <c r="N257" i="14"/>
  <c r="N245" i="14"/>
  <c r="N231" i="14"/>
  <c r="N220" i="14"/>
  <c r="N209" i="14"/>
  <c r="N198" i="14"/>
  <c r="N187" i="14"/>
  <c r="N164" i="14"/>
  <c r="N153" i="14"/>
  <c r="N142" i="14"/>
  <c r="N130" i="14"/>
  <c r="N119" i="14"/>
  <c r="N107" i="14"/>
  <c r="N96" i="14"/>
  <c r="N85" i="14"/>
  <c r="N62" i="14"/>
  <c r="N51" i="14"/>
  <c r="N39" i="14"/>
  <c r="N27" i="14"/>
  <c r="N422" i="14"/>
  <c r="N411" i="14"/>
  <c r="N407" i="14"/>
  <c r="N395" i="14"/>
  <c r="N385" i="14"/>
  <c r="N376" i="14"/>
  <c r="N364" i="14"/>
  <c r="N352" i="14"/>
  <c r="N340" i="14"/>
  <c r="N328" i="14"/>
  <c r="N316" i="14"/>
  <c r="N304" i="14"/>
  <c r="N292" i="14"/>
  <c r="N280" i="14"/>
  <c r="N268" i="14"/>
  <c r="N256" i="14"/>
  <c r="N244" i="14"/>
  <c r="N230" i="14"/>
  <c r="N219" i="14"/>
  <c r="N174" i="14"/>
  <c r="N163" i="14"/>
  <c r="N152" i="14"/>
  <c r="N141" i="14"/>
  <c r="N129" i="14"/>
  <c r="N118" i="14"/>
  <c r="N106" i="14"/>
  <c r="N95" i="14"/>
  <c r="N84" i="14"/>
  <c r="N73" i="14"/>
  <c r="N50" i="14"/>
  <c r="N38" i="14"/>
  <c r="N26" i="14"/>
  <c r="N421" i="14"/>
  <c r="N406" i="14"/>
  <c r="N394" i="14"/>
  <c r="N384" i="14"/>
  <c r="N375" i="14"/>
  <c r="N363" i="14"/>
  <c r="N351" i="14"/>
  <c r="N339" i="14"/>
  <c r="N327" i="14"/>
  <c r="N315" i="14"/>
  <c r="N303" i="14"/>
  <c r="N267" i="14"/>
  <c r="N243" i="14"/>
  <c r="N229" i="14"/>
  <c r="N218" i="14"/>
  <c r="N196" i="14"/>
  <c r="N173" i="14"/>
  <c r="N151" i="14"/>
  <c r="N117" i="14"/>
  <c r="N105" i="14"/>
  <c r="N94" i="14"/>
  <c r="N83" i="14"/>
  <c r="N60" i="14"/>
  <c r="N37" i="14"/>
  <c r="N420" i="14"/>
  <c r="N405" i="14"/>
  <c r="N393" i="14"/>
  <c r="N383" i="14"/>
  <c r="N374" i="14"/>
  <c r="N362" i="14"/>
  <c r="N350" i="14"/>
  <c r="N338" i="14"/>
  <c r="N326" i="14"/>
  <c r="N266" i="14"/>
  <c r="N228" i="14"/>
  <c r="N207" i="14"/>
  <c r="N172" i="14"/>
  <c r="N150" i="14"/>
  <c r="N139" i="14"/>
  <c r="N116" i="14"/>
  <c r="N104" i="14"/>
  <c r="N93" i="14"/>
  <c r="N82" i="14"/>
  <c r="N48" i="14"/>
  <c r="N36" i="14"/>
  <c r="N419" i="14"/>
  <c r="N408" i="14"/>
  <c r="N404" i="14"/>
  <c r="N301" i="14"/>
  <c r="N289" i="14"/>
  <c r="N265" i="14"/>
  <c r="N227" i="14"/>
  <c r="N206" i="14"/>
  <c r="N194" i="14"/>
  <c r="N160" i="14"/>
  <c r="N149" i="14"/>
  <c r="N138" i="14"/>
  <c r="N127" i="14"/>
  <c r="N115" i="14"/>
  <c r="N70" i="14"/>
  <c r="N47" i="14"/>
  <c r="N35" i="14"/>
  <c r="P72" i="14"/>
  <c r="P161" i="14"/>
  <c r="O172" i="14"/>
  <c r="O48" i="14"/>
  <c r="P138" i="14"/>
  <c r="O127" i="14"/>
  <c r="O92" i="14"/>
  <c r="P144" i="14"/>
  <c r="P93" i="14"/>
  <c r="O81" i="14"/>
  <c r="P128" i="14"/>
  <c r="O82" i="14"/>
  <c r="O93" i="14"/>
  <c r="P30" i="14"/>
  <c r="O59" i="14"/>
  <c r="O72" i="14"/>
  <c r="O116" i="14"/>
  <c r="O128" i="14"/>
  <c r="P150" i="14"/>
  <c r="P81" i="14"/>
  <c r="P92" i="14"/>
  <c r="O150" i="14"/>
  <c r="O161" i="14"/>
  <c r="O47" i="14"/>
  <c r="O115" i="14"/>
  <c r="P172" i="14"/>
  <c r="P127" i="14"/>
  <c r="O256" i="14"/>
  <c r="O138" i="14"/>
  <c r="O239" i="14"/>
  <c r="O215" i="14"/>
  <c r="P214" i="14"/>
  <c r="P87" i="14"/>
  <c r="O56" i="14"/>
  <c r="P75" i="14"/>
  <c r="P47" i="14"/>
  <c r="P190" i="14"/>
  <c r="P177" i="14"/>
  <c r="P96" i="14"/>
  <c r="P51" i="14"/>
  <c r="O96" i="14"/>
  <c r="O36" i="14"/>
  <c r="P59" i="14"/>
  <c r="O104" i="14"/>
  <c r="P195" i="14"/>
  <c r="O29" i="14"/>
  <c r="P36" i="14"/>
  <c r="O62" i="14"/>
  <c r="P104" i="14"/>
  <c r="O144" i="14"/>
  <c r="P338" i="14"/>
  <c r="P326" i="14"/>
  <c r="P314" i="14"/>
  <c r="P302" i="14"/>
  <c r="P290" i="14"/>
  <c r="P278" i="14"/>
  <c r="P266" i="14"/>
  <c r="P183" i="14"/>
  <c r="O71" i="14"/>
  <c r="O244" i="14"/>
  <c r="O107" i="14"/>
  <c r="P253" i="14"/>
  <c r="O101" i="14"/>
  <c r="O135" i="14"/>
  <c r="P121" i="14"/>
  <c r="P112" i="14"/>
  <c r="O89" i="14"/>
  <c r="O391" i="14"/>
  <c r="O123" i="14"/>
  <c r="O402" i="14"/>
  <c r="O136" i="14"/>
  <c r="O181" i="14"/>
  <c r="O180" i="14"/>
  <c r="O124" i="14"/>
  <c r="P123" i="14"/>
  <c r="P261" i="14"/>
  <c r="P306" i="14"/>
  <c r="P270" i="14"/>
  <c r="P232" i="14"/>
  <c r="O163" i="14"/>
  <c r="O152" i="14"/>
  <c r="O129" i="14"/>
  <c r="O106" i="14"/>
  <c r="O84" i="14"/>
  <c r="P50" i="14"/>
  <c r="O50" i="14"/>
  <c r="P403" i="14"/>
  <c r="P361" i="14"/>
  <c r="P333" i="14"/>
  <c r="P249" i="14"/>
  <c r="P330" i="14"/>
  <c r="P282" i="14"/>
  <c r="P221" i="14"/>
  <c r="P95" i="14"/>
  <c r="O95" i="14"/>
  <c r="O61" i="14"/>
  <c r="P38" i="14"/>
  <c r="O38" i="14"/>
  <c r="P413" i="14"/>
  <c r="P337" i="14"/>
  <c r="O347" i="14"/>
  <c r="P323" i="14"/>
  <c r="O311" i="14"/>
  <c r="O299" i="14"/>
  <c r="O287" i="14"/>
  <c r="O275" i="14"/>
  <c r="P395" i="14"/>
  <c r="P369" i="14"/>
  <c r="P309" i="14"/>
  <c r="P285" i="14"/>
  <c r="P237" i="14"/>
  <c r="P210" i="14"/>
  <c r="P349" i="14"/>
  <c r="P334" i="14"/>
  <c r="P322" i="14"/>
  <c r="P310" i="14"/>
  <c r="P298" i="14"/>
  <c r="P286" i="14"/>
  <c r="P274" i="14"/>
  <c r="P262" i="14"/>
  <c r="P250" i="14"/>
  <c r="P238" i="14"/>
  <c r="P297" i="14"/>
  <c r="P321" i="14"/>
  <c r="P273" i="14"/>
  <c r="P318" i="14"/>
  <c r="P294" i="14"/>
  <c r="P258" i="14"/>
  <c r="P246" i="14"/>
  <c r="P198" i="14"/>
  <c r="O198" i="14"/>
  <c r="P187" i="14"/>
  <c r="O187" i="14"/>
  <c r="O174" i="14"/>
  <c r="P143" i="14"/>
  <c r="O118" i="14"/>
  <c r="P73" i="14"/>
  <c r="O73" i="14"/>
  <c r="P142" i="14"/>
  <c r="O27" i="14"/>
  <c r="M292" i="14"/>
  <c r="L292" i="14" s="1"/>
  <c r="P185" i="14"/>
  <c r="P48" i="14"/>
  <c r="O68" i="14"/>
  <c r="P82" i="14"/>
  <c r="P116" i="14"/>
  <c r="O130" i="14"/>
  <c r="O219" i="14"/>
  <c r="O67" i="14"/>
  <c r="P363" i="14"/>
  <c r="P339" i="14"/>
  <c r="P327" i="14"/>
  <c r="P315" i="14"/>
  <c r="P303" i="14"/>
  <c r="M255" i="14"/>
  <c r="L255" i="14" s="1"/>
  <c r="P206" i="14"/>
  <c r="P184" i="14"/>
  <c r="P171" i="14"/>
  <c r="P160" i="14"/>
  <c r="P149" i="14"/>
  <c r="P29" i="14"/>
  <c r="O103" i="14"/>
  <c r="O153" i="14"/>
  <c r="O226" i="14"/>
  <c r="O100" i="14"/>
  <c r="P254" i="14"/>
  <c r="P242" i="14"/>
  <c r="P228" i="14"/>
  <c r="P194" i="14"/>
  <c r="P102" i="14"/>
  <c r="P80" i="14"/>
  <c r="P58" i="14"/>
  <c r="P28" i="14"/>
  <c r="O30" i="14"/>
  <c r="O51" i="14"/>
  <c r="P71" i="14"/>
  <c r="O85" i="14"/>
  <c r="P103" i="14"/>
  <c r="O119" i="14"/>
  <c r="O230" i="14"/>
  <c r="P325" i="14"/>
  <c r="P313" i="14"/>
  <c r="P301" i="14"/>
  <c r="P289" i="14"/>
  <c r="P277" i="14"/>
  <c r="P265" i="14"/>
  <c r="P241" i="14"/>
  <c r="P227" i="14"/>
  <c r="P217" i="14"/>
  <c r="P113" i="14"/>
  <c r="P101" i="14"/>
  <c r="P90" i="14"/>
  <c r="P79" i="14"/>
  <c r="P68" i="14"/>
  <c r="P55" i="14"/>
  <c r="P45" i="14"/>
  <c r="P27" i="14"/>
  <c r="P31" i="14"/>
  <c r="O158" i="14"/>
  <c r="P207" i="14"/>
  <c r="P135" i="14"/>
  <c r="P100" i="14"/>
  <c r="P89" i="14"/>
  <c r="P78" i="14"/>
  <c r="P67" i="14"/>
  <c r="P57" i="14"/>
  <c r="P44" i="14"/>
  <c r="P32" i="14"/>
  <c r="O32" i="14"/>
  <c r="O57" i="14"/>
  <c r="O90" i="14"/>
  <c r="P203" i="14"/>
  <c r="P192" i="14"/>
  <c r="P180" i="14"/>
  <c r="P168" i="14"/>
  <c r="P157" i="14"/>
  <c r="P146" i="14"/>
  <c r="P134" i="14"/>
  <c r="P111" i="14"/>
  <c r="P88" i="14"/>
  <c r="P77" i="14"/>
  <c r="P66" i="14"/>
  <c r="P54" i="14"/>
  <c r="P43" i="14"/>
  <c r="O33" i="14"/>
  <c r="O141" i="14"/>
  <c r="O204" i="14"/>
  <c r="O251" i="14"/>
  <c r="P225" i="14"/>
  <c r="P202" i="14"/>
  <c r="P188" i="14"/>
  <c r="P179" i="14"/>
  <c r="M156" i="14"/>
  <c r="L156" i="14" s="1"/>
  <c r="P124" i="14"/>
  <c r="P110" i="14"/>
  <c r="P65" i="14"/>
  <c r="P56" i="14"/>
  <c r="O125" i="14"/>
  <c r="P224" i="14"/>
  <c r="P213" i="14"/>
  <c r="P191" i="14"/>
  <c r="P109" i="14"/>
  <c r="P98" i="14"/>
  <c r="P64" i="14"/>
  <c r="P53" i="14"/>
  <c r="P41" i="14"/>
  <c r="P176" i="14"/>
  <c r="P35" i="14"/>
  <c r="O44" i="14"/>
  <c r="O78" i="14"/>
  <c r="O112" i="14"/>
  <c r="O263" i="14"/>
  <c r="P200" i="14"/>
  <c r="P165" i="14"/>
  <c r="P154" i="14"/>
  <c r="P131" i="14"/>
  <c r="P120" i="14"/>
  <c r="P108" i="14"/>
  <c r="P97" i="14"/>
  <c r="P86" i="14"/>
  <c r="P74" i="14"/>
  <c r="P63" i="14"/>
  <c r="P52" i="14"/>
  <c r="P40" i="14"/>
  <c r="O45" i="14"/>
  <c r="O79" i="14"/>
  <c r="O113" i="14"/>
  <c r="O169" i="14"/>
  <c r="P153" i="14"/>
  <c r="P130" i="14"/>
  <c r="P119" i="14"/>
  <c r="P107" i="14"/>
  <c r="P85" i="14"/>
  <c r="P62" i="14"/>
  <c r="P39" i="14"/>
  <c r="O39" i="14"/>
  <c r="O147" i="14"/>
  <c r="O417" i="14"/>
  <c r="P417" i="14"/>
  <c r="P408" i="14"/>
  <c r="O408" i="14"/>
  <c r="P385" i="14"/>
  <c r="O385" i="14"/>
  <c r="P409" i="14"/>
  <c r="O409" i="14"/>
  <c r="O386" i="14"/>
  <c r="P386" i="14"/>
  <c r="P359" i="14"/>
  <c r="O359" i="14"/>
  <c r="P396" i="14"/>
  <c r="O396" i="14"/>
  <c r="O142" i="14"/>
  <c r="P383" i="14"/>
  <c r="O383" i="14"/>
  <c r="P398" i="14"/>
  <c r="O398" i="14"/>
  <c r="P397" i="14"/>
  <c r="O397" i="14"/>
  <c r="P371" i="14"/>
  <c r="O371" i="14"/>
  <c r="P407" i="14"/>
  <c r="O407" i="14"/>
  <c r="P389" i="14"/>
  <c r="O389" i="14"/>
  <c r="P394" i="14"/>
  <c r="O394" i="14"/>
  <c r="P380" i="14"/>
  <c r="O380" i="14"/>
  <c r="P368" i="14"/>
  <c r="O368" i="14"/>
  <c r="P356" i="14"/>
  <c r="O356" i="14"/>
  <c r="P388" i="14"/>
  <c r="O388" i="14"/>
  <c r="P393" i="14"/>
  <c r="O393" i="14"/>
  <c r="P419" i="14"/>
  <c r="O419" i="14"/>
  <c r="P379" i="14"/>
  <c r="O379" i="14"/>
  <c r="P367" i="14"/>
  <c r="O367" i="14"/>
  <c r="P355" i="14"/>
  <c r="O355" i="14"/>
  <c r="P343" i="14"/>
  <c r="O343" i="14"/>
  <c r="P331" i="14"/>
  <c r="O331" i="14"/>
  <c r="P319" i="14"/>
  <c r="O319" i="14"/>
  <c r="P307" i="14"/>
  <c r="O307" i="14"/>
  <c r="P295" i="14"/>
  <c r="O295" i="14"/>
  <c r="P283" i="14"/>
  <c r="O283" i="14"/>
  <c r="P271" i="14"/>
  <c r="O271" i="14"/>
  <c r="P259" i="14"/>
  <c r="O259" i="14"/>
  <c r="P247" i="14"/>
  <c r="O247" i="14"/>
  <c r="P233" i="14"/>
  <c r="O233" i="14"/>
  <c r="P222" i="14"/>
  <c r="O222" i="14"/>
  <c r="P211" i="14"/>
  <c r="O211" i="14"/>
  <c r="P199" i="14"/>
  <c r="O199" i="14"/>
  <c r="P189" i="14"/>
  <c r="O189" i="14"/>
  <c r="P175" i="14"/>
  <c r="O175" i="14"/>
  <c r="O164" i="14"/>
  <c r="P164" i="14"/>
  <c r="P139" i="14"/>
  <c r="O139" i="14"/>
  <c r="P392" i="14"/>
  <c r="O392" i="14"/>
  <c r="O377" i="14"/>
  <c r="P377" i="14"/>
  <c r="O365" i="14"/>
  <c r="P365" i="14"/>
  <c r="O353" i="14"/>
  <c r="P353" i="14"/>
  <c r="P341" i="14"/>
  <c r="O341" i="14"/>
  <c r="O329" i="14"/>
  <c r="P329" i="14"/>
  <c r="O317" i="14"/>
  <c r="P317" i="14"/>
  <c r="P305" i="14"/>
  <c r="O305" i="14"/>
  <c r="P293" i="14"/>
  <c r="O293" i="14"/>
  <c r="P281" i="14"/>
  <c r="O281" i="14"/>
  <c r="O269" i="14"/>
  <c r="P269" i="14"/>
  <c r="O257" i="14"/>
  <c r="P257" i="14"/>
  <c r="O245" i="14"/>
  <c r="P245" i="14"/>
  <c r="P231" i="14"/>
  <c r="O231" i="14"/>
  <c r="O220" i="14"/>
  <c r="P220" i="14"/>
  <c r="O209" i="14"/>
  <c r="P209" i="14"/>
  <c r="P197" i="14"/>
  <c r="O197" i="14"/>
  <c r="P186" i="14"/>
  <c r="O186" i="14"/>
  <c r="P173" i="14"/>
  <c r="O173" i="14"/>
  <c r="P162" i="14"/>
  <c r="O162" i="14"/>
  <c r="P151" i="14"/>
  <c r="O151" i="14"/>
  <c r="P117" i="14"/>
  <c r="O117" i="14"/>
  <c r="P105" i="14"/>
  <c r="O105" i="14"/>
  <c r="P94" i="14"/>
  <c r="O94" i="14"/>
  <c r="P83" i="14"/>
  <c r="O83" i="14"/>
  <c r="P70" i="14"/>
  <c r="O70" i="14"/>
  <c r="P60" i="14"/>
  <c r="O60" i="14"/>
  <c r="P49" i="14"/>
  <c r="O49" i="14"/>
  <c r="P37" i="14"/>
  <c r="O37" i="14"/>
  <c r="O323" i="14"/>
  <c r="O412" i="14"/>
  <c r="P33" i="14"/>
  <c r="P125" i="14"/>
  <c r="P136" i="14"/>
  <c r="P147" i="14"/>
  <c r="P158" i="14"/>
  <c r="P169" i="14"/>
  <c r="P181" i="14"/>
  <c r="P204" i="14"/>
  <c r="P215" i="14"/>
  <c r="P226" i="14"/>
  <c r="P239" i="14"/>
  <c r="P251" i="14"/>
  <c r="P263" i="14"/>
  <c r="P275" i="14"/>
  <c r="P287" i="14"/>
  <c r="P299" i="14"/>
  <c r="P311" i="14"/>
  <c r="P335" i="14"/>
  <c r="P347" i="14"/>
  <c r="P391" i="14"/>
  <c r="P402" i="14"/>
  <c r="P412" i="14"/>
  <c r="O28" i="14"/>
  <c r="O34" i="14"/>
  <c r="O40" i="14"/>
  <c r="O46" i="14"/>
  <c r="O52" i="14"/>
  <c r="O58" i="14"/>
  <c r="O63" i="14"/>
  <c r="O69" i="14"/>
  <c r="O74" i="14"/>
  <c r="O80" i="14"/>
  <c r="O86" i="14"/>
  <c r="O91" i="14"/>
  <c r="O97" i="14"/>
  <c r="O102" i="14"/>
  <c r="O108" i="14"/>
  <c r="O114" i="14"/>
  <c r="O120" i="14"/>
  <c r="O126" i="14"/>
  <c r="O131" i="14"/>
  <c r="O137" i="14"/>
  <c r="O143" i="14"/>
  <c r="O148" i="14"/>
  <c r="O154" i="14"/>
  <c r="O159" i="14"/>
  <c r="O165" i="14"/>
  <c r="O170" i="14"/>
  <c r="O176" i="14"/>
  <c r="O182" i="14"/>
  <c r="O188" i="14"/>
  <c r="O193" i="14"/>
  <c r="O210" i="14"/>
  <c r="O216" i="14"/>
  <c r="O221" i="14"/>
  <c r="O232" i="14"/>
  <c r="O240" i="14"/>
  <c r="O246" i="14"/>
  <c r="O252" i="14"/>
  <c r="O258" i="14"/>
  <c r="O264" i="14"/>
  <c r="O270" i="14"/>
  <c r="O276" i="14"/>
  <c r="O282" i="14"/>
  <c r="O288" i="14"/>
  <c r="O294" i="14"/>
  <c r="O300" i="14"/>
  <c r="O306" i="14"/>
  <c r="O312" i="14"/>
  <c r="O318" i="14"/>
  <c r="O324" i="14"/>
  <c r="O330" i="14"/>
  <c r="O336" i="14"/>
  <c r="O342" i="14"/>
  <c r="O348" i="14"/>
  <c r="O354" i="14"/>
  <c r="O360" i="14"/>
  <c r="O366" i="14"/>
  <c r="O372" i="14"/>
  <c r="O378" i="14"/>
  <c r="O387" i="14"/>
  <c r="O403" i="14"/>
  <c r="O410" i="14"/>
  <c r="O418" i="14"/>
  <c r="O335" i="14"/>
  <c r="P34" i="14"/>
  <c r="P46" i="14"/>
  <c r="P69" i="14"/>
  <c r="P91" i="14"/>
  <c r="P114" i="14"/>
  <c r="P126" i="14"/>
  <c r="P137" i="14"/>
  <c r="P148" i="14"/>
  <c r="P159" i="14"/>
  <c r="P170" i="14"/>
  <c r="P182" i="14"/>
  <c r="P193" i="14"/>
  <c r="P216" i="14"/>
  <c r="P240" i="14"/>
  <c r="P252" i="14"/>
  <c r="P264" i="14"/>
  <c r="P276" i="14"/>
  <c r="P288" i="14"/>
  <c r="P300" i="14"/>
  <c r="P312" i="14"/>
  <c r="P324" i="14"/>
  <c r="P336" i="14"/>
  <c r="P342" i="14"/>
  <c r="P348" i="14"/>
  <c r="P354" i="14"/>
  <c r="P360" i="14"/>
  <c r="P366" i="14"/>
  <c r="P372" i="14"/>
  <c r="P378" i="14"/>
  <c r="P387" i="14"/>
  <c r="P410" i="14"/>
  <c r="P418" i="14"/>
  <c r="O35" i="14"/>
  <c r="O41" i="14"/>
  <c r="O53" i="14"/>
  <c r="O64" i="14"/>
  <c r="O75" i="14"/>
  <c r="O98" i="14"/>
  <c r="O109" i="14"/>
  <c r="O121" i="14"/>
  <c r="O132" i="14"/>
  <c r="O149" i="14"/>
  <c r="O155" i="14"/>
  <c r="O160" i="14"/>
  <c r="O166" i="14"/>
  <c r="O171" i="14"/>
  <c r="O177" i="14"/>
  <c r="O183" i="14"/>
  <c r="O194" i="14"/>
  <c r="O200" i="14"/>
  <c r="O206" i="14"/>
  <c r="O217" i="14"/>
  <c r="O227" i="14"/>
  <c r="O241" i="14"/>
  <c r="O253" i="14"/>
  <c r="O265" i="14"/>
  <c r="O277" i="14"/>
  <c r="O289" i="14"/>
  <c r="O301" i="14"/>
  <c r="O313" i="14"/>
  <c r="O325" i="14"/>
  <c r="O337" i="14"/>
  <c r="O349" i="14"/>
  <c r="O361" i="14"/>
  <c r="O373" i="14"/>
  <c r="O404" i="14"/>
  <c r="O413" i="14"/>
  <c r="P132" i="14"/>
  <c r="P155" i="14"/>
  <c r="P166" i="14"/>
  <c r="P373" i="14"/>
  <c r="P404" i="14"/>
  <c r="O42" i="14"/>
  <c r="O54" i="14"/>
  <c r="O65" i="14"/>
  <c r="O76" i="14"/>
  <c r="O87" i="14"/>
  <c r="O99" i="14"/>
  <c r="O110" i="14"/>
  <c r="O122" i="14"/>
  <c r="O133" i="14"/>
  <c r="O145" i="14"/>
  <c r="O156" i="14"/>
  <c r="O167" i="14"/>
  <c r="O178" i="14"/>
  <c r="O184" i="14"/>
  <c r="O190" i="14"/>
  <c r="O195" i="14"/>
  <c r="O201" i="14"/>
  <c r="O207" i="14"/>
  <c r="O212" i="14"/>
  <c r="O223" i="14"/>
  <c r="O228" i="14"/>
  <c r="O236" i="14"/>
  <c r="O242" i="14"/>
  <c r="O248" i="14"/>
  <c r="O254" i="14"/>
  <c r="O260" i="14"/>
  <c r="O266" i="14"/>
  <c r="O272" i="14"/>
  <c r="O278" i="14"/>
  <c r="O284" i="14"/>
  <c r="O290" i="14"/>
  <c r="O296" i="14"/>
  <c r="O302" i="14"/>
  <c r="O308" i="14"/>
  <c r="O314" i="14"/>
  <c r="O320" i="14"/>
  <c r="O326" i="14"/>
  <c r="O332" i="14"/>
  <c r="O338" i="14"/>
  <c r="O344" i="14"/>
  <c r="O350" i="14"/>
  <c r="O362" i="14"/>
  <c r="O374" i="14"/>
  <c r="O399" i="14"/>
  <c r="O405" i="14"/>
  <c r="O414" i="14"/>
  <c r="O420" i="14"/>
  <c r="P42" i="14"/>
  <c r="P76" i="14"/>
  <c r="P99" i="14"/>
  <c r="P122" i="14"/>
  <c r="P133" i="14"/>
  <c r="P145" i="14"/>
  <c r="P156" i="14"/>
  <c r="P167" i="14"/>
  <c r="P178" i="14"/>
  <c r="P201" i="14"/>
  <c r="P212" i="14"/>
  <c r="P223" i="14"/>
  <c r="P236" i="14"/>
  <c r="P248" i="14"/>
  <c r="P260" i="14"/>
  <c r="P272" i="14"/>
  <c r="P284" i="14"/>
  <c r="P296" i="14"/>
  <c r="P308" i="14"/>
  <c r="P320" i="14"/>
  <c r="P332" i="14"/>
  <c r="P344" i="14"/>
  <c r="P350" i="14"/>
  <c r="P362" i="14"/>
  <c r="P374" i="14"/>
  <c r="P399" i="14"/>
  <c r="P405" i="14"/>
  <c r="P414" i="14"/>
  <c r="P420" i="14"/>
  <c r="O31" i="14"/>
  <c r="O43" i="14"/>
  <c r="O55" i="14"/>
  <c r="O66" i="14"/>
  <c r="O77" i="14"/>
  <c r="O88" i="14"/>
  <c r="O111" i="14"/>
  <c r="O134" i="14"/>
  <c r="O140" i="14"/>
  <c r="O146" i="14"/>
  <c r="O157" i="14"/>
  <c r="O168" i="14"/>
  <c r="O179" i="14"/>
  <c r="O185" i="14"/>
  <c r="O191" i="14"/>
  <c r="O196" i="14"/>
  <c r="O202" i="14"/>
  <c r="O213" i="14"/>
  <c r="O218" i="14"/>
  <c r="O224" i="14"/>
  <c r="O229" i="14"/>
  <c r="O237" i="14"/>
  <c r="O243" i="14"/>
  <c r="O249" i="14"/>
  <c r="O255" i="14"/>
  <c r="O261" i="14"/>
  <c r="O267" i="14"/>
  <c r="O273" i="14"/>
  <c r="O279" i="14"/>
  <c r="O285" i="14"/>
  <c r="O291" i="14"/>
  <c r="O297" i="14"/>
  <c r="O303" i="14"/>
  <c r="O309" i="14"/>
  <c r="O315" i="14"/>
  <c r="O321" i="14"/>
  <c r="O327" i="14"/>
  <c r="O333" i="14"/>
  <c r="O339" i="14"/>
  <c r="O345" i="14"/>
  <c r="O351" i="14"/>
  <c r="O357" i="14"/>
  <c r="O363" i="14"/>
  <c r="O369" i="14"/>
  <c r="O375" i="14"/>
  <c r="O381" i="14"/>
  <c r="O384" i="14"/>
  <c r="O400" i="14"/>
  <c r="O406" i="14"/>
  <c r="O415" i="14"/>
  <c r="O421" i="14"/>
  <c r="P140" i="14"/>
  <c r="P196" i="14"/>
  <c r="P218" i="14"/>
  <c r="P229" i="14"/>
  <c r="P243" i="14"/>
  <c r="P255" i="14"/>
  <c r="P267" i="14"/>
  <c r="P279" i="14"/>
  <c r="P291" i="14"/>
  <c r="P345" i="14"/>
  <c r="P351" i="14"/>
  <c r="P357" i="14"/>
  <c r="P375" i="14"/>
  <c r="P381" i="14"/>
  <c r="P384" i="14"/>
  <c r="P400" i="14"/>
  <c r="P406" i="14"/>
  <c r="P415" i="14"/>
  <c r="P421" i="14"/>
  <c r="O192" i="14"/>
  <c r="O203" i="14"/>
  <c r="O214" i="14"/>
  <c r="O225" i="14"/>
  <c r="O238" i="14"/>
  <c r="O250" i="14"/>
  <c r="O262" i="14"/>
  <c r="O268" i="14"/>
  <c r="O274" i="14"/>
  <c r="O280" i="14"/>
  <c r="O286" i="14"/>
  <c r="O292" i="14"/>
  <c r="O298" i="14"/>
  <c r="O304" i="14"/>
  <c r="O310" i="14"/>
  <c r="O316" i="14"/>
  <c r="O322" i="14"/>
  <c r="O328" i="14"/>
  <c r="O334" i="14"/>
  <c r="O340" i="14"/>
  <c r="O346" i="14"/>
  <c r="O352" i="14"/>
  <c r="O358" i="14"/>
  <c r="O364" i="14"/>
  <c r="O370" i="14"/>
  <c r="O376" i="14"/>
  <c r="O382" i="14"/>
  <c r="O390" i="14"/>
  <c r="O395" i="14"/>
  <c r="O401" i="14"/>
  <c r="O411" i="14"/>
  <c r="O416" i="14"/>
  <c r="O422" i="14"/>
  <c r="P61" i="14"/>
  <c r="P84" i="14"/>
  <c r="P106" i="14"/>
  <c r="P118" i="14"/>
  <c r="P129" i="14"/>
  <c r="P141" i="14"/>
  <c r="P152" i="14"/>
  <c r="P163" i="14"/>
  <c r="P174" i="14"/>
  <c r="P219" i="14"/>
  <c r="P230" i="14"/>
  <c r="P244" i="14"/>
  <c r="P256" i="14"/>
  <c r="P268" i="14"/>
  <c r="P280" i="14"/>
  <c r="P292" i="14"/>
  <c r="P304" i="14"/>
  <c r="P316" i="14"/>
  <c r="P328" i="14"/>
  <c r="P340" i="14"/>
  <c r="P346" i="14"/>
  <c r="P352" i="14"/>
  <c r="P358" i="14"/>
  <c r="P364" i="14"/>
  <c r="P370" i="14"/>
  <c r="P376" i="14"/>
  <c r="P382" i="14"/>
  <c r="P390" i="14"/>
  <c r="P401" i="14"/>
  <c r="P411" i="14"/>
  <c r="P416" i="14"/>
  <c r="P422" i="14"/>
  <c r="O26" i="14"/>
  <c r="M59" i="14"/>
  <c r="L59" i="14" s="1"/>
  <c r="M44" i="14"/>
  <c r="L44" i="14" s="1"/>
  <c r="P26" i="14"/>
  <c r="M68" i="14"/>
  <c r="L68" i="14" s="1"/>
  <c r="M55" i="14"/>
  <c r="L55" i="14" s="1"/>
  <c r="M70" i="14"/>
  <c r="L70" i="14" s="1"/>
  <c r="I405" i="14"/>
  <c r="I404" i="14"/>
  <c r="M92" i="14"/>
  <c r="L92" i="14" s="1"/>
  <c r="M183" i="14"/>
  <c r="L183" i="14" s="1"/>
  <c r="M37" i="14"/>
  <c r="L37" i="14" s="1"/>
  <c r="M102" i="14"/>
  <c r="L102" i="14" s="1"/>
  <c r="M91" i="14"/>
  <c r="L91" i="14" s="1"/>
  <c r="M264" i="14"/>
  <c r="L264" i="14" s="1"/>
  <c r="M71" i="14"/>
  <c r="L71" i="14" s="1"/>
  <c r="M252" i="14"/>
  <c r="L252" i="14" s="1"/>
  <c r="M58" i="14"/>
  <c r="L58" i="14" s="1"/>
  <c r="M46" i="14"/>
  <c r="L46" i="14" s="1"/>
  <c r="M28" i="14"/>
  <c r="L28" i="14" s="1"/>
  <c r="M283" i="14"/>
  <c r="L283" i="14" s="1"/>
  <c r="M243" i="14"/>
  <c r="L243" i="14" s="1"/>
  <c r="M83" i="14"/>
  <c r="L83" i="14" s="1"/>
  <c r="M291" i="14"/>
  <c r="L291" i="14" s="1"/>
  <c r="M267" i="14"/>
  <c r="L267" i="14" s="1"/>
  <c r="M105" i="14"/>
  <c r="L105" i="14" s="1"/>
  <c r="M60" i="14"/>
  <c r="L60" i="14" s="1"/>
  <c r="M61" i="14"/>
  <c r="L61" i="14" s="1"/>
  <c r="M106" i="14"/>
  <c r="L106" i="14" s="1"/>
  <c r="M50" i="14"/>
  <c r="L50" i="14" s="1"/>
  <c r="M84" i="14"/>
  <c r="L84" i="14" s="1"/>
  <c r="M73" i="14"/>
  <c r="L73" i="14" s="1"/>
  <c r="M240" i="14"/>
  <c r="L240" i="14" s="1"/>
  <c r="M288" i="14"/>
  <c r="L288" i="14" s="1"/>
  <c r="M80" i="14"/>
  <c r="L80" i="14" s="1"/>
  <c r="M276" i="14"/>
  <c r="L276" i="14" s="1"/>
  <c r="M65" i="14"/>
  <c r="L65" i="14" s="1"/>
  <c r="M98" i="14"/>
  <c r="L98" i="14" s="1"/>
  <c r="M233" i="14"/>
  <c r="L233" i="14" s="1"/>
  <c r="M271" i="14"/>
  <c r="L271" i="14" s="1"/>
  <c r="M75" i="14"/>
  <c r="L75" i="14" s="1"/>
  <c r="M259" i="14"/>
  <c r="L259" i="14" s="1"/>
  <c r="M99" i="14"/>
  <c r="L99" i="14" s="1"/>
  <c r="M248" i="14"/>
  <c r="L248" i="14" s="1"/>
  <c r="M110" i="14"/>
  <c r="L110" i="14" s="1"/>
  <c r="M272" i="14"/>
  <c r="L272" i="14" s="1"/>
  <c r="M251" i="14"/>
  <c r="L251" i="14" s="1"/>
  <c r="M275" i="14"/>
  <c r="L275" i="14" s="1"/>
  <c r="M239" i="14"/>
  <c r="L239" i="14" s="1"/>
  <c r="M45" i="14"/>
  <c r="L45" i="14" s="1"/>
  <c r="M101" i="14"/>
  <c r="L101" i="14" s="1"/>
  <c r="M249" i="14"/>
  <c r="L249" i="14" s="1"/>
  <c r="M287" i="14"/>
  <c r="L287" i="14" s="1"/>
  <c r="M113" i="14"/>
  <c r="L113" i="14" s="1"/>
  <c r="M90" i="14"/>
  <c r="L90" i="14" s="1"/>
  <c r="M42" i="14"/>
  <c r="L42" i="14" s="1"/>
  <c r="M95" i="14"/>
  <c r="L95" i="14" s="1"/>
  <c r="M87" i="14"/>
  <c r="L87" i="14" s="1"/>
  <c r="M284" i="14"/>
  <c r="L284" i="14" s="1"/>
  <c r="M56" i="14"/>
  <c r="L56" i="14" s="1"/>
  <c r="M245" i="14"/>
  <c r="L245" i="14" s="1"/>
  <c r="M206" i="14"/>
  <c r="L206" i="14" s="1"/>
  <c r="M103" i="14"/>
  <c r="L103" i="14" s="1"/>
  <c r="M77" i="14"/>
  <c r="L77" i="14" s="1"/>
  <c r="M39" i="14"/>
  <c r="L39" i="14" s="1"/>
  <c r="M257" i="14"/>
  <c r="L257" i="14" s="1"/>
  <c r="M175" i="14"/>
  <c r="L175" i="14" s="1"/>
  <c r="M54" i="14"/>
  <c r="L54" i="14" s="1"/>
  <c r="M281" i="14"/>
  <c r="L281" i="14" s="1"/>
  <c r="M277" i="14"/>
  <c r="L277" i="14" s="1"/>
  <c r="M237" i="14"/>
  <c r="L237" i="14" s="1"/>
  <c r="M66" i="14"/>
  <c r="L66" i="14" s="1"/>
  <c r="M43" i="14"/>
  <c r="L43" i="14" s="1"/>
  <c r="M289" i="14"/>
  <c r="L289" i="14" s="1"/>
  <c r="I395" i="14"/>
  <c r="M325" i="14"/>
  <c r="L325" i="14" s="1"/>
  <c r="M253" i="14"/>
  <c r="L253" i="14" s="1"/>
  <c r="M269" i="14"/>
  <c r="L269" i="14" s="1"/>
  <c r="M261" i="14"/>
  <c r="L261" i="14" s="1"/>
  <c r="M96" i="14"/>
  <c r="L96" i="14" s="1"/>
  <c r="M88" i="14"/>
  <c r="L88" i="14" s="1"/>
  <c r="M69" i="14"/>
  <c r="L69" i="14" s="1"/>
  <c r="M265" i="14"/>
  <c r="L265" i="14" s="1"/>
  <c r="M241" i="14"/>
  <c r="L241" i="14" s="1"/>
  <c r="M192" i="14"/>
  <c r="L192" i="14" s="1"/>
  <c r="M85" i="14"/>
  <c r="L85" i="14" s="1"/>
  <c r="M62" i="14"/>
  <c r="L62" i="14" s="1"/>
  <c r="M51" i="14"/>
  <c r="L51" i="14" s="1"/>
  <c r="M285" i="14"/>
  <c r="L285" i="14" s="1"/>
  <c r="M273" i="14"/>
  <c r="L273" i="14" s="1"/>
  <c r="M221" i="14"/>
  <c r="L221" i="14" s="1"/>
  <c r="M81" i="14"/>
  <c r="L81" i="14" s="1"/>
  <c r="M47" i="14"/>
  <c r="L47" i="14" s="1"/>
  <c r="M53" i="14"/>
  <c r="L53" i="14" s="1"/>
  <c r="M41" i="14"/>
  <c r="L41" i="14" s="1"/>
  <c r="M408" i="14"/>
  <c r="L408" i="14" s="1"/>
  <c r="M388" i="14"/>
  <c r="L388" i="14" s="1"/>
  <c r="M402" i="14"/>
  <c r="L402" i="14" s="1"/>
  <c r="M419" i="14"/>
  <c r="L419" i="14" s="1"/>
  <c r="M279" i="14"/>
  <c r="L279" i="14" s="1"/>
  <c r="M263" i="14"/>
  <c r="L263" i="14" s="1"/>
  <c r="M247" i="14"/>
  <c r="L247" i="14" s="1"/>
  <c r="M94" i="14"/>
  <c r="L94" i="14" s="1"/>
  <c r="M79" i="14"/>
  <c r="L79" i="14" s="1"/>
  <c r="M64" i="14"/>
  <c r="L64" i="14" s="1"/>
  <c r="M49" i="14"/>
  <c r="L49" i="14" s="1"/>
  <c r="M27" i="14"/>
  <c r="L27" i="14" s="1"/>
  <c r="M26" i="14"/>
  <c r="L26" i="14" s="1"/>
  <c r="I8" i="14"/>
  <c r="I10" i="14"/>
  <c r="M305" i="14"/>
  <c r="L305" i="14" s="1"/>
  <c r="I385" i="14"/>
  <c r="M385" i="14"/>
  <c r="L385" i="14" s="1"/>
  <c r="M218" i="14"/>
  <c r="L218" i="14" s="1"/>
  <c r="M120" i="14"/>
  <c r="L120" i="14" s="1"/>
  <c r="M238" i="14"/>
  <c r="L238" i="14" s="1"/>
  <c r="M208" i="14"/>
  <c r="L208" i="14" s="1"/>
  <c r="M116" i="14"/>
  <c r="L116" i="14" s="1"/>
  <c r="I394" i="14"/>
  <c r="I407" i="14"/>
  <c r="I416" i="14"/>
  <c r="I402" i="14"/>
  <c r="I387" i="14"/>
  <c r="I401" i="14"/>
  <c r="I397" i="14"/>
  <c r="I393" i="14"/>
  <c r="I390" i="14"/>
  <c r="I386" i="14"/>
  <c r="I419" i="14"/>
  <c r="I415" i="14"/>
  <c r="I12" i="14"/>
  <c r="M335" i="14"/>
  <c r="L335" i="14" s="1"/>
  <c r="M331" i="14"/>
  <c r="L331" i="14" s="1"/>
  <c r="M327" i="14"/>
  <c r="L327" i="14" s="1"/>
  <c r="M319" i="14"/>
  <c r="L319" i="14" s="1"/>
  <c r="M315" i="14"/>
  <c r="L315" i="14" s="1"/>
  <c r="M311" i="14"/>
  <c r="L311" i="14" s="1"/>
  <c r="M307" i="14"/>
  <c r="L307" i="14" s="1"/>
  <c r="M303" i="14"/>
  <c r="L303" i="14" s="1"/>
  <c r="M299" i="14"/>
  <c r="L299" i="14" s="1"/>
  <c r="M295" i="14"/>
  <c r="L295" i="14" s="1"/>
  <c r="I400" i="14"/>
  <c r="I396" i="14"/>
  <c r="I9" i="14"/>
  <c r="I418" i="14"/>
  <c r="M414" i="14"/>
  <c r="L414" i="14" s="1"/>
  <c r="I414" i="14"/>
  <c r="M374" i="14"/>
  <c r="L374" i="14" s="1"/>
  <c r="M366" i="14"/>
  <c r="L366" i="14" s="1"/>
  <c r="M362" i="14"/>
  <c r="L362" i="14" s="1"/>
  <c r="M358" i="14"/>
  <c r="L358" i="14" s="1"/>
  <c r="M346" i="14"/>
  <c r="L346" i="14" s="1"/>
  <c r="M334" i="14"/>
  <c r="L334" i="14" s="1"/>
  <c r="M330" i="14"/>
  <c r="L330" i="14" s="1"/>
  <c r="M322" i="14"/>
  <c r="L322" i="14" s="1"/>
  <c r="M318" i="14"/>
  <c r="L318" i="14" s="1"/>
  <c r="M310" i="14"/>
  <c r="L310" i="14" s="1"/>
  <c r="M306" i="14"/>
  <c r="L306" i="14" s="1"/>
  <c r="M302" i="14"/>
  <c r="L302" i="14" s="1"/>
  <c r="M298" i="14"/>
  <c r="L298" i="14" s="1"/>
  <c r="I3" i="14"/>
  <c r="I406" i="14"/>
  <c r="I389" i="14"/>
  <c r="I403" i="14"/>
  <c r="I399" i="14"/>
  <c r="I392" i="14"/>
  <c r="I384" i="14"/>
  <c r="I417" i="14"/>
  <c r="I413" i="14"/>
  <c r="M333" i="14"/>
  <c r="L333" i="14" s="1"/>
  <c r="M329" i="14"/>
  <c r="L329" i="14" s="1"/>
  <c r="M317" i="14"/>
  <c r="L317" i="14" s="1"/>
  <c r="M301" i="14"/>
  <c r="L301" i="14" s="1"/>
  <c r="M297" i="14"/>
  <c r="L297" i="14" s="1"/>
  <c r="I409" i="14"/>
  <c r="I388" i="14"/>
  <c r="I398" i="14"/>
  <c r="I391" i="14"/>
  <c r="I383" i="14"/>
  <c r="I410" i="14"/>
  <c r="M341" i="14"/>
  <c r="L341" i="14" s="1"/>
  <c r="M321" i="14"/>
  <c r="L321" i="14" s="1"/>
  <c r="M360" i="14"/>
  <c r="L360" i="14" s="1"/>
  <c r="M356" i="14"/>
  <c r="L356" i="14" s="1"/>
  <c r="M344" i="14"/>
  <c r="L344" i="14" s="1"/>
  <c r="M328" i="14"/>
  <c r="L328" i="14" s="1"/>
  <c r="M324" i="14"/>
  <c r="L324" i="14" s="1"/>
  <c r="M320" i="14"/>
  <c r="L320" i="14" s="1"/>
  <c r="M316" i="14"/>
  <c r="L316" i="14" s="1"/>
  <c r="M312" i="14"/>
  <c r="L312" i="14" s="1"/>
  <c r="M308" i="14"/>
  <c r="L308" i="14" s="1"/>
  <c r="M304" i="14"/>
  <c r="L304" i="14" s="1"/>
  <c r="M300" i="14"/>
  <c r="L300" i="14" s="1"/>
  <c r="I4" i="14"/>
  <c r="I408" i="14"/>
  <c r="M309" i="14"/>
  <c r="L309" i="14" s="1"/>
  <c r="M104" i="14"/>
  <c r="L104" i="14" s="1"/>
  <c r="M100" i="14"/>
  <c r="L100" i="14" s="1"/>
  <c r="M97" i="14"/>
  <c r="L97" i="14" s="1"/>
  <c r="M93" i="14"/>
  <c r="L93" i="14" s="1"/>
  <c r="M86" i="14"/>
  <c r="L86" i="14" s="1"/>
  <c r="M78" i="14"/>
  <c r="L78" i="14" s="1"/>
  <c r="M72" i="14"/>
  <c r="L72" i="14" s="1"/>
  <c r="M48" i="14"/>
  <c r="L48" i="14" s="1"/>
  <c r="M286" i="14"/>
  <c r="L286" i="14" s="1"/>
  <c r="M282" i="14"/>
  <c r="L282" i="14" s="1"/>
  <c r="M278" i="14"/>
  <c r="L278" i="14" s="1"/>
  <c r="M270" i="14"/>
  <c r="L270" i="14" s="1"/>
  <c r="M266" i="14"/>
  <c r="L266" i="14" s="1"/>
  <c r="M262" i="14"/>
  <c r="L262" i="14" s="1"/>
  <c r="M258" i="14"/>
  <c r="L258" i="14" s="1"/>
  <c r="M40" i="14"/>
  <c r="L40" i="14" s="1"/>
  <c r="M36" i="14"/>
  <c r="L36" i="14" s="1"/>
  <c r="M141" i="14" l="1"/>
  <c r="L141" i="14" s="1"/>
  <c r="M204" i="14"/>
  <c r="L204" i="14" s="1"/>
  <c r="M125" i="14"/>
  <c r="L125" i="14" s="1"/>
  <c r="M182" i="14"/>
  <c r="L182" i="14" s="1"/>
  <c r="M151" i="14"/>
  <c r="L151" i="14" s="1"/>
  <c r="M178" i="14"/>
  <c r="L178" i="14" s="1"/>
  <c r="M147" i="14"/>
  <c r="L147" i="14" s="1"/>
  <c r="M52" i="14"/>
  <c r="L52" i="14" s="1"/>
  <c r="M412" i="14"/>
  <c r="L412" i="14" s="1"/>
  <c r="M411" i="14"/>
  <c r="L411" i="14" s="1"/>
  <c r="M202" i="14"/>
  <c r="L202" i="14" s="1"/>
  <c r="M35" i="14"/>
  <c r="L35" i="14" s="1"/>
  <c r="M33" i="14"/>
  <c r="L33" i="14" s="1"/>
  <c r="M31" i="14"/>
  <c r="L31" i="14" s="1"/>
  <c r="M34" i="14"/>
  <c r="L34" i="14" s="1"/>
  <c r="M30" i="14"/>
  <c r="L30" i="14" s="1"/>
  <c r="M29" i="14"/>
  <c r="L29" i="14" s="1"/>
  <c r="M32" i="14"/>
  <c r="L32" i="14" s="1"/>
  <c r="M405" i="14"/>
  <c r="L405" i="14" s="1"/>
  <c r="M404" i="14"/>
  <c r="L404" i="14" s="1"/>
  <c r="M194" i="14"/>
  <c r="L194" i="14" s="1"/>
  <c r="M420" i="14"/>
  <c r="L420" i="14" s="1"/>
  <c r="M421" i="14"/>
  <c r="L421" i="14" s="1"/>
  <c r="M422" i="14"/>
  <c r="L422" i="14" s="1"/>
  <c r="M176" i="14"/>
  <c r="L176" i="14" s="1"/>
  <c r="M159" i="14"/>
  <c r="L159" i="14" s="1"/>
  <c r="M114" i="14"/>
  <c r="L114" i="14" s="1"/>
  <c r="M219" i="14"/>
  <c r="L219" i="14" s="1"/>
  <c r="M117" i="14"/>
  <c r="L117" i="14" s="1"/>
  <c r="M184" i="14"/>
  <c r="L184" i="14" s="1"/>
  <c r="M173" i="14"/>
  <c r="L173" i="14" s="1"/>
  <c r="M205" i="14"/>
  <c r="L205" i="14" s="1"/>
  <c r="M148" i="14"/>
  <c r="L148" i="14" s="1"/>
  <c r="M129" i="14"/>
  <c r="L129" i="14" s="1"/>
  <c r="M162" i="14"/>
  <c r="L162" i="14" s="1"/>
  <c r="M123" i="14"/>
  <c r="L123" i="14" s="1"/>
  <c r="M166" i="14"/>
  <c r="L166" i="14" s="1"/>
  <c r="M217" i="14"/>
  <c r="L217" i="14" s="1"/>
  <c r="M197" i="14"/>
  <c r="L197" i="14" s="1"/>
  <c r="M143" i="14"/>
  <c r="L143" i="14" s="1"/>
  <c r="M193" i="14"/>
  <c r="L193" i="14" s="1"/>
  <c r="M118" i="14"/>
  <c r="L118" i="14" s="1"/>
  <c r="M164" i="14"/>
  <c r="L164" i="14" s="1"/>
  <c r="M170" i="14"/>
  <c r="L170" i="14" s="1"/>
  <c r="M152" i="14"/>
  <c r="L152" i="14" s="1"/>
  <c r="M231" i="14"/>
  <c r="L231" i="14" s="1"/>
  <c r="M137" i="14"/>
  <c r="L137" i="14" s="1"/>
  <c r="M280" i="14"/>
  <c r="L280" i="14" s="1"/>
  <c r="M198" i="14"/>
  <c r="L198" i="14" s="1"/>
  <c r="M132" i="14"/>
  <c r="L132" i="14" s="1"/>
  <c r="M163" i="14"/>
  <c r="L163" i="14" s="1"/>
  <c r="M171" i="14"/>
  <c r="L171" i="14" s="1"/>
  <c r="M126" i="14"/>
  <c r="L126" i="14" s="1"/>
  <c r="M256" i="14"/>
  <c r="L256" i="14" s="1"/>
  <c r="M227" i="14"/>
  <c r="L227" i="14" s="1"/>
  <c r="M187" i="14"/>
  <c r="L187" i="14" s="1"/>
  <c r="M244" i="14"/>
  <c r="L244" i="14" s="1"/>
  <c r="M220" i="14"/>
  <c r="L220" i="14" s="1"/>
  <c r="M268" i="14"/>
  <c r="L268" i="14" s="1"/>
  <c r="M209" i="14"/>
  <c r="L209" i="14" s="1"/>
  <c r="M174" i="14"/>
  <c r="L174" i="14" s="1"/>
  <c r="M146" i="14"/>
  <c r="L146" i="14" s="1"/>
  <c r="M224" i="14"/>
  <c r="L224" i="14" s="1"/>
  <c r="M191" i="14"/>
  <c r="L191" i="14" s="1"/>
  <c r="M138" i="14"/>
  <c r="L138" i="14" s="1"/>
  <c r="M136" i="14"/>
  <c r="L136" i="14" s="1"/>
  <c r="M212" i="14"/>
  <c r="L212" i="14" s="1"/>
  <c r="M76" i="14"/>
  <c r="L76" i="14" s="1"/>
  <c r="M223" i="14"/>
  <c r="L223" i="14" s="1"/>
  <c r="M124" i="14"/>
  <c r="L124" i="14" s="1"/>
  <c r="M201" i="14"/>
  <c r="L201" i="14" s="1"/>
  <c r="M214" i="14"/>
  <c r="L214" i="14" s="1"/>
  <c r="M213" i="14"/>
  <c r="L213" i="14" s="1"/>
  <c r="M417" i="14"/>
  <c r="L417" i="14" s="1"/>
  <c r="M260" i="14"/>
  <c r="L260" i="14" s="1"/>
  <c r="M160" i="14"/>
  <c r="L160" i="14" s="1"/>
  <c r="M188" i="14"/>
  <c r="L188" i="14" s="1"/>
  <c r="M133" i="14"/>
  <c r="L133" i="14" s="1"/>
  <c r="M199" i="14"/>
  <c r="L199" i="14" s="1"/>
  <c r="M145" i="14"/>
  <c r="L145" i="14" s="1"/>
  <c r="M134" i="14"/>
  <c r="L134" i="14" s="1"/>
  <c r="M228" i="14"/>
  <c r="L228" i="14" s="1"/>
  <c r="M38" i="14"/>
  <c r="L38" i="14" s="1"/>
  <c r="M225" i="14"/>
  <c r="L225" i="14" s="1"/>
  <c r="M158" i="14"/>
  <c r="L158" i="14" s="1"/>
  <c r="M236" i="14"/>
  <c r="L236" i="14" s="1"/>
  <c r="M167" i="14"/>
  <c r="L167" i="14" s="1"/>
  <c r="M179" i="14"/>
  <c r="L179" i="14" s="1"/>
  <c r="M115" i="14"/>
  <c r="L115" i="14" s="1"/>
  <c r="M153" i="14"/>
  <c r="L153" i="14" s="1"/>
  <c r="M169" i="14"/>
  <c r="L169" i="14" s="1"/>
  <c r="M203" i="14"/>
  <c r="L203" i="14" s="1"/>
  <c r="M210" i="14"/>
  <c r="L210" i="14" s="1"/>
  <c r="M168" i="14"/>
  <c r="L168" i="14" s="1"/>
  <c r="M232" i="14"/>
  <c r="L232" i="14" s="1"/>
  <c r="M345" i="14"/>
  <c r="L345" i="14" s="1"/>
  <c r="M195" i="14"/>
  <c r="L195" i="14" s="1"/>
  <c r="M416" i="14"/>
  <c r="L416" i="14" s="1"/>
  <c r="M357" i="14"/>
  <c r="L357" i="14" s="1"/>
  <c r="M222" i="14"/>
  <c r="L222" i="14" s="1"/>
  <c r="M130" i="14"/>
  <c r="L130" i="14" s="1"/>
  <c r="M127" i="14"/>
  <c r="L127" i="14" s="1"/>
  <c r="M189" i="14"/>
  <c r="L189" i="14" s="1"/>
  <c r="M154" i="14"/>
  <c r="L154" i="14" s="1"/>
  <c r="M190" i="14"/>
  <c r="L190" i="14" s="1"/>
  <c r="M149" i="14"/>
  <c r="L149" i="14" s="1"/>
  <c r="M119" i="14"/>
  <c r="L119" i="14" s="1"/>
  <c r="M250" i="14"/>
  <c r="L250" i="14" s="1"/>
  <c r="M128" i="14"/>
  <c r="L128" i="14" s="1"/>
  <c r="M82" i="14"/>
  <c r="L82" i="14" s="1"/>
  <c r="M139" i="14"/>
  <c r="L139" i="14" s="1"/>
  <c r="M180" i="14"/>
  <c r="L180" i="14" s="1"/>
  <c r="M107" i="14"/>
  <c r="L107" i="14" s="1"/>
  <c r="M186" i="14"/>
  <c r="L186" i="14" s="1"/>
  <c r="M157" i="14"/>
  <c r="L157" i="14" s="1"/>
  <c r="M352" i="14"/>
  <c r="L352" i="14" s="1"/>
  <c r="M349" i="14"/>
  <c r="L349" i="14" s="1"/>
  <c r="M359" i="14"/>
  <c r="L359" i="14" s="1"/>
  <c r="M383" i="14"/>
  <c r="L383" i="14" s="1"/>
  <c r="M378" i="14"/>
  <c r="L378" i="14" s="1"/>
  <c r="M89" i="14"/>
  <c r="L89" i="14" s="1"/>
  <c r="M410" i="14"/>
  <c r="L410" i="14" s="1"/>
  <c r="M391" i="14"/>
  <c r="L391" i="14" s="1"/>
  <c r="M109" i="14"/>
  <c r="L109" i="14" s="1"/>
  <c r="M122" i="14"/>
  <c r="L122" i="14" s="1"/>
  <c r="M229" i="14"/>
  <c r="L229" i="14" s="1"/>
  <c r="M181" i="14"/>
  <c r="L181" i="14" s="1"/>
  <c r="M63" i="14"/>
  <c r="L63" i="14" s="1"/>
  <c r="M342" i="14"/>
  <c r="L342" i="14" s="1"/>
  <c r="M377" i="14"/>
  <c r="L377" i="14" s="1"/>
  <c r="M230" i="14"/>
  <c r="L230" i="14" s="1"/>
  <c r="M177" i="14"/>
  <c r="L177" i="14" s="1"/>
  <c r="M112" i="14"/>
  <c r="L112" i="14" s="1"/>
  <c r="M254" i="14"/>
  <c r="L254" i="14" s="1"/>
  <c r="M351" i="14"/>
  <c r="L351" i="14" s="1"/>
  <c r="M216" i="14"/>
  <c r="L216" i="14" s="1"/>
  <c r="M131" i="14"/>
  <c r="L131" i="14" s="1"/>
  <c r="M380" i="14"/>
  <c r="L380" i="14" s="1"/>
  <c r="M161" i="14"/>
  <c r="L161" i="14" s="1"/>
  <c r="M155" i="14"/>
  <c r="L155" i="14" s="1"/>
  <c r="M144" i="14"/>
  <c r="L144" i="14" s="1"/>
  <c r="M413" i="14"/>
  <c r="L413" i="14" s="1"/>
  <c r="M200" i="14"/>
  <c r="L200" i="14" s="1"/>
  <c r="M150" i="14"/>
  <c r="L150" i="14" s="1"/>
  <c r="M211" i="14"/>
  <c r="L211" i="14" s="1"/>
  <c r="M347" i="14"/>
  <c r="L347" i="14" s="1"/>
  <c r="M350" i="14"/>
  <c r="L350" i="14" s="1"/>
  <c r="M372" i="14"/>
  <c r="L372" i="14" s="1"/>
  <c r="M370" i="14"/>
  <c r="L370" i="14" s="1"/>
  <c r="M142" i="14"/>
  <c r="L142" i="14" s="1"/>
  <c r="M369" i="14"/>
  <c r="L369" i="14" s="1"/>
  <c r="M361" i="14"/>
  <c r="L361" i="14" s="1"/>
  <c r="M165" i="14"/>
  <c r="L165" i="14" s="1"/>
  <c r="M353" i="14"/>
  <c r="L353" i="14" s="1"/>
  <c r="M400" i="14"/>
  <c r="L400" i="14" s="1"/>
  <c r="M340" i="14"/>
  <c r="L340" i="14" s="1"/>
  <c r="M135" i="14"/>
  <c r="L135" i="14" s="1"/>
  <c r="M274" i="14"/>
  <c r="L274" i="14" s="1"/>
  <c r="M418" i="14"/>
  <c r="L418" i="14" s="1"/>
  <c r="M296" i="14"/>
  <c r="L296" i="14" s="1"/>
  <c r="M332" i="14"/>
  <c r="L332" i="14" s="1"/>
  <c r="M394" i="14"/>
  <c r="L394" i="14" s="1"/>
  <c r="M246" i="14"/>
  <c r="L246" i="14" s="1"/>
  <c r="M121" i="14"/>
  <c r="L121" i="14" s="1"/>
  <c r="M290" i="14"/>
  <c r="L290" i="14" s="1"/>
  <c r="M215" i="14"/>
  <c r="L215" i="14" s="1"/>
  <c r="M226" i="14"/>
  <c r="L226" i="14" s="1"/>
  <c r="M398" i="14"/>
  <c r="L398" i="14" s="1"/>
  <c r="M294" i="14"/>
  <c r="L294" i="14" s="1"/>
  <c r="M326" i="14"/>
  <c r="L326" i="14" s="1"/>
  <c r="M354" i="14"/>
  <c r="L354" i="14" s="1"/>
  <c r="M396" i="14"/>
  <c r="L396" i="14" s="1"/>
  <c r="M323" i="14"/>
  <c r="L323" i="14" s="1"/>
  <c r="M343" i="14"/>
  <c r="L343" i="14" s="1"/>
  <c r="M363" i="14"/>
  <c r="L363" i="14" s="1"/>
  <c r="M371" i="14"/>
  <c r="L371" i="14" s="1"/>
  <c r="M393" i="14"/>
  <c r="L393" i="14" s="1"/>
  <c r="M57" i="14"/>
  <c r="L57" i="14" s="1"/>
  <c r="M185" i="14"/>
  <c r="L185" i="14" s="1"/>
  <c r="M196" i="14"/>
  <c r="L196" i="14" s="1"/>
  <c r="M74" i="14"/>
  <c r="L74" i="14" s="1"/>
  <c r="M140" i="14"/>
  <c r="L140" i="14" s="1"/>
  <c r="M172" i="14"/>
  <c r="L172" i="14" s="1"/>
  <c r="M207" i="14"/>
  <c r="L207" i="14" s="1"/>
  <c r="M382" i="14"/>
  <c r="L382" i="14" s="1"/>
  <c r="M367" i="14"/>
  <c r="L367" i="14" s="1"/>
  <c r="M384" i="14"/>
  <c r="L384" i="14" s="1"/>
  <c r="M337" i="14"/>
  <c r="L337" i="14" s="1"/>
  <c r="M403" i="14"/>
  <c r="L403" i="14" s="1"/>
  <c r="M355" i="14"/>
  <c r="L355" i="14" s="1"/>
  <c r="M368" i="14"/>
  <c r="L368" i="14" s="1"/>
  <c r="M348" i="14"/>
  <c r="L348" i="14" s="1"/>
  <c r="M364" i="14"/>
  <c r="L364" i="14" s="1"/>
  <c r="M373" i="14"/>
  <c r="L373" i="14" s="1"/>
  <c r="M381" i="14"/>
  <c r="L381" i="14" s="1"/>
  <c r="M409" i="14"/>
  <c r="L409" i="14" s="1"/>
  <c r="M338" i="14"/>
  <c r="L338" i="14" s="1"/>
  <c r="M379" i="14"/>
  <c r="L379" i="14" s="1"/>
  <c r="M397" i="14"/>
  <c r="L397" i="14" s="1"/>
  <c r="M387" i="14"/>
  <c r="L387" i="14" s="1"/>
  <c r="M392" i="14"/>
  <c r="L392" i="14" s="1"/>
  <c r="M415" i="14"/>
  <c r="L415" i="14" s="1"/>
  <c r="M365" i="14"/>
  <c r="L365" i="14" s="1"/>
  <c r="M376" i="14"/>
  <c r="L376" i="14" s="1"/>
  <c r="M389" i="14"/>
  <c r="L389" i="14" s="1"/>
  <c r="M395" i="14"/>
  <c r="L395" i="14" s="1"/>
  <c r="M406" i="14"/>
  <c r="L406" i="14" s="1"/>
  <c r="M339" i="14"/>
  <c r="L339" i="14" s="1"/>
  <c r="M390" i="14"/>
  <c r="L390" i="14" s="1"/>
  <c r="M401" i="14"/>
  <c r="L401" i="14" s="1"/>
  <c r="M407" i="14"/>
  <c r="L407" i="14" s="1"/>
  <c r="M336" i="14"/>
  <c r="L336" i="14" s="1"/>
  <c r="M399" i="14"/>
  <c r="L399" i="14" s="1"/>
  <c r="M375" i="14"/>
  <c r="L375" i="14" s="1"/>
  <c r="M386" i="14"/>
  <c r="L386" i="14" s="1"/>
  <c r="M108" i="14"/>
  <c r="L108" i="14" s="1"/>
  <c r="M67" i="14"/>
  <c r="L67" i="14" s="1"/>
</calcChain>
</file>

<file path=xl/sharedStrings.xml><?xml version="1.0" encoding="utf-8"?>
<sst xmlns="http://schemas.openxmlformats.org/spreadsheetml/2006/main" count="4987" uniqueCount="803">
  <si>
    <t>Hindi</t>
  </si>
  <si>
    <t>Class</t>
  </si>
  <si>
    <t>Maths</t>
  </si>
  <si>
    <t>EVS</t>
  </si>
  <si>
    <t>Comm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</si>
  <si>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</si>
  <si>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</si>
  <si>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</si>
  <si>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</si>
  <si>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</si>
  <si>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</si>
  <si>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</si>
  <si>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</si>
  <si>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</si>
  <si>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</si>
  <si>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</si>
  <si>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</si>
  <si>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</si>
  <si>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</si>
  <si>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</si>
  <si>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</si>
  <si>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</si>
  <si>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</si>
  <si>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</si>
  <si>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</si>
  <si>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</si>
  <si>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</si>
  <si>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</si>
  <si>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</si>
  <si>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</si>
  <si>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</si>
  <si>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</si>
  <si>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</si>
  <si>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</si>
  <si>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</si>
  <si>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</si>
  <si>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</si>
  <si>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</si>
  <si>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</si>
  <si>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</si>
  <si>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</si>
  <si>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</si>
  <si>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</si>
  <si>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</si>
  <si>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</si>
  <si>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</si>
  <si>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</si>
  <si>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</si>
  <si>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</si>
  <si>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</si>
  <si>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</si>
  <si>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Networking &amp; CCNA</t>
  </si>
  <si>
    <t>Anirban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</si>
  <si>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</si>
  <si>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</si>
  <si>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</si>
  <si>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</si>
  <si>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</si>
  <si>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</si>
  <si>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</si>
  <si>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</si>
  <si>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</si>
  <si>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</si>
  <si>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</si>
  <si>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</si>
  <si>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</si>
  <si>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</si>
  <si>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</si>
  <si>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</si>
  <si>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</si>
  <si>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</si>
  <si>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</si>
  <si>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</si>
  <si>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</si>
  <si>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</si>
  <si>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</si>
  <si>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</si>
  <si>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</si>
  <si>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</si>
  <si>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</si>
  <si>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</si>
  <si>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</si>
  <si>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</si>
  <si>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</si>
  <si>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</si>
  <si>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</si>
  <si>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</si>
  <si>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</si>
  <si>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</si>
  <si>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</si>
  <si>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</si>
  <si>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</si>
  <si>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</si>
  <si>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</si>
  <si>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</si>
  <si>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</si>
  <si>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</si>
  <si>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</si>
  <si>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</si>
  <si>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</si>
  <si>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</si>
  <si>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</si>
  <si>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</si>
  <si>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</si>
  <si>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</si>
  <si>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</si>
  <si>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</si>
  <si>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</si>
  <si>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</si>
  <si>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</si>
  <si>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</si>
  <si>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</si>
  <si>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</si>
  <si>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</si>
  <si>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</si>
  <si>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</si>
  <si>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</si>
  <si>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</si>
  <si>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</si>
  <si>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</si>
  <si>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</si>
  <si>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</si>
  <si>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</si>
  <si>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</si>
  <si>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</si>
  <si>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</si>
  <si>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</si>
  <si>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</si>
  <si>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</si>
  <si>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</si>
  <si>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</si>
  <si>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</si>
  <si>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</si>
  <si>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</si>
  <si>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</si>
  <si>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</si>
  <si>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</si>
  <si>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</si>
  <si>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</si>
  <si>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</si>
  <si>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</si>
  <si>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</si>
  <si>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</si>
  <si>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</si>
  <si>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</si>
  <si>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</si>
  <si>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</si>
  <si>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</si>
  <si>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</si>
  <si>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</si>
  <si>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</si>
  <si>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</si>
  <si>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</si>
  <si>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</si>
  <si>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</si>
  <si>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</si>
  <si>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</si>
  <si>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</si>
  <si>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</si>
  <si>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</si>
  <si>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</si>
  <si>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</si>
  <si>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</si>
  <si>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</si>
  <si>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</si>
  <si>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</si>
  <si>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</si>
  <si>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</si>
  <si>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</si>
  <si>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</si>
  <si>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</si>
  <si>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</si>
  <si>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</si>
  <si>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</si>
  <si>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</si>
  <si>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</si>
  <si>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</si>
  <si>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</si>
  <si>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</si>
  <si>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</si>
  <si>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</si>
  <si>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</si>
  <si>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</si>
  <si>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</si>
  <si>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</si>
  <si>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</si>
  <si>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</si>
  <si>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</si>
  <si>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</si>
  <si>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</si>
  <si>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</si>
  <si>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</si>
  <si>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</si>
  <si>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</si>
  <si>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</si>
  <si>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</si>
  <si>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</si>
  <si>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</si>
  <si>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</si>
  <si>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</si>
  <si>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</si>
  <si>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</si>
  <si>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</si>
  <si>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</si>
  <si>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</si>
  <si>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</si>
  <si>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</si>
  <si>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</si>
  <si>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</si>
  <si>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</si>
  <si>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</si>
  <si>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</si>
  <si>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</si>
  <si>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</si>
  <si>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</si>
  <si>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</si>
  <si>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</si>
  <si>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</si>
  <si>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</si>
  <si>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</si>
  <si>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</si>
  <si>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</si>
  <si>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</si>
  <si>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</si>
  <si>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</si>
  <si>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</si>
  <si>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</si>
  <si>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</si>
  <si>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</si>
  <si>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</si>
  <si>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</si>
  <si>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</si>
  <si>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</si>
  <si>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</si>
  <si>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</si>
  <si>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</si>
  <si>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</si>
  <si>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</si>
  <si>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</si>
  <si>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</si>
  <si>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</si>
  <si>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</si>
  <si>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</si>
  <si>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</si>
  <si>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</si>
  <si>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</si>
  <si>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</si>
  <si>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</si>
  <si>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Faculty Conf Status</t>
  </si>
  <si>
    <t>S Sengupta</t>
  </si>
  <si>
    <t>Test Automtn Selenium</t>
  </si>
  <si>
    <t>Advanced Comme Pkg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</si>
  <si>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</si>
  <si>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</si>
  <si>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</si>
  <si>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</si>
  <si>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</si>
  <si>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</si>
  <si>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</si>
  <si>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</si>
  <si>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</si>
  <si>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</si>
  <si>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</si>
  <si>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VIII-XII Sci</t>
  </si>
  <si>
    <t>VIII-XII Art</t>
  </si>
  <si>
    <t>Hema Sharma</t>
  </si>
  <si>
    <t>Dr Partha Sarathi</t>
  </si>
  <si>
    <t>Psychology</t>
  </si>
  <si>
    <t>SST - Hist, Geog, Eco, Civics</t>
  </si>
  <si>
    <t>HOD</t>
  </si>
  <si>
    <t>Debashish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</si>
  <si>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</si>
  <si>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</si>
  <si>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</si>
  <si>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</si>
  <si>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</si>
  <si>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</si>
  <si>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</si>
  <si>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</si>
  <si>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</si>
  <si>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</si>
  <si>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</si>
  <si>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</si>
  <si>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</si>
  <si>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</si>
  <si>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</si>
  <si>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</si>
  <si>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</si>
  <si>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</si>
  <si>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</si>
  <si>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</si>
  <si>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</si>
  <si>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</si>
  <si>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</si>
  <si>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</si>
  <si>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</si>
  <si>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</si>
  <si>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</si>
  <si>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</si>
  <si>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</si>
  <si>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</si>
  <si>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</si>
  <si>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</si>
  <si>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</si>
  <si>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</si>
  <si>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</si>
  <si>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</si>
  <si>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</si>
  <si>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</si>
  <si>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</si>
  <si>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</si>
  <si>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</si>
  <si>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</si>
  <si>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</si>
  <si>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</si>
  <si>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</si>
  <si>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</si>
  <si>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</si>
  <si>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</si>
  <si>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</si>
  <si>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</si>
  <si>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</si>
  <si>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</si>
  <si>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</si>
  <si>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</si>
  <si>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</si>
  <si>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</si>
  <si>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</si>
  <si>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</si>
  <si>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</si>
  <si>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</si>
  <si>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</si>
  <si>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</si>
  <si>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</si>
  <si>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</si>
  <si>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</si>
  <si>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</si>
  <si>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</si>
  <si>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</si>
  <si>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</si>
  <si>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</si>
  <si>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</si>
  <si>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</si>
  <si>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</si>
  <si>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</si>
  <si>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</si>
  <si>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</si>
  <si>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</si>
  <si>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</si>
  <si>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</si>
  <si>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</si>
  <si>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</si>
  <si>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</si>
  <si>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</si>
  <si>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</si>
  <si>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</si>
  <si>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</si>
  <si>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</si>
  <si>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</si>
  <si>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</si>
  <si>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</si>
  <si>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</si>
  <si>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</si>
  <si>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</si>
  <si>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</si>
  <si>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</si>
  <si>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</si>
  <si>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</si>
  <si>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</si>
  <si>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</si>
  <si>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</si>
  <si>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</si>
  <si>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</si>
  <si>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</si>
  <si>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</si>
  <si>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</si>
  <si>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</si>
  <si>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</si>
  <si>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</si>
  <si>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</si>
  <si>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</si>
  <si>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</si>
  <si>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</si>
  <si>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</si>
  <si>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</si>
  <si>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</si>
  <si>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</si>
  <si>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</si>
  <si>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</si>
  <si>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</si>
  <si>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</si>
  <si>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</si>
  <si>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</si>
  <si>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</si>
  <si>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</si>
  <si>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</si>
  <si>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</si>
  <si>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</si>
  <si>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</si>
  <si>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</si>
  <si>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</si>
  <si>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</si>
  <si>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</si>
  <si>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</si>
  <si>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</si>
  <si>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</si>
  <si>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</si>
  <si>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</si>
  <si>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</si>
  <si>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</si>
  <si>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</si>
  <si>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</si>
  <si>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</si>
  <si>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</si>
  <si>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</si>
  <si>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</si>
  <si>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</si>
  <si>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</si>
  <si>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</si>
  <si>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</si>
  <si>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</si>
  <si>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</si>
  <si>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</si>
  <si>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</si>
  <si>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</si>
  <si>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</si>
  <si>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</si>
  <si>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</si>
  <si>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</si>
  <si>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</si>
  <si>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</si>
  <si>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</si>
  <si>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</si>
  <si>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</si>
  <si>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</si>
  <si>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</si>
  <si>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</si>
  <si>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</si>
  <si>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</si>
  <si>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</si>
  <si>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</si>
  <si>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</si>
  <si>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</si>
  <si>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</si>
  <si>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</si>
  <si>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</si>
  <si>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</si>
  <si>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</si>
  <si>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</si>
  <si>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</si>
  <si>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</si>
  <si>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</si>
  <si>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</si>
  <si>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</si>
  <si>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</si>
  <si>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</si>
  <si>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</si>
  <si>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</si>
  <si>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</si>
  <si>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</si>
  <si>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</si>
  <si>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</si>
  <si>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</si>
  <si>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</si>
  <si>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</si>
  <si>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</si>
  <si>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</si>
  <si>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</si>
  <si>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</si>
  <si>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</si>
  <si>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</si>
  <si>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</si>
  <si>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</si>
  <si>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</si>
  <si>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</si>
  <si>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</si>
  <si>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</si>
  <si>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</si>
  <si>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</si>
  <si>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</si>
  <si>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</si>
  <si>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</si>
  <si>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</si>
  <si>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</si>
  <si>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</si>
  <si>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</si>
  <si>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</si>
  <si>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</si>
  <si>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</si>
  <si>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</si>
  <si>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</si>
  <si>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</si>
  <si>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</si>
  <si>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</si>
  <si>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</si>
  <si>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</si>
  <si>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</si>
  <si>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</si>
  <si>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</si>
  <si>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</si>
  <si>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</si>
  <si>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</si>
  <si>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</si>
  <si>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</si>
  <si>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</si>
  <si>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</si>
  <si>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</si>
  <si>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</si>
  <si>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</si>
  <si>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</si>
  <si>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</si>
  <si>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</si>
  <si>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</si>
  <si>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</si>
  <si>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</si>
  <si>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</si>
  <si>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</si>
  <si>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</si>
  <si>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</si>
  <si>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</si>
  <si>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</si>
  <si>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</si>
  <si>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</si>
  <si>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</si>
  <si>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</si>
  <si>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</si>
  <si>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</si>
  <si>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</si>
  <si>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</si>
  <si>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</si>
  <si>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</si>
  <si>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</si>
  <si>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</si>
  <si>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</si>
  <si>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</si>
  <si>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</si>
  <si>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</si>
  <si>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</si>
  <si>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</si>
  <si>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</si>
  <si>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</si>
  <si>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</si>
  <si>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</si>
  <si>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</si>
  <si>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</si>
  <si>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</si>
  <si>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</si>
  <si>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</si>
  <si>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</si>
  <si>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</si>
  <si>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</si>
  <si>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</si>
  <si>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</si>
  <si>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</si>
  <si>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</si>
  <si>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</si>
  <si>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</si>
  <si>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</si>
  <si>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</si>
  <si>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</si>
  <si>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</si>
  <si>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</si>
  <si>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</si>
  <si>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</si>
  <si>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</si>
  <si>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</si>
  <si>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</si>
  <si>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</si>
  <si>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</si>
  <si>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</si>
  <si>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</si>
  <si>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</si>
  <si>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</si>
  <si>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</si>
  <si>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</si>
  <si>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</si>
  <si>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</si>
  <si>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</si>
  <si>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</si>
  <si>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</si>
  <si>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</si>
  <si>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</si>
  <si>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</si>
  <si>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</si>
  <si>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</si>
  <si>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</si>
  <si>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</si>
  <si>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</si>
  <si>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</si>
  <si>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</si>
  <si>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</si>
  <si>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</si>
  <si>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</si>
  <si>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</si>
  <si>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</si>
  <si>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</si>
  <si>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</si>
  <si>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</si>
  <si>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</si>
  <si>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</si>
  <si>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</si>
  <si>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</si>
  <si>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</si>
  <si>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</si>
  <si>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</si>
  <si>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</si>
  <si>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</si>
  <si>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</si>
  <si>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</si>
  <si>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</si>
  <si>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</si>
  <si>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</si>
  <si>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</si>
  <si>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</si>
  <si>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</si>
  <si>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</si>
  <si>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</si>
  <si>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</si>
  <si>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</si>
  <si>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</si>
  <si>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</si>
  <si>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</si>
  <si>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</si>
  <si>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</si>
  <si>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</si>
  <si>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</si>
  <si>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</si>
  <si>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</si>
  <si>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</si>
  <si>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</si>
  <si>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</si>
  <si>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</si>
  <si>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</si>
  <si>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</si>
  <si>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</si>
  <si>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</si>
  <si>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</si>
  <si>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</si>
  <si>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</si>
  <si>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</si>
  <si>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</si>
  <si>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</si>
  <si>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</si>
  <si>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</si>
  <si>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</si>
  <si>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</si>
  <si>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</si>
  <si>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</si>
  <si>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</si>
  <si>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</si>
  <si>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</si>
  <si>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</si>
  <si>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</si>
  <si>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VI - All Boards - AI, IoT</t>
  </si>
  <si>
    <t>VII - All Boards - AI, IoT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</si>
  <si>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</si>
  <si>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</si>
  <si>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</si>
  <si>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</si>
  <si>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</si>
  <si>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</si>
  <si>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</si>
  <si>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</si>
  <si>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</si>
  <si>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</si>
  <si>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</si>
  <si>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</si>
  <si>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</si>
  <si>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</si>
  <si>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</si>
  <si>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</si>
  <si>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</si>
  <si>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</si>
  <si>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</si>
  <si>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</si>
  <si>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</si>
  <si>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</si>
  <si>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</si>
  <si>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</si>
  <si>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</si>
  <si>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</si>
  <si>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</si>
  <si>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</si>
  <si>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</si>
  <si>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</si>
  <si>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</si>
  <si>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</si>
  <si>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</si>
  <si>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</si>
  <si>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</si>
  <si>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</si>
  <si>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</si>
  <si>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</si>
  <si>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</si>
  <si>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Email : kinglostpath@gmail.com</t>
  </si>
  <si>
    <t>Contact No : 98306 79656</t>
  </si>
  <si>
    <t>29/Aug 4:00pm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</si>
  <si>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</si>
  <si>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</si>
  <si>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</si>
  <si>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</si>
  <si>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</si>
  <si>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</si>
  <si>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</si>
  <si>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</si>
  <si>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</si>
  <si>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</si>
  <si>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</si>
  <si>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</si>
  <si>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</si>
  <si>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</si>
  <si>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</si>
  <si>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</si>
  <si>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no email</t>
  </si>
  <si>
    <t>29/08/2023 4:00pm</t>
  </si>
  <si>
    <t>Busy, Wont come</t>
  </si>
  <si>
    <t>sudiptobhowal07@gmail.com</t>
  </si>
  <si>
    <t>Not Available</t>
  </si>
  <si>
    <t>sayan</t>
  </si>
  <si>
    <t>Rahul Ganguly</t>
  </si>
  <si>
    <t>LLB</t>
  </si>
  <si>
    <t>LLM</t>
  </si>
  <si>
    <t>Creative Writing, Public Speaking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</si>
  <si>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</si>
  <si>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</si>
  <si>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</si>
  <si>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</si>
  <si>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</si>
  <si>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</si>
  <si>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</si>
  <si>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</si>
  <si>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</si>
  <si>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</si>
  <si>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</si>
  <si>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</si>
  <si>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</si>
  <si>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</si>
  <si>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</si>
  <si>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</si>
  <si>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</si>
  <si>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</si>
  <si>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</si>
  <si>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</si>
  <si>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</si>
  <si>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</si>
  <si>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</si>
  <si>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</si>
  <si>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</si>
  <si>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</si>
  <si>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</si>
  <si>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</si>
  <si>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</si>
  <si>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</si>
  <si>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</si>
  <si>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</si>
  <si>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</si>
  <si>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</si>
  <si>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</si>
  <si>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</si>
  <si>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</si>
  <si>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</si>
  <si>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</si>
  <si>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Humanities Honours CU</t>
  </si>
  <si>
    <t>Humanities Pass CU</t>
  </si>
  <si>
    <t>BA (H)</t>
  </si>
  <si>
    <t>CU</t>
  </si>
  <si>
    <t>Arts</t>
  </si>
  <si>
    <t>BA</t>
  </si>
  <si>
    <t>B.B.A. - Economics</t>
  </si>
  <si>
    <t>ChatGPT, Generative AI &amp; Prompt Engineering</t>
  </si>
  <si>
    <t>Data Science, Machine Learning</t>
  </si>
  <si>
    <t>Deep Learning Application, ML Ops</t>
  </si>
  <si>
    <t>AI/ML Live Project</t>
  </si>
  <si>
    <t>III - VIII - All Boards - AI, IoT</t>
  </si>
  <si>
    <t>IX - XII - All Boards- AI</t>
  </si>
  <si>
    <t>Java: Advanced Java &amp; MySQL</t>
  </si>
  <si>
    <t>IX-XII</t>
  </si>
  <si>
    <t>III-VIII</t>
  </si>
  <si>
    <t>School Level - Creative Writing, Public Speaking</t>
  </si>
  <si>
    <t>Advanced Communication Skills</t>
  </si>
  <si>
    <t>Professional Grooming - Communication Skills</t>
  </si>
  <si>
    <t>Half-Yearly</t>
  </si>
  <si>
    <t>Data Analytics - Python, Data Visualization, AI Basics</t>
  </si>
  <si>
    <t>Internship - Live Project, Product Engg, Agile Proj Mgmt</t>
  </si>
  <si>
    <t>Debasish</t>
  </si>
  <si>
    <t>Rahul</t>
  </si>
  <si>
    <t>Course Length (Wks)</t>
  </si>
  <si>
    <t>Machine/Deep Learning / Neural Network, Sequence Models (NLP, RNN), Computer Vision (CNN), TensorFlow</t>
  </si>
  <si>
    <t>Offer Price</t>
  </si>
  <si>
    <t>Discount %</t>
  </si>
  <si>
    <t>Original Fees</t>
  </si>
  <si>
    <t>50+  Students</t>
  </si>
  <si>
    <t>21 - 50 Students</t>
  </si>
  <si>
    <t>11 - 20 Students</t>
  </si>
  <si>
    <t>1 - 2 Students</t>
  </si>
  <si>
    <t>3 - 10 Students</t>
  </si>
  <si>
    <t>Python for AI</t>
  </si>
  <si>
    <t>UI: HTML, CSS, JavaScript, React, Material UI</t>
  </si>
  <si>
    <t>HTML, CSS, JavaScript, React, Material UI</t>
  </si>
  <si>
    <t>Mobile Apps Development</t>
  </si>
  <si>
    <t>React Native (Android, IOS)</t>
  </si>
  <si>
    <t>AI, IoT, Robotics</t>
  </si>
  <si>
    <t>ML Projects Org, Hyperparameters, TF (Deep Dive), PyTorch, Keras, ML-Ops &amp; Deployment, GAN, LLM, LLM-Ops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</si>
</sst>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9"/>
      <color theme="0"/>
      <name val="Oxygen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4" fillId="13" borderId="1" xfId="0" applyNumberFormat="1" applyFont="1" applyFill="1" applyBorder="1" applyAlignment="1">
      <alignment horizontal="center" vertical="center" wrapText="1"/>
    </xf>
    <xf numFmtId="15" fontId="4" fillId="5" borderId="1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23" borderId="9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horizontal="center" vertical="center" wrapText="1"/>
    </xf>
    <xf numFmtId="0" fontId="11" fillId="26" borderId="1" xfId="0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0" fontId="11" fillId="26" borderId="12" xfId="0" applyFont="1" applyFill="1" applyBorder="1" applyAlignment="1">
      <alignment horizontal="center" vertical="center" wrapText="1"/>
    </xf>
    <xf numFmtId="0" fontId="10" fillId="2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2"/>
    <xf numFmtId="0" fontId="9" fillId="27" borderId="5" xfId="0" applyFont="1" applyFill="1" applyBorder="1" applyAlignment="1">
      <alignment horizontal="center" vertical="center" wrapText="1"/>
    </xf>
    <xf numFmtId="0" fontId="9" fillId="27" borderId="9" xfId="0" applyFont="1" applyFill="1" applyBorder="1" applyAlignment="1">
      <alignment horizontal="center" vertical="center" wrapText="1"/>
    </xf>
    <xf numFmtId="0" fontId="9" fillId="27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6" fillId="28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12" borderId="1" xfId="1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9" fillId="27" borderId="5" xfId="0" applyFont="1" applyFill="1" applyBorder="1" applyAlignment="1">
      <alignment horizontal="center" vertical="center" wrapText="1"/>
    </xf>
    <xf numFmtId="0" fontId="9" fillId="27" borderId="6" xfId="0" applyFont="1" applyFill="1" applyBorder="1" applyAlignment="1">
      <alignment horizontal="center" vertical="center" wrapText="1"/>
    </xf>
    <xf numFmtId="0" fontId="9" fillId="27" borderId="10" xfId="0" applyFont="1" applyFill="1" applyBorder="1" applyAlignment="1">
      <alignment horizontal="center" vertical="center" wrapText="1"/>
    </xf>
    <xf numFmtId="0" fontId="9" fillId="27" borderId="8" xfId="0" applyFont="1" applyFill="1" applyBorder="1" applyAlignment="1">
      <alignment horizontal="center" vertical="center" wrapText="1"/>
    </xf>
    <xf numFmtId="0" fontId="9" fillId="27" borderId="7" xfId="0" applyFont="1" applyFill="1" applyBorder="1" applyAlignment="1">
      <alignment horizontal="center" vertical="center" wrapText="1"/>
    </xf>
    <xf numFmtId="0" fontId="9" fillId="23" borderId="5" xfId="0" applyFont="1" applyFill="1" applyBorder="1" applyAlignment="1">
      <alignment horizontal="center" vertical="center" wrapText="1"/>
    </xf>
    <xf numFmtId="0" fontId="9" fillId="23" borderId="6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 wrapText="1"/>
    </xf>
    <xf numFmtId="0" fontId="9" fillId="23" borderId="8" xfId="0" applyFont="1" applyFill="1" applyBorder="1" applyAlignment="1">
      <alignment horizontal="center" vertical="center" wrapText="1"/>
    </xf>
    <xf numFmtId="0" fontId="9" fillId="23" borderId="7" xfId="0" applyFont="1" applyFill="1" applyBorder="1" applyAlignment="1">
      <alignment horizontal="center" vertical="center" wrapText="1"/>
    </xf>
    <xf numFmtId="0" fontId="9" fillId="27" borderId="11" xfId="0" applyFont="1" applyFill="1" applyBorder="1" applyAlignment="1">
      <alignment horizontal="center" vertical="center" wrapText="1"/>
    </xf>
    <xf numFmtId="0" fontId="9" fillId="27" borderId="13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5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1" fontId="4" fillId="28" borderId="1" xfId="0" applyNumberFormat="1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4" fillId="2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1" fontId="4" fillId="13" borderId="4" xfId="0" applyNumberFormat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31" borderId="21" xfId="0" applyFont="1" applyFill="1" applyBorder="1" applyAlignment="1">
      <alignment horizontal="center" vertical="center" wrapText="1"/>
    </xf>
    <xf numFmtId="0" fontId="4" fillId="24" borderId="22" xfId="0" applyFont="1" applyFill="1" applyBorder="1" applyAlignment="1">
      <alignment horizontal="center" vertical="center" wrapText="1"/>
    </xf>
    <xf numFmtId="0" fontId="6" fillId="27" borderId="21" xfId="0" applyFont="1" applyFill="1" applyBorder="1" applyAlignment="1">
      <alignment horizontal="center" vertical="center" wrapText="1"/>
    </xf>
    <xf numFmtId="0" fontId="6" fillId="29" borderId="21" xfId="0" applyFont="1" applyFill="1" applyBorder="1" applyAlignment="1">
      <alignment horizontal="center" vertical="center" wrapText="1"/>
    </xf>
    <xf numFmtId="0" fontId="6" fillId="32" borderId="21" xfId="0" applyFont="1" applyFill="1" applyBorder="1" applyAlignment="1">
      <alignment horizontal="center" vertical="center" wrapText="1"/>
    </xf>
    <xf numFmtId="0" fontId="6" fillId="30" borderId="21" xfId="0" applyFont="1" applyFill="1" applyBorder="1" applyAlignment="1">
      <alignment horizontal="center" vertical="center" wrapText="1"/>
    </xf>
    <xf numFmtId="0" fontId="6" fillId="30" borderId="23" xfId="0" applyFont="1" applyFill="1" applyBorder="1" applyAlignment="1">
      <alignment horizontal="center" vertical="center" wrapText="1"/>
    </xf>
    <xf numFmtId="0" fontId="4" fillId="22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24" borderId="24" xfId="0" applyFont="1" applyFill="1" applyBorder="1" applyAlignment="1">
      <alignment horizontal="center" vertical="center" wrapText="1"/>
    </xf>
    <xf numFmtId="0" fontId="4" fillId="24" borderId="2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8C52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ColWidth="10.796875" defaultRowHeight="13.5" x14ac:dyDescent="0.45"/>
  <cols>
    <col min="1" max="1" width="42" style="2" customWidth="1"/>
    <col min="2" max="2" width="46.06640625" style="1" customWidth="1"/>
    <col min="3" max="3" width="10.1328125" style="1" customWidth="1"/>
    <col min="4" max="4" width="6.796875" style="1" customWidth="1"/>
    <col min="5" max="5" width="7.796875" style="1" customWidth="1"/>
    <col min="6" max="6" width="6" style="1" customWidth="1"/>
    <col min="7" max="7" width="11.46484375" style="1" customWidth="1"/>
    <col min="8" max="8" width="8.19921875" style="1" customWidth="1"/>
    <col min="9" max="9" width="4.53125" style="1" bestFit="1" customWidth="1"/>
    <col min="10" max="10" width="7.59765625" style="1" customWidth="1"/>
    <col min="11" max="11" width="7.73046875" style="1" customWidth="1"/>
    <col min="12" max="16" width="11.1328125" style="1" customWidth="1"/>
    <col min="17" max="17" width="9.53125" style="1" hidden="1" customWidth="1"/>
    <col min="18" max="18" width="12.19921875" style="1" hidden="1" customWidth="1"/>
    <col min="19" max="19" width="9.19921875" style="1" hidden="1" customWidth="1"/>
    <col min="20" max="20" width="7.19921875" style="1" hidden="1" customWidth="1"/>
    <col min="21" max="21" width="12" style="1" hidden="1" customWidth="1"/>
    <col min="22" max="22" width="8.86328125" style="1" hidden="1" customWidth="1"/>
    <col min="23" max="23" width="7.46484375" style="1" hidden="1" customWidth="1"/>
    <col min="24" max="24" width="5.53125" style="1" hidden="1" customWidth="1"/>
    <col min="25" max="16384" width="10.796875" style="1"/>
  </cols>
  <sheetData>
    <row r="1" spans="1:24" s="2" customFormat="1" ht="24.75" customHeight="1" x14ac:dyDescent="0.45">
      <c r="A1" s="88" t="s">
        <v>8</v>
      </c>
      <c r="B1" s="89" t="s">
        <v>5</v>
      </c>
      <c r="C1" s="89" t="s">
        <v>60</v>
      </c>
      <c r="D1" s="89" t="s">
        <v>786</v>
      </c>
      <c r="E1" s="89" t="s">
        <v>15</v>
      </c>
      <c r="F1" s="89" t="s">
        <v>16</v>
      </c>
      <c r="G1" s="89" t="s">
        <v>58</v>
      </c>
      <c r="H1" s="89" t="s">
        <v>788</v>
      </c>
      <c r="I1" s="89" t="s">
        <v>53</v>
      </c>
      <c r="J1" s="89" t="s">
        <v>790</v>
      </c>
      <c r="K1" s="90" t="s">
        <v>789</v>
      </c>
      <c r="L1" s="56"/>
      <c r="M1" s="56"/>
      <c r="N1" s="56"/>
      <c r="O1" s="56"/>
      <c r="P1" s="57"/>
      <c r="Q1" s="11" t="s">
        <v>1</v>
      </c>
      <c r="R1" s="11" t="s">
        <v>9</v>
      </c>
      <c r="S1" s="81" t="s">
        <v>116</v>
      </c>
      <c r="T1" s="82" t="s">
        <v>248</v>
      </c>
      <c r="U1" s="82" t="s">
        <v>269</v>
      </c>
      <c r="V1" s="82" t="s">
        <v>7</v>
      </c>
      <c r="W1" s="82" t="s">
        <v>10</v>
      </c>
      <c r="X1" s="82" t="s">
        <v>53</v>
      </c>
    </row>
    <row r="2" spans="1:24" s="2" customFormat="1" ht="24.75" customHeight="1" x14ac:dyDescent="0.45">
      <c r="A2" s="91"/>
      <c r="B2" s="53"/>
      <c r="C2" s="53"/>
      <c r="D2" s="53"/>
      <c r="E2" s="53"/>
      <c r="F2" s="53"/>
      <c r="G2" s="53"/>
      <c r="H2" s="53"/>
      <c r="I2" s="53"/>
      <c r="J2" s="53"/>
      <c r="K2" s="92"/>
      <c r="L2" s="48" t="s">
        <v>791</v>
      </c>
      <c r="M2" s="47" t="s">
        <v>792</v>
      </c>
      <c r="N2" s="47" t="s">
        <v>793</v>
      </c>
      <c r="O2" s="47" t="s">
        <v>795</v>
      </c>
      <c r="P2" s="47" t="s">
        <v>794</v>
      </c>
      <c r="Q2" s="11"/>
      <c r="R2" s="11"/>
      <c r="S2" s="81"/>
      <c r="T2" s="82"/>
      <c r="U2" s="82"/>
      <c r="V2" s="82"/>
      <c r="W2" s="82"/>
      <c r="X2" s="82"/>
    </row>
    <row r="3" spans="1:24" x14ac:dyDescent="0.45">
      <c r="A3" s="93" t="s">
        <v>49</v>
      </c>
      <c r="B3" s="73" t="s">
        <v>796</v>
      </c>
      <c r="C3" s="28" t="s">
        <v>52</v>
      </c>
      <c r="D3" s="7">
        <v>4</v>
      </c>
      <c r="E3" s="7">
        <v>1</v>
      </c>
      <c r="F3" s="7">
        <v>1</v>
      </c>
      <c r="G3" s="7" t="s">
        <v>127</v>
      </c>
      <c r="H3" s="7">
        <f>J3*0%</f>
        <v>0</v>
      </c>
      <c r="I3" s="7">
        <f>H3*18%</f>
        <v>0</v>
      </c>
      <c r="J3" s="80">
        <v>10000</v>
      </c>
      <c r="K3" s="94">
        <v>100</v>
      </c>
      <c r="L3" s="87">
        <f t="shared" ref="L3:M3" si="0">M3*2</f>
        <v>0</v>
      </c>
      <c r="M3" s="14">
        <f t="shared" si="0"/>
        <v>0</v>
      </c>
      <c r="N3" s="14">
        <f>O3*2</f>
        <v>0</v>
      </c>
      <c r="O3" s="14">
        <f>P3*2</f>
        <v>0</v>
      </c>
      <c r="P3" s="14">
        <f>IF(G3="Once",H3*90%,(IF(G3="Half-Yearly",(H3*90%)/6,"Formula Error")))</f>
        <v>0</v>
      </c>
      <c r="Q3" s="3" t="s">
        <v>57</v>
      </c>
      <c r="R3" s="3" t="s">
        <v>57</v>
      </c>
      <c r="S3" s="3" t="s">
        <v>118</v>
      </c>
      <c r="T3" s="28" t="s">
        <v>255</v>
      </c>
      <c r="U3" s="28" t="s">
        <v>270</v>
      </c>
      <c r="V3" s="15">
        <v>45139</v>
      </c>
      <c r="W3" s="7" t="s">
        <v>23</v>
      </c>
      <c r="X3" s="7">
        <f>J3*18%</f>
        <v>1800</v>
      </c>
    </row>
    <row r="4" spans="1:24" ht="24.75" x14ac:dyDescent="0.45">
      <c r="A4" s="93" t="s">
        <v>770</v>
      </c>
      <c r="B4" s="73" t="s">
        <v>787</v>
      </c>
      <c r="C4" s="28" t="s">
        <v>52</v>
      </c>
      <c r="D4" s="7">
        <v>16</v>
      </c>
      <c r="E4" s="7">
        <v>1</v>
      </c>
      <c r="F4" s="7">
        <v>1</v>
      </c>
      <c r="G4" s="7" t="s">
        <v>127</v>
      </c>
      <c r="H4" s="7">
        <f>J4*0%</f>
        <v>0</v>
      </c>
      <c r="I4" s="7">
        <f>H4*18%</f>
        <v>0</v>
      </c>
      <c r="J4" s="80">
        <v>100000</v>
      </c>
      <c r="K4" s="94">
        <v>100</v>
      </c>
      <c r="L4" s="87">
        <f t="shared" ref="L4:N20" si="1">M4*2</f>
        <v>0</v>
      </c>
      <c r="M4" s="14">
        <f t="shared" si="1"/>
        <v>0</v>
      </c>
      <c r="N4" s="14">
        <f t="shared" si="1"/>
        <v>0</v>
      </c>
      <c r="O4" s="14">
        <f t="shared" ref="O4" si="2">P4*2</f>
        <v>0</v>
      </c>
      <c r="P4" s="14">
        <f>IF(G4="Once",H4*90%,(IF(G4="Half-Yearly",(H4*90%)/6,"Formula Error")))</f>
        <v>0</v>
      </c>
      <c r="Q4" s="3" t="s">
        <v>57</v>
      </c>
      <c r="R4" s="3" t="s">
        <v>57</v>
      </c>
      <c r="S4" s="3" t="s">
        <v>118</v>
      </c>
      <c r="T4" s="28" t="s">
        <v>255</v>
      </c>
      <c r="U4" s="28" t="s">
        <v>270</v>
      </c>
      <c r="V4" s="15">
        <v>45139</v>
      </c>
      <c r="W4" s="7" t="s">
        <v>23</v>
      </c>
      <c r="X4" s="7">
        <f>J4*18%</f>
        <v>18000</v>
      </c>
    </row>
    <row r="5" spans="1:24" ht="24.75" x14ac:dyDescent="0.45">
      <c r="A5" s="93" t="s">
        <v>771</v>
      </c>
      <c r="B5" s="73" t="s">
        <v>802</v>
      </c>
      <c r="C5" s="28" t="s">
        <v>52</v>
      </c>
      <c r="D5" s="7">
        <v>16</v>
      </c>
      <c r="E5" s="7">
        <v>1</v>
      </c>
      <c r="F5" s="7">
        <v>1</v>
      </c>
      <c r="G5" s="7" t="s">
        <v>127</v>
      </c>
      <c r="H5" s="7">
        <f>J5*0%</f>
        <v>0</v>
      </c>
      <c r="I5" s="7">
        <f t="shared" ref="I5:I6" si="3">H5*18%</f>
        <v>0</v>
      </c>
      <c r="J5" s="80">
        <v>100000</v>
      </c>
      <c r="K5" s="94">
        <v>100</v>
      </c>
      <c r="L5" s="87">
        <f t="shared" si="1"/>
        <v>0</v>
      </c>
      <c r="M5" s="14">
        <f t="shared" si="1"/>
        <v>0</v>
      </c>
      <c r="N5" s="14">
        <f t="shared" si="1"/>
        <v>0</v>
      </c>
      <c r="O5" s="14">
        <f t="shared" ref="O5" si="4">P5*2</f>
        <v>0</v>
      </c>
      <c r="P5" s="14">
        <f>IF(G5="Once",H5*90%,(IF(G5="Half-Yearly",(H5*90%)/6,"Formula Error")))</f>
        <v>0</v>
      </c>
      <c r="Q5" s="3" t="s">
        <v>57</v>
      </c>
      <c r="R5" s="3" t="s">
        <v>57</v>
      </c>
      <c r="S5" s="3" t="s">
        <v>118</v>
      </c>
      <c r="T5" s="28" t="s">
        <v>255</v>
      </c>
      <c r="U5" s="28" t="s">
        <v>270</v>
      </c>
      <c r="V5" s="15">
        <v>45139</v>
      </c>
      <c r="W5" s="7" t="s">
        <v>23</v>
      </c>
      <c r="X5" s="7">
        <f>J5*18%</f>
        <v>18000</v>
      </c>
    </row>
    <row r="6" spans="1:24" x14ac:dyDescent="0.45">
      <c r="A6" s="93" t="s">
        <v>772</v>
      </c>
      <c r="B6" s="73" t="s">
        <v>783</v>
      </c>
      <c r="C6" s="28" t="s">
        <v>52</v>
      </c>
      <c r="D6" s="7">
        <v>16</v>
      </c>
      <c r="E6" s="7">
        <v>1</v>
      </c>
      <c r="F6" s="7">
        <v>1</v>
      </c>
      <c r="G6" s="7" t="s">
        <v>127</v>
      </c>
      <c r="H6" s="7">
        <f>J6*0%</f>
        <v>0</v>
      </c>
      <c r="I6" s="7">
        <f t="shared" si="3"/>
        <v>0</v>
      </c>
      <c r="J6" s="80">
        <v>200000</v>
      </c>
      <c r="K6" s="94">
        <v>100</v>
      </c>
      <c r="L6" s="87">
        <f t="shared" si="1"/>
        <v>0</v>
      </c>
      <c r="M6" s="14">
        <f t="shared" si="1"/>
        <v>0</v>
      </c>
      <c r="N6" s="14">
        <f t="shared" si="1"/>
        <v>0</v>
      </c>
      <c r="O6" s="14">
        <f t="shared" ref="O6" si="5">P6*2</f>
        <v>0</v>
      </c>
      <c r="P6" s="14">
        <f>IF(G6="Once",H6*90%,(IF(G6="Half-Yearly",(H6*90%)/6,"Formula Error")))</f>
        <v>0</v>
      </c>
      <c r="Q6" s="3" t="s">
        <v>57</v>
      </c>
      <c r="R6" s="3" t="s">
        <v>57</v>
      </c>
      <c r="S6" s="3" t="s">
        <v>118</v>
      </c>
      <c r="T6" s="28" t="s">
        <v>255</v>
      </c>
      <c r="U6" s="28" t="s">
        <v>270</v>
      </c>
      <c r="V6" s="15">
        <v>45139</v>
      </c>
      <c r="W6" s="7" t="s">
        <v>23</v>
      </c>
      <c r="X6" s="7">
        <f>J6*18%</f>
        <v>36000</v>
      </c>
    </row>
    <row r="7" spans="1:24" x14ac:dyDescent="0.45">
      <c r="A7" s="95" t="s">
        <v>769</v>
      </c>
      <c r="B7" s="72" t="s">
        <v>769</v>
      </c>
      <c r="C7" s="28" t="s">
        <v>652</v>
      </c>
      <c r="D7" s="7">
        <v>12</v>
      </c>
      <c r="E7" s="7">
        <v>1</v>
      </c>
      <c r="F7" s="7">
        <v>1</v>
      </c>
      <c r="G7" s="7" t="s">
        <v>127</v>
      </c>
      <c r="H7" s="7">
        <f>J7*50%</f>
        <v>6000</v>
      </c>
      <c r="I7" s="7">
        <f>H7*18%</f>
        <v>1080</v>
      </c>
      <c r="J7" s="80">
        <v>12000</v>
      </c>
      <c r="K7" s="94">
        <v>50</v>
      </c>
      <c r="L7" s="87">
        <f t="shared" si="1"/>
        <v>86400</v>
      </c>
      <c r="M7" s="14">
        <f t="shared" si="1"/>
        <v>43200</v>
      </c>
      <c r="N7" s="14">
        <f t="shared" si="1"/>
        <v>21600</v>
      </c>
      <c r="O7" s="14">
        <f t="shared" ref="O7" si="6">P7*2</f>
        <v>10800</v>
      </c>
      <c r="P7" s="14">
        <f>IF(G7="Once",H7*90%,(IF(G7="Half-Yearly",(H7*90%)/6,"Formula Error")))</f>
        <v>5400</v>
      </c>
      <c r="Q7" s="3" t="s">
        <v>57</v>
      </c>
      <c r="R7" s="3" t="s">
        <v>57</v>
      </c>
      <c r="S7" s="3" t="s">
        <v>118</v>
      </c>
      <c r="T7" s="28" t="s">
        <v>255</v>
      </c>
      <c r="U7" s="28" t="s">
        <v>270</v>
      </c>
      <c r="V7" s="15">
        <v>45139</v>
      </c>
      <c r="W7" s="7" t="s">
        <v>23</v>
      </c>
      <c r="X7" s="7">
        <f>J7*18%</f>
        <v>2160</v>
      </c>
    </row>
    <row r="8" spans="1:24" x14ac:dyDescent="0.45">
      <c r="A8" s="95" t="s">
        <v>782</v>
      </c>
      <c r="B8" s="72" t="s">
        <v>782</v>
      </c>
      <c r="C8" s="28" t="s">
        <v>652</v>
      </c>
      <c r="D8" s="7">
        <v>12</v>
      </c>
      <c r="E8" s="7">
        <v>1</v>
      </c>
      <c r="F8" s="7">
        <v>1</v>
      </c>
      <c r="G8" s="7" t="s">
        <v>127</v>
      </c>
      <c r="H8" s="7">
        <f>J8*50%</f>
        <v>6000</v>
      </c>
      <c r="I8" s="7">
        <f>H8*18%</f>
        <v>1080</v>
      </c>
      <c r="J8" s="80">
        <v>12000</v>
      </c>
      <c r="K8" s="94">
        <v>50</v>
      </c>
      <c r="L8" s="87">
        <f t="shared" si="1"/>
        <v>86400</v>
      </c>
      <c r="M8" s="14">
        <f t="shared" si="1"/>
        <v>43200</v>
      </c>
      <c r="N8" s="14">
        <f t="shared" si="1"/>
        <v>21600</v>
      </c>
      <c r="O8" s="14">
        <f t="shared" ref="O8" si="7">P8*2</f>
        <v>10800</v>
      </c>
      <c r="P8" s="14">
        <f>IF(G8="Once",H8*90%,(IF(G8="Half-Yearly",(H8*90%)/6,"Formula Error")))</f>
        <v>5400</v>
      </c>
      <c r="Q8" s="3" t="s">
        <v>57</v>
      </c>
      <c r="R8" s="3" t="s">
        <v>57</v>
      </c>
      <c r="S8" s="3" t="s">
        <v>118</v>
      </c>
      <c r="T8" s="28" t="s">
        <v>255</v>
      </c>
      <c r="U8" s="28" t="s">
        <v>270</v>
      </c>
      <c r="V8" s="15">
        <v>45139</v>
      </c>
      <c r="W8" s="7" t="s">
        <v>23</v>
      </c>
      <c r="X8" s="7">
        <f>J8*18%</f>
        <v>2160</v>
      </c>
    </row>
    <row r="9" spans="1:24" x14ac:dyDescent="0.45">
      <c r="A9" s="96" t="s">
        <v>775</v>
      </c>
      <c r="B9" s="73" t="s">
        <v>140</v>
      </c>
      <c r="C9" s="28" t="s">
        <v>784</v>
      </c>
      <c r="D9" s="7">
        <v>12</v>
      </c>
      <c r="E9" s="7">
        <v>1</v>
      </c>
      <c r="F9" s="7">
        <v>1</v>
      </c>
      <c r="G9" s="7" t="s">
        <v>127</v>
      </c>
      <c r="H9" s="7">
        <f>J9*50%</f>
        <v>10000</v>
      </c>
      <c r="I9" s="7">
        <f>H9*18%</f>
        <v>1800</v>
      </c>
      <c r="J9" s="80">
        <v>20000</v>
      </c>
      <c r="K9" s="94">
        <v>50</v>
      </c>
      <c r="L9" s="87">
        <f t="shared" si="1"/>
        <v>144000</v>
      </c>
      <c r="M9" s="14">
        <f t="shared" si="1"/>
        <v>72000</v>
      </c>
      <c r="N9" s="14">
        <f t="shared" si="1"/>
        <v>36000</v>
      </c>
      <c r="O9" s="14">
        <f t="shared" ref="O9" si="8">P9*2</f>
        <v>18000</v>
      </c>
      <c r="P9" s="14">
        <f>IF(G9="Once",H9*90%,(IF(G9="Half-Yearly",(H9*90%)/6,"Formula Error")))</f>
        <v>9000</v>
      </c>
      <c r="Q9" s="3" t="s">
        <v>57</v>
      </c>
      <c r="R9" s="3" t="s">
        <v>57</v>
      </c>
      <c r="S9" s="3" t="s">
        <v>118</v>
      </c>
      <c r="T9" s="28" t="s">
        <v>255</v>
      </c>
      <c r="U9" s="28" t="s">
        <v>270</v>
      </c>
      <c r="V9" s="15">
        <v>45139</v>
      </c>
      <c r="W9" s="7" t="s">
        <v>23</v>
      </c>
      <c r="X9" s="7">
        <f>J9*18%</f>
        <v>3600</v>
      </c>
    </row>
    <row r="10" spans="1:24" x14ac:dyDescent="0.45">
      <c r="A10" s="96" t="s">
        <v>797</v>
      </c>
      <c r="B10" s="73" t="s">
        <v>798</v>
      </c>
      <c r="C10" s="28" t="s">
        <v>784</v>
      </c>
      <c r="D10" s="7">
        <v>12</v>
      </c>
      <c r="E10" s="7">
        <v>1</v>
      </c>
      <c r="F10" s="7">
        <v>1</v>
      </c>
      <c r="G10" s="7" t="s">
        <v>127</v>
      </c>
      <c r="H10" s="7">
        <f>J10*50%</f>
        <v>10000</v>
      </c>
      <c r="I10" s="7">
        <f>H10*18%</f>
        <v>1800</v>
      </c>
      <c r="J10" s="80">
        <v>20000</v>
      </c>
      <c r="K10" s="94">
        <v>50</v>
      </c>
      <c r="L10" s="87">
        <f t="shared" si="1"/>
        <v>144000</v>
      </c>
      <c r="M10" s="14">
        <f t="shared" si="1"/>
        <v>72000</v>
      </c>
      <c r="N10" s="14">
        <f t="shared" si="1"/>
        <v>36000</v>
      </c>
      <c r="O10" s="14">
        <f t="shared" ref="O10:O11" si="9">P10*2</f>
        <v>18000</v>
      </c>
      <c r="P10" s="14">
        <f>IF(G10="Once",H10*90%,(IF(G10="Half-Yearly",(H10*90%)/6,"Formula Error")))</f>
        <v>9000</v>
      </c>
      <c r="Q10" s="3" t="s">
        <v>57</v>
      </c>
      <c r="R10" s="3" t="s">
        <v>57</v>
      </c>
      <c r="S10" s="3" t="s">
        <v>118</v>
      </c>
      <c r="T10" s="28" t="s">
        <v>255</v>
      </c>
      <c r="U10" s="28" t="s">
        <v>270</v>
      </c>
      <c r="V10" s="15">
        <v>45139</v>
      </c>
      <c r="W10" s="7" t="s">
        <v>23</v>
      </c>
      <c r="X10" s="7">
        <f>J10*18%</f>
        <v>3600</v>
      </c>
    </row>
    <row r="11" spans="1:24" x14ac:dyDescent="0.45">
      <c r="A11" s="96" t="s">
        <v>799</v>
      </c>
      <c r="B11" s="73" t="s">
        <v>800</v>
      </c>
      <c r="C11" s="28" t="s">
        <v>784</v>
      </c>
      <c r="D11" s="7">
        <v>12</v>
      </c>
      <c r="E11" s="7">
        <v>1</v>
      </c>
      <c r="F11" s="7">
        <v>1</v>
      </c>
      <c r="G11" s="7" t="s">
        <v>127</v>
      </c>
      <c r="H11" s="7">
        <f>J11*50%</f>
        <v>10000</v>
      </c>
      <c r="I11" s="7">
        <f>H11*18%</f>
        <v>1800</v>
      </c>
      <c r="J11" s="80">
        <v>20000</v>
      </c>
      <c r="K11" s="94">
        <v>50</v>
      </c>
      <c r="L11" s="87">
        <f t="shared" si="1"/>
        <v>144000</v>
      </c>
      <c r="M11" s="14">
        <f t="shared" si="1"/>
        <v>72000</v>
      </c>
      <c r="N11" s="14">
        <f t="shared" si="1"/>
        <v>36000</v>
      </c>
      <c r="O11" s="14">
        <f t="shared" si="9"/>
        <v>18000</v>
      </c>
      <c r="P11" s="14">
        <f>IF(G11="Once",H11*90%,(IF(G11="Half-Yearly",(H11*90%)/6,"Formula Error")))</f>
        <v>9000</v>
      </c>
      <c r="Q11" s="3"/>
      <c r="R11" s="3"/>
      <c r="S11" s="3"/>
      <c r="T11" s="28"/>
      <c r="U11" s="28"/>
      <c r="V11" s="15"/>
      <c r="W11" s="7"/>
      <c r="X11" s="7"/>
    </row>
    <row r="12" spans="1:24" x14ac:dyDescent="0.45">
      <c r="A12" s="97" t="s">
        <v>121</v>
      </c>
      <c r="B12" s="79" t="s">
        <v>121</v>
      </c>
      <c r="C12" s="28" t="s">
        <v>785</v>
      </c>
      <c r="D12" s="7">
        <v>12</v>
      </c>
      <c r="E12" s="7">
        <v>2</v>
      </c>
      <c r="F12" s="7">
        <v>0</v>
      </c>
      <c r="G12" s="7" t="s">
        <v>127</v>
      </c>
      <c r="H12" s="7">
        <f>J12*50%</f>
        <v>3000</v>
      </c>
      <c r="I12" s="7">
        <f>H12*18%</f>
        <v>540</v>
      </c>
      <c r="J12" s="80">
        <v>6000</v>
      </c>
      <c r="K12" s="94">
        <v>50</v>
      </c>
      <c r="L12" s="87">
        <f t="shared" si="1"/>
        <v>43200</v>
      </c>
      <c r="M12" s="14">
        <f t="shared" si="1"/>
        <v>21600</v>
      </c>
      <c r="N12" s="14">
        <f t="shared" si="1"/>
        <v>10800</v>
      </c>
      <c r="O12" s="14">
        <f t="shared" ref="O12" si="10">P12*2</f>
        <v>5400</v>
      </c>
      <c r="P12" s="14">
        <f>IF(G12="Once",H12*90%,(IF(G12="Half-Yearly",(H12*90%)/6,"Formula Error")))</f>
        <v>2700</v>
      </c>
      <c r="Q12" s="3" t="s">
        <v>57</v>
      </c>
      <c r="R12" s="3" t="s">
        <v>57</v>
      </c>
      <c r="S12" s="3" t="s">
        <v>118</v>
      </c>
      <c r="T12" s="28" t="s">
        <v>255</v>
      </c>
      <c r="U12" s="28" t="s">
        <v>270</v>
      </c>
      <c r="V12" s="15">
        <v>45139</v>
      </c>
      <c r="W12" s="7" t="s">
        <v>23</v>
      </c>
      <c r="X12" s="7">
        <f>J12*18%</f>
        <v>1080</v>
      </c>
    </row>
    <row r="13" spans="1:24" x14ac:dyDescent="0.45">
      <c r="A13" s="97" t="s">
        <v>780</v>
      </c>
      <c r="B13" s="79" t="s">
        <v>779</v>
      </c>
      <c r="C13" s="28" t="s">
        <v>785</v>
      </c>
      <c r="D13" s="7">
        <v>12</v>
      </c>
      <c r="E13" s="7">
        <v>2</v>
      </c>
      <c r="F13" s="7">
        <v>0</v>
      </c>
      <c r="G13" s="7" t="s">
        <v>127</v>
      </c>
      <c r="H13" s="7">
        <f>J13*50%</f>
        <v>3000</v>
      </c>
      <c r="I13" s="7">
        <f>H13*18%</f>
        <v>540</v>
      </c>
      <c r="J13" s="80">
        <v>6000</v>
      </c>
      <c r="K13" s="94">
        <v>50</v>
      </c>
      <c r="L13" s="87">
        <f t="shared" si="1"/>
        <v>43200</v>
      </c>
      <c r="M13" s="14">
        <f t="shared" si="1"/>
        <v>21600</v>
      </c>
      <c r="N13" s="14">
        <f t="shared" si="1"/>
        <v>10800</v>
      </c>
      <c r="O13" s="14">
        <f t="shared" ref="O13" si="11">P13*2</f>
        <v>5400</v>
      </c>
      <c r="P13" s="14">
        <f>IF(G13="Once",H13*90%,(IF(G13="Half-Yearly",(H13*90%)/6,"Formula Error")))</f>
        <v>2700</v>
      </c>
      <c r="Q13" s="3" t="s">
        <v>57</v>
      </c>
      <c r="R13" s="3" t="s">
        <v>57</v>
      </c>
      <c r="S13" s="3" t="s">
        <v>118</v>
      </c>
      <c r="T13" s="28" t="s">
        <v>255</v>
      </c>
      <c r="U13" s="28" t="s">
        <v>270</v>
      </c>
      <c r="V13" s="15">
        <v>45139</v>
      </c>
      <c r="W13" s="7" t="s">
        <v>23</v>
      </c>
      <c r="X13" s="7">
        <f>J13*18%</f>
        <v>1080</v>
      </c>
    </row>
    <row r="14" spans="1:24" x14ac:dyDescent="0.45">
      <c r="A14" s="97" t="s">
        <v>778</v>
      </c>
      <c r="B14" s="79" t="s">
        <v>722</v>
      </c>
      <c r="C14" s="28" t="s">
        <v>785</v>
      </c>
      <c r="D14" s="7">
        <v>52</v>
      </c>
      <c r="E14" s="7">
        <v>2</v>
      </c>
      <c r="F14" s="7">
        <v>0</v>
      </c>
      <c r="G14" s="7" t="s">
        <v>781</v>
      </c>
      <c r="H14" s="7">
        <f>J14*50%</f>
        <v>6000</v>
      </c>
      <c r="I14" s="7">
        <f>H14*18%</f>
        <v>1080</v>
      </c>
      <c r="J14" s="80">
        <v>12000</v>
      </c>
      <c r="K14" s="94">
        <v>50</v>
      </c>
      <c r="L14" s="87">
        <f t="shared" si="1"/>
        <v>14400</v>
      </c>
      <c r="M14" s="14">
        <f t="shared" si="1"/>
        <v>7200</v>
      </c>
      <c r="N14" s="14">
        <f t="shared" si="1"/>
        <v>3600</v>
      </c>
      <c r="O14" s="14">
        <f t="shared" ref="O14" si="12">P14*2</f>
        <v>1800</v>
      </c>
      <c r="P14" s="14">
        <f>IF(G14="Once",H14*90%,(IF(G14="Half-Yearly",(H14*90%)/6,"Formula Error")))</f>
        <v>900</v>
      </c>
      <c r="Q14" s="3" t="s">
        <v>45</v>
      </c>
      <c r="R14" s="3" t="s">
        <v>20</v>
      </c>
      <c r="S14" s="3" t="s">
        <v>118</v>
      </c>
      <c r="T14" s="28" t="s">
        <v>255</v>
      </c>
      <c r="U14" s="28" t="s">
        <v>270</v>
      </c>
      <c r="V14" s="15">
        <v>45139</v>
      </c>
      <c r="W14" s="7" t="s">
        <v>23</v>
      </c>
      <c r="X14" s="7">
        <f>J14*18%</f>
        <v>2160</v>
      </c>
    </row>
    <row r="15" spans="1:24" x14ac:dyDescent="0.45">
      <c r="A15" s="98" t="s">
        <v>774</v>
      </c>
      <c r="B15" s="86" t="s">
        <v>801</v>
      </c>
      <c r="C15" s="28" t="s">
        <v>652</v>
      </c>
      <c r="D15" s="7">
        <v>52</v>
      </c>
      <c r="E15" s="7">
        <v>1</v>
      </c>
      <c r="F15" s="7">
        <v>1</v>
      </c>
      <c r="G15" s="7" t="s">
        <v>781</v>
      </c>
      <c r="H15" s="7">
        <v>12000</v>
      </c>
      <c r="I15" s="7">
        <v>0</v>
      </c>
      <c r="J15" s="80">
        <v>18000</v>
      </c>
      <c r="K15" s="94">
        <v>50</v>
      </c>
      <c r="L15" s="87">
        <f t="shared" si="1"/>
        <v>28800</v>
      </c>
      <c r="M15" s="14">
        <f t="shared" si="1"/>
        <v>14400</v>
      </c>
      <c r="N15" s="14">
        <f t="shared" si="1"/>
        <v>7200</v>
      </c>
      <c r="O15" s="14">
        <f t="shared" ref="O15" si="13">P15*2</f>
        <v>3600</v>
      </c>
      <c r="P15" s="14">
        <f>IF(G15="Once",H15*90%,(IF(G15="Half-Yearly",(H15*90%)/6,"Formula Error")))</f>
        <v>1800</v>
      </c>
      <c r="Q15" s="3" t="s">
        <v>776</v>
      </c>
      <c r="R15" s="3" t="s">
        <v>35</v>
      </c>
      <c r="S15" s="3" t="s">
        <v>118</v>
      </c>
      <c r="T15" s="28" t="s">
        <v>255</v>
      </c>
      <c r="U15" s="28" t="s">
        <v>270</v>
      </c>
      <c r="V15" s="15">
        <v>45139</v>
      </c>
      <c r="W15" s="7" t="s">
        <v>23</v>
      </c>
      <c r="X15" s="7">
        <v>0</v>
      </c>
    </row>
    <row r="16" spans="1:24" ht="13.9" thickBot="1" x14ac:dyDescent="0.5">
      <c r="A16" s="99" t="s">
        <v>773</v>
      </c>
      <c r="B16" s="86" t="s">
        <v>801</v>
      </c>
      <c r="C16" s="100" t="s">
        <v>652</v>
      </c>
      <c r="D16" s="101">
        <v>52</v>
      </c>
      <c r="E16" s="101">
        <v>1</v>
      </c>
      <c r="F16" s="101">
        <v>1</v>
      </c>
      <c r="G16" s="101" t="s">
        <v>781</v>
      </c>
      <c r="H16" s="101">
        <v>9000</v>
      </c>
      <c r="I16" s="101">
        <v>0</v>
      </c>
      <c r="J16" s="102">
        <v>24000</v>
      </c>
      <c r="K16" s="103">
        <v>50</v>
      </c>
      <c r="L16" s="87">
        <f t="shared" si="1"/>
        <v>21600</v>
      </c>
      <c r="M16" s="14">
        <f t="shared" si="1"/>
        <v>10800</v>
      </c>
      <c r="N16" s="14">
        <f t="shared" si="1"/>
        <v>5400</v>
      </c>
      <c r="O16" s="14">
        <f t="shared" ref="O16" si="14">P16*2</f>
        <v>2700</v>
      </c>
      <c r="P16" s="14">
        <f>IF(G16="Once",H16*90%,(IF(G16="Half-Yearly",(H16*90%)/6,"Formula Error")))</f>
        <v>1350</v>
      </c>
      <c r="Q16" s="3" t="s">
        <v>777</v>
      </c>
      <c r="R16" s="3" t="s">
        <v>20</v>
      </c>
      <c r="S16" s="3" t="s">
        <v>118</v>
      </c>
      <c r="T16" s="28" t="s">
        <v>255</v>
      </c>
      <c r="U16" s="28" t="s">
        <v>270</v>
      </c>
      <c r="V16" s="15">
        <v>45139</v>
      </c>
      <c r="W16" s="7" t="s">
        <v>23</v>
      </c>
      <c r="X16" s="7">
        <v>0</v>
      </c>
    </row>
    <row r="17" spans="1:24" x14ac:dyDescent="0.45">
      <c r="A17" s="84" t="s">
        <v>271</v>
      </c>
      <c r="B17" s="85" t="s">
        <v>18</v>
      </c>
      <c r="C17" s="85" t="s">
        <v>23</v>
      </c>
      <c r="D17" s="85">
        <v>104</v>
      </c>
      <c r="E17" s="85">
        <v>2</v>
      </c>
      <c r="F17" s="85">
        <v>0</v>
      </c>
      <c r="G17" s="85" t="s">
        <v>781</v>
      </c>
      <c r="H17" s="85">
        <f>J17*50%</f>
        <v>12000</v>
      </c>
      <c r="I17" s="85">
        <v>0</v>
      </c>
      <c r="J17" s="85">
        <v>24000</v>
      </c>
      <c r="K17" s="85">
        <v>50</v>
      </c>
      <c r="L17" s="83">
        <f t="shared" si="1"/>
        <v>28800</v>
      </c>
      <c r="M17" s="83">
        <f t="shared" si="1"/>
        <v>14400</v>
      </c>
      <c r="N17" s="83">
        <f t="shared" si="1"/>
        <v>7200</v>
      </c>
      <c r="O17" s="83">
        <f t="shared" ref="O17" si="15">P17*2</f>
        <v>3600</v>
      </c>
      <c r="P17" s="83">
        <f>IF(G17="Once",H17*90%,(IF(G17="Half-Yearly",(H17*90%)/6,"Formula Error")))</f>
        <v>1800</v>
      </c>
      <c r="Q17" s="3" t="s">
        <v>46</v>
      </c>
      <c r="R17" s="3" t="s">
        <v>20</v>
      </c>
      <c r="S17" s="3" t="s">
        <v>117</v>
      </c>
      <c r="T17" s="28" t="s">
        <v>255</v>
      </c>
      <c r="U17" s="28" t="s">
        <v>169</v>
      </c>
      <c r="V17" s="15">
        <v>45139</v>
      </c>
      <c r="W17" s="7" t="s">
        <v>23</v>
      </c>
      <c r="X17" s="7">
        <v>0</v>
      </c>
    </row>
    <row r="18" spans="1:24" x14ac:dyDescent="0.45">
      <c r="A18" s="84" t="s">
        <v>272</v>
      </c>
      <c r="B18" s="85" t="s">
        <v>22</v>
      </c>
      <c r="C18" s="85" t="s">
        <v>23</v>
      </c>
      <c r="D18" s="85">
        <v>104</v>
      </c>
      <c r="E18" s="85">
        <v>2</v>
      </c>
      <c r="F18" s="85">
        <v>0</v>
      </c>
      <c r="G18" s="85" t="s">
        <v>781</v>
      </c>
      <c r="H18" s="85">
        <f>J18*50%</f>
        <v>12000</v>
      </c>
      <c r="I18" s="85">
        <v>0</v>
      </c>
      <c r="J18" s="85">
        <v>24000</v>
      </c>
      <c r="K18" s="85">
        <v>50</v>
      </c>
      <c r="L18" s="83">
        <f t="shared" si="1"/>
        <v>28800</v>
      </c>
      <c r="M18" s="83">
        <f t="shared" si="1"/>
        <v>14400</v>
      </c>
      <c r="N18" s="83">
        <f t="shared" si="1"/>
        <v>7200</v>
      </c>
      <c r="O18" s="83">
        <f t="shared" ref="O18" si="16">P18*2</f>
        <v>3600</v>
      </c>
      <c r="P18" s="83">
        <f>IF(G18="Once",H18*90%,(IF(G18="Half-Yearly",(H18*90%)/6,"Formula Error")))</f>
        <v>1800</v>
      </c>
      <c r="Q18" s="3" t="s">
        <v>46</v>
      </c>
      <c r="R18" s="3" t="s">
        <v>20</v>
      </c>
      <c r="S18" s="3" t="s">
        <v>117</v>
      </c>
      <c r="T18" s="28" t="s">
        <v>255</v>
      </c>
      <c r="U18" s="28" t="s">
        <v>169</v>
      </c>
      <c r="V18" s="15">
        <v>45139</v>
      </c>
      <c r="W18" s="7" t="s">
        <v>23</v>
      </c>
      <c r="X18" s="7">
        <v>0</v>
      </c>
    </row>
    <row r="19" spans="1:24" x14ac:dyDescent="0.45">
      <c r="A19" s="84" t="s">
        <v>273</v>
      </c>
      <c r="B19" s="85" t="s">
        <v>2</v>
      </c>
      <c r="C19" s="85" t="s">
        <v>173</v>
      </c>
      <c r="D19" s="85">
        <v>104</v>
      </c>
      <c r="E19" s="85">
        <v>2</v>
      </c>
      <c r="F19" s="85">
        <v>0</v>
      </c>
      <c r="G19" s="85" t="s">
        <v>781</v>
      </c>
      <c r="H19" s="85">
        <f>J19*50%</f>
        <v>12000</v>
      </c>
      <c r="I19" s="85">
        <v>0</v>
      </c>
      <c r="J19" s="85">
        <v>24000</v>
      </c>
      <c r="K19" s="85">
        <v>50</v>
      </c>
      <c r="L19" s="83">
        <f t="shared" si="1"/>
        <v>28800</v>
      </c>
      <c r="M19" s="83">
        <f t="shared" si="1"/>
        <v>14400</v>
      </c>
      <c r="N19" s="83">
        <f t="shared" si="1"/>
        <v>7200</v>
      </c>
      <c r="O19" s="83">
        <f t="shared" ref="O19" si="17">P19*2</f>
        <v>3600</v>
      </c>
      <c r="P19" s="83">
        <f>IF(G19="Once",H19*90%,(IF(G19="Half-Yearly",(H19*90%)/6,"Formula Error")))</f>
        <v>1800</v>
      </c>
      <c r="Q19" s="3" t="s">
        <v>46</v>
      </c>
      <c r="R19" s="3" t="s">
        <v>20</v>
      </c>
      <c r="S19" s="3" t="s">
        <v>117</v>
      </c>
      <c r="T19" s="28" t="s">
        <v>255</v>
      </c>
      <c r="U19" s="28" t="s">
        <v>169</v>
      </c>
      <c r="V19" s="15">
        <v>45139</v>
      </c>
      <c r="W19" s="7" t="s">
        <v>23</v>
      </c>
      <c r="X19" s="7">
        <v>0</v>
      </c>
    </row>
    <row r="20" spans="1:24" x14ac:dyDescent="0.45">
      <c r="A20" s="84" t="s">
        <v>274</v>
      </c>
      <c r="B20" s="85" t="s">
        <v>24</v>
      </c>
      <c r="C20" s="85" t="s">
        <v>23</v>
      </c>
      <c r="D20" s="85">
        <v>104</v>
      </c>
      <c r="E20" s="85">
        <v>2</v>
      </c>
      <c r="F20" s="85">
        <v>0</v>
      </c>
      <c r="G20" s="85" t="s">
        <v>781</v>
      </c>
      <c r="H20" s="85">
        <f>J20*50%</f>
        <v>12000</v>
      </c>
      <c r="I20" s="85">
        <v>0</v>
      </c>
      <c r="J20" s="85">
        <v>24000</v>
      </c>
      <c r="K20" s="85">
        <v>50</v>
      </c>
      <c r="L20" s="83">
        <f t="shared" si="1"/>
        <v>28800</v>
      </c>
      <c r="M20" s="83">
        <f t="shared" si="1"/>
        <v>14400</v>
      </c>
      <c r="N20" s="83">
        <f t="shared" si="1"/>
        <v>7200</v>
      </c>
      <c r="O20" s="83">
        <f t="shared" ref="O20" si="18">P20*2</f>
        <v>3600</v>
      </c>
      <c r="P20" s="83">
        <f>IF(G20="Once",H20*90%,(IF(G20="Half-Yearly",(H20*90%)/6,"Formula Error")))</f>
        <v>1800</v>
      </c>
      <c r="Q20" s="3" t="s">
        <v>46</v>
      </c>
      <c r="R20" s="3" t="s">
        <v>20</v>
      </c>
      <c r="S20" s="3" t="s">
        <v>117</v>
      </c>
      <c r="T20" s="28" t="s">
        <v>255</v>
      </c>
      <c r="U20" s="28" t="s">
        <v>169</v>
      </c>
      <c r="V20" s="15">
        <v>45139</v>
      </c>
      <c r="W20" s="7" t="s">
        <v>23</v>
      </c>
      <c r="X20" s="7">
        <v>0</v>
      </c>
    </row>
    <row r="22" spans="1:24" s="78" customFormat="1" hidden="1" x14ac:dyDescent="0.45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6"/>
      <c r="M22" s="76"/>
      <c r="N22" s="76"/>
      <c r="O22" s="76"/>
      <c r="P22" s="76"/>
      <c r="Q22" s="75"/>
      <c r="R22" s="75"/>
      <c r="S22" s="75"/>
      <c r="T22" s="75"/>
      <c r="U22" s="75"/>
      <c r="V22" s="77"/>
      <c r="W22" s="75"/>
      <c r="X22" s="75"/>
    </row>
    <row r="23" spans="1:24" s="78" customFormat="1" hidden="1" x14ac:dyDescent="0.45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6"/>
      <c r="M23" s="76"/>
      <c r="N23" s="76"/>
      <c r="O23" s="76"/>
      <c r="P23" s="76"/>
      <c r="Q23" s="75"/>
      <c r="R23" s="75"/>
      <c r="S23" s="75"/>
      <c r="T23" s="75"/>
      <c r="U23" s="75"/>
      <c r="V23" s="77"/>
      <c r="W23" s="75"/>
      <c r="X23" s="75"/>
    </row>
    <row r="24" spans="1:24" s="78" customFormat="1" hidden="1" x14ac:dyDescent="0.45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6"/>
      <c r="M24" s="76"/>
      <c r="N24" s="76"/>
      <c r="O24" s="76"/>
      <c r="P24" s="76"/>
      <c r="Q24" s="75"/>
      <c r="R24" s="75"/>
      <c r="S24" s="75"/>
      <c r="T24" s="75"/>
      <c r="U24" s="75"/>
      <c r="V24" s="77"/>
      <c r="W24" s="75"/>
      <c r="X24" s="75"/>
    </row>
    <row r="25" spans="1:24" s="78" customFormat="1" hidden="1" x14ac:dyDescent="0.45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6"/>
      <c r="M25" s="76"/>
      <c r="N25" s="76"/>
      <c r="O25" s="76"/>
      <c r="P25" s="76"/>
      <c r="Q25" s="75"/>
      <c r="R25" s="75"/>
      <c r="S25" s="75"/>
      <c r="T25" s="75"/>
      <c r="U25" s="75"/>
      <c r="V25" s="77"/>
      <c r="W25" s="75"/>
      <c r="X25" s="75"/>
    </row>
    <row r="26" spans="1:24" ht="24.75" hidden="1" x14ac:dyDescent="0.45">
      <c r="A26" s="12" t="s">
        <v>733</v>
      </c>
      <c r="B26" s="23" t="s">
        <v>18</v>
      </c>
      <c r="C26" s="28" t="s">
        <v>719</v>
      </c>
      <c r="D26" s="7" t="s">
        <v>59</v>
      </c>
      <c r="E26" s="7">
        <v>1</v>
      </c>
      <c r="F26" s="7">
        <v>0</v>
      </c>
      <c r="G26" s="7" t="s">
        <v>21</v>
      </c>
      <c r="H26" s="7">
        <f>J26*50%</f>
        <v>2000</v>
      </c>
      <c r="I26" s="7">
        <v>0</v>
      </c>
      <c r="J26" s="80">
        <v>4000</v>
      </c>
      <c r="K26" s="80"/>
      <c r="L26" s="14" t="e">
        <f>M26*2</f>
        <v>#REF!</v>
      </c>
      <c r="M26" s="14" t="e">
        <f>#REF!*2</f>
        <v>#REF!</v>
      </c>
      <c r="N26" s="14">
        <f>H26*40%*5</f>
        <v>4000</v>
      </c>
      <c r="O26" s="14">
        <f>60%*H26*2</f>
        <v>2400</v>
      </c>
      <c r="P26" s="14">
        <f>75%*H26</f>
        <v>1500</v>
      </c>
      <c r="Q26" s="3" t="s">
        <v>46</v>
      </c>
      <c r="R26" s="3" t="s">
        <v>20</v>
      </c>
      <c r="S26" s="3" t="s">
        <v>117</v>
      </c>
      <c r="T26" s="28" t="s">
        <v>255</v>
      </c>
      <c r="U26" s="28" t="s">
        <v>169</v>
      </c>
      <c r="V26" s="15">
        <v>45139</v>
      </c>
      <c r="W26" s="7" t="s">
        <v>23</v>
      </c>
      <c r="X26" s="7">
        <v>0</v>
      </c>
    </row>
    <row r="27" spans="1:24" ht="24.75" hidden="1" x14ac:dyDescent="0.45">
      <c r="A27" s="12" t="s">
        <v>734</v>
      </c>
      <c r="B27" s="23" t="s">
        <v>22</v>
      </c>
      <c r="C27" s="28" t="s">
        <v>169</v>
      </c>
      <c r="D27" s="7" t="s">
        <v>59</v>
      </c>
      <c r="E27" s="7">
        <v>1</v>
      </c>
      <c r="F27" s="7">
        <v>0</v>
      </c>
      <c r="G27" s="7" t="s">
        <v>21</v>
      </c>
      <c r="H27" s="7">
        <f>J27*50%</f>
        <v>2000</v>
      </c>
      <c r="I27" s="7">
        <v>0</v>
      </c>
      <c r="J27" s="80">
        <v>4000</v>
      </c>
      <c r="K27" s="80"/>
      <c r="L27" s="14" t="e">
        <f t="shared" ref="L27" si="19">M27*2</f>
        <v>#REF!</v>
      </c>
      <c r="M27" s="14" t="e">
        <f>#REF!*2</f>
        <v>#REF!</v>
      </c>
      <c r="N27" s="14">
        <f>H27*40%*5</f>
        <v>4000</v>
      </c>
      <c r="O27" s="14">
        <f>60%*H27*2</f>
        <v>2400</v>
      </c>
      <c r="P27" s="14">
        <f>75%*H27</f>
        <v>1500</v>
      </c>
      <c r="Q27" s="3" t="s">
        <v>46</v>
      </c>
      <c r="R27" s="3" t="s">
        <v>20</v>
      </c>
      <c r="S27" s="3" t="s">
        <v>117</v>
      </c>
      <c r="T27" s="28" t="s">
        <v>255</v>
      </c>
      <c r="U27" s="28" t="s">
        <v>169</v>
      </c>
      <c r="V27" s="15">
        <v>45139</v>
      </c>
      <c r="W27" s="7" t="s">
        <v>23</v>
      </c>
      <c r="X27" s="7">
        <v>0</v>
      </c>
    </row>
    <row r="28" spans="1:24" hidden="1" x14ac:dyDescent="0.45">
      <c r="A28" s="12" t="s">
        <v>735</v>
      </c>
      <c r="B28" s="23" t="s">
        <v>2</v>
      </c>
      <c r="C28" s="28" t="s">
        <v>170</v>
      </c>
      <c r="D28" s="7" t="s">
        <v>59</v>
      </c>
      <c r="E28" s="7">
        <v>1</v>
      </c>
      <c r="F28" s="7">
        <v>0</v>
      </c>
      <c r="G28" s="7" t="s">
        <v>21</v>
      </c>
      <c r="H28" s="7">
        <f>J28*50%</f>
        <v>2000</v>
      </c>
      <c r="I28" s="7">
        <v>0</v>
      </c>
      <c r="J28" s="80">
        <v>4000</v>
      </c>
      <c r="K28" s="80"/>
      <c r="L28" s="14" t="e">
        <f t="shared" ref="L28" si="20">M28*2</f>
        <v>#REF!</v>
      </c>
      <c r="M28" s="14" t="e">
        <f>#REF!*2</f>
        <v>#REF!</v>
      </c>
      <c r="N28" s="14">
        <f>H28*40%*5</f>
        <v>4000</v>
      </c>
      <c r="O28" s="14">
        <f>60%*H28*2</f>
        <v>2400</v>
      </c>
      <c r="P28" s="14">
        <f>75%*H28</f>
        <v>1500</v>
      </c>
      <c r="Q28" s="3" t="s">
        <v>46</v>
      </c>
      <c r="R28" s="3" t="s">
        <v>20</v>
      </c>
      <c r="S28" s="3" t="s">
        <v>117</v>
      </c>
      <c r="T28" s="28" t="s">
        <v>255</v>
      </c>
      <c r="U28" s="28" t="s">
        <v>169</v>
      </c>
      <c r="V28" s="15">
        <v>45139</v>
      </c>
      <c r="W28" s="7" t="s">
        <v>23</v>
      </c>
      <c r="X28" s="7">
        <v>0</v>
      </c>
    </row>
    <row r="29" spans="1:24" ht="24.75" hidden="1" x14ac:dyDescent="0.45">
      <c r="A29" s="12" t="s">
        <v>729</v>
      </c>
      <c r="B29" s="23" t="s">
        <v>18</v>
      </c>
      <c r="C29" s="28" t="s">
        <v>719</v>
      </c>
      <c r="D29" s="7" t="s">
        <v>59</v>
      </c>
      <c r="E29" s="7">
        <v>2</v>
      </c>
      <c r="F29" s="7">
        <v>0</v>
      </c>
      <c r="G29" s="7" t="s">
        <v>21</v>
      </c>
      <c r="H29" s="7">
        <f>J29*50%</f>
        <v>3000</v>
      </c>
      <c r="I29" s="7">
        <v>0</v>
      </c>
      <c r="J29" s="80">
        <v>6000</v>
      </c>
      <c r="K29" s="80"/>
      <c r="L29" s="14" t="e">
        <f>M29*2</f>
        <v>#REF!</v>
      </c>
      <c r="M29" s="14" t="e">
        <f>#REF!*2</f>
        <v>#REF!</v>
      </c>
      <c r="N29" s="14">
        <f>H29*40%*5</f>
        <v>6000</v>
      </c>
      <c r="O29" s="14">
        <f>60%*H29*2</f>
        <v>3600</v>
      </c>
      <c r="P29" s="14">
        <f>75%*H29</f>
        <v>2250</v>
      </c>
      <c r="Q29" s="3" t="s">
        <v>46</v>
      </c>
      <c r="R29" s="3" t="s">
        <v>20</v>
      </c>
      <c r="S29" s="3" t="s">
        <v>117</v>
      </c>
      <c r="T29" s="28" t="s">
        <v>255</v>
      </c>
      <c r="U29" s="28" t="s">
        <v>169</v>
      </c>
      <c r="V29" s="15">
        <v>45139</v>
      </c>
      <c r="W29" s="7" t="s">
        <v>23</v>
      </c>
      <c r="X29" s="7">
        <v>0</v>
      </c>
    </row>
    <row r="30" spans="1:24" ht="24.75" hidden="1" x14ac:dyDescent="0.45">
      <c r="A30" s="12" t="s">
        <v>730</v>
      </c>
      <c r="B30" s="23" t="s">
        <v>22</v>
      </c>
      <c r="C30" s="28" t="s">
        <v>169</v>
      </c>
      <c r="D30" s="7" t="s">
        <v>59</v>
      </c>
      <c r="E30" s="7">
        <v>2</v>
      </c>
      <c r="F30" s="7">
        <v>0</v>
      </c>
      <c r="G30" s="7" t="s">
        <v>21</v>
      </c>
      <c r="H30" s="7">
        <f>J30*50%</f>
        <v>3000</v>
      </c>
      <c r="I30" s="7">
        <v>0</v>
      </c>
      <c r="J30" s="80">
        <v>6000</v>
      </c>
      <c r="K30" s="80"/>
      <c r="L30" s="14" t="e">
        <f t="shared" ref="L30:L32" si="21">M30*2</f>
        <v>#REF!</v>
      </c>
      <c r="M30" s="14" t="e">
        <f>#REF!*2</f>
        <v>#REF!</v>
      </c>
      <c r="N30" s="14">
        <f>H30*40%*5</f>
        <v>6000</v>
      </c>
      <c r="O30" s="14">
        <f>60%*H30*2</f>
        <v>3600</v>
      </c>
      <c r="P30" s="14">
        <f>75%*H30</f>
        <v>2250</v>
      </c>
      <c r="Q30" s="3" t="s">
        <v>46</v>
      </c>
      <c r="R30" s="3" t="s">
        <v>20</v>
      </c>
      <c r="S30" s="3" t="s">
        <v>117</v>
      </c>
      <c r="T30" s="28" t="s">
        <v>255</v>
      </c>
      <c r="U30" s="28" t="s">
        <v>169</v>
      </c>
      <c r="V30" s="15">
        <v>45139</v>
      </c>
      <c r="W30" s="7" t="s">
        <v>23</v>
      </c>
      <c r="X30" s="7">
        <v>0</v>
      </c>
    </row>
    <row r="31" spans="1:24" hidden="1" x14ac:dyDescent="0.45">
      <c r="A31" s="12" t="s">
        <v>731</v>
      </c>
      <c r="B31" s="23" t="s">
        <v>2</v>
      </c>
      <c r="C31" s="28" t="s">
        <v>170</v>
      </c>
      <c r="D31" s="7" t="s">
        <v>59</v>
      </c>
      <c r="E31" s="7">
        <v>2</v>
      </c>
      <c r="F31" s="7">
        <v>0</v>
      </c>
      <c r="G31" s="7" t="s">
        <v>21</v>
      </c>
      <c r="H31" s="7">
        <f>J31*50%</f>
        <v>3000</v>
      </c>
      <c r="I31" s="7">
        <v>0</v>
      </c>
      <c r="J31" s="80">
        <v>6000</v>
      </c>
      <c r="K31" s="80"/>
      <c r="L31" s="14" t="e">
        <f t="shared" si="21"/>
        <v>#REF!</v>
      </c>
      <c r="M31" s="14" t="e">
        <f>#REF!*2</f>
        <v>#REF!</v>
      </c>
      <c r="N31" s="14">
        <f>H31*40%*5</f>
        <v>6000</v>
      </c>
      <c r="O31" s="14">
        <f>60%*H31*2</f>
        <v>3600</v>
      </c>
      <c r="P31" s="14">
        <f>75%*H31</f>
        <v>2250</v>
      </c>
      <c r="Q31" s="3" t="s">
        <v>46</v>
      </c>
      <c r="R31" s="3" t="s">
        <v>20</v>
      </c>
      <c r="S31" s="3" t="s">
        <v>117</v>
      </c>
      <c r="T31" s="28" t="s">
        <v>255</v>
      </c>
      <c r="U31" s="28" t="s">
        <v>169</v>
      </c>
      <c r="V31" s="15">
        <v>45139</v>
      </c>
      <c r="W31" s="7" t="s">
        <v>23</v>
      </c>
      <c r="X31" s="7">
        <v>0</v>
      </c>
    </row>
    <row r="32" spans="1:24" ht="24.75" hidden="1" x14ac:dyDescent="0.45">
      <c r="A32" s="12" t="s">
        <v>732</v>
      </c>
      <c r="B32" s="23" t="s">
        <v>24</v>
      </c>
      <c r="C32" s="28" t="s">
        <v>266</v>
      </c>
      <c r="D32" s="7" t="s">
        <v>59</v>
      </c>
      <c r="E32" s="7">
        <v>2</v>
      </c>
      <c r="F32" s="7">
        <v>0</v>
      </c>
      <c r="G32" s="7" t="s">
        <v>21</v>
      </c>
      <c r="H32" s="7">
        <f>J32*50%</f>
        <v>3000</v>
      </c>
      <c r="I32" s="7">
        <v>0</v>
      </c>
      <c r="J32" s="80">
        <v>6000</v>
      </c>
      <c r="K32" s="80"/>
      <c r="L32" s="14" t="e">
        <f t="shared" si="21"/>
        <v>#REF!</v>
      </c>
      <c r="M32" s="14" t="e">
        <f>#REF!*2</f>
        <v>#REF!</v>
      </c>
      <c r="N32" s="14">
        <f>H32*40%*5</f>
        <v>6000</v>
      </c>
      <c r="O32" s="14">
        <f>60%*H32*2</f>
        <v>3600</v>
      </c>
      <c r="P32" s="14">
        <f>75%*H32</f>
        <v>2250</v>
      </c>
      <c r="Q32" s="3" t="s">
        <v>46</v>
      </c>
      <c r="R32" s="3" t="s">
        <v>20</v>
      </c>
      <c r="S32" s="3" t="s">
        <v>117</v>
      </c>
      <c r="T32" s="28" t="s">
        <v>255</v>
      </c>
      <c r="U32" s="28" t="s">
        <v>169</v>
      </c>
      <c r="V32" s="15">
        <v>45139</v>
      </c>
      <c r="W32" s="7" t="s">
        <v>23</v>
      </c>
      <c r="X32" s="7">
        <v>0</v>
      </c>
    </row>
    <row r="33" spans="1:24" ht="24.75" hidden="1" x14ac:dyDescent="0.45">
      <c r="A33" s="12" t="s">
        <v>736</v>
      </c>
      <c r="B33" s="23" t="s">
        <v>18</v>
      </c>
      <c r="C33" s="28" t="s">
        <v>719</v>
      </c>
      <c r="D33" s="7" t="s">
        <v>59</v>
      </c>
      <c r="E33" s="7">
        <v>2</v>
      </c>
      <c r="F33" s="7">
        <v>0</v>
      </c>
      <c r="G33" s="7" t="s">
        <v>21</v>
      </c>
      <c r="H33" s="7">
        <f>J33*50%</f>
        <v>3000</v>
      </c>
      <c r="I33" s="7">
        <v>0</v>
      </c>
      <c r="J33" s="80">
        <v>6000</v>
      </c>
      <c r="K33" s="80"/>
      <c r="L33" s="14" t="e">
        <f>M33*2</f>
        <v>#REF!</v>
      </c>
      <c r="M33" s="14" t="e">
        <f>#REF!*2</f>
        <v>#REF!</v>
      </c>
      <c r="N33" s="14">
        <f>H33*40%*5</f>
        <v>6000</v>
      </c>
      <c r="O33" s="14">
        <f>60%*H33*2</f>
        <v>3600</v>
      </c>
      <c r="P33" s="14">
        <f>75%*H33</f>
        <v>2250</v>
      </c>
      <c r="Q33" s="3" t="s">
        <v>46</v>
      </c>
      <c r="R33" s="3" t="s">
        <v>20</v>
      </c>
      <c r="S33" s="3" t="s">
        <v>117</v>
      </c>
      <c r="T33" s="28" t="s">
        <v>255</v>
      </c>
      <c r="U33" s="28" t="s">
        <v>169</v>
      </c>
      <c r="V33" s="15">
        <v>45139</v>
      </c>
      <c r="W33" s="7" t="s">
        <v>23</v>
      </c>
      <c r="X33" s="7">
        <v>0</v>
      </c>
    </row>
    <row r="34" spans="1:24" ht="24.75" hidden="1" x14ac:dyDescent="0.45">
      <c r="A34" s="12" t="s">
        <v>737</v>
      </c>
      <c r="B34" s="23" t="s">
        <v>22</v>
      </c>
      <c r="C34" s="28" t="s">
        <v>169</v>
      </c>
      <c r="D34" s="7" t="s">
        <v>59</v>
      </c>
      <c r="E34" s="7">
        <v>2</v>
      </c>
      <c r="F34" s="7">
        <v>0</v>
      </c>
      <c r="G34" s="7" t="s">
        <v>21</v>
      </c>
      <c r="H34" s="7">
        <f>J34*50%</f>
        <v>3000</v>
      </c>
      <c r="I34" s="7">
        <v>0</v>
      </c>
      <c r="J34" s="80">
        <v>6000</v>
      </c>
      <c r="K34" s="80"/>
      <c r="L34" s="14" t="e">
        <f t="shared" ref="L34:L35" si="22">M34*2</f>
        <v>#REF!</v>
      </c>
      <c r="M34" s="14" t="e">
        <f>#REF!*2</f>
        <v>#REF!</v>
      </c>
      <c r="N34" s="14">
        <f>H34*40%*5</f>
        <v>6000</v>
      </c>
      <c r="O34" s="14">
        <f>60%*H34*2</f>
        <v>3600</v>
      </c>
      <c r="P34" s="14">
        <f>75%*H34</f>
        <v>2250</v>
      </c>
      <c r="Q34" s="3" t="s">
        <v>46</v>
      </c>
      <c r="R34" s="3" t="s">
        <v>20</v>
      </c>
      <c r="S34" s="3" t="s">
        <v>117</v>
      </c>
      <c r="T34" s="28" t="s">
        <v>255</v>
      </c>
      <c r="U34" s="28" t="s">
        <v>169</v>
      </c>
      <c r="V34" s="15">
        <v>45139</v>
      </c>
      <c r="W34" s="7" t="s">
        <v>23</v>
      </c>
      <c r="X34" s="7">
        <v>0</v>
      </c>
    </row>
    <row r="35" spans="1:24" hidden="1" x14ac:dyDescent="0.45">
      <c r="A35" s="12" t="s">
        <v>738</v>
      </c>
      <c r="B35" s="23" t="s">
        <v>2</v>
      </c>
      <c r="C35" s="28" t="s">
        <v>170</v>
      </c>
      <c r="D35" s="7" t="s">
        <v>59</v>
      </c>
      <c r="E35" s="7">
        <v>2</v>
      </c>
      <c r="F35" s="7">
        <v>0</v>
      </c>
      <c r="G35" s="7" t="s">
        <v>21</v>
      </c>
      <c r="H35" s="7">
        <f>J35*50%</f>
        <v>3000</v>
      </c>
      <c r="I35" s="7">
        <v>0</v>
      </c>
      <c r="J35" s="80">
        <v>6000</v>
      </c>
      <c r="K35" s="80"/>
      <c r="L35" s="14" t="e">
        <f t="shared" si="22"/>
        <v>#REF!</v>
      </c>
      <c r="M35" s="14" t="e">
        <f>#REF!*2</f>
        <v>#REF!</v>
      </c>
      <c r="N35" s="14">
        <f>H35*40%*5</f>
        <v>6000</v>
      </c>
      <c r="O35" s="14">
        <f>60%*H35*2</f>
        <v>3600</v>
      </c>
      <c r="P35" s="14">
        <f>75%*H35</f>
        <v>2250</v>
      </c>
      <c r="Q35" s="3" t="s">
        <v>46</v>
      </c>
      <c r="R35" s="3" t="s">
        <v>20</v>
      </c>
      <c r="S35" s="3" t="s">
        <v>117</v>
      </c>
      <c r="T35" s="28" t="s">
        <v>255</v>
      </c>
      <c r="U35" s="28" t="s">
        <v>169</v>
      </c>
      <c r="V35" s="15">
        <v>45139</v>
      </c>
      <c r="W35" s="7" t="s">
        <v>23</v>
      </c>
      <c r="X35" s="7">
        <v>0</v>
      </c>
    </row>
    <row r="36" spans="1:24" hidden="1" x14ac:dyDescent="0.45">
      <c r="A36" s="12" t="s">
        <v>275</v>
      </c>
      <c r="B36" s="23" t="s">
        <v>18</v>
      </c>
      <c r="C36" s="28" t="s">
        <v>171</v>
      </c>
      <c r="D36" s="7" t="s">
        <v>59</v>
      </c>
      <c r="E36" s="7">
        <v>1</v>
      </c>
      <c r="F36" s="7">
        <v>0</v>
      </c>
      <c r="G36" s="7" t="s">
        <v>21</v>
      </c>
      <c r="H36" s="7">
        <f>J36*50%</f>
        <v>1500</v>
      </c>
      <c r="I36" s="7">
        <v>0</v>
      </c>
      <c r="J36" s="80">
        <v>3000</v>
      </c>
      <c r="K36" s="80"/>
      <c r="L36" s="14" t="e">
        <f t="shared" ref="L36" si="23">M36*2</f>
        <v>#REF!</v>
      </c>
      <c r="M36" s="14" t="e">
        <f>#REF!*2</f>
        <v>#REF!</v>
      </c>
      <c r="N36" s="14">
        <f>H36*40%*5</f>
        <v>3000</v>
      </c>
      <c r="O36" s="14">
        <f>60%*H36*2</f>
        <v>1800</v>
      </c>
      <c r="P36" s="14">
        <f>75%*H36</f>
        <v>1125</v>
      </c>
      <c r="Q36" s="3" t="s">
        <v>46</v>
      </c>
      <c r="R36" s="3" t="s">
        <v>20</v>
      </c>
      <c r="S36" s="3" t="s">
        <v>263</v>
      </c>
      <c r="T36" s="28" t="s">
        <v>255</v>
      </c>
      <c r="U36" s="28" t="s">
        <v>262</v>
      </c>
      <c r="V36" s="15">
        <v>45139</v>
      </c>
      <c r="W36" s="7" t="s">
        <v>23</v>
      </c>
      <c r="X36" s="7">
        <v>0</v>
      </c>
    </row>
    <row r="37" spans="1:24" ht="24.75" hidden="1" x14ac:dyDescent="0.45">
      <c r="A37" s="12" t="s">
        <v>276</v>
      </c>
      <c r="B37" s="23" t="s">
        <v>22</v>
      </c>
      <c r="C37" s="28" t="s">
        <v>169</v>
      </c>
      <c r="D37" s="7" t="s">
        <v>59</v>
      </c>
      <c r="E37" s="7">
        <v>1</v>
      </c>
      <c r="F37" s="7">
        <v>0</v>
      </c>
      <c r="G37" s="7" t="s">
        <v>21</v>
      </c>
      <c r="H37" s="7">
        <f>J37*50%</f>
        <v>1500</v>
      </c>
      <c r="I37" s="7">
        <v>0</v>
      </c>
      <c r="J37" s="80">
        <v>3000</v>
      </c>
      <c r="K37" s="80"/>
      <c r="L37" s="14" t="e">
        <f t="shared" ref="L37" si="24">M37*2</f>
        <v>#REF!</v>
      </c>
      <c r="M37" s="14" t="e">
        <f>#REF!*2</f>
        <v>#REF!</v>
      </c>
      <c r="N37" s="14">
        <f>H37*40%*5</f>
        <v>3000</v>
      </c>
      <c r="O37" s="14">
        <f>60%*H37*2</f>
        <v>1800</v>
      </c>
      <c r="P37" s="14">
        <f>75%*H37</f>
        <v>1125</v>
      </c>
      <c r="Q37" s="3" t="s">
        <v>46</v>
      </c>
      <c r="R37" s="3" t="s">
        <v>20</v>
      </c>
      <c r="S37" s="3" t="s">
        <v>263</v>
      </c>
      <c r="T37" s="28" t="s">
        <v>255</v>
      </c>
      <c r="U37" s="28" t="s">
        <v>262</v>
      </c>
      <c r="V37" s="15">
        <v>45139</v>
      </c>
      <c r="W37" s="7" t="s">
        <v>23</v>
      </c>
      <c r="X37" s="7">
        <v>0</v>
      </c>
    </row>
    <row r="38" spans="1:24" hidden="1" x14ac:dyDescent="0.45">
      <c r="A38" s="12" t="s">
        <v>277</v>
      </c>
      <c r="B38" s="23" t="s">
        <v>2</v>
      </c>
      <c r="C38" s="28" t="s">
        <v>262</v>
      </c>
      <c r="D38" s="7" t="s">
        <v>59</v>
      </c>
      <c r="E38" s="7">
        <v>1</v>
      </c>
      <c r="F38" s="7">
        <v>0</v>
      </c>
      <c r="G38" s="7" t="s">
        <v>21</v>
      </c>
      <c r="H38" s="7">
        <f>J38*50%</f>
        <v>1500</v>
      </c>
      <c r="I38" s="7">
        <v>0</v>
      </c>
      <c r="J38" s="80">
        <v>3000</v>
      </c>
      <c r="K38" s="80"/>
      <c r="L38" s="14" t="e">
        <f t="shared" ref="L38" si="25">M38*2</f>
        <v>#REF!</v>
      </c>
      <c r="M38" s="14" t="e">
        <f>#REF!*2</f>
        <v>#REF!</v>
      </c>
      <c r="N38" s="14">
        <f>H38*40%*5</f>
        <v>3000</v>
      </c>
      <c r="O38" s="14">
        <f>60%*H38*2</f>
        <v>1800</v>
      </c>
      <c r="P38" s="14">
        <f>75%*H38</f>
        <v>1125</v>
      </c>
      <c r="Q38" s="3" t="s">
        <v>46</v>
      </c>
      <c r="R38" s="3" t="s">
        <v>20</v>
      </c>
      <c r="S38" s="3" t="s">
        <v>263</v>
      </c>
      <c r="T38" s="28" t="s">
        <v>255</v>
      </c>
      <c r="U38" s="28" t="s">
        <v>262</v>
      </c>
      <c r="V38" s="15">
        <v>45139</v>
      </c>
      <c r="W38" s="7" t="s">
        <v>23</v>
      </c>
      <c r="X38" s="7">
        <v>0</v>
      </c>
    </row>
    <row r="39" spans="1:24" ht="24.75" hidden="1" x14ac:dyDescent="0.45">
      <c r="A39" s="12" t="s">
        <v>278</v>
      </c>
      <c r="B39" s="23" t="s">
        <v>24</v>
      </c>
      <c r="C39" s="28" t="s">
        <v>266</v>
      </c>
      <c r="D39" s="7" t="s">
        <v>59</v>
      </c>
      <c r="E39" s="7">
        <v>1</v>
      </c>
      <c r="F39" s="7">
        <v>0</v>
      </c>
      <c r="G39" s="7" t="s">
        <v>21</v>
      </c>
      <c r="H39" s="7">
        <f>J39*50%</f>
        <v>1500</v>
      </c>
      <c r="I39" s="7">
        <v>0</v>
      </c>
      <c r="J39" s="80">
        <v>3000</v>
      </c>
      <c r="K39" s="80"/>
      <c r="L39" s="14" t="e">
        <f t="shared" ref="L39" si="26">M39*2</f>
        <v>#REF!</v>
      </c>
      <c r="M39" s="14" t="e">
        <f>#REF!*2</f>
        <v>#REF!</v>
      </c>
      <c r="N39" s="14">
        <f>H39*40%*5</f>
        <v>3000</v>
      </c>
      <c r="O39" s="14">
        <f>60%*H39*2</f>
        <v>1800</v>
      </c>
      <c r="P39" s="14">
        <f>75%*H39</f>
        <v>1125</v>
      </c>
      <c r="Q39" s="3" t="s">
        <v>46</v>
      </c>
      <c r="R39" s="3" t="s">
        <v>20</v>
      </c>
      <c r="S39" s="3" t="s">
        <v>263</v>
      </c>
      <c r="T39" s="28" t="s">
        <v>255</v>
      </c>
      <c r="U39" s="28" t="s">
        <v>262</v>
      </c>
      <c r="V39" s="15">
        <v>45139</v>
      </c>
      <c r="W39" s="7" t="s">
        <v>23</v>
      </c>
      <c r="X39" s="7">
        <v>0</v>
      </c>
    </row>
    <row r="40" spans="1:24" hidden="1" x14ac:dyDescent="0.45">
      <c r="A40" s="12" t="s">
        <v>279</v>
      </c>
      <c r="B40" s="23" t="s">
        <v>18</v>
      </c>
      <c r="C40" s="28" t="s">
        <v>171</v>
      </c>
      <c r="D40" s="7" t="s">
        <v>59</v>
      </c>
      <c r="E40" s="7">
        <v>1</v>
      </c>
      <c r="F40" s="7">
        <v>0</v>
      </c>
      <c r="G40" s="7" t="s">
        <v>21</v>
      </c>
      <c r="H40" s="7">
        <f>J40*50%</f>
        <v>1500</v>
      </c>
      <c r="I40" s="7">
        <v>0</v>
      </c>
      <c r="J40" s="80">
        <v>3000</v>
      </c>
      <c r="K40" s="80"/>
      <c r="L40" s="14" t="e">
        <f t="shared" ref="L40" si="27">M40*2</f>
        <v>#REF!</v>
      </c>
      <c r="M40" s="14" t="e">
        <f>#REF!*2</f>
        <v>#REF!</v>
      </c>
      <c r="N40" s="14">
        <f>H40*40%*5</f>
        <v>3000</v>
      </c>
      <c r="O40" s="14">
        <f>60%*H40*2</f>
        <v>1800</v>
      </c>
      <c r="P40" s="14">
        <f>75%*H40</f>
        <v>1125</v>
      </c>
      <c r="Q40" s="3" t="s">
        <v>19</v>
      </c>
      <c r="R40" s="3" t="s">
        <v>20</v>
      </c>
      <c r="S40" s="3" t="s">
        <v>263</v>
      </c>
      <c r="T40" s="28" t="s">
        <v>255</v>
      </c>
      <c r="U40" s="28" t="s">
        <v>262</v>
      </c>
      <c r="V40" s="15">
        <v>45139</v>
      </c>
      <c r="W40" s="7" t="s">
        <v>23</v>
      </c>
      <c r="X40" s="7">
        <v>0</v>
      </c>
    </row>
    <row r="41" spans="1:24" ht="24.75" hidden="1" x14ac:dyDescent="0.45">
      <c r="A41" s="12" t="s">
        <v>280</v>
      </c>
      <c r="B41" s="23" t="s">
        <v>22</v>
      </c>
      <c r="C41" s="28" t="s">
        <v>169</v>
      </c>
      <c r="D41" s="7" t="s">
        <v>59</v>
      </c>
      <c r="E41" s="7">
        <v>1</v>
      </c>
      <c r="F41" s="7">
        <v>0</v>
      </c>
      <c r="G41" s="7" t="s">
        <v>21</v>
      </c>
      <c r="H41" s="7">
        <f>J41*50%</f>
        <v>1500</v>
      </c>
      <c r="I41" s="7">
        <v>0</v>
      </c>
      <c r="J41" s="80">
        <v>3000</v>
      </c>
      <c r="K41" s="80"/>
      <c r="L41" s="14" t="e">
        <f t="shared" ref="L41" si="28">M41*2</f>
        <v>#REF!</v>
      </c>
      <c r="M41" s="14" t="e">
        <f>#REF!*2</f>
        <v>#REF!</v>
      </c>
      <c r="N41" s="14">
        <f>H41*40%*5</f>
        <v>3000</v>
      </c>
      <c r="O41" s="14">
        <f>60%*H41*2</f>
        <v>1800</v>
      </c>
      <c r="P41" s="14">
        <f>75%*H41</f>
        <v>1125</v>
      </c>
      <c r="Q41" s="3" t="s">
        <v>19</v>
      </c>
      <c r="R41" s="3" t="s">
        <v>20</v>
      </c>
      <c r="S41" s="3" t="s">
        <v>263</v>
      </c>
      <c r="T41" s="28" t="s">
        <v>255</v>
      </c>
      <c r="U41" s="28" t="s">
        <v>262</v>
      </c>
      <c r="V41" s="15">
        <v>45139</v>
      </c>
      <c r="W41" s="7" t="s">
        <v>23</v>
      </c>
      <c r="X41" s="7">
        <v>0</v>
      </c>
    </row>
    <row r="42" spans="1:24" hidden="1" x14ac:dyDescent="0.45">
      <c r="A42" s="12" t="s">
        <v>281</v>
      </c>
      <c r="B42" s="23" t="s">
        <v>2</v>
      </c>
      <c r="C42" s="28" t="s">
        <v>262</v>
      </c>
      <c r="D42" s="7" t="s">
        <v>59</v>
      </c>
      <c r="E42" s="7">
        <v>1</v>
      </c>
      <c r="F42" s="7">
        <v>0</v>
      </c>
      <c r="G42" s="7" t="s">
        <v>21</v>
      </c>
      <c r="H42" s="7">
        <f>J42*50%</f>
        <v>1500</v>
      </c>
      <c r="I42" s="7">
        <v>0</v>
      </c>
      <c r="J42" s="80">
        <v>3000</v>
      </c>
      <c r="K42" s="80"/>
      <c r="L42" s="14" t="e">
        <f t="shared" ref="L42" si="29">M42*2</f>
        <v>#REF!</v>
      </c>
      <c r="M42" s="14" t="e">
        <f>#REF!*2</f>
        <v>#REF!</v>
      </c>
      <c r="N42" s="14">
        <f>H42*40%*5</f>
        <v>3000</v>
      </c>
      <c r="O42" s="14">
        <f>60%*H42*2</f>
        <v>1800</v>
      </c>
      <c r="P42" s="14">
        <f>75%*H42</f>
        <v>1125</v>
      </c>
      <c r="Q42" s="3" t="s">
        <v>19</v>
      </c>
      <c r="R42" s="3" t="s">
        <v>20</v>
      </c>
      <c r="S42" s="3" t="s">
        <v>263</v>
      </c>
      <c r="T42" s="28" t="s">
        <v>255</v>
      </c>
      <c r="U42" s="28" t="s">
        <v>262</v>
      </c>
      <c r="V42" s="15">
        <v>45139</v>
      </c>
      <c r="W42" s="7" t="s">
        <v>23</v>
      </c>
      <c r="X42" s="7">
        <v>0</v>
      </c>
    </row>
    <row r="43" spans="1:24" ht="24.75" hidden="1" x14ac:dyDescent="0.45">
      <c r="A43" s="12" t="s">
        <v>282</v>
      </c>
      <c r="B43" s="23" t="s">
        <v>24</v>
      </c>
      <c r="C43" s="28" t="s">
        <v>266</v>
      </c>
      <c r="D43" s="7" t="s">
        <v>59</v>
      </c>
      <c r="E43" s="7">
        <v>1</v>
      </c>
      <c r="F43" s="7">
        <v>0</v>
      </c>
      <c r="G43" s="7" t="s">
        <v>21</v>
      </c>
      <c r="H43" s="7">
        <f>J43*50%</f>
        <v>1500</v>
      </c>
      <c r="I43" s="7">
        <v>0</v>
      </c>
      <c r="J43" s="80">
        <v>3000</v>
      </c>
      <c r="K43" s="80"/>
      <c r="L43" s="14" t="e">
        <f t="shared" ref="L43" si="30">M43*2</f>
        <v>#REF!</v>
      </c>
      <c r="M43" s="14" t="e">
        <f>#REF!*2</f>
        <v>#REF!</v>
      </c>
      <c r="N43" s="14">
        <f>H43*40%*5</f>
        <v>3000</v>
      </c>
      <c r="O43" s="14">
        <f>60%*H43*2</f>
        <v>1800</v>
      </c>
      <c r="P43" s="14">
        <f>75%*H43</f>
        <v>1125</v>
      </c>
      <c r="Q43" s="3" t="s">
        <v>19</v>
      </c>
      <c r="R43" s="3" t="s">
        <v>20</v>
      </c>
      <c r="S43" s="3" t="s">
        <v>263</v>
      </c>
      <c r="T43" s="28" t="s">
        <v>255</v>
      </c>
      <c r="U43" s="28" t="s">
        <v>262</v>
      </c>
      <c r="V43" s="15">
        <v>45139</v>
      </c>
      <c r="W43" s="7" t="s">
        <v>23</v>
      </c>
      <c r="X43" s="7">
        <v>0</v>
      </c>
    </row>
    <row r="44" spans="1:24" hidden="1" x14ac:dyDescent="0.45">
      <c r="A44" s="20" t="s">
        <v>283</v>
      </c>
      <c r="B44" s="6" t="s">
        <v>27</v>
      </c>
      <c r="C44" s="28" t="s">
        <v>182</v>
      </c>
      <c r="D44" s="7" t="s">
        <v>59</v>
      </c>
      <c r="E44" s="7">
        <v>1</v>
      </c>
      <c r="F44" s="7">
        <v>1</v>
      </c>
      <c r="G44" s="7" t="s">
        <v>21</v>
      </c>
      <c r="H44" s="7">
        <f>J44*50%</f>
        <v>1000</v>
      </c>
      <c r="I44" s="7">
        <v>0</v>
      </c>
      <c r="J44" s="80">
        <v>2000</v>
      </c>
      <c r="K44" s="80"/>
      <c r="L44" s="14" t="e">
        <f t="shared" ref="L44" si="31">M44*2</f>
        <v>#REF!</v>
      </c>
      <c r="M44" s="14" t="e">
        <f>#REF!*2</f>
        <v>#REF!</v>
      </c>
      <c r="N44" s="14">
        <f>H44*40%*5</f>
        <v>2000</v>
      </c>
      <c r="O44" s="14">
        <f>60%*H44*2</f>
        <v>1200</v>
      </c>
      <c r="P44" s="14">
        <f>75%*H44</f>
        <v>750</v>
      </c>
      <c r="Q44" s="3" t="s">
        <v>46</v>
      </c>
      <c r="R44" s="3" t="s">
        <v>35</v>
      </c>
      <c r="S44" s="3" t="s">
        <v>264</v>
      </c>
      <c r="T44" s="28" t="s">
        <v>255</v>
      </c>
      <c r="U44" s="28" t="s">
        <v>182</v>
      </c>
      <c r="V44" s="15">
        <v>45139</v>
      </c>
      <c r="W44" s="7" t="s">
        <v>23</v>
      </c>
      <c r="X44" s="7">
        <v>0</v>
      </c>
    </row>
    <row r="45" spans="1:24" hidden="1" x14ac:dyDescent="0.45">
      <c r="A45" s="20" t="s">
        <v>284</v>
      </c>
      <c r="B45" s="6" t="s">
        <v>28</v>
      </c>
      <c r="C45" s="28" t="s">
        <v>724</v>
      </c>
      <c r="D45" s="7" t="s">
        <v>59</v>
      </c>
      <c r="E45" s="7">
        <v>1</v>
      </c>
      <c r="F45" s="7">
        <v>0</v>
      </c>
      <c r="G45" s="7" t="s">
        <v>21</v>
      </c>
      <c r="H45" s="7">
        <f>J45*50%</f>
        <v>1000</v>
      </c>
      <c r="I45" s="7">
        <v>0</v>
      </c>
      <c r="J45" s="80">
        <v>2000</v>
      </c>
      <c r="K45" s="80"/>
      <c r="L45" s="14" t="e">
        <f t="shared" ref="L45" si="32">M45*2</f>
        <v>#REF!</v>
      </c>
      <c r="M45" s="14" t="e">
        <f>#REF!*2</f>
        <v>#REF!</v>
      </c>
      <c r="N45" s="14">
        <f>H45*40%*5</f>
        <v>2000</v>
      </c>
      <c r="O45" s="14">
        <f>60%*H45*2</f>
        <v>1200</v>
      </c>
      <c r="P45" s="14">
        <f>75%*H45</f>
        <v>750</v>
      </c>
      <c r="Q45" s="3" t="s">
        <v>46</v>
      </c>
      <c r="R45" s="3" t="s">
        <v>35</v>
      </c>
      <c r="S45" s="3" t="s">
        <v>264</v>
      </c>
      <c r="T45" s="28" t="s">
        <v>255</v>
      </c>
      <c r="U45" s="28" t="s">
        <v>182</v>
      </c>
      <c r="V45" s="15">
        <v>45139</v>
      </c>
      <c r="W45" s="7" t="s">
        <v>23</v>
      </c>
      <c r="X45" s="7">
        <v>0</v>
      </c>
    </row>
    <row r="46" spans="1:24" ht="24.75" hidden="1" x14ac:dyDescent="0.45">
      <c r="A46" s="20" t="s">
        <v>285</v>
      </c>
      <c r="B46" s="6" t="s">
        <v>0</v>
      </c>
      <c r="C46" s="28" t="s">
        <v>265</v>
      </c>
      <c r="D46" s="7" t="s">
        <v>59</v>
      </c>
      <c r="E46" s="7">
        <v>1</v>
      </c>
      <c r="F46" s="7">
        <v>0</v>
      </c>
      <c r="G46" s="7" t="s">
        <v>21</v>
      </c>
      <c r="H46" s="7">
        <f>J46*50%</f>
        <v>1000</v>
      </c>
      <c r="I46" s="7">
        <v>0</v>
      </c>
      <c r="J46" s="80">
        <v>2000</v>
      </c>
      <c r="K46" s="80"/>
      <c r="L46" s="14" t="e">
        <f t="shared" ref="L46" si="33">M46*2</f>
        <v>#REF!</v>
      </c>
      <c r="M46" s="14" t="e">
        <f>#REF!*2</f>
        <v>#REF!</v>
      </c>
      <c r="N46" s="14">
        <f>H46*40%*5</f>
        <v>2000</v>
      </c>
      <c r="O46" s="14">
        <f>60%*H46*2</f>
        <v>1200</v>
      </c>
      <c r="P46" s="14">
        <f>75%*H46</f>
        <v>750</v>
      </c>
      <c r="Q46" s="3" t="s">
        <v>46</v>
      </c>
      <c r="R46" s="3" t="s">
        <v>35</v>
      </c>
      <c r="S46" s="3" t="s">
        <v>264</v>
      </c>
      <c r="T46" s="28" t="s">
        <v>255</v>
      </c>
      <c r="U46" s="28" t="s">
        <v>182</v>
      </c>
      <c r="V46" s="15">
        <v>45139</v>
      </c>
      <c r="W46" s="7" t="s">
        <v>23</v>
      </c>
      <c r="X46" s="7">
        <v>0</v>
      </c>
    </row>
    <row r="47" spans="1:24" ht="24.75" hidden="1" x14ac:dyDescent="0.45">
      <c r="A47" s="20" t="s">
        <v>286</v>
      </c>
      <c r="B47" s="6" t="s">
        <v>29</v>
      </c>
      <c r="C47" s="28" t="s">
        <v>175</v>
      </c>
      <c r="D47" s="7" t="s">
        <v>59</v>
      </c>
      <c r="E47" s="7">
        <v>1</v>
      </c>
      <c r="F47" s="7">
        <v>0</v>
      </c>
      <c r="G47" s="7" t="s">
        <v>21</v>
      </c>
      <c r="H47" s="7">
        <f>J47*50%</f>
        <v>1000</v>
      </c>
      <c r="I47" s="7">
        <v>0</v>
      </c>
      <c r="J47" s="80">
        <v>2000</v>
      </c>
      <c r="K47" s="80"/>
      <c r="L47" s="14" t="e">
        <f t="shared" ref="L47" si="34">M47*2</f>
        <v>#REF!</v>
      </c>
      <c r="M47" s="14" t="e">
        <f>#REF!*2</f>
        <v>#REF!</v>
      </c>
      <c r="N47" s="14">
        <f>H47*40%*5</f>
        <v>2000</v>
      </c>
      <c r="O47" s="14">
        <f>60%*H47*2</f>
        <v>1200</v>
      </c>
      <c r="P47" s="14">
        <f>75%*H47</f>
        <v>750</v>
      </c>
      <c r="Q47" s="3" t="s">
        <v>46</v>
      </c>
      <c r="R47" s="3" t="s">
        <v>35</v>
      </c>
      <c r="S47" s="3" t="s">
        <v>264</v>
      </c>
      <c r="T47" s="28" t="s">
        <v>255</v>
      </c>
      <c r="U47" s="28" t="s">
        <v>182</v>
      </c>
      <c r="V47" s="15">
        <v>45139</v>
      </c>
      <c r="W47" s="7" t="s">
        <v>23</v>
      </c>
      <c r="X47" s="7">
        <v>0</v>
      </c>
    </row>
    <row r="48" spans="1:24" ht="24.75" hidden="1" x14ac:dyDescent="0.45">
      <c r="A48" s="20" t="s">
        <v>287</v>
      </c>
      <c r="B48" s="6" t="s">
        <v>26</v>
      </c>
      <c r="C48" s="28" t="s">
        <v>175</v>
      </c>
      <c r="D48" s="7" t="s">
        <v>59</v>
      </c>
      <c r="E48" s="7">
        <v>1</v>
      </c>
      <c r="F48" s="7">
        <v>0</v>
      </c>
      <c r="G48" s="7" t="s">
        <v>21</v>
      </c>
      <c r="H48" s="7">
        <f>J48*50%</f>
        <v>1000</v>
      </c>
      <c r="I48" s="7">
        <v>0</v>
      </c>
      <c r="J48" s="80">
        <v>2000</v>
      </c>
      <c r="K48" s="80"/>
      <c r="L48" s="14" t="e">
        <f t="shared" ref="L48" si="35">M48*2</f>
        <v>#REF!</v>
      </c>
      <c r="M48" s="14" t="e">
        <f>#REF!*2</f>
        <v>#REF!</v>
      </c>
      <c r="N48" s="14">
        <f>H48*40%*5</f>
        <v>2000</v>
      </c>
      <c r="O48" s="14">
        <f>60%*H48*2</f>
        <v>1200</v>
      </c>
      <c r="P48" s="14">
        <f>75%*H48</f>
        <v>750</v>
      </c>
      <c r="Q48" s="3" t="s">
        <v>46</v>
      </c>
      <c r="R48" s="3" t="s">
        <v>35</v>
      </c>
      <c r="S48" s="3" t="s">
        <v>264</v>
      </c>
      <c r="T48" s="28" t="s">
        <v>255</v>
      </c>
      <c r="U48" s="28" t="s">
        <v>182</v>
      </c>
      <c r="V48" s="15">
        <v>45139</v>
      </c>
      <c r="W48" s="7" t="s">
        <v>23</v>
      </c>
      <c r="X48" s="7">
        <v>0</v>
      </c>
    </row>
    <row r="49" spans="1:24" ht="24.75" hidden="1" x14ac:dyDescent="0.45">
      <c r="A49" s="20" t="s">
        <v>288</v>
      </c>
      <c r="B49" s="6" t="s">
        <v>30</v>
      </c>
      <c r="C49" s="28" t="s">
        <v>175</v>
      </c>
      <c r="D49" s="7" t="s">
        <v>59</v>
      </c>
      <c r="E49" s="7">
        <v>1</v>
      </c>
      <c r="F49" s="7">
        <v>0</v>
      </c>
      <c r="G49" s="7" t="s">
        <v>21</v>
      </c>
      <c r="H49" s="7">
        <f>J49*50%</f>
        <v>1000</v>
      </c>
      <c r="I49" s="7">
        <v>0</v>
      </c>
      <c r="J49" s="80">
        <v>2000</v>
      </c>
      <c r="K49" s="80"/>
      <c r="L49" s="14" t="e">
        <f t="shared" ref="L49" si="36">M49*2</f>
        <v>#REF!</v>
      </c>
      <c r="M49" s="14" t="e">
        <f>#REF!*2</f>
        <v>#REF!</v>
      </c>
      <c r="N49" s="14">
        <f>H49*40%*5</f>
        <v>2000</v>
      </c>
      <c r="O49" s="14">
        <f>60%*H49*2</f>
        <v>1200</v>
      </c>
      <c r="P49" s="14">
        <f>75%*H49</f>
        <v>750</v>
      </c>
      <c r="Q49" s="3" t="s">
        <v>46</v>
      </c>
      <c r="R49" s="3" t="s">
        <v>35</v>
      </c>
      <c r="S49" s="3" t="s">
        <v>264</v>
      </c>
      <c r="T49" s="28" t="s">
        <v>255</v>
      </c>
      <c r="U49" s="28" t="s">
        <v>182</v>
      </c>
      <c r="V49" s="15">
        <v>45139</v>
      </c>
      <c r="W49" s="7" t="s">
        <v>23</v>
      </c>
      <c r="X49" s="7">
        <v>0</v>
      </c>
    </row>
    <row r="50" spans="1:24" hidden="1" x14ac:dyDescent="0.45">
      <c r="A50" s="20" t="s">
        <v>289</v>
      </c>
      <c r="B50" s="25" t="s">
        <v>31</v>
      </c>
      <c r="C50" s="28" t="s">
        <v>182</v>
      </c>
      <c r="D50" s="7" t="s">
        <v>59</v>
      </c>
      <c r="E50" s="7">
        <v>1</v>
      </c>
      <c r="F50" s="7">
        <v>0</v>
      </c>
      <c r="G50" s="7" t="s">
        <v>21</v>
      </c>
      <c r="H50" s="7">
        <f>J50*50%</f>
        <v>1000</v>
      </c>
      <c r="I50" s="7">
        <v>0</v>
      </c>
      <c r="J50" s="80">
        <v>2000</v>
      </c>
      <c r="K50" s="80"/>
      <c r="L50" s="14" t="e">
        <f t="shared" ref="L50" si="37">M50*2</f>
        <v>#REF!</v>
      </c>
      <c r="M50" s="14" t="e">
        <f>#REF!*2</f>
        <v>#REF!</v>
      </c>
      <c r="N50" s="14">
        <f>H50*40%*5</f>
        <v>2000</v>
      </c>
      <c r="O50" s="14">
        <f>60%*H50*2</f>
        <v>1200</v>
      </c>
      <c r="P50" s="14">
        <f>75%*H50</f>
        <v>750</v>
      </c>
      <c r="Q50" s="3" t="s">
        <v>46</v>
      </c>
      <c r="R50" s="3" t="s">
        <v>35</v>
      </c>
      <c r="S50" s="3" t="s">
        <v>264</v>
      </c>
      <c r="T50" s="28" t="s">
        <v>255</v>
      </c>
      <c r="U50" s="28" t="s">
        <v>182</v>
      </c>
      <c r="V50" s="15">
        <v>45139</v>
      </c>
      <c r="W50" s="7" t="s">
        <v>23</v>
      </c>
      <c r="X50" s="7">
        <v>0</v>
      </c>
    </row>
    <row r="51" spans="1:24" hidden="1" x14ac:dyDescent="0.45">
      <c r="A51" s="20" t="s">
        <v>290</v>
      </c>
      <c r="B51" s="25" t="s">
        <v>32</v>
      </c>
      <c r="C51" s="28" t="s">
        <v>785</v>
      </c>
      <c r="D51" s="7" t="s">
        <v>59</v>
      </c>
      <c r="E51" s="7">
        <v>1</v>
      </c>
      <c r="F51" s="7">
        <v>0</v>
      </c>
      <c r="G51" s="7" t="s">
        <v>21</v>
      </c>
      <c r="H51" s="7">
        <f>J51*50%</f>
        <v>1000</v>
      </c>
      <c r="I51" s="7">
        <v>0</v>
      </c>
      <c r="J51" s="80">
        <v>2000</v>
      </c>
      <c r="K51" s="80"/>
      <c r="L51" s="14" t="e">
        <f t="shared" ref="L51" si="38">M51*2</f>
        <v>#REF!</v>
      </c>
      <c r="M51" s="14" t="e">
        <f>#REF!*2</f>
        <v>#REF!</v>
      </c>
      <c r="N51" s="14">
        <f>H51*40%*5</f>
        <v>2000</v>
      </c>
      <c r="O51" s="14">
        <f>60%*H51*2</f>
        <v>1200</v>
      </c>
      <c r="P51" s="14">
        <f>75%*H51</f>
        <v>750</v>
      </c>
      <c r="Q51" s="3" t="s">
        <v>46</v>
      </c>
      <c r="R51" s="3" t="s">
        <v>35</v>
      </c>
      <c r="S51" s="3" t="s">
        <v>264</v>
      </c>
      <c r="T51" s="28" t="s">
        <v>255</v>
      </c>
      <c r="U51" s="28" t="s">
        <v>182</v>
      </c>
      <c r="V51" s="15">
        <v>45139</v>
      </c>
      <c r="W51" s="7" t="s">
        <v>23</v>
      </c>
      <c r="X51" s="7">
        <v>0</v>
      </c>
    </row>
    <row r="52" spans="1:24" hidden="1" x14ac:dyDescent="0.45">
      <c r="A52" s="20" t="s">
        <v>291</v>
      </c>
      <c r="B52" s="25" t="s">
        <v>267</v>
      </c>
      <c r="C52" s="28" t="s">
        <v>785</v>
      </c>
      <c r="D52" s="7" t="s">
        <v>59</v>
      </c>
      <c r="E52" s="7">
        <v>1</v>
      </c>
      <c r="F52" s="7">
        <v>0</v>
      </c>
      <c r="G52" s="7" t="s">
        <v>21</v>
      </c>
      <c r="H52" s="7">
        <f>J52*50%</f>
        <v>1000</v>
      </c>
      <c r="I52" s="7">
        <v>0</v>
      </c>
      <c r="J52" s="80">
        <v>2000</v>
      </c>
      <c r="K52" s="80"/>
      <c r="L52" s="14" t="e">
        <f t="shared" ref="L52" si="39">M52*2</f>
        <v>#REF!</v>
      </c>
      <c r="M52" s="14" t="e">
        <f>#REF!*2</f>
        <v>#REF!</v>
      </c>
      <c r="N52" s="14">
        <f>H52*40%*5</f>
        <v>2000</v>
      </c>
      <c r="O52" s="14">
        <f>60%*H52*2</f>
        <v>1200</v>
      </c>
      <c r="P52" s="14">
        <f>75%*H52</f>
        <v>750</v>
      </c>
      <c r="Q52" s="3" t="s">
        <v>46</v>
      </c>
      <c r="R52" s="3" t="s">
        <v>35</v>
      </c>
      <c r="S52" s="3" t="s">
        <v>264</v>
      </c>
      <c r="T52" s="28" t="s">
        <v>255</v>
      </c>
      <c r="U52" s="28" t="s">
        <v>182</v>
      </c>
      <c r="V52" s="15">
        <v>45139</v>
      </c>
      <c r="W52" s="7" t="s">
        <v>23</v>
      </c>
      <c r="X52" s="7">
        <v>0</v>
      </c>
    </row>
    <row r="53" spans="1:24" hidden="1" x14ac:dyDescent="0.45">
      <c r="A53" s="20" t="s">
        <v>292</v>
      </c>
      <c r="B53" s="9" t="s">
        <v>33</v>
      </c>
      <c r="C53" s="28" t="s">
        <v>164</v>
      </c>
      <c r="D53" s="7" t="s">
        <v>59</v>
      </c>
      <c r="E53" s="7">
        <v>1</v>
      </c>
      <c r="F53" s="7">
        <v>0</v>
      </c>
      <c r="G53" s="7" t="s">
        <v>21</v>
      </c>
      <c r="H53" s="7">
        <f>J53*50%</f>
        <v>1500</v>
      </c>
      <c r="I53" s="7">
        <v>0</v>
      </c>
      <c r="J53" s="80">
        <v>3000</v>
      </c>
      <c r="K53" s="80"/>
      <c r="L53" s="14" t="e">
        <f t="shared" ref="L53" si="40">M53*2</f>
        <v>#REF!</v>
      </c>
      <c r="M53" s="14" t="e">
        <f>#REF!*2</f>
        <v>#REF!</v>
      </c>
      <c r="N53" s="14">
        <f>H53*40%*5</f>
        <v>3000</v>
      </c>
      <c r="O53" s="14">
        <f>60%*H53*2</f>
        <v>1800</v>
      </c>
      <c r="P53" s="14">
        <f>75%*H53</f>
        <v>1125</v>
      </c>
      <c r="Q53" s="3" t="s">
        <v>46</v>
      </c>
      <c r="R53" s="3" t="s">
        <v>35</v>
      </c>
      <c r="S53" s="3" t="s">
        <v>4</v>
      </c>
      <c r="T53" s="28" t="s">
        <v>255</v>
      </c>
      <c r="U53" s="28" t="s">
        <v>164</v>
      </c>
      <c r="V53" s="15">
        <v>45139</v>
      </c>
      <c r="W53" s="7" t="s">
        <v>23</v>
      </c>
      <c r="X53" s="7">
        <v>0</v>
      </c>
    </row>
    <row r="54" spans="1:24" hidden="1" x14ac:dyDescent="0.45">
      <c r="A54" s="20" t="s">
        <v>294</v>
      </c>
      <c r="B54" s="9" t="s">
        <v>25</v>
      </c>
      <c r="C54" s="28" t="s">
        <v>163</v>
      </c>
      <c r="D54" s="7" t="s">
        <v>59</v>
      </c>
      <c r="E54" s="7">
        <v>1</v>
      </c>
      <c r="F54" s="7">
        <v>0</v>
      </c>
      <c r="G54" s="7" t="s">
        <v>21</v>
      </c>
      <c r="H54" s="7">
        <f>J54*50%</f>
        <v>1500</v>
      </c>
      <c r="I54" s="7">
        <v>0</v>
      </c>
      <c r="J54" s="80">
        <v>3000</v>
      </c>
      <c r="K54" s="80"/>
      <c r="L54" s="14" t="e">
        <f t="shared" ref="L54" si="41">M54*2</f>
        <v>#REF!</v>
      </c>
      <c r="M54" s="14" t="e">
        <f>#REF!*2</f>
        <v>#REF!</v>
      </c>
      <c r="N54" s="14">
        <f>H54*40%*5</f>
        <v>3000</v>
      </c>
      <c r="O54" s="14">
        <f>60%*H54*2</f>
        <v>1800</v>
      </c>
      <c r="P54" s="14">
        <f>75%*H54</f>
        <v>1125</v>
      </c>
      <c r="Q54" s="3" t="s">
        <v>46</v>
      </c>
      <c r="R54" s="3" t="s">
        <v>35</v>
      </c>
      <c r="S54" s="3" t="s">
        <v>4</v>
      </c>
      <c r="T54" s="28" t="s">
        <v>255</v>
      </c>
      <c r="U54" s="28" t="s">
        <v>164</v>
      </c>
      <c r="V54" s="15">
        <v>45139</v>
      </c>
      <c r="W54" s="7" t="s">
        <v>23</v>
      </c>
      <c r="X54" s="7">
        <v>0</v>
      </c>
    </row>
    <row r="55" spans="1:24" hidden="1" x14ac:dyDescent="0.45">
      <c r="A55" s="20" t="s">
        <v>296</v>
      </c>
      <c r="B55" s="9" t="s">
        <v>165</v>
      </c>
      <c r="C55" s="28" t="s">
        <v>173</v>
      </c>
      <c r="D55" s="7" t="s">
        <v>59</v>
      </c>
      <c r="E55" s="7">
        <v>1</v>
      </c>
      <c r="F55" s="7">
        <v>0</v>
      </c>
      <c r="G55" s="7" t="s">
        <v>21</v>
      </c>
      <c r="H55" s="7">
        <f>J55*50%</f>
        <v>1500</v>
      </c>
      <c r="I55" s="7">
        <v>0</v>
      </c>
      <c r="J55" s="80">
        <v>3000</v>
      </c>
      <c r="K55" s="80"/>
      <c r="L55" s="14" t="e">
        <f t="shared" ref="L55" si="42">M55*2</f>
        <v>#REF!</v>
      </c>
      <c r="M55" s="14" t="e">
        <f>#REF!*2</f>
        <v>#REF!</v>
      </c>
      <c r="N55" s="14">
        <f>H55*40%*5</f>
        <v>3000</v>
      </c>
      <c r="O55" s="14">
        <f>60%*H55*2</f>
        <v>1800</v>
      </c>
      <c r="P55" s="14">
        <f>75%*H55</f>
        <v>1125</v>
      </c>
      <c r="Q55" s="3" t="s">
        <v>46</v>
      </c>
      <c r="R55" s="3" t="s">
        <v>35</v>
      </c>
      <c r="S55" s="3" t="s">
        <v>4</v>
      </c>
      <c r="T55" s="28" t="s">
        <v>255</v>
      </c>
      <c r="U55" s="28" t="s">
        <v>164</v>
      </c>
      <c r="V55" s="15">
        <v>45139</v>
      </c>
      <c r="W55" s="7" t="s">
        <v>23</v>
      </c>
      <c r="X55" s="7">
        <v>0</v>
      </c>
    </row>
    <row r="56" spans="1:24" hidden="1" x14ac:dyDescent="0.45">
      <c r="A56" s="20" t="s">
        <v>293</v>
      </c>
      <c r="B56" s="9" t="s">
        <v>56</v>
      </c>
      <c r="C56" s="28" t="s">
        <v>162</v>
      </c>
      <c r="D56" s="7" t="s">
        <v>59</v>
      </c>
      <c r="E56" s="7">
        <v>1</v>
      </c>
      <c r="F56" s="7">
        <v>0</v>
      </c>
      <c r="G56" s="7" t="s">
        <v>21</v>
      </c>
      <c r="H56" s="7">
        <f>J56*50%</f>
        <v>1000</v>
      </c>
      <c r="I56" s="7">
        <v>0</v>
      </c>
      <c r="J56" s="80">
        <v>2000</v>
      </c>
      <c r="K56" s="80"/>
      <c r="L56" s="14" t="e">
        <f t="shared" ref="L56" si="43">M56*2</f>
        <v>#REF!</v>
      </c>
      <c r="M56" s="14" t="e">
        <f>#REF!*2</f>
        <v>#REF!</v>
      </c>
      <c r="N56" s="14">
        <f>H56*40%*5</f>
        <v>2000</v>
      </c>
      <c r="O56" s="14">
        <f>60%*H56*2</f>
        <v>1200</v>
      </c>
      <c r="P56" s="14">
        <f>75%*H56</f>
        <v>750</v>
      </c>
      <c r="Q56" s="3" t="s">
        <v>46</v>
      </c>
      <c r="R56" s="3" t="s">
        <v>35</v>
      </c>
      <c r="S56" s="3" t="s">
        <v>4</v>
      </c>
      <c r="T56" s="28" t="s">
        <v>255</v>
      </c>
      <c r="U56" s="28" t="s">
        <v>164</v>
      </c>
      <c r="V56" s="15">
        <v>45139</v>
      </c>
      <c r="W56" s="7" t="s">
        <v>23</v>
      </c>
      <c r="X56" s="7">
        <v>0</v>
      </c>
    </row>
    <row r="57" spans="1:24" hidden="1" x14ac:dyDescent="0.45">
      <c r="A57" s="20" t="s">
        <v>295</v>
      </c>
      <c r="B57" s="9" t="s">
        <v>34</v>
      </c>
      <c r="C57" s="28" t="s">
        <v>162</v>
      </c>
      <c r="D57" s="7" t="s">
        <v>59</v>
      </c>
      <c r="E57" s="7">
        <v>1</v>
      </c>
      <c r="F57" s="7">
        <v>0</v>
      </c>
      <c r="G57" s="7" t="s">
        <v>21</v>
      </c>
      <c r="H57" s="7">
        <f>J57*50%</f>
        <v>1000</v>
      </c>
      <c r="I57" s="7">
        <v>0</v>
      </c>
      <c r="J57" s="80">
        <v>2000</v>
      </c>
      <c r="K57" s="80"/>
      <c r="L57" s="14" t="e">
        <f t="shared" ref="L57" si="44">M57*2</f>
        <v>#REF!</v>
      </c>
      <c r="M57" s="14" t="e">
        <f>#REF!*2</f>
        <v>#REF!</v>
      </c>
      <c r="N57" s="14">
        <f>H57*40%*5</f>
        <v>2000</v>
      </c>
      <c r="O57" s="14">
        <f>60%*H57*2</f>
        <v>1200</v>
      </c>
      <c r="P57" s="14">
        <f>75%*H57</f>
        <v>750</v>
      </c>
      <c r="Q57" s="3" t="s">
        <v>46</v>
      </c>
      <c r="R57" s="3" t="s">
        <v>35</v>
      </c>
      <c r="S57" s="3" t="s">
        <v>4</v>
      </c>
      <c r="T57" s="28" t="s">
        <v>255</v>
      </c>
      <c r="U57" s="28" t="s">
        <v>164</v>
      </c>
      <c r="V57" s="15">
        <v>45139</v>
      </c>
      <c r="W57" s="7" t="s">
        <v>23</v>
      </c>
      <c r="X57" s="7">
        <v>0</v>
      </c>
    </row>
    <row r="58" spans="1:24" hidden="1" x14ac:dyDescent="0.45">
      <c r="A58" s="20" t="s">
        <v>297</v>
      </c>
      <c r="B58" s="8" t="s">
        <v>42</v>
      </c>
      <c r="C58" s="28" t="s">
        <v>249</v>
      </c>
      <c r="D58" s="7" t="s">
        <v>59</v>
      </c>
      <c r="E58" s="7">
        <v>1</v>
      </c>
      <c r="F58" s="7">
        <v>0</v>
      </c>
      <c r="G58" s="7" t="s">
        <v>21</v>
      </c>
      <c r="H58" s="7">
        <f>J58*50%</f>
        <v>1500</v>
      </c>
      <c r="I58" s="7">
        <v>0</v>
      </c>
      <c r="J58" s="80">
        <v>3000</v>
      </c>
      <c r="K58" s="80"/>
      <c r="L58" s="14" t="e">
        <f t="shared" ref="L58" si="45">M58*2</f>
        <v>#REF!</v>
      </c>
      <c r="M58" s="14" t="e">
        <f>#REF!*2</f>
        <v>#REF!</v>
      </c>
      <c r="N58" s="14">
        <f>H58*40%*5</f>
        <v>3000</v>
      </c>
      <c r="O58" s="14">
        <f>60%*H58*2</f>
        <v>1800</v>
      </c>
      <c r="P58" s="14">
        <f>75%*H58</f>
        <v>1125</v>
      </c>
      <c r="Q58" s="3" t="s">
        <v>46</v>
      </c>
      <c r="R58" s="3" t="s">
        <v>35</v>
      </c>
      <c r="S58" s="3" t="s">
        <v>118</v>
      </c>
      <c r="T58" s="28" t="s">
        <v>255</v>
      </c>
      <c r="U58" s="28" t="s">
        <v>270</v>
      </c>
      <c r="V58" s="15">
        <v>45139</v>
      </c>
      <c r="W58" s="7" t="s">
        <v>23</v>
      </c>
      <c r="X58" s="7">
        <v>0</v>
      </c>
    </row>
    <row r="59" spans="1:24" hidden="1" x14ac:dyDescent="0.45">
      <c r="A59" s="20" t="s">
        <v>299</v>
      </c>
      <c r="B59" s="6" t="s">
        <v>27</v>
      </c>
      <c r="C59" s="28" t="s">
        <v>182</v>
      </c>
      <c r="D59" s="7" t="s">
        <v>59</v>
      </c>
      <c r="E59" s="7">
        <v>1</v>
      </c>
      <c r="F59" s="7">
        <v>0</v>
      </c>
      <c r="G59" s="7" t="s">
        <v>21</v>
      </c>
      <c r="H59" s="7">
        <f>J59*50%</f>
        <v>1000</v>
      </c>
      <c r="I59" s="7">
        <v>0</v>
      </c>
      <c r="J59" s="80">
        <v>2000</v>
      </c>
      <c r="K59" s="80"/>
      <c r="L59" s="14" t="e">
        <f t="shared" ref="L59" si="46">M59*2</f>
        <v>#REF!</v>
      </c>
      <c r="M59" s="14" t="e">
        <f>#REF!*2</f>
        <v>#REF!</v>
      </c>
      <c r="N59" s="14">
        <f>H59*40%*5</f>
        <v>2000</v>
      </c>
      <c r="O59" s="14">
        <f>60%*H59*2</f>
        <v>1200</v>
      </c>
      <c r="P59" s="14">
        <f>75%*H59</f>
        <v>750</v>
      </c>
      <c r="Q59" s="3" t="s">
        <v>19</v>
      </c>
      <c r="R59" s="3" t="s">
        <v>35</v>
      </c>
      <c r="S59" s="3" t="s">
        <v>264</v>
      </c>
      <c r="T59" s="28" t="s">
        <v>255</v>
      </c>
      <c r="U59" s="28" t="s">
        <v>182</v>
      </c>
      <c r="V59" s="15">
        <v>45139</v>
      </c>
      <c r="W59" s="7" t="s">
        <v>23</v>
      </c>
      <c r="X59" s="7">
        <v>0</v>
      </c>
    </row>
    <row r="60" spans="1:24" hidden="1" x14ac:dyDescent="0.45">
      <c r="A60" s="20" t="s">
        <v>300</v>
      </c>
      <c r="B60" s="6" t="s">
        <v>28</v>
      </c>
      <c r="C60" s="28" t="s">
        <v>724</v>
      </c>
      <c r="D60" s="7" t="s">
        <v>59</v>
      </c>
      <c r="E60" s="7">
        <v>1</v>
      </c>
      <c r="F60" s="7">
        <v>0</v>
      </c>
      <c r="G60" s="7" t="s">
        <v>21</v>
      </c>
      <c r="H60" s="7">
        <f>J60*50%</f>
        <v>1000</v>
      </c>
      <c r="I60" s="7">
        <v>0</v>
      </c>
      <c r="J60" s="80">
        <v>2000</v>
      </c>
      <c r="K60" s="80"/>
      <c r="L60" s="14" t="e">
        <f t="shared" ref="L60" si="47">M60*2</f>
        <v>#REF!</v>
      </c>
      <c r="M60" s="14" t="e">
        <f>#REF!*2</f>
        <v>#REF!</v>
      </c>
      <c r="N60" s="14">
        <f>H60*40%*5</f>
        <v>2000</v>
      </c>
      <c r="O60" s="14">
        <f>60%*H60*2</f>
        <v>1200</v>
      </c>
      <c r="P60" s="14">
        <f>75%*H60</f>
        <v>750</v>
      </c>
      <c r="Q60" s="3" t="s">
        <v>19</v>
      </c>
      <c r="R60" s="3" t="s">
        <v>35</v>
      </c>
      <c r="S60" s="3" t="s">
        <v>264</v>
      </c>
      <c r="T60" s="28" t="s">
        <v>255</v>
      </c>
      <c r="U60" s="28" t="s">
        <v>182</v>
      </c>
      <c r="V60" s="15">
        <v>45139</v>
      </c>
      <c r="W60" s="7" t="s">
        <v>23</v>
      </c>
      <c r="X60" s="7">
        <v>0</v>
      </c>
    </row>
    <row r="61" spans="1:24" ht="24.75" hidden="1" x14ac:dyDescent="0.45">
      <c r="A61" s="20" t="s">
        <v>301</v>
      </c>
      <c r="B61" s="6" t="s">
        <v>0</v>
      </c>
      <c r="C61" s="28" t="s">
        <v>265</v>
      </c>
      <c r="D61" s="7" t="s">
        <v>59</v>
      </c>
      <c r="E61" s="7">
        <v>1</v>
      </c>
      <c r="F61" s="7">
        <v>0</v>
      </c>
      <c r="G61" s="7" t="s">
        <v>21</v>
      </c>
      <c r="H61" s="7">
        <f>J61*50%</f>
        <v>1000</v>
      </c>
      <c r="I61" s="7">
        <v>0</v>
      </c>
      <c r="J61" s="80">
        <v>2000</v>
      </c>
      <c r="K61" s="80"/>
      <c r="L61" s="14" t="e">
        <f t="shared" ref="L61" si="48">M61*2</f>
        <v>#REF!</v>
      </c>
      <c r="M61" s="14" t="e">
        <f>#REF!*2</f>
        <v>#REF!</v>
      </c>
      <c r="N61" s="14">
        <f>H61*40%*5</f>
        <v>2000</v>
      </c>
      <c r="O61" s="14">
        <f>60%*H61*2</f>
        <v>1200</v>
      </c>
      <c r="P61" s="14">
        <f>75%*H61</f>
        <v>750</v>
      </c>
      <c r="Q61" s="3" t="s">
        <v>19</v>
      </c>
      <c r="R61" s="3" t="s">
        <v>35</v>
      </c>
      <c r="S61" s="3" t="s">
        <v>264</v>
      </c>
      <c r="T61" s="28" t="s">
        <v>255</v>
      </c>
      <c r="U61" s="28" t="s">
        <v>182</v>
      </c>
      <c r="V61" s="15">
        <v>45139</v>
      </c>
      <c r="W61" s="7" t="s">
        <v>23</v>
      </c>
      <c r="X61" s="7">
        <v>0</v>
      </c>
    </row>
    <row r="62" spans="1:24" ht="24.75" hidden="1" x14ac:dyDescent="0.45">
      <c r="A62" s="20" t="s">
        <v>302</v>
      </c>
      <c r="B62" s="6" t="s">
        <v>29</v>
      </c>
      <c r="C62" s="28" t="s">
        <v>175</v>
      </c>
      <c r="D62" s="7" t="s">
        <v>59</v>
      </c>
      <c r="E62" s="7">
        <v>1</v>
      </c>
      <c r="F62" s="7">
        <v>0</v>
      </c>
      <c r="G62" s="7" t="s">
        <v>21</v>
      </c>
      <c r="H62" s="7">
        <f>J62*50%</f>
        <v>1000</v>
      </c>
      <c r="I62" s="7">
        <v>0</v>
      </c>
      <c r="J62" s="80">
        <v>2000</v>
      </c>
      <c r="K62" s="80"/>
      <c r="L62" s="14" t="e">
        <f t="shared" ref="L62" si="49">M62*2</f>
        <v>#REF!</v>
      </c>
      <c r="M62" s="14" t="e">
        <f>#REF!*2</f>
        <v>#REF!</v>
      </c>
      <c r="N62" s="14">
        <f>H62*40%*5</f>
        <v>2000</v>
      </c>
      <c r="O62" s="14">
        <f>60%*H62*2</f>
        <v>1200</v>
      </c>
      <c r="P62" s="14">
        <f>75%*H62</f>
        <v>750</v>
      </c>
      <c r="Q62" s="3" t="s">
        <v>19</v>
      </c>
      <c r="R62" s="3" t="s">
        <v>35</v>
      </c>
      <c r="S62" s="3" t="s">
        <v>264</v>
      </c>
      <c r="T62" s="28" t="s">
        <v>255</v>
      </c>
      <c r="U62" s="28" t="s">
        <v>182</v>
      </c>
      <c r="V62" s="15">
        <v>45139</v>
      </c>
      <c r="W62" s="7" t="s">
        <v>23</v>
      </c>
      <c r="X62" s="7">
        <v>0</v>
      </c>
    </row>
    <row r="63" spans="1:24" ht="24.75" hidden="1" x14ac:dyDescent="0.45">
      <c r="A63" s="20" t="s">
        <v>303</v>
      </c>
      <c r="B63" s="6" t="s">
        <v>26</v>
      </c>
      <c r="C63" s="28" t="s">
        <v>175</v>
      </c>
      <c r="D63" s="7" t="s">
        <v>59</v>
      </c>
      <c r="E63" s="7">
        <v>1</v>
      </c>
      <c r="F63" s="7">
        <v>0</v>
      </c>
      <c r="G63" s="7" t="s">
        <v>21</v>
      </c>
      <c r="H63" s="7">
        <f>J63*50%</f>
        <v>1000</v>
      </c>
      <c r="I63" s="7">
        <v>0</v>
      </c>
      <c r="J63" s="80">
        <v>2000</v>
      </c>
      <c r="K63" s="80"/>
      <c r="L63" s="14" t="e">
        <f t="shared" ref="L63" si="50">M63*2</f>
        <v>#REF!</v>
      </c>
      <c r="M63" s="14" t="e">
        <f>#REF!*2</f>
        <v>#REF!</v>
      </c>
      <c r="N63" s="14">
        <f>H63*40%*5</f>
        <v>2000</v>
      </c>
      <c r="O63" s="14">
        <f>60%*H63*2</f>
        <v>1200</v>
      </c>
      <c r="P63" s="14">
        <f>75%*H63</f>
        <v>750</v>
      </c>
      <c r="Q63" s="3" t="s">
        <v>19</v>
      </c>
      <c r="R63" s="3" t="s">
        <v>35</v>
      </c>
      <c r="S63" s="3" t="s">
        <v>264</v>
      </c>
      <c r="T63" s="28" t="s">
        <v>255</v>
      </c>
      <c r="U63" s="28" t="s">
        <v>182</v>
      </c>
      <c r="V63" s="15">
        <v>45139</v>
      </c>
      <c r="W63" s="7" t="s">
        <v>23</v>
      </c>
      <c r="X63" s="7">
        <v>0</v>
      </c>
    </row>
    <row r="64" spans="1:24" ht="24.75" hidden="1" x14ac:dyDescent="0.45">
      <c r="A64" s="20" t="s">
        <v>304</v>
      </c>
      <c r="B64" s="6" t="s">
        <v>30</v>
      </c>
      <c r="C64" s="28" t="s">
        <v>175</v>
      </c>
      <c r="D64" s="7" t="s">
        <v>59</v>
      </c>
      <c r="E64" s="7">
        <v>1</v>
      </c>
      <c r="F64" s="7">
        <v>0</v>
      </c>
      <c r="G64" s="7" t="s">
        <v>21</v>
      </c>
      <c r="H64" s="7">
        <f>J64*50%</f>
        <v>1000</v>
      </c>
      <c r="I64" s="7">
        <v>0</v>
      </c>
      <c r="J64" s="80">
        <v>2000</v>
      </c>
      <c r="K64" s="80"/>
      <c r="L64" s="14" t="e">
        <f t="shared" ref="L64" si="51">M64*2</f>
        <v>#REF!</v>
      </c>
      <c r="M64" s="14" t="e">
        <f>#REF!*2</f>
        <v>#REF!</v>
      </c>
      <c r="N64" s="14">
        <f>H64*40%*5</f>
        <v>2000</v>
      </c>
      <c r="O64" s="14">
        <f>60%*H64*2</f>
        <v>1200</v>
      </c>
      <c r="P64" s="14">
        <f>75%*H64</f>
        <v>750</v>
      </c>
      <c r="Q64" s="3" t="s">
        <v>19</v>
      </c>
      <c r="R64" s="3" t="s">
        <v>35</v>
      </c>
      <c r="S64" s="3" t="s">
        <v>264</v>
      </c>
      <c r="T64" s="28" t="s">
        <v>255</v>
      </c>
      <c r="U64" s="28" t="s">
        <v>182</v>
      </c>
      <c r="V64" s="15">
        <v>45139</v>
      </c>
      <c r="W64" s="7" t="s">
        <v>23</v>
      </c>
      <c r="X64" s="7">
        <v>0</v>
      </c>
    </row>
    <row r="65" spans="1:24" hidden="1" x14ac:dyDescent="0.45">
      <c r="A65" s="20" t="s">
        <v>305</v>
      </c>
      <c r="B65" s="25" t="s">
        <v>31</v>
      </c>
      <c r="C65" s="28" t="s">
        <v>182</v>
      </c>
      <c r="D65" s="7" t="s">
        <v>59</v>
      </c>
      <c r="E65" s="7">
        <v>1</v>
      </c>
      <c r="F65" s="7">
        <v>0</v>
      </c>
      <c r="G65" s="7" t="s">
        <v>21</v>
      </c>
      <c r="H65" s="7">
        <f>J65*50%</f>
        <v>1000</v>
      </c>
      <c r="I65" s="7">
        <v>0</v>
      </c>
      <c r="J65" s="80">
        <v>2000</v>
      </c>
      <c r="K65" s="80"/>
      <c r="L65" s="14" t="e">
        <f t="shared" ref="L65" si="52">M65*2</f>
        <v>#REF!</v>
      </c>
      <c r="M65" s="14" t="e">
        <f>#REF!*2</f>
        <v>#REF!</v>
      </c>
      <c r="N65" s="14">
        <f>H65*40%*5</f>
        <v>2000</v>
      </c>
      <c r="O65" s="14">
        <f>60%*H65*2</f>
        <v>1200</v>
      </c>
      <c r="P65" s="14">
        <f>75%*H65</f>
        <v>750</v>
      </c>
      <c r="Q65" s="3" t="s">
        <v>19</v>
      </c>
      <c r="R65" s="3" t="s">
        <v>35</v>
      </c>
      <c r="S65" s="3" t="s">
        <v>264</v>
      </c>
      <c r="T65" s="28" t="s">
        <v>255</v>
      </c>
      <c r="U65" s="28" t="s">
        <v>182</v>
      </c>
      <c r="V65" s="15">
        <v>45139</v>
      </c>
      <c r="W65" s="7" t="s">
        <v>23</v>
      </c>
      <c r="X65" s="7">
        <v>0</v>
      </c>
    </row>
    <row r="66" spans="1:24" hidden="1" x14ac:dyDescent="0.45">
      <c r="A66" s="20" t="s">
        <v>306</v>
      </c>
      <c r="B66" s="25" t="s">
        <v>32</v>
      </c>
      <c r="C66" s="28" t="s">
        <v>785</v>
      </c>
      <c r="D66" s="7" t="s">
        <v>59</v>
      </c>
      <c r="E66" s="7">
        <v>1</v>
      </c>
      <c r="F66" s="7">
        <v>0</v>
      </c>
      <c r="G66" s="7" t="s">
        <v>21</v>
      </c>
      <c r="H66" s="7">
        <f>J66*50%</f>
        <v>1000</v>
      </c>
      <c r="I66" s="7">
        <v>0</v>
      </c>
      <c r="J66" s="80">
        <v>2000</v>
      </c>
      <c r="K66" s="80"/>
      <c r="L66" s="14" t="e">
        <f t="shared" ref="L66" si="53">M66*2</f>
        <v>#REF!</v>
      </c>
      <c r="M66" s="14" t="e">
        <f>#REF!*2</f>
        <v>#REF!</v>
      </c>
      <c r="N66" s="14">
        <f>H66*40%*5</f>
        <v>2000</v>
      </c>
      <c r="O66" s="14">
        <f>60%*H66*2</f>
        <v>1200</v>
      </c>
      <c r="P66" s="14">
        <f>75%*H66</f>
        <v>750</v>
      </c>
      <c r="Q66" s="3" t="s">
        <v>19</v>
      </c>
      <c r="R66" s="3" t="s">
        <v>35</v>
      </c>
      <c r="S66" s="3" t="s">
        <v>264</v>
      </c>
      <c r="T66" s="28" t="s">
        <v>255</v>
      </c>
      <c r="U66" s="28" t="s">
        <v>182</v>
      </c>
      <c r="V66" s="15">
        <v>45139</v>
      </c>
      <c r="W66" s="7" t="s">
        <v>23</v>
      </c>
      <c r="X66" s="7">
        <v>0</v>
      </c>
    </row>
    <row r="67" spans="1:24" hidden="1" x14ac:dyDescent="0.45">
      <c r="A67" s="20" t="s">
        <v>307</v>
      </c>
      <c r="B67" s="25" t="s">
        <v>267</v>
      </c>
      <c r="C67" s="28" t="s">
        <v>785</v>
      </c>
      <c r="D67" s="7" t="s">
        <v>59</v>
      </c>
      <c r="E67" s="7">
        <v>1</v>
      </c>
      <c r="F67" s="7">
        <v>0</v>
      </c>
      <c r="G67" s="7" t="s">
        <v>21</v>
      </c>
      <c r="H67" s="7">
        <f>J67*50%</f>
        <v>1000</v>
      </c>
      <c r="I67" s="7">
        <v>0</v>
      </c>
      <c r="J67" s="80">
        <v>2000</v>
      </c>
      <c r="K67" s="80"/>
      <c r="L67" s="14" t="e">
        <f t="shared" ref="L67" si="54">M67*2</f>
        <v>#REF!</v>
      </c>
      <c r="M67" s="14" t="e">
        <f>#REF!*2</f>
        <v>#REF!</v>
      </c>
      <c r="N67" s="14">
        <f>H67*40%*5</f>
        <v>2000</v>
      </c>
      <c r="O67" s="14">
        <f>60%*H67*2</f>
        <v>1200</v>
      </c>
      <c r="P67" s="14">
        <f>75%*H67</f>
        <v>750</v>
      </c>
      <c r="Q67" s="3" t="s">
        <v>19</v>
      </c>
      <c r="R67" s="3" t="s">
        <v>35</v>
      </c>
      <c r="S67" s="3" t="s">
        <v>264</v>
      </c>
      <c r="T67" s="28" t="s">
        <v>255</v>
      </c>
      <c r="U67" s="28" t="s">
        <v>182</v>
      </c>
      <c r="V67" s="15">
        <v>45139</v>
      </c>
      <c r="W67" s="7" t="s">
        <v>23</v>
      </c>
      <c r="X67" s="7">
        <v>0</v>
      </c>
    </row>
    <row r="68" spans="1:24" hidden="1" x14ac:dyDescent="0.45">
      <c r="A68" s="20" t="s">
        <v>308</v>
      </c>
      <c r="B68" s="9" t="s">
        <v>33</v>
      </c>
      <c r="C68" s="28" t="s">
        <v>164</v>
      </c>
      <c r="D68" s="7" t="s">
        <v>59</v>
      </c>
      <c r="E68" s="7">
        <v>1</v>
      </c>
      <c r="F68" s="7">
        <v>0</v>
      </c>
      <c r="G68" s="7" t="s">
        <v>21</v>
      </c>
      <c r="H68" s="7">
        <f>J68*50%</f>
        <v>1500</v>
      </c>
      <c r="I68" s="7">
        <v>0</v>
      </c>
      <c r="J68" s="80">
        <v>3000</v>
      </c>
      <c r="K68" s="80"/>
      <c r="L68" s="14" t="e">
        <f t="shared" ref="L68" si="55">M68*2</f>
        <v>#REF!</v>
      </c>
      <c r="M68" s="14" t="e">
        <f>#REF!*2</f>
        <v>#REF!</v>
      </c>
      <c r="N68" s="14">
        <f>H68*40%*5</f>
        <v>3000</v>
      </c>
      <c r="O68" s="14">
        <f>60%*H68*2</f>
        <v>1800</v>
      </c>
      <c r="P68" s="14">
        <f>75%*H68</f>
        <v>1125</v>
      </c>
      <c r="Q68" s="3" t="s">
        <v>19</v>
      </c>
      <c r="R68" s="3" t="s">
        <v>35</v>
      </c>
      <c r="S68" s="3" t="s">
        <v>4</v>
      </c>
      <c r="T68" s="28" t="s">
        <v>255</v>
      </c>
      <c r="U68" s="28" t="s">
        <v>164</v>
      </c>
      <c r="V68" s="15">
        <v>45139</v>
      </c>
      <c r="W68" s="7" t="s">
        <v>23</v>
      </c>
      <c r="X68" s="7">
        <v>0</v>
      </c>
    </row>
    <row r="69" spans="1:24" hidden="1" x14ac:dyDescent="0.45">
      <c r="A69" s="20" t="s">
        <v>310</v>
      </c>
      <c r="B69" s="9" t="s">
        <v>25</v>
      </c>
      <c r="C69" s="28" t="s">
        <v>163</v>
      </c>
      <c r="D69" s="7" t="s">
        <v>59</v>
      </c>
      <c r="E69" s="7">
        <v>1</v>
      </c>
      <c r="F69" s="7">
        <v>0</v>
      </c>
      <c r="G69" s="7" t="s">
        <v>21</v>
      </c>
      <c r="H69" s="7">
        <f>J69*50%</f>
        <v>1500</v>
      </c>
      <c r="I69" s="7">
        <v>0</v>
      </c>
      <c r="J69" s="80">
        <v>3000</v>
      </c>
      <c r="K69" s="80"/>
      <c r="L69" s="14" t="e">
        <f t="shared" ref="L69" si="56">M69*2</f>
        <v>#REF!</v>
      </c>
      <c r="M69" s="14" t="e">
        <f>#REF!*2</f>
        <v>#REF!</v>
      </c>
      <c r="N69" s="14">
        <f>H69*40%*5</f>
        <v>3000</v>
      </c>
      <c r="O69" s="14">
        <f>60%*H69*2</f>
        <v>1800</v>
      </c>
      <c r="P69" s="14">
        <f>75%*H69</f>
        <v>1125</v>
      </c>
      <c r="Q69" s="3" t="s">
        <v>19</v>
      </c>
      <c r="R69" s="3" t="s">
        <v>35</v>
      </c>
      <c r="S69" s="3" t="s">
        <v>4</v>
      </c>
      <c r="T69" s="28" t="s">
        <v>255</v>
      </c>
      <c r="U69" s="28" t="s">
        <v>164</v>
      </c>
      <c r="V69" s="15">
        <v>45139</v>
      </c>
      <c r="W69" s="7" t="s">
        <v>23</v>
      </c>
      <c r="X69" s="7">
        <v>0</v>
      </c>
    </row>
    <row r="70" spans="1:24" hidden="1" x14ac:dyDescent="0.45">
      <c r="A70" s="20" t="s">
        <v>312</v>
      </c>
      <c r="B70" s="9" t="s">
        <v>165</v>
      </c>
      <c r="C70" s="28" t="s">
        <v>173</v>
      </c>
      <c r="D70" s="7" t="s">
        <v>59</v>
      </c>
      <c r="E70" s="7">
        <v>1</v>
      </c>
      <c r="F70" s="7">
        <v>0</v>
      </c>
      <c r="G70" s="7" t="s">
        <v>21</v>
      </c>
      <c r="H70" s="7">
        <f>J70*50%</f>
        <v>1500</v>
      </c>
      <c r="I70" s="7">
        <v>0</v>
      </c>
      <c r="J70" s="80">
        <v>3000</v>
      </c>
      <c r="K70" s="80"/>
      <c r="L70" s="14" t="e">
        <f t="shared" ref="L70" si="57">M70*2</f>
        <v>#REF!</v>
      </c>
      <c r="M70" s="14" t="e">
        <f>#REF!*2</f>
        <v>#REF!</v>
      </c>
      <c r="N70" s="14">
        <f>H70*40%*5</f>
        <v>3000</v>
      </c>
      <c r="O70" s="14">
        <f>60%*H70*2</f>
        <v>1800</v>
      </c>
      <c r="P70" s="14">
        <f>75%*H70</f>
        <v>1125</v>
      </c>
      <c r="Q70" s="3" t="s">
        <v>19</v>
      </c>
      <c r="R70" s="3" t="s">
        <v>35</v>
      </c>
      <c r="S70" s="3" t="s">
        <v>4</v>
      </c>
      <c r="T70" s="28" t="s">
        <v>255</v>
      </c>
      <c r="U70" s="28" t="s">
        <v>164</v>
      </c>
      <c r="V70" s="15">
        <v>45139</v>
      </c>
      <c r="W70" s="7" t="s">
        <v>23</v>
      </c>
      <c r="X70" s="7">
        <v>0</v>
      </c>
    </row>
    <row r="71" spans="1:24" hidden="1" x14ac:dyDescent="0.45">
      <c r="A71" s="20" t="s">
        <v>309</v>
      </c>
      <c r="B71" s="9" t="s">
        <v>56</v>
      </c>
      <c r="C71" s="28" t="s">
        <v>162</v>
      </c>
      <c r="D71" s="7" t="s">
        <v>59</v>
      </c>
      <c r="E71" s="7">
        <v>1</v>
      </c>
      <c r="F71" s="7">
        <v>0</v>
      </c>
      <c r="G71" s="7" t="s">
        <v>21</v>
      </c>
      <c r="H71" s="7">
        <f>J71*50%</f>
        <v>1000</v>
      </c>
      <c r="I71" s="7">
        <v>0</v>
      </c>
      <c r="J71" s="80">
        <v>2000</v>
      </c>
      <c r="K71" s="80"/>
      <c r="L71" s="14" t="e">
        <f t="shared" ref="L71" si="58">M71*2</f>
        <v>#REF!</v>
      </c>
      <c r="M71" s="14" t="e">
        <f>#REF!*2</f>
        <v>#REF!</v>
      </c>
      <c r="N71" s="14">
        <f>H71*40%*5</f>
        <v>2000</v>
      </c>
      <c r="O71" s="14">
        <f>60%*H71*2</f>
        <v>1200</v>
      </c>
      <c r="P71" s="14">
        <f>75%*H71</f>
        <v>750</v>
      </c>
      <c r="Q71" s="3" t="s">
        <v>19</v>
      </c>
      <c r="R71" s="3" t="s">
        <v>35</v>
      </c>
      <c r="S71" s="3" t="s">
        <v>4</v>
      </c>
      <c r="T71" s="28" t="s">
        <v>255</v>
      </c>
      <c r="U71" s="28" t="s">
        <v>164</v>
      </c>
      <c r="V71" s="15">
        <v>45139</v>
      </c>
      <c r="W71" s="7" t="s">
        <v>23</v>
      </c>
      <c r="X71" s="7">
        <v>0</v>
      </c>
    </row>
    <row r="72" spans="1:24" hidden="1" x14ac:dyDescent="0.45">
      <c r="A72" s="20" t="s">
        <v>311</v>
      </c>
      <c r="B72" s="9" t="s">
        <v>34</v>
      </c>
      <c r="C72" s="28" t="s">
        <v>162</v>
      </c>
      <c r="D72" s="7" t="s">
        <v>59</v>
      </c>
      <c r="E72" s="7">
        <v>1</v>
      </c>
      <c r="F72" s="7">
        <v>0</v>
      </c>
      <c r="G72" s="7" t="s">
        <v>21</v>
      </c>
      <c r="H72" s="7">
        <f>J72*50%</f>
        <v>1000</v>
      </c>
      <c r="I72" s="7">
        <v>0</v>
      </c>
      <c r="J72" s="80">
        <v>2000</v>
      </c>
      <c r="K72" s="80"/>
      <c r="L72" s="14" t="e">
        <f t="shared" ref="L72" si="59">M72*2</f>
        <v>#REF!</v>
      </c>
      <c r="M72" s="14" t="e">
        <f>#REF!*2</f>
        <v>#REF!</v>
      </c>
      <c r="N72" s="14">
        <f>H72*40%*5</f>
        <v>2000</v>
      </c>
      <c r="O72" s="14">
        <f>60%*H72*2</f>
        <v>1200</v>
      </c>
      <c r="P72" s="14">
        <f>75%*H72</f>
        <v>750</v>
      </c>
      <c r="Q72" s="3" t="s">
        <v>19</v>
      </c>
      <c r="R72" s="3" t="s">
        <v>35</v>
      </c>
      <c r="S72" s="3" t="s">
        <v>4</v>
      </c>
      <c r="T72" s="28" t="s">
        <v>255</v>
      </c>
      <c r="U72" s="28" t="s">
        <v>164</v>
      </c>
      <c r="V72" s="15">
        <v>45139</v>
      </c>
      <c r="W72" s="7" t="s">
        <v>23</v>
      </c>
      <c r="X72" s="7">
        <v>0</v>
      </c>
    </row>
    <row r="73" spans="1:24" hidden="1" x14ac:dyDescent="0.45">
      <c r="A73" s="20" t="s">
        <v>313</v>
      </c>
      <c r="B73" s="8" t="s">
        <v>42</v>
      </c>
      <c r="C73" s="28" t="s">
        <v>249</v>
      </c>
      <c r="D73" s="7" t="s">
        <v>59</v>
      </c>
      <c r="E73" s="7">
        <v>1</v>
      </c>
      <c r="F73" s="7">
        <v>0</v>
      </c>
      <c r="G73" s="7" t="s">
        <v>21</v>
      </c>
      <c r="H73" s="7">
        <f>J73*50%</f>
        <v>1500</v>
      </c>
      <c r="I73" s="7">
        <v>0</v>
      </c>
      <c r="J73" s="80">
        <v>3000</v>
      </c>
      <c r="K73" s="80"/>
      <c r="L73" s="14" t="e">
        <f t="shared" ref="L73" si="60">M73*2</f>
        <v>#REF!</v>
      </c>
      <c r="M73" s="14" t="e">
        <f>#REF!*2</f>
        <v>#REF!</v>
      </c>
      <c r="N73" s="14">
        <f>H73*40%*5</f>
        <v>3000</v>
      </c>
      <c r="O73" s="14">
        <f>60%*H73*2</f>
        <v>1800</v>
      </c>
      <c r="P73" s="14">
        <f>75%*H73</f>
        <v>1125</v>
      </c>
      <c r="Q73" s="3" t="s">
        <v>19</v>
      </c>
      <c r="R73" s="3" t="s">
        <v>35</v>
      </c>
      <c r="S73" s="3" t="s">
        <v>118</v>
      </c>
      <c r="T73" s="28" t="s">
        <v>255</v>
      </c>
      <c r="U73" s="28" t="s">
        <v>270</v>
      </c>
      <c r="V73" s="15">
        <v>45139</v>
      </c>
      <c r="W73" s="7" t="s">
        <v>23</v>
      </c>
      <c r="X73" s="7">
        <v>0</v>
      </c>
    </row>
    <row r="74" spans="1:24" hidden="1" x14ac:dyDescent="0.45">
      <c r="A74" s="20" t="s">
        <v>315</v>
      </c>
      <c r="B74" s="6" t="s">
        <v>27</v>
      </c>
      <c r="C74" s="28" t="s">
        <v>178</v>
      </c>
      <c r="D74" s="7" t="s">
        <v>59</v>
      </c>
      <c r="E74" s="7">
        <v>1</v>
      </c>
      <c r="F74" s="7">
        <v>0</v>
      </c>
      <c r="G74" s="7" t="s">
        <v>21</v>
      </c>
      <c r="H74" s="7">
        <f>J74*50%</f>
        <v>800</v>
      </c>
      <c r="I74" s="7">
        <v>0</v>
      </c>
      <c r="J74" s="80">
        <v>1600</v>
      </c>
      <c r="K74" s="80"/>
      <c r="L74" s="14" t="e">
        <f t="shared" ref="L74" si="61">M74*2</f>
        <v>#REF!</v>
      </c>
      <c r="M74" s="14" t="e">
        <f>#REF!*2</f>
        <v>#REF!</v>
      </c>
      <c r="N74" s="14">
        <f>H74*40%*5</f>
        <v>1600</v>
      </c>
      <c r="O74" s="14">
        <f>60%*H74*2</f>
        <v>960</v>
      </c>
      <c r="P74" s="14">
        <f>75%*H74</f>
        <v>600</v>
      </c>
      <c r="Q74" s="3" t="s">
        <v>47</v>
      </c>
      <c r="R74" s="3" t="s">
        <v>41</v>
      </c>
      <c r="S74" s="3" t="s">
        <v>264</v>
      </c>
      <c r="T74" s="28" t="s">
        <v>255</v>
      </c>
      <c r="U74" s="28" t="s">
        <v>182</v>
      </c>
      <c r="V74" s="15">
        <v>45139</v>
      </c>
      <c r="W74" s="7" t="s">
        <v>23</v>
      </c>
      <c r="X74" s="7">
        <v>0</v>
      </c>
    </row>
    <row r="75" spans="1:24" hidden="1" x14ac:dyDescent="0.45">
      <c r="A75" s="20" t="s">
        <v>316</v>
      </c>
      <c r="B75" s="6" t="s">
        <v>28</v>
      </c>
      <c r="C75" s="28" t="s">
        <v>724</v>
      </c>
      <c r="D75" s="7" t="s">
        <v>59</v>
      </c>
      <c r="E75" s="7">
        <v>1</v>
      </c>
      <c r="F75" s="7">
        <v>0</v>
      </c>
      <c r="G75" s="7" t="s">
        <v>21</v>
      </c>
      <c r="H75" s="7">
        <f>J75*50%</f>
        <v>800</v>
      </c>
      <c r="I75" s="7">
        <v>0</v>
      </c>
      <c r="J75" s="80">
        <v>1600</v>
      </c>
      <c r="K75" s="80"/>
      <c r="L75" s="14" t="e">
        <f t="shared" ref="L75" si="62">M75*2</f>
        <v>#REF!</v>
      </c>
      <c r="M75" s="14" t="e">
        <f>#REF!*2</f>
        <v>#REF!</v>
      </c>
      <c r="N75" s="14">
        <f>H75*40%*5</f>
        <v>1600</v>
      </c>
      <c r="O75" s="14">
        <f>60%*H75*2</f>
        <v>960</v>
      </c>
      <c r="P75" s="14">
        <f>75%*H75</f>
        <v>600</v>
      </c>
      <c r="Q75" s="3" t="s">
        <v>47</v>
      </c>
      <c r="R75" s="3" t="s">
        <v>41</v>
      </c>
      <c r="S75" s="3" t="s">
        <v>264</v>
      </c>
      <c r="T75" s="28" t="s">
        <v>255</v>
      </c>
      <c r="U75" s="28" t="s">
        <v>182</v>
      </c>
      <c r="V75" s="15">
        <v>45139</v>
      </c>
      <c r="W75" s="7" t="s">
        <v>23</v>
      </c>
      <c r="X75" s="7">
        <v>0</v>
      </c>
    </row>
    <row r="76" spans="1:24" ht="24.75" hidden="1" x14ac:dyDescent="0.45">
      <c r="A76" s="20" t="s">
        <v>317</v>
      </c>
      <c r="B76" s="6" t="s">
        <v>0</v>
      </c>
      <c r="C76" s="28" t="s">
        <v>265</v>
      </c>
      <c r="D76" s="7" t="s">
        <v>59</v>
      </c>
      <c r="E76" s="7">
        <v>1</v>
      </c>
      <c r="F76" s="7">
        <v>0</v>
      </c>
      <c r="G76" s="7" t="s">
        <v>21</v>
      </c>
      <c r="H76" s="7">
        <f>J76*50%</f>
        <v>800</v>
      </c>
      <c r="I76" s="7">
        <v>0</v>
      </c>
      <c r="J76" s="80">
        <v>1600</v>
      </c>
      <c r="K76" s="80"/>
      <c r="L76" s="14" t="e">
        <f t="shared" ref="L76" si="63">M76*2</f>
        <v>#REF!</v>
      </c>
      <c r="M76" s="14" t="e">
        <f>#REF!*2</f>
        <v>#REF!</v>
      </c>
      <c r="N76" s="14">
        <f>H76*40%*5</f>
        <v>1600</v>
      </c>
      <c r="O76" s="14">
        <f>60%*H76*2</f>
        <v>960</v>
      </c>
      <c r="P76" s="14">
        <f>75%*H76</f>
        <v>600</v>
      </c>
      <c r="Q76" s="3" t="s">
        <v>47</v>
      </c>
      <c r="R76" s="3" t="s">
        <v>41</v>
      </c>
      <c r="S76" s="3" t="s">
        <v>264</v>
      </c>
      <c r="T76" s="28" t="s">
        <v>255</v>
      </c>
      <c r="U76" s="28" t="s">
        <v>182</v>
      </c>
      <c r="V76" s="15">
        <v>45139</v>
      </c>
      <c r="W76" s="7" t="s">
        <v>23</v>
      </c>
      <c r="X76" s="7">
        <v>0</v>
      </c>
    </row>
    <row r="77" spans="1:24" ht="24.75" hidden="1" x14ac:dyDescent="0.45">
      <c r="A77" s="20" t="s">
        <v>318</v>
      </c>
      <c r="B77" s="6" t="s">
        <v>26</v>
      </c>
      <c r="C77" s="28" t="s">
        <v>175</v>
      </c>
      <c r="D77" s="7" t="s">
        <v>59</v>
      </c>
      <c r="E77" s="7">
        <v>1</v>
      </c>
      <c r="F77" s="7">
        <v>0</v>
      </c>
      <c r="G77" s="7" t="s">
        <v>21</v>
      </c>
      <c r="H77" s="7">
        <f>J77*50%</f>
        <v>800</v>
      </c>
      <c r="I77" s="7">
        <v>0</v>
      </c>
      <c r="J77" s="80">
        <v>1600</v>
      </c>
      <c r="K77" s="80"/>
      <c r="L77" s="14" t="e">
        <f t="shared" ref="L77" si="64">M77*2</f>
        <v>#REF!</v>
      </c>
      <c r="M77" s="14" t="e">
        <f>#REF!*2</f>
        <v>#REF!</v>
      </c>
      <c r="N77" s="14">
        <f>H77*40%*5</f>
        <v>1600</v>
      </c>
      <c r="O77" s="14">
        <f>60%*H77*2</f>
        <v>960</v>
      </c>
      <c r="P77" s="14">
        <f>75%*H77</f>
        <v>600</v>
      </c>
      <c r="Q77" s="3" t="s">
        <v>47</v>
      </c>
      <c r="R77" s="3" t="s">
        <v>41</v>
      </c>
      <c r="S77" s="3" t="s">
        <v>264</v>
      </c>
      <c r="T77" s="28" t="s">
        <v>255</v>
      </c>
      <c r="U77" s="28" t="s">
        <v>182</v>
      </c>
      <c r="V77" s="15">
        <v>45139</v>
      </c>
      <c r="W77" s="7" t="s">
        <v>23</v>
      </c>
      <c r="X77" s="7">
        <v>0</v>
      </c>
    </row>
    <row r="78" spans="1:24" hidden="1" x14ac:dyDescent="0.45">
      <c r="A78" s="20" t="s">
        <v>319</v>
      </c>
      <c r="B78" s="6" t="s">
        <v>3</v>
      </c>
      <c r="C78" s="28" t="s">
        <v>182</v>
      </c>
      <c r="D78" s="7" t="s">
        <v>59</v>
      </c>
      <c r="E78" s="7">
        <v>1</v>
      </c>
      <c r="F78" s="7">
        <v>0</v>
      </c>
      <c r="G78" s="7" t="s">
        <v>21</v>
      </c>
      <c r="H78" s="7">
        <f>J78*50%</f>
        <v>800</v>
      </c>
      <c r="I78" s="7">
        <v>0</v>
      </c>
      <c r="J78" s="80">
        <v>1600</v>
      </c>
      <c r="K78" s="80"/>
      <c r="L78" s="14" t="e">
        <f t="shared" ref="L78" si="65">M78*2</f>
        <v>#REF!</v>
      </c>
      <c r="M78" s="14" t="e">
        <f>#REF!*2</f>
        <v>#REF!</v>
      </c>
      <c r="N78" s="14">
        <f>H78*40%*5</f>
        <v>1600</v>
      </c>
      <c r="O78" s="14">
        <f>60%*H78*2</f>
        <v>960</v>
      </c>
      <c r="P78" s="14">
        <f>75%*H78</f>
        <v>600</v>
      </c>
      <c r="Q78" s="3" t="s">
        <v>47</v>
      </c>
      <c r="R78" s="3" t="s">
        <v>41</v>
      </c>
      <c r="S78" s="3" t="s">
        <v>264</v>
      </c>
      <c r="T78" s="28" t="s">
        <v>255</v>
      </c>
      <c r="U78" s="28" t="s">
        <v>182</v>
      </c>
      <c r="V78" s="15">
        <v>45139</v>
      </c>
      <c r="W78" s="7" t="s">
        <v>23</v>
      </c>
      <c r="X78" s="7">
        <v>0</v>
      </c>
    </row>
    <row r="79" spans="1:24" ht="24.75" hidden="1" x14ac:dyDescent="0.45">
      <c r="A79" s="20" t="s">
        <v>320</v>
      </c>
      <c r="B79" s="6" t="s">
        <v>54</v>
      </c>
      <c r="C79" s="28" t="s">
        <v>175</v>
      </c>
      <c r="D79" s="7" t="s">
        <v>59</v>
      </c>
      <c r="E79" s="7">
        <v>1</v>
      </c>
      <c r="F79" s="7">
        <v>0</v>
      </c>
      <c r="G79" s="7" t="s">
        <v>21</v>
      </c>
      <c r="H79" s="7">
        <f>J79*50%</f>
        <v>800</v>
      </c>
      <c r="I79" s="7">
        <v>0</v>
      </c>
      <c r="J79" s="80">
        <v>1600</v>
      </c>
      <c r="K79" s="80"/>
      <c r="L79" s="14" t="e">
        <f t="shared" ref="L79" si="66">M79*2</f>
        <v>#REF!</v>
      </c>
      <c r="M79" s="14" t="e">
        <f>#REF!*2</f>
        <v>#REF!</v>
      </c>
      <c r="N79" s="14">
        <f>H79*40%*5</f>
        <v>1600</v>
      </c>
      <c r="O79" s="14">
        <f>60%*H79*2</f>
        <v>960</v>
      </c>
      <c r="P79" s="14">
        <f>75%*H79</f>
        <v>600</v>
      </c>
      <c r="Q79" s="3" t="s">
        <v>47</v>
      </c>
      <c r="R79" s="3" t="s">
        <v>41</v>
      </c>
      <c r="S79" s="3" t="s">
        <v>264</v>
      </c>
      <c r="T79" s="28" t="s">
        <v>255</v>
      </c>
      <c r="U79" s="28" t="s">
        <v>182</v>
      </c>
      <c r="V79" s="15">
        <v>45139</v>
      </c>
      <c r="W79" s="7" t="s">
        <v>23</v>
      </c>
      <c r="X79" s="7">
        <v>0</v>
      </c>
    </row>
    <row r="80" spans="1:24" hidden="1" x14ac:dyDescent="0.45">
      <c r="A80" s="20" t="s">
        <v>321</v>
      </c>
      <c r="B80" s="9" t="s">
        <v>56</v>
      </c>
      <c r="C80" s="28" t="s">
        <v>162</v>
      </c>
      <c r="D80" s="7" t="s">
        <v>59</v>
      </c>
      <c r="E80" s="7">
        <v>1</v>
      </c>
      <c r="F80" s="7">
        <v>0</v>
      </c>
      <c r="G80" s="7" t="s">
        <v>21</v>
      </c>
      <c r="H80" s="7">
        <f>J80*50%</f>
        <v>800</v>
      </c>
      <c r="I80" s="7">
        <v>0</v>
      </c>
      <c r="J80" s="80">
        <v>1600</v>
      </c>
      <c r="K80" s="80"/>
      <c r="L80" s="14" t="e">
        <f t="shared" ref="L80" si="67">M80*2</f>
        <v>#REF!</v>
      </c>
      <c r="M80" s="14" t="e">
        <f>#REF!*2</f>
        <v>#REF!</v>
      </c>
      <c r="N80" s="14">
        <f>H80*40%*5</f>
        <v>1600</v>
      </c>
      <c r="O80" s="14">
        <f>60%*H80*2</f>
        <v>960</v>
      </c>
      <c r="P80" s="14">
        <f>75%*H80</f>
        <v>600</v>
      </c>
      <c r="Q80" s="3" t="s">
        <v>47</v>
      </c>
      <c r="R80" s="3" t="s">
        <v>41</v>
      </c>
      <c r="S80" s="3" t="s">
        <v>4</v>
      </c>
      <c r="T80" s="28" t="s">
        <v>255</v>
      </c>
      <c r="U80" s="28" t="s">
        <v>164</v>
      </c>
      <c r="V80" s="15">
        <v>45139</v>
      </c>
      <c r="W80" s="7" t="s">
        <v>23</v>
      </c>
      <c r="X80" s="7">
        <v>0</v>
      </c>
    </row>
    <row r="81" spans="1:24" hidden="1" x14ac:dyDescent="0.45">
      <c r="A81" s="20" t="s">
        <v>322</v>
      </c>
      <c r="B81" s="9" t="s">
        <v>25</v>
      </c>
      <c r="C81" s="28" t="s">
        <v>163</v>
      </c>
      <c r="D81" s="7" t="s">
        <v>59</v>
      </c>
      <c r="E81" s="7">
        <v>1</v>
      </c>
      <c r="F81" s="7">
        <v>0</v>
      </c>
      <c r="G81" s="7" t="s">
        <v>21</v>
      </c>
      <c r="H81" s="7">
        <f>J81*50%</f>
        <v>800</v>
      </c>
      <c r="I81" s="7">
        <v>0</v>
      </c>
      <c r="J81" s="80">
        <v>1600</v>
      </c>
      <c r="K81" s="80"/>
      <c r="L81" s="14" t="e">
        <f t="shared" ref="L81" si="68">M81*2</f>
        <v>#REF!</v>
      </c>
      <c r="M81" s="14" t="e">
        <f>#REF!*2</f>
        <v>#REF!</v>
      </c>
      <c r="N81" s="14">
        <f>H81*40%*5</f>
        <v>1600</v>
      </c>
      <c r="O81" s="14">
        <f>60%*H81*2</f>
        <v>960</v>
      </c>
      <c r="P81" s="14">
        <f>75%*H81</f>
        <v>600</v>
      </c>
      <c r="Q81" s="3" t="s">
        <v>47</v>
      </c>
      <c r="R81" s="3" t="s">
        <v>41</v>
      </c>
      <c r="S81" s="3" t="s">
        <v>4</v>
      </c>
      <c r="T81" s="28" t="s">
        <v>255</v>
      </c>
      <c r="U81" s="28" t="s">
        <v>164</v>
      </c>
      <c r="V81" s="15">
        <v>45139</v>
      </c>
      <c r="W81" s="7" t="s">
        <v>23</v>
      </c>
      <c r="X81" s="7">
        <v>0</v>
      </c>
    </row>
    <row r="82" spans="1:24" hidden="1" x14ac:dyDescent="0.45">
      <c r="A82" s="20" t="s">
        <v>323</v>
      </c>
      <c r="B82" s="26" t="s">
        <v>2</v>
      </c>
      <c r="C82" s="28" t="s">
        <v>173</v>
      </c>
      <c r="D82" s="7" t="s">
        <v>59</v>
      </c>
      <c r="E82" s="7">
        <v>1</v>
      </c>
      <c r="F82" s="7">
        <v>0</v>
      </c>
      <c r="G82" s="7" t="s">
        <v>21</v>
      </c>
      <c r="H82" s="7">
        <f>J82*50%</f>
        <v>800</v>
      </c>
      <c r="I82" s="7">
        <v>0</v>
      </c>
      <c r="J82" s="80">
        <v>1600</v>
      </c>
      <c r="K82" s="80"/>
      <c r="L82" s="14" t="e">
        <f t="shared" ref="L82" si="69">M82*2</f>
        <v>#REF!</v>
      </c>
      <c r="M82" s="14" t="e">
        <f>#REF!*2</f>
        <v>#REF!</v>
      </c>
      <c r="N82" s="14">
        <f>H82*40%*5</f>
        <v>1600</v>
      </c>
      <c r="O82" s="14">
        <f>60%*H82*2</f>
        <v>960</v>
      </c>
      <c r="P82" s="14">
        <f>75%*H82</f>
        <v>600</v>
      </c>
      <c r="Q82" s="3" t="s">
        <v>47</v>
      </c>
      <c r="R82" s="3" t="s">
        <v>41</v>
      </c>
      <c r="S82" s="3" t="s">
        <v>263</v>
      </c>
      <c r="T82" s="28" t="s">
        <v>255</v>
      </c>
      <c r="U82" s="28" t="s">
        <v>262</v>
      </c>
      <c r="V82" s="15">
        <v>45139</v>
      </c>
      <c r="W82" s="7" t="s">
        <v>23</v>
      </c>
      <c r="X82" s="7">
        <v>0</v>
      </c>
    </row>
    <row r="83" spans="1:24" hidden="1" x14ac:dyDescent="0.45">
      <c r="A83" s="20" t="s">
        <v>324</v>
      </c>
      <c r="B83" s="26" t="s">
        <v>18</v>
      </c>
      <c r="C83" s="28" t="s">
        <v>171</v>
      </c>
      <c r="D83" s="7" t="s">
        <v>59</v>
      </c>
      <c r="E83" s="7">
        <v>1</v>
      </c>
      <c r="F83" s="7">
        <v>0</v>
      </c>
      <c r="G83" s="7" t="s">
        <v>21</v>
      </c>
      <c r="H83" s="7">
        <f>J83*50%</f>
        <v>800</v>
      </c>
      <c r="I83" s="7">
        <v>0</v>
      </c>
      <c r="J83" s="80">
        <v>1600</v>
      </c>
      <c r="K83" s="80"/>
      <c r="L83" s="14" t="e">
        <f t="shared" ref="L83" si="70">M83*2</f>
        <v>#REF!</v>
      </c>
      <c r="M83" s="14" t="e">
        <f>#REF!*2</f>
        <v>#REF!</v>
      </c>
      <c r="N83" s="14">
        <f>H83*40%*5</f>
        <v>1600</v>
      </c>
      <c r="O83" s="14">
        <f>60%*H83*2</f>
        <v>960</v>
      </c>
      <c r="P83" s="14">
        <f>75%*H83</f>
        <v>600</v>
      </c>
      <c r="Q83" s="3" t="s">
        <v>47</v>
      </c>
      <c r="R83" s="3" t="s">
        <v>41</v>
      </c>
      <c r="S83" s="3" t="s">
        <v>263</v>
      </c>
      <c r="T83" s="28" t="s">
        <v>255</v>
      </c>
      <c r="U83" s="28" t="s">
        <v>262</v>
      </c>
      <c r="V83" s="15">
        <v>45139</v>
      </c>
      <c r="W83" s="7" t="s">
        <v>23</v>
      </c>
      <c r="X83" s="7">
        <v>0</v>
      </c>
    </row>
    <row r="84" spans="1:24" hidden="1" x14ac:dyDescent="0.45">
      <c r="A84" s="20" t="s">
        <v>325</v>
      </c>
      <c r="B84" s="26" t="s">
        <v>22</v>
      </c>
      <c r="C84" s="19" t="s">
        <v>23</v>
      </c>
      <c r="D84" s="7" t="s">
        <v>59</v>
      </c>
      <c r="E84" s="7">
        <v>1</v>
      </c>
      <c r="F84" s="7">
        <v>0</v>
      </c>
      <c r="G84" s="7" t="s">
        <v>21</v>
      </c>
      <c r="H84" s="7">
        <f>J84*50%</f>
        <v>800</v>
      </c>
      <c r="I84" s="7">
        <v>0</v>
      </c>
      <c r="J84" s="80">
        <v>1600</v>
      </c>
      <c r="K84" s="80"/>
      <c r="L84" s="14" t="e">
        <f t="shared" ref="L84" si="71">M84*2</f>
        <v>#REF!</v>
      </c>
      <c r="M84" s="14" t="e">
        <f>#REF!*2</f>
        <v>#REF!</v>
      </c>
      <c r="N84" s="14">
        <f>H84*40%*5</f>
        <v>1600</v>
      </c>
      <c r="O84" s="14">
        <f>60%*H84*2</f>
        <v>960</v>
      </c>
      <c r="P84" s="14">
        <f>75%*H84</f>
        <v>600</v>
      </c>
      <c r="Q84" s="3" t="s">
        <v>47</v>
      </c>
      <c r="R84" s="3" t="s">
        <v>41</v>
      </c>
      <c r="S84" s="3" t="s">
        <v>263</v>
      </c>
      <c r="T84" s="19" t="s">
        <v>168</v>
      </c>
      <c r="U84" s="28" t="s">
        <v>262</v>
      </c>
      <c r="V84" s="15">
        <v>45139</v>
      </c>
      <c r="W84" s="7" t="s">
        <v>23</v>
      </c>
      <c r="X84" s="7">
        <v>0</v>
      </c>
    </row>
    <row r="85" spans="1:24" hidden="1" x14ac:dyDescent="0.45">
      <c r="A85" s="20" t="s">
        <v>326</v>
      </c>
      <c r="B85" s="26" t="s">
        <v>24</v>
      </c>
      <c r="C85" s="19" t="s">
        <v>23</v>
      </c>
      <c r="D85" s="7" t="s">
        <v>59</v>
      </c>
      <c r="E85" s="7">
        <v>1</v>
      </c>
      <c r="F85" s="7">
        <v>0</v>
      </c>
      <c r="G85" s="7" t="s">
        <v>21</v>
      </c>
      <c r="H85" s="7">
        <f>J85*50%</f>
        <v>800</v>
      </c>
      <c r="I85" s="7">
        <v>0</v>
      </c>
      <c r="J85" s="80">
        <v>1600</v>
      </c>
      <c r="K85" s="80"/>
      <c r="L85" s="14" t="e">
        <f t="shared" ref="L85" si="72">M85*2</f>
        <v>#REF!</v>
      </c>
      <c r="M85" s="14" t="e">
        <f>#REF!*2</f>
        <v>#REF!</v>
      </c>
      <c r="N85" s="14">
        <f>H85*40%*5</f>
        <v>1600</v>
      </c>
      <c r="O85" s="14">
        <f>60%*H85*2</f>
        <v>960</v>
      </c>
      <c r="P85" s="14">
        <f>75%*H85</f>
        <v>600</v>
      </c>
      <c r="Q85" s="3" t="s">
        <v>47</v>
      </c>
      <c r="R85" s="3" t="s">
        <v>41</v>
      </c>
      <c r="S85" s="3" t="s">
        <v>263</v>
      </c>
      <c r="T85" s="19" t="s">
        <v>168</v>
      </c>
      <c r="U85" s="28" t="s">
        <v>262</v>
      </c>
      <c r="V85" s="15">
        <v>45139</v>
      </c>
      <c r="W85" s="7" t="s">
        <v>23</v>
      </c>
      <c r="X85" s="7">
        <v>0</v>
      </c>
    </row>
    <row r="86" spans="1:24" hidden="1" x14ac:dyDescent="0.45">
      <c r="A86" s="20" t="s">
        <v>327</v>
      </c>
      <c r="B86" s="8" t="s">
        <v>42</v>
      </c>
      <c r="C86" s="28" t="s">
        <v>249</v>
      </c>
      <c r="D86" s="7" t="s">
        <v>59</v>
      </c>
      <c r="E86" s="7">
        <v>1</v>
      </c>
      <c r="F86" s="7">
        <v>0</v>
      </c>
      <c r="G86" s="7" t="s">
        <v>21</v>
      </c>
      <c r="H86" s="7">
        <f>J86*50%</f>
        <v>800</v>
      </c>
      <c r="I86" s="7">
        <v>0</v>
      </c>
      <c r="J86" s="80">
        <v>1600</v>
      </c>
      <c r="K86" s="80"/>
      <c r="L86" s="14" t="e">
        <f t="shared" ref="L86" si="73">M86*2</f>
        <v>#REF!</v>
      </c>
      <c r="M86" s="14" t="e">
        <f>#REF!*2</f>
        <v>#REF!</v>
      </c>
      <c r="N86" s="14">
        <f>H86*40%*5</f>
        <v>1600</v>
      </c>
      <c r="O86" s="14">
        <f>60%*H86*2</f>
        <v>960</v>
      </c>
      <c r="P86" s="14">
        <f>75%*H86</f>
        <v>600</v>
      </c>
      <c r="Q86" s="3" t="s">
        <v>47</v>
      </c>
      <c r="R86" s="3" t="s">
        <v>41</v>
      </c>
      <c r="S86" s="3" t="s">
        <v>118</v>
      </c>
      <c r="T86" s="28" t="s">
        <v>255</v>
      </c>
      <c r="U86" s="28" t="s">
        <v>270</v>
      </c>
      <c r="V86" s="15">
        <v>45139</v>
      </c>
      <c r="W86" s="7" t="s">
        <v>23</v>
      </c>
      <c r="X86" s="7">
        <v>0</v>
      </c>
    </row>
    <row r="87" spans="1:24" hidden="1" x14ac:dyDescent="0.45">
      <c r="A87" s="20" t="s">
        <v>329</v>
      </c>
      <c r="B87" s="6" t="s">
        <v>27</v>
      </c>
      <c r="C87" s="28" t="s">
        <v>178</v>
      </c>
      <c r="D87" s="7" t="s">
        <v>59</v>
      </c>
      <c r="E87" s="7">
        <v>1</v>
      </c>
      <c r="F87" s="7">
        <v>0</v>
      </c>
      <c r="G87" s="7" t="s">
        <v>21</v>
      </c>
      <c r="H87" s="7">
        <f>J87*50%</f>
        <v>800</v>
      </c>
      <c r="I87" s="7">
        <v>0</v>
      </c>
      <c r="J87" s="80">
        <v>1600</v>
      </c>
      <c r="K87" s="80"/>
      <c r="L87" s="14" t="e">
        <f t="shared" ref="L87" si="74">M87*2</f>
        <v>#REF!</v>
      </c>
      <c r="M87" s="14" t="e">
        <f>#REF!*2</f>
        <v>#REF!</v>
      </c>
      <c r="N87" s="14">
        <f>H87*40%*5</f>
        <v>1600</v>
      </c>
      <c r="O87" s="14">
        <f>60%*H87*2</f>
        <v>960</v>
      </c>
      <c r="P87" s="14">
        <f>75%*H87</f>
        <v>600</v>
      </c>
      <c r="Q87" s="3" t="s">
        <v>48</v>
      </c>
      <c r="R87" s="3" t="s">
        <v>41</v>
      </c>
      <c r="S87" s="3" t="s">
        <v>264</v>
      </c>
      <c r="T87" s="28" t="s">
        <v>255</v>
      </c>
      <c r="U87" s="28" t="s">
        <v>182</v>
      </c>
      <c r="V87" s="15">
        <v>45139</v>
      </c>
      <c r="W87" s="7" t="s">
        <v>23</v>
      </c>
      <c r="X87" s="7">
        <v>0</v>
      </c>
    </row>
    <row r="88" spans="1:24" hidden="1" x14ac:dyDescent="0.45">
      <c r="A88" s="20" t="s">
        <v>330</v>
      </c>
      <c r="B88" s="6" t="s">
        <v>28</v>
      </c>
      <c r="C88" s="28" t="s">
        <v>724</v>
      </c>
      <c r="D88" s="7" t="s">
        <v>59</v>
      </c>
      <c r="E88" s="7">
        <v>1</v>
      </c>
      <c r="F88" s="7">
        <v>0</v>
      </c>
      <c r="G88" s="7" t="s">
        <v>21</v>
      </c>
      <c r="H88" s="7">
        <f>J88*50%</f>
        <v>800</v>
      </c>
      <c r="I88" s="7">
        <v>0</v>
      </c>
      <c r="J88" s="80">
        <v>1600</v>
      </c>
      <c r="K88" s="80"/>
      <c r="L88" s="14" t="e">
        <f t="shared" ref="L88" si="75">M88*2</f>
        <v>#REF!</v>
      </c>
      <c r="M88" s="14" t="e">
        <f>#REF!*2</f>
        <v>#REF!</v>
      </c>
      <c r="N88" s="14">
        <f>H88*40%*5</f>
        <v>1600</v>
      </c>
      <c r="O88" s="14">
        <f>60%*H88*2</f>
        <v>960</v>
      </c>
      <c r="P88" s="14">
        <f>75%*H88</f>
        <v>600</v>
      </c>
      <c r="Q88" s="3" t="s">
        <v>48</v>
      </c>
      <c r="R88" s="3" t="s">
        <v>41</v>
      </c>
      <c r="S88" s="3" t="s">
        <v>264</v>
      </c>
      <c r="T88" s="28" t="s">
        <v>255</v>
      </c>
      <c r="U88" s="28" t="s">
        <v>182</v>
      </c>
      <c r="V88" s="15">
        <v>45139</v>
      </c>
      <c r="W88" s="7" t="s">
        <v>23</v>
      </c>
      <c r="X88" s="7">
        <v>0</v>
      </c>
    </row>
    <row r="89" spans="1:24" ht="24.75" hidden="1" x14ac:dyDescent="0.45">
      <c r="A89" s="20" t="s">
        <v>331</v>
      </c>
      <c r="B89" s="6" t="s">
        <v>0</v>
      </c>
      <c r="C89" s="28" t="s">
        <v>265</v>
      </c>
      <c r="D89" s="7" t="s">
        <v>59</v>
      </c>
      <c r="E89" s="7">
        <v>1</v>
      </c>
      <c r="F89" s="7">
        <v>0</v>
      </c>
      <c r="G89" s="7" t="s">
        <v>21</v>
      </c>
      <c r="H89" s="7">
        <f>J89*50%</f>
        <v>800</v>
      </c>
      <c r="I89" s="7">
        <v>0</v>
      </c>
      <c r="J89" s="80">
        <v>1600</v>
      </c>
      <c r="K89" s="80"/>
      <c r="L89" s="14" t="e">
        <f t="shared" ref="L89" si="76">M89*2</f>
        <v>#REF!</v>
      </c>
      <c r="M89" s="14" t="e">
        <f>#REF!*2</f>
        <v>#REF!</v>
      </c>
      <c r="N89" s="14">
        <f>H89*40%*5</f>
        <v>1600</v>
      </c>
      <c r="O89" s="14">
        <f>60%*H89*2</f>
        <v>960</v>
      </c>
      <c r="P89" s="14">
        <f>75%*H89</f>
        <v>600</v>
      </c>
      <c r="Q89" s="3" t="s">
        <v>48</v>
      </c>
      <c r="R89" s="3" t="s">
        <v>41</v>
      </c>
      <c r="S89" s="3" t="s">
        <v>264</v>
      </c>
      <c r="T89" s="28" t="s">
        <v>255</v>
      </c>
      <c r="U89" s="28" t="s">
        <v>182</v>
      </c>
      <c r="V89" s="15">
        <v>45139</v>
      </c>
      <c r="W89" s="7" t="s">
        <v>23</v>
      </c>
      <c r="X89" s="7">
        <v>0</v>
      </c>
    </row>
    <row r="90" spans="1:24" ht="24.75" hidden="1" x14ac:dyDescent="0.45">
      <c r="A90" s="20" t="s">
        <v>332</v>
      </c>
      <c r="B90" s="6" t="s">
        <v>26</v>
      </c>
      <c r="C90" s="28" t="s">
        <v>175</v>
      </c>
      <c r="D90" s="7" t="s">
        <v>59</v>
      </c>
      <c r="E90" s="7">
        <v>1</v>
      </c>
      <c r="F90" s="7">
        <v>0</v>
      </c>
      <c r="G90" s="7" t="s">
        <v>21</v>
      </c>
      <c r="H90" s="7">
        <f>J90*50%</f>
        <v>800</v>
      </c>
      <c r="I90" s="7">
        <v>0</v>
      </c>
      <c r="J90" s="80">
        <v>1600</v>
      </c>
      <c r="K90" s="80"/>
      <c r="L90" s="14" t="e">
        <f t="shared" ref="L90" si="77">M90*2</f>
        <v>#REF!</v>
      </c>
      <c r="M90" s="14" t="e">
        <f>#REF!*2</f>
        <v>#REF!</v>
      </c>
      <c r="N90" s="14">
        <f>H90*40%*5</f>
        <v>1600</v>
      </c>
      <c r="O90" s="14">
        <f>60%*H90*2</f>
        <v>960</v>
      </c>
      <c r="P90" s="14">
        <f>75%*H90</f>
        <v>600</v>
      </c>
      <c r="Q90" s="3" t="s">
        <v>48</v>
      </c>
      <c r="R90" s="3" t="s">
        <v>41</v>
      </c>
      <c r="S90" s="3" t="s">
        <v>264</v>
      </c>
      <c r="T90" s="28" t="s">
        <v>255</v>
      </c>
      <c r="U90" s="28" t="s">
        <v>182</v>
      </c>
      <c r="V90" s="15">
        <v>45139</v>
      </c>
      <c r="W90" s="7" t="s">
        <v>23</v>
      </c>
      <c r="X90" s="7">
        <v>0</v>
      </c>
    </row>
    <row r="91" spans="1:24" hidden="1" x14ac:dyDescent="0.45">
      <c r="A91" s="20" t="s">
        <v>333</v>
      </c>
      <c r="B91" s="6" t="s">
        <v>3</v>
      </c>
      <c r="C91" s="28" t="s">
        <v>182</v>
      </c>
      <c r="D91" s="7" t="s">
        <v>59</v>
      </c>
      <c r="E91" s="7">
        <v>1</v>
      </c>
      <c r="F91" s="7">
        <v>0</v>
      </c>
      <c r="G91" s="7" t="s">
        <v>21</v>
      </c>
      <c r="H91" s="7">
        <f>J91*50%</f>
        <v>800</v>
      </c>
      <c r="I91" s="7">
        <v>0</v>
      </c>
      <c r="J91" s="80">
        <v>1600</v>
      </c>
      <c r="K91" s="80"/>
      <c r="L91" s="14" t="e">
        <f t="shared" ref="L91" si="78">M91*2</f>
        <v>#REF!</v>
      </c>
      <c r="M91" s="14" t="e">
        <f>#REF!*2</f>
        <v>#REF!</v>
      </c>
      <c r="N91" s="14">
        <f>H91*40%*5</f>
        <v>1600</v>
      </c>
      <c r="O91" s="14">
        <f>60%*H91*2</f>
        <v>960</v>
      </c>
      <c r="P91" s="14">
        <f>75%*H91</f>
        <v>600</v>
      </c>
      <c r="Q91" s="3" t="s">
        <v>48</v>
      </c>
      <c r="R91" s="3" t="s">
        <v>41</v>
      </c>
      <c r="S91" s="3" t="s">
        <v>264</v>
      </c>
      <c r="T91" s="28" t="s">
        <v>255</v>
      </c>
      <c r="U91" s="28" t="s">
        <v>182</v>
      </c>
      <c r="V91" s="15">
        <v>45139</v>
      </c>
      <c r="W91" s="7" t="s">
        <v>23</v>
      </c>
      <c r="X91" s="7">
        <v>0</v>
      </c>
    </row>
    <row r="92" spans="1:24" ht="24.75" hidden="1" x14ac:dyDescent="0.45">
      <c r="A92" s="20" t="s">
        <v>334</v>
      </c>
      <c r="B92" s="6" t="s">
        <v>54</v>
      </c>
      <c r="C92" s="28" t="s">
        <v>175</v>
      </c>
      <c r="D92" s="7" t="s">
        <v>59</v>
      </c>
      <c r="E92" s="7">
        <v>1</v>
      </c>
      <c r="F92" s="7">
        <v>0</v>
      </c>
      <c r="G92" s="7" t="s">
        <v>21</v>
      </c>
      <c r="H92" s="7">
        <f>J92*50%</f>
        <v>800</v>
      </c>
      <c r="I92" s="7">
        <v>0</v>
      </c>
      <c r="J92" s="80">
        <v>1600</v>
      </c>
      <c r="K92" s="80"/>
      <c r="L92" s="14" t="e">
        <f t="shared" ref="L92" si="79">M92*2</f>
        <v>#REF!</v>
      </c>
      <c r="M92" s="14" t="e">
        <f>#REF!*2</f>
        <v>#REF!</v>
      </c>
      <c r="N92" s="14">
        <f>H92*40%*5</f>
        <v>1600</v>
      </c>
      <c r="O92" s="14">
        <f>60%*H92*2</f>
        <v>960</v>
      </c>
      <c r="P92" s="14">
        <f>75%*H92</f>
        <v>600</v>
      </c>
      <c r="Q92" s="3" t="s">
        <v>48</v>
      </c>
      <c r="R92" s="3" t="s">
        <v>41</v>
      </c>
      <c r="S92" s="3" t="s">
        <v>264</v>
      </c>
      <c r="T92" s="28" t="s">
        <v>255</v>
      </c>
      <c r="U92" s="28" t="s">
        <v>182</v>
      </c>
      <c r="V92" s="15">
        <v>45139</v>
      </c>
      <c r="W92" s="7" t="s">
        <v>23</v>
      </c>
      <c r="X92" s="7">
        <v>0</v>
      </c>
    </row>
    <row r="93" spans="1:24" hidden="1" x14ac:dyDescent="0.45">
      <c r="A93" s="20" t="s">
        <v>335</v>
      </c>
      <c r="B93" s="9" t="s">
        <v>56</v>
      </c>
      <c r="C93" s="28" t="s">
        <v>162</v>
      </c>
      <c r="D93" s="7" t="s">
        <v>59</v>
      </c>
      <c r="E93" s="7">
        <v>1</v>
      </c>
      <c r="F93" s="7">
        <v>0</v>
      </c>
      <c r="G93" s="7" t="s">
        <v>21</v>
      </c>
      <c r="H93" s="7">
        <f>J93*50%</f>
        <v>800</v>
      </c>
      <c r="I93" s="7">
        <v>0</v>
      </c>
      <c r="J93" s="80">
        <v>1600</v>
      </c>
      <c r="K93" s="80"/>
      <c r="L93" s="14" t="e">
        <f t="shared" ref="L93" si="80">M93*2</f>
        <v>#REF!</v>
      </c>
      <c r="M93" s="14" t="e">
        <f>#REF!*2</f>
        <v>#REF!</v>
      </c>
      <c r="N93" s="14">
        <f>H93*40%*5</f>
        <v>1600</v>
      </c>
      <c r="O93" s="14">
        <f>60%*H93*2</f>
        <v>960</v>
      </c>
      <c r="P93" s="14">
        <f>75%*H93</f>
        <v>600</v>
      </c>
      <c r="Q93" s="3" t="s">
        <v>48</v>
      </c>
      <c r="R93" s="3" t="s">
        <v>41</v>
      </c>
      <c r="S93" s="3" t="s">
        <v>4</v>
      </c>
      <c r="T93" s="28" t="s">
        <v>255</v>
      </c>
      <c r="U93" s="28" t="s">
        <v>164</v>
      </c>
      <c r="V93" s="15">
        <v>45139</v>
      </c>
      <c r="W93" s="7" t="s">
        <v>23</v>
      </c>
      <c r="X93" s="7">
        <v>0</v>
      </c>
    </row>
    <row r="94" spans="1:24" hidden="1" x14ac:dyDescent="0.45">
      <c r="A94" s="20" t="s">
        <v>336</v>
      </c>
      <c r="B94" s="9" t="s">
        <v>25</v>
      </c>
      <c r="C94" s="28" t="s">
        <v>163</v>
      </c>
      <c r="D94" s="7" t="s">
        <v>59</v>
      </c>
      <c r="E94" s="7">
        <v>1</v>
      </c>
      <c r="F94" s="7">
        <v>0</v>
      </c>
      <c r="G94" s="7" t="s">
        <v>21</v>
      </c>
      <c r="H94" s="7">
        <f>J94*50%</f>
        <v>800</v>
      </c>
      <c r="I94" s="7">
        <v>0</v>
      </c>
      <c r="J94" s="80">
        <v>1600</v>
      </c>
      <c r="K94" s="80"/>
      <c r="L94" s="14" t="e">
        <f t="shared" ref="L94" si="81">M94*2</f>
        <v>#REF!</v>
      </c>
      <c r="M94" s="14" t="e">
        <f>#REF!*2</f>
        <v>#REF!</v>
      </c>
      <c r="N94" s="14">
        <f>H94*40%*5</f>
        <v>1600</v>
      </c>
      <c r="O94" s="14">
        <f>60%*H94*2</f>
        <v>960</v>
      </c>
      <c r="P94" s="14">
        <f>75%*H94</f>
        <v>600</v>
      </c>
      <c r="Q94" s="3" t="s">
        <v>48</v>
      </c>
      <c r="R94" s="3" t="s">
        <v>41</v>
      </c>
      <c r="S94" s="3" t="s">
        <v>4</v>
      </c>
      <c r="T94" s="28" t="s">
        <v>255</v>
      </c>
      <c r="U94" s="28" t="s">
        <v>164</v>
      </c>
      <c r="V94" s="15">
        <v>45139</v>
      </c>
      <c r="W94" s="7" t="s">
        <v>23</v>
      </c>
      <c r="X94" s="7">
        <v>0</v>
      </c>
    </row>
    <row r="95" spans="1:24" hidden="1" x14ac:dyDescent="0.45">
      <c r="A95" s="20" t="s">
        <v>337</v>
      </c>
      <c r="B95" s="26" t="s">
        <v>2</v>
      </c>
      <c r="C95" s="28" t="s">
        <v>173</v>
      </c>
      <c r="D95" s="7" t="s">
        <v>59</v>
      </c>
      <c r="E95" s="7">
        <v>1</v>
      </c>
      <c r="F95" s="7">
        <v>0</v>
      </c>
      <c r="G95" s="7" t="s">
        <v>21</v>
      </c>
      <c r="H95" s="7">
        <f>J95*50%</f>
        <v>800</v>
      </c>
      <c r="I95" s="7">
        <v>0</v>
      </c>
      <c r="J95" s="80">
        <v>1600</v>
      </c>
      <c r="K95" s="80"/>
      <c r="L95" s="14" t="e">
        <f t="shared" ref="L95" si="82">M95*2</f>
        <v>#REF!</v>
      </c>
      <c r="M95" s="14" t="e">
        <f>#REF!*2</f>
        <v>#REF!</v>
      </c>
      <c r="N95" s="14">
        <f>H95*40%*5</f>
        <v>1600</v>
      </c>
      <c r="O95" s="14">
        <f>60%*H95*2</f>
        <v>960</v>
      </c>
      <c r="P95" s="14">
        <f>75%*H95</f>
        <v>600</v>
      </c>
      <c r="Q95" s="3" t="s">
        <v>48</v>
      </c>
      <c r="R95" s="3" t="s">
        <v>41</v>
      </c>
      <c r="S95" s="3" t="s">
        <v>263</v>
      </c>
      <c r="T95" s="28" t="s">
        <v>255</v>
      </c>
      <c r="U95" s="28" t="s">
        <v>262</v>
      </c>
      <c r="V95" s="15">
        <v>45139</v>
      </c>
      <c r="W95" s="7" t="s">
        <v>23</v>
      </c>
      <c r="X95" s="7">
        <v>0</v>
      </c>
    </row>
    <row r="96" spans="1:24" hidden="1" x14ac:dyDescent="0.45">
      <c r="A96" s="20" t="s">
        <v>338</v>
      </c>
      <c r="B96" s="26" t="s">
        <v>18</v>
      </c>
      <c r="C96" s="28" t="s">
        <v>171</v>
      </c>
      <c r="D96" s="7" t="s">
        <v>59</v>
      </c>
      <c r="E96" s="7">
        <v>1</v>
      </c>
      <c r="F96" s="7">
        <v>0</v>
      </c>
      <c r="G96" s="7" t="s">
        <v>21</v>
      </c>
      <c r="H96" s="7">
        <f>J96*50%</f>
        <v>800</v>
      </c>
      <c r="I96" s="7">
        <v>0</v>
      </c>
      <c r="J96" s="80">
        <v>1600</v>
      </c>
      <c r="K96" s="80"/>
      <c r="L96" s="14" t="e">
        <f t="shared" ref="L96" si="83">M96*2</f>
        <v>#REF!</v>
      </c>
      <c r="M96" s="14" t="e">
        <f>#REF!*2</f>
        <v>#REF!</v>
      </c>
      <c r="N96" s="14">
        <f>H96*40%*5</f>
        <v>1600</v>
      </c>
      <c r="O96" s="14">
        <f>60%*H96*2</f>
        <v>960</v>
      </c>
      <c r="P96" s="14">
        <f>75%*H96</f>
        <v>600</v>
      </c>
      <c r="Q96" s="3" t="s">
        <v>48</v>
      </c>
      <c r="R96" s="3" t="s">
        <v>41</v>
      </c>
      <c r="S96" s="3" t="s">
        <v>263</v>
      </c>
      <c r="T96" s="28" t="s">
        <v>255</v>
      </c>
      <c r="U96" s="28" t="s">
        <v>262</v>
      </c>
      <c r="V96" s="15">
        <v>45139</v>
      </c>
      <c r="W96" s="7" t="s">
        <v>23</v>
      </c>
      <c r="X96" s="7">
        <v>0</v>
      </c>
    </row>
    <row r="97" spans="1:24" hidden="1" x14ac:dyDescent="0.45">
      <c r="A97" s="20" t="s">
        <v>339</v>
      </c>
      <c r="B97" s="26" t="s">
        <v>22</v>
      </c>
      <c r="C97" s="19" t="s">
        <v>23</v>
      </c>
      <c r="D97" s="7" t="s">
        <v>59</v>
      </c>
      <c r="E97" s="7">
        <v>1</v>
      </c>
      <c r="F97" s="7">
        <v>0</v>
      </c>
      <c r="G97" s="7" t="s">
        <v>21</v>
      </c>
      <c r="H97" s="7">
        <f>J97*50%</f>
        <v>800</v>
      </c>
      <c r="I97" s="7">
        <v>0</v>
      </c>
      <c r="J97" s="80">
        <v>1600</v>
      </c>
      <c r="K97" s="80"/>
      <c r="L97" s="14" t="e">
        <f t="shared" ref="L97" si="84">M97*2</f>
        <v>#REF!</v>
      </c>
      <c r="M97" s="14" t="e">
        <f>#REF!*2</f>
        <v>#REF!</v>
      </c>
      <c r="N97" s="14">
        <f>H97*40%*5</f>
        <v>1600</v>
      </c>
      <c r="O97" s="14">
        <f>60%*H97*2</f>
        <v>960</v>
      </c>
      <c r="P97" s="14">
        <f>75%*H97</f>
        <v>600</v>
      </c>
      <c r="Q97" s="3" t="s">
        <v>48</v>
      </c>
      <c r="R97" s="3" t="s">
        <v>41</v>
      </c>
      <c r="S97" s="3" t="s">
        <v>263</v>
      </c>
      <c r="T97" s="19" t="s">
        <v>168</v>
      </c>
      <c r="U97" s="28" t="s">
        <v>262</v>
      </c>
      <c r="V97" s="15">
        <v>45139</v>
      </c>
      <c r="W97" s="7" t="s">
        <v>23</v>
      </c>
      <c r="X97" s="7">
        <v>0</v>
      </c>
    </row>
    <row r="98" spans="1:24" hidden="1" x14ac:dyDescent="0.45">
      <c r="A98" s="20" t="s">
        <v>340</v>
      </c>
      <c r="B98" s="26" t="s">
        <v>24</v>
      </c>
      <c r="C98" s="19" t="s">
        <v>23</v>
      </c>
      <c r="D98" s="7" t="s">
        <v>59</v>
      </c>
      <c r="E98" s="7">
        <v>1</v>
      </c>
      <c r="F98" s="7">
        <v>0</v>
      </c>
      <c r="G98" s="7" t="s">
        <v>21</v>
      </c>
      <c r="H98" s="7">
        <f>J98*50%</f>
        <v>800</v>
      </c>
      <c r="I98" s="7">
        <v>0</v>
      </c>
      <c r="J98" s="80">
        <v>1600</v>
      </c>
      <c r="K98" s="80"/>
      <c r="L98" s="14" t="e">
        <f t="shared" ref="L98" si="85">M98*2</f>
        <v>#REF!</v>
      </c>
      <c r="M98" s="14" t="e">
        <f>#REF!*2</f>
        <v>#REF!</v>
      </c>
      <c r="N98" s="14">
        <f>H98*40%*5</f>
        <v>1600</v>
      </c>
      <c r="O98" s="14">
        <f>60%*H98*2</f>
        <v>960</v>
      </c>
      <c r="P98" s="14">
        <f>75%*H98</f>
        <v>600</v>
      </c>
      <c r="Q98" s="3" t="s">
        <v>48</v>
      </c>
      <c r="R98" s="3" t="s">
        <v>41</v>
      </c>
      <c r="S98" s="3" t="s">
        <v>263</v>
      </c>
      <c r="T98" s="19" t="s">
        <v>168</v>
      </c>
      <c r="U98" s="28" t="s">
        <v>262</v>
      </c>
      <c r="V98" s="15">
        <v>45139</v>
      </c>
      <c r="W98" s="7" t="s">
        <v>23</v>
      </c>
      <c r="X98" s="7">
        <v>0</v>
      </c>
    </row>
    <row r="99" spans="1:24" hidden="1" x14ac:dyDescent="0.45">
      <c r="A99" s="20" t="s">
        <v>341</v>
      </c>
      <c r="B99" s="8" t="s">
        <v>42</v>
      </c>
      <c r="C99" s="28" t="s">
        <v>249</v>
      </c>
      <c r="D99" s="7" t="s">
        <v>59</v>
      </c>
      <c r="E99" s="7">
        <v>1</v>
      </c>
      <c r="F99" s="7">
        <v>0</v>
      </c>
      <c r="G99" s="7" t="s">
        <v>21</v>
      </c>
      <c r="H99" s="7">
        <f>J99*50%</f>
        <v>800</v>
      </c>
      <c r="I99" s="7">
        <v>0</v>
      </c>
      <c r="J99" s="80">
        <v>1600</v>
      </c>
      <c r="K99" s="80"/>
      <c r="L99" s="14" t="e">
        <f t="shared" ref="L99" si="86">M99*2</f>
        <v>#REF!</v>
      </c>
      <c r="M99" s="14" t="e">
        <f>#REF!*2</f>
        <v>#REF!</v>
      </c>
      <c r="N99" s="14">
        <f>H99*40%*5</f>
        <v>1600</v>
      </c>
      <c r="O99" s="14">
        <f>60%*H99*2</f>
        <v>960</v>
      </c>
      <c r="P99" s="14">
        <f>75%*H99</f>
        <v>600</v>
      </c>
      <c r="Q99" s="3" t="s">
        <v>48</v>
      </c>
      <c r="R99" s="3" t="s">
        <v>41</v>
      </c>
      <c r="S99" s="3" t="s">
        <v>118</v>
      </c>
      <c r="T99" s="28" t="s">
        <v>255</v>
      </c>
      <c r="U99" s="28" t="s">
        <v>270</v>
      </c>
      <c r="V99" s="15">
        <v>45139</v>
      </c>
      <c r="W99" s="7" t="s">
        <v>23</v>
      </c>
      <c r="X99" s="7">
        <v>0</v>
      </c>
    </row>
    <row r="100" spans="1:24" hidden="1" x14ac:dyDescent="0.45">
      <c r="A100" s="20" t="s">
        <v>343</v>
      </c>
      <c r="B100" s="6" t="s">
        <v>27</v>
      </c>
      <c r="C100" s="28" t="s">
        <v>178</v>
      </c>
      <c r="D100" s="7" t="s">
        <v>59</v>
      </c>
      <c r="E100" s="7">
        <v>1</v>
      </c>
      <c r="F100" s="7">
        <v>0</v>
      </c>
      <c r="G100" s="7" t="s">
        <v>21</v>
      </c>
      <c r="H100" s="7">
        <f>J100*50%</f>
        <v>600</v>
      </c>
      <c r="I100" s="7">
        <v>0</v>
      </c>
      <c r="J100" s="80">
        <v>1200</v>
      </c>
      <c r="K100" s="80"/>
      <c r="L100" s="14" t="e">
        <f t="shared" ref="L100" si="87">M100*2</f>
        <v>#REF!</v>
      </c>
      <c r="M100" s="14" t="e">
        <f>#REF!*2</f>
        <v>#REF!</v>
      </c>
      <c r="N100" s="14">
        <f>H100*40%*5</f>
        <v>1200</v>
      </c>
      <c r="O100" s="14">
        <f>60%*H100*2</f>
        <v>720</v>
      </c>
      <c r="P100" s="14">
        <f>75%*H100</f>
        <v>450</v>
      </c>
      <c r="Q100" s="3" t="s">
        <v>45</v>
      </c>
      <c r="R100" s="3" t="s">
        <v>41</v>
      </c>
      <c r="S100" s="3" t="s">
        <v>264</v>
      </c>
      <c r="T100" s="28" t="s">
        <v>255</v>
      </c>
      <c r="U100" s="28" t="s">
        <v>182</v>
      </c>
      <c r="V100" s="15">
        <v>45139</v>
      </c>
      <c r="W100" s="7" t="s">
        <v>23</v>
      </c>
      <c r="X100" s="7">
        <v>0</v>
      </c>
    </row>
    <row r="101" spans="1:24" hidden="1" x14ac:dyDescent="0.45">
      <c r="A101" s="20" t="s">
        <v>344</v>
      </c>
      <c r="B101" s="6" t="s">
        <v>28</v>
      </c>
      <c r="C101" s="28" t="s">
        <v>724</v>
      </c>
      <c r="D101" s="7" t="s">
        <v>59</v>
      </c>
      <c r="E101" s="7">
        <v>1</v>
      </c>
      <c r="F101" s="7">
        <v>0</v>
      </c>
      <c r="G101" s="7" t="s">
        <v>21</v>
      </c>
      <c r="H101" s="7">
        <f>J101*50%</f>
        <v>600</v>
      </c>
      <c r="I101" s="7">
        <v>0</v>
      </c>
      <c r="J101" s="80">
        <v>1200</v>
      </c>
      <c r="K101" s="80"/>
      <c r="L101" s="14" t="e">
        <f t="shared" ref="L101" si="88">M101*2</f>
        <v>#REF!</v>
      </c>
      <c r="M101" s="14" t="e">
        <f>#REF!*2</f>
        <v>#REF!</v>
      </c>
      <c r="N101" s="14">
        <f>H101*40%*5</f>
        <v>1200</v>
      </c>
      <c r="O101" s="14">
        <f>60%*H101*2</f>
        <v>720</v>
      </c>
      <c r="P101" s="14">
        <f>75%*H101</f>
        <v>450</v>
      </c>
      <c r="Q101" s="3" t="s">
        <v>45</v>
      </c>
      <c r="R101" s="3" t="s">
        <v>41</v>
      </c>
      <c r="S101" s="3" t="s">
        <v>264</v>
      </c>
      <c r="T101" s="28" t="s">
        <v>255</v>
      </c>
      <c r="U101" s="28" t="s">
        <v>182</v>
      </c>
      <c r="V101" s="15">
        <v>45139</v>
      </c>
      <c r="W101" s="7" t="s">
        <v>23</v>
      </c>
      <c r="X101" s="7">
        <v>0</v>
      </c>
    </row>
    <row r="102" spans="1:24" ht="24.75" hidden="1" x14ac:dyDescent="0.45">
      <c r="A102" s="20" t="s">
        <v>345</v>
      </c>
      <c r="B102" s="6" t="s">
        <v>0</v>
      </c>
      <c r="C102" s="28" t="s">
        <v>265</v>
      </c>
      <c r="D102" s="7" t="s">
        <v>59</v>
      </c>
      <c r="E102" s="7">
        <v>1</v>
      </c>
      <c r="F102" s="7">
        <v>0</v>
      </c>
      <c r="G102" s="7" t="s">
        <v>21</v>
      </c>
      <c r="H102" s="7">
        <f>J102*50%</f>
        <v>600</v>
      </c>
      <c r="I102" s="7">
        <v>0</v>
      </c>
      <c r="J102" s="80">
        <v>1200</v>
      </c>
      <c r="K102" s="80"/>
      <c r="L102" s="14" t="e">
        <f t="shared" ref="L102" si="89">M102*2</f>
        <v>#REF!</v>
      </c>
      <c r="M102" s="14" t="e">
        <f>#REF!*2</f>
        <v>#REF!</v>
      </c>
      <c r="N102" s="14">
        <f>H102*40%*5</f>
        <v>1200</v>
      </c>
      <c r="O102" s="14">
        <f>60%*H102*2</f>
        <v>720</v>
      </c>
      <c r="P102" s="14">
        <f>75%*H102</f>
        <v>450</v>
      </c>
      <c r="Q102" s="3" t="s">
        <v>45</v>
      </c>
      <c r="R102" s="3" t="s">
        <v>41</v>
      </c>
      <c r="S102" s="3" t="s">
        <v>264</v>
      </c>
      <c r="T102" s="28" t="s">
        <v>255</v>
      </c>
      <c r="U102" s="28" t="s">
        <v>182</v>
      </c>
      <c r="V102" s="15">
        <v>45139</v>
      </c>
      <c r="W102" s="7" t="s">
        <v>23</v>
      </c>
      <c r="X102" s="7">
        <v>0</v>
      </c>
    </row>
    <row r="103" spans="1:24" ht="24.75" hidden="1" x14ac:dyDescent="0.45">
      <c r="A103" s="20" t="s">
        <v>346</v>
      </c>
      <c r="B103" s="6" t="s">
        <v>26</v>
      </c>
      <c r="C103" s="28" t="s">
        <v>175</v>
      </c>
      <c r="D103" s="7" t="s">
        <v>59</v>
      </c>
      <c r="E103" s="7">
        <v>1</v>
      </c>
      <c r="F103" s="7">
        <v>0</v>
      </c>
      <c r="G103" s="7" t="s">
        <v>21</v>
      </c>
      <c r="H103" s="7">
        <f>J103*50%</f>
        <v>600</v>
      </c>
      <c r="I103" s="7">
        <v>0</v>
      </c>
      <c r="J103" s="80">
        <v>1200</v>
      </c>
      <c r="K103" s="80"/>
      <c r="L103" s="14" t="e">
        <f t="shared" ref="L103" si="90">M103*2</f>
        <v>#REF!</v>
      </c>
      <c r="M103" s="14" t="e">
        <f>#REF!*2</f>
        <v>#REF!</v>
      </c>
      <c r="N103" s="14">
        <f>H103*40%*5</f>
        <v>1200</v>
      </c>
      <c r="O103" s="14">
        <f>60%*H103*2</f>
        <v>720</v>
      </c>
      <c r="P103" s="14">
        <f>75%*H103</f>
        <v>450</v>
      </c>
      <c r="Q103" s="3" t="s">
        <v>45</v>
      </c>
      <c r="R103" s="3" t="s">
        <v>41</v>
      </c>
      <c r="S103" s="3" t="s">
        <v>264</v>
      </c>
      <c r="T103" s="28" t="s">
        <v>255</v>
      </c>
      <c r="U103" s="28" t="s">
        <v>182</v>
      </c>
      <c r="V103" s="15">
        <v>45139</v>
      </c>
      <c r="W103" s="7" t="s">
        <v>23</v>
      </c>
      <c r="X103" s="7">
        <v>0</v>
      </c>
    </row>
    <row r="104" spans="1:24" hidden="1" x14ac:dyDescent="0.45">
      <c r="A104" s="20" t="s">
        <v>347</v>
      </c>
      <c r="B104" s="6" t="s">
        <v>3</v>
      </c>
      <c r="C104" s="28" t="s">
        <v>182</v>
      </c>
      <c r="D104" s="7" t="s">
        <v>59</v>
      </c>
      <c r="E104" s="7">
        <v>1</v>
      </c>
      <c r="F104" s="7">
        <v>0</v>
      </c>
      <c r="G104" s="7" t="s">
        <v>21</v>
      </c>
      <c r="H104" s="7">
        <f>J104*50%</f>
        <v>600</v>
      </c>
      <c r="I104" s="7">
        <v>0</v>
      </c>
      <c r="J104" s="80">
        <v>1200</v>
      </c>
      <c r="K104" s="80"/>
      <c r="L104" s="14" t="e">
        <f t="shared" ref="L104" si="91">M104*2</f>
        <v>#REF!</v>
      </c>
      <c r="M104" s="14" t="e">
        <f>#REF!*2</f>
        <v>#REF!</v>
      </c>
      <c r="N104" s="14">
        <f>H104*40%*5</f>
        <v>1200</v>
      </c>
      <c r="O104" s="14">
        <f>60%*H104*2</f>
        <v>720</v>
      </c>
      <c r="P104" s="14">
        <f>75%*H104</f>
        <v>450</v>
      </c>
      <c r="Q104" s="3" t="s">
        <v>45</v>
      </c>
      <c r="R104" s="3" t="s">
        <v>41</v>
      </c>
      <c r="S104" s="3" t="s">
        <v>264</v>
      </c>
      <c r="T104" s="28" t="s">
        <v>255</v>
      </c>
      <c r="U104" s="28" t="s">
        <v>182</v>
      </c>
      <c r="V104" s="15">
        <v>45139</v>
      </c>
      <c r="W104" s="7" t="s">
        <v>23</v>
      </c>
      <c r="X104" s="7">
        <v>0</v>
      </c>
    </row>
    <row r="105" spans="1:24" ht="24.75" hidden="1" x14ac:dyDescent="0.45">
      <c r="A105" s="20" t="s">
        <v>348</v>
      </c>
      <c r="B105" s="6" t="s">
        <v>54</v>
      </c>
      <c r="C105" s="28" t="s">
        <v>175</v>
      </c>
      <c r="D105" s="7" t="s">
        <v>59</v>
      </c>
      <c r="E105" s="7">
        <v>1</v>
      </c>
      <c r="F105" s="7">
        <v>0</v>
      </c>
      <c r="G105" s="7" t="s">
        <v>21</v>
      </c>
      <c r="H105" s="7">
        <f>J105*50%</f>
        <v>600</v>
      </c>
      <c r="I105" s="7">
        <v>0</v>
      </c>
      <c r="J105" s="80">
        <v>1200</v>
      </c>
      <c r="K105" s="80"/>
      <c r="L105" s="14" t="e">
        <f t="shared" ref="L105" si="92">M105*2</f>
        <v>#REF!</v>
      </c>
      <c r="M105" s="14" t="e">
        <f>#REF!*2</f>
        <v>#REF!</v>
      </c>
      <c r="N105" s="14">
        <f>H105*40%*5</f>
        <v>1200</v>
      </c>
      <c r="O105" s="14">
        <f>60%*H105*2</f>
        <v>720</v>
      </c>
      <c r="P105" s="14">
        <f>75%*H105</f>
        <v>450</v>
      </c>
      <c r="Q105" s="3" t="s">
        <v>45</v>
      </c>
      <c r="R105" s="3" t="s">
        <v>41</v>
      </c>
      <c r="S105" s="3" t="s">
        <v>264</v>
      </c>
      <c r="T105" s="28" t="s">
        <v>255</v>
      </c>
      <c r="U105" s="28" t="s">
        <v>182</v>
      </c>
      <c r="V105" s="15">
        <v>45139</v>
      </c>
      <c r="W105" s="7" t="s">
        <v>23</v>
      </c>
      <c r="X105" s="7">
        <v>0</v>
      </c>
    </row>
    <row r="106" spans="1:24" hidden="1" x14ac:dyDescent="0.45">
      <c r="A106" s="20" t="s">
        <v>349</v>
      </c>
      <c r="B106" s="26" t="s">
        <v>2</v>
      </c>
      <c r="C106" s="28" t="s">
        <v>262</v>
      </c>
      <c r="D106" s="7" t="s">
        <v>59</v>
      </c>
      <c r="E106" s="7">
        <v>1</v>
      </c>
      <c r="F106" s="7">
        <v>0</v>
      </c>
      <c r="G106" s="7" t="s">
        <v>21</v>
      </c>
      <c r="H106" s="7">
        <f>J106*50%</f>
        <v>600</v>
      </c>
      <c r="I106" s="7">
        <v>0</v>
      </c>
      <c r="J106" s="80">
        <v>1200</v>
      </c>
      <c r="K106" s="80"/>
      <c r="L106" s="14" t="e">
        <f t="shared" ref="L106" si="93">M106*2</f>
        <v>#REF!</v>
      </c>
      <c r="M106" s="14" t="e">
        <f>#REF!*2</f>
        <v>#REF!</v>
      </c>
      <c r="N106" s="14">
        <f>H106*40%*5</f>
        <v>1200</v>
      </c>
      <c r="O106" s="14">
        <f>60%*H106*2</f>
        <v>720</v>
      </c>
      <c r="P106" s="14">
        <f>75%*H106</f>
        <v>450</v>
      </c>
      <c r="Q106" s="3" t="s">
        <v>45</v>
      </c>
      <c r="R106" s="3" t="s">
        <v>41</v>
      </c>
      <c r="S106" s="3" t="s">
        <v>263</v>
      </c>
      <c r="T106" s="28" t="s">
        <v>255</v>
      </c>
      <c r="U106" s="28" t="s">
        <v>262</v>
      </c>
      <c r="V106" s="15">
        <v>45139</v>
      </c>
      <c r="W106" s="7" t="s">
        <v>23</v>
      </c>
      <c r="X106" s="7">
        <v>0</v>
      </c>
    </row>
    <row r="107" spans="1:24" hidden="1" x14ac:dyDescent="0.45">
      <c r="A107" s="20" t="s">
        <v>350</v>
      </c>
      <c r="B107" s="26" t="s">
        <v>18</v>
      </c>
      <c r="C107" s="28" t="s">
        <v>171</v>
      </c>
      <c r="D107" s="7" t="s">
        <v>59</v>
      </c>
      <c r="E107" s="7">
        <v>1</v>
      </c>
      <c r="F107" s="7">
        <v>0</v>
      </c>
      <c r="G107" s="7" t="s">
        <v>21</v>
      </c>
      <c r="H107" s="7">
        <f>J107*50%</f>
        <v>600</v>
      </c>
      <c r="I107" s="7">
        <v>0</v>
      </c>
      <c r="J107" s="80">
        <v>1200</v>
      </c>
      <c r="K107" s="80"/>
      <c r="L107" s="14" t="e">
        <f t="shared" ref="L107" si="94">M107*2</f>
        <v>#REF!</v>
      </c>
      <c r="M107" s="14" t="e">
        <f>#REF!*2</f>
        <v>#REF!</v>
      </c>
      <c r="N107" s="14">
        <f>H107*40%*5</f>
        <v>1200</v>
      </c>
      <c r="O107" s="14">
        <f>60%*H107*2</f>
        <v>720</v>
      </c>
      <c r="P107" s="14">
        <f>75%*H107</f>
        <v>450</v>
      </c>
      <c r="Q107" s="3" t="s">
        <v>45</v>
      </c>
      <c r="R107" s="3" t="s">
        <v>41</v>
      </c>
      <c r="S107" s="3" t="s">
        <v>263</v>
      </c>
      <c r="T107" s="28" t="s">
        <v>255</v>
      </c>
      <c r="U107" s="28" t="s">
        <v>262</v>
      </c>
      <c r="V107" s="15">
        <v>45139</v>
      </c>
      <c r="W107" s="7" t="s">
        <v>23</v>
      </c>
      <c r="X107" s="7">
        <v>0</v>
      </c>
    </row>
    <row r="108" spans="1:24" hidden="1" x14ac:dyDescent="0.45">
      <c r="A108" s="20" t="s">
        <v>351</v>
      </c>
      <c r="B108" s="26" t="s">
        <v>22</v>
      </c>
      <c r="C108" s="19" t="s">
        <v>23</v>
      </c>
      <c r="D108" s="7" t="s">
        <v>59</v>
      </c>
      <c r="E108" s="7">
        <v>1</v>
      </c>
      <c r="F108" s="7">
        <v>0</v>
      </c>
      <c r="G108" s="7" t="s">
        <v>21</v>
      </c>
      <c r="H108" s="7">
        <f>J108*50%</f>
        <v>600</v>
      </c>
      <c r="I108" s="7">
        <v>0</v>
      </c>
      <c r="J108" s="80">
        <v>1200</v>
      </c>
      <c r="K108" s="80"/>
      <c r="L108" s="14" t="e">
        <f t="shared" ref="L108" si="95">M108*2</f>
        <v>#REF!</v>
      </c>
      <c r="M108" s="14" t="e">
        <f>#REF!*2</f>
        <v>#REF!</v>
      </c>
      <c r="N108" s="14">
        <f>H108*40%*5</f>
        <v>1200</v>
      </c>
      <c r="O108" s="14">
        <f>60%*H108*2</f>
        <v>720</v>
      </c>
      <c r="P108" s="14">
        <f>75%*H108</f>
        <v>450</v>
      </c>
      <c r="Q108" s="3" t="s">
        <v>45</v>
      </c>
      <c r="R108" s="3" t="s">
        <v>41</v>
      </c>
      <c r="S108" s="3" t="s">
        <v>263</v>
      </c>
      <c r="T108" s="19" t="s">
        <v>168</v>
      </c>
      <c r="U108" s="28" t="s">
        <v>262</v>
      </c>
      <c r="V108" s="15">
        <v>45139</v>
      </c>
      <c r="W108" s="7" t="s">
        <v>23</v>
      </c>
      <c r="X108" s="7">
        <v>0</v>
      </c>
    </row>
    <row r="109" spans="1:24" hidden="1" x14ac:dyDescent="0.45">
      <c r="A109" s="20" t="s">
        <v>352</v>
      </c>
      <c r="B109" s="26" t="s">
        <v>24</v>
      </c>
      <c r="C109" s="19" t="s">
        <v>23</v>
      </c>
      <c r="D109" s="7" t="s">
        <v>59</v>
      </c>
      <c r="E109" s="7">
        <v>1</v>
      </c>
      <c r="F109" s="7">
        <v>0</v>
      </c>
      <c r="G109" s="7" t="s">
        <v>21</v>
      </c>
      <c r="H109" s="7">
        <f>J109*50%</f>
        <v>600</v>
      </c>
      <c r="I109" s="7">
        <v>0</v>
      </c>
      <c r="J109" s="80">
        <v>1200</v>
      </c>
      <c r="K109" s="80"/>
      <c r="L109" s="14" t="e">
        <f t="shared" ref="L109" si="96">M109*2</f>
        <v>#REF!</v>
      </c>
      <c r="M109" s="14" t="e">
        <f>#REF!*2</f>
        <v>#REF!</v>
      </c>
      <c r="N109" s="14">
        <f>H109*40%*5</f>
        <v>1200</v>
      </c>
      <c r="O109" s="14">
        <f>60%*H109*2</f>
        <v>720</v>
      </c>
      <c r="P109" s="14">
        <f>75%*H109</f>
        <v>450</v>
      </c>
      <c r="Q109" s="3" t="s">
        <v>45</v>
      </c>
      <c r="R109" s="3" t="s">
        <v>41</v>
      </c>
      <c r="S109" s="3" t="s">
        <v>263</v>
      </c>
      <c r="T109" s="19" t="s">
        <v>168</v>
      </c>
      <c r="U109" s="28" t="s">
        <v>262</v>
      </c>
      <c r="V109" s="15">
        <v>45139</v>
      </c>
      <c r="W109" s="7" t="s">
        <v>23</v>
      </c>
      <c r="X109" s="7">
        <v>0</v>
      </c>
    </row>
    <row r="110" spans="1:24" hidden="1" x14ac:dyDescent="0.45">
      <c r="A110" s="20" t="s">
        <v>353</v>
      </c>
      <c r="B110" s="8" t="s">
        <v>42</v>
      </c>
      <c r="C110" s="28" t="s">
        <v>249</v>
      </c>
      <c r="D110" s="7" t="s">
        <v>59</v>
      </c>
      <c r="E110" s="7">
        <v>1</v>
      </c>
      <c r="F110" s="7">
        <v>0</v>
      </c>
      <c r="G110" s="7" t="s">
        <v>21</v>
      </c>
      <c r="H110" s="7">
        <f>J110*50%</f>
        <v>600</v>
      </c>
      <c r="I110" s="7">
        <v>0</v>
      </c>
      <c r="J110" s="80">
        <v>1200</v>
      </c>
      <c r="K110" s="80"/>
      <c r="L110" s="14" t="e">
        <f t="shared" ref="L110" si="97">M110*2</f>
        <v>#REF!</v>
      </c>
      <c r="M110" s="14" t="e">
        <f>#REF!*2</f>
        <v>#REF!</v>
      </c>
      <c r="N110" s="14">
        <f>H110*40%*5</f>
        <v>1200</v>
      </c>
      <c r="O110" s="14">
        <f>60%*H110*2</f>
        <v>720</v>
      </c>
      <c r="P110" s="14">
        <f>75%*H110</f>
        <v>450</v>
      </c>
      <c r="Q110" s="3" t="s">
        <v>45</v>
      </c>
      <c r="R110" s="3" t="s">
        <v>41</v>
      </c>
      <c r="S110" s="3" t="s">
        <v>118</v>
      </c>
      <c r="T110" s="28" t="s">
        <v>255</v>
      </c>
      <c r="U110" s="28" t="s">
        <v>270</v>
      </c>
      <c r="V110" s="15">
        <v>45139</v>
      </c>
      <c r="W110" s="7" t="s">
        <v>23</v>
      </c>
      <c r="X110" s="7">
        <v>0</v>
      </c>
    </row>
    <row r="111" spans="1:24" hidden="1" x14ac:dyDescent="0.45">
      <c r="A111" s="18" t="s">
        <v>354</v>
      </c>
      <c r="B111" s="6" t="s">
        <v>27</v>
      </c>
      <c r="C111" s="28" t="s">
        <v>182</v>
      </c>
      <c r="D111" s="7" t="s">
        <v>59</v>
      </c>
      <c r="E111" s="7">
        <v>1</v>
      </c>
      <c r="F111" s="7">
        <v>0</v>
      </c>
      <c r="G111" s="7" t="s">
        <v>21</v>
      </c>
      <c r="H111" s="7">
        <f>J111*50%</f>
        <v>1000</v>
      </c>
      <c r="I111" s="7">
        <v>0</v>
      </c>
      <c r="J111" s="80">
        <v>2000</v>
      </c>
      <c r="K111" s="80"/>
      <c r="L111" s="14" t="e">
        <f t="shared" ref="L111" si="98">M111*2</f>
        <v>#REF!</v>
      </c>
      <c r="M111" s="14" t="e">
        <f>#REF!*2</f>
        <v>#REF!</v>
      </c>
      <c r="N111" s="14">
        <f>H111*40%*5</f>
        <v>2000</v>
      </c>
      <c r="O111" s="14">
        <f>60%*H111*2</f>
        <v>1200</v>
      </c>
      <c r="P111" s="14">
        <f>75%*H111</f>
        <v>750</v>
      </c>
      <c r="Q111" s="3" t="s">
        <v>46</v>
      </c>
      <c r="R111" s="3" t="s">
        <v>40</v>
      </c>
      <c r="S111" s="3" t="s">
        <v>264</v>
      </c>
      <c r="T111" s="28" t="s">
        <v>255</v>
      </c>
      <c r="U111" s="28" t="s">
        <v>182</v>
      </c>
      <c r="V111" s="15">
        <v>45139</v>
      </c>
      <c r="W111" s="7" t="s">
        <v>23</v>
      </c>
      <c r="X111" s="7">
        <v>0</v>
      </c>
    </row>
    <row r="112" spans="1:24" hidden="1" x14ac:dyDescent="0.45">
      <c r="A112" s="18" t="s">
        <v>355</v>
      </c>
      <c r="B112" s="6" t="s">
        <v>28</v>
      </c>
      <c r="C112" s="28" t="s">
        <v>724</v>
      </c>
      <c r="D112" s="7" t="s">
        <v>59</v>
      </c>
      <c r="E112" s="7">
        <v>1</v>
      </c>
      <c r="F112" s="7">
        <v>0</v>
      </c>
      <c r="G112" s="7" t="s">
        <v>21</v>
      </c>
      <c r="H112" s="7">
        <f>J112*50%</f>
        <v>1000</v>
      </c>
      <c r="I112" s="7">
        <v>0</v>
      </c>
      <c r="J112" s="80">
        <v>2000</v>
      </c>
      <c r="K112" s="80"/>
      <c r="L112" s="14" t="e">
        <f t="shared" ref="L112" si="99">M112*2</f>
        <v>#REF!</v>
      </c>
      <c r="M112" s="14" t="e">
        <f>#REF!*2</f>
        <v>#REF!</v>
      </c>
      <c r="N112" s="14">
        <f>H112*40%*5</f>
        <v>2000</v>
      </c>
      <c r="O112" s="14">
        <f>60%*H112*2</f>
        <v>1200</v>
      </c>
      <c r="P112" s="14">
        <f>75%*H112</f>
        <v>750</v>
      </c>
      <c r="Q112" s="3" t="s">
        <v>46</v>
      </c>
      <c r="R112" s="3" t="s">
        <v>40</v>
      </c>
      <c r="S112" s="3" t="s">
        <v>264</v>
      </c>
      <c r="T112" s="28" t="s">
        <v>255</v>
      </c>
      <c r="U112" s="28" t="s">
        <v>182</v>
      </c>
      <c r="V112" s="15">
        <v>45139</v>
      </c>
      <c r="W112" s="7" t="s">
        <v>23</v>
      </c>
      <c r="X112" s="7">
        <v>0</v>
      </c>
    </row>
    <row r="113" spans="1:24" ht="24.75" hidden="1" x14ac:dyDescent="0.45">
      <c r="A113" s="18" t="s">
        <v>356</v>
      </c>
      <c r="B113" s="6" t="s">
        <v>0</v>
      </c>
      <c r="C113" s="28" t="s">
        <v>265</v>
      </c>
      <c r="D113" s="7" t="s">
        <v>59</v>
      </c>
      <c r="E113" s="7">
        <v>1</v>
      </c>
      <c r="F113" s="7">
        <v>0</v>
      </c>
      <c r="G113" s="7" t="s">
        <v>21</v>
      </c>
      <c r="H113" s="7">
        <f>J113*50%</f>
        <v>1000</v>
      </c>
      <c r="I113" s="7">
        <v>0</v>
      </c>
      <c r="J113" s="80">
        <v>2000</v>
      </c>
      <c r="K113" s="80"/>
      <c r="L113" s="14" t="e">
        <f t="shared" ref="L113" si="100">M113*2</f>
        <v>#REF!</v>
      </c>
      <c r="M113" s="14" t="e">
        <f>#REF!*2</f>
        <v>#REF!</v>
      </c>
      <c r="N113" s="14">
        <f>H113*40%*5</f>
        <v>2000</v>
      </c>
      <c r="O113" s="14">
        <f>60%*H113*2</f>
        <v>1200</v>
      </c>
      <c r="P113" s="14">
        <f>75%*H113</f>
        <v>750</v>
      </c>
      <c r="Q113" s="3" t="s">
        <v>46</v>
      </c>
      <c r="R113" s="3" t="s">
        <v>40</v>
      </c>
      <c r="S113" s="3" t="s">
        <v>264</v>
      </c>
      <c r="T113" s="28" t="s">
        <v>255</v>
      </c>
      <c r="U113" s="28" t="s">
        <v>182</v>
      </c>
      <c r="V113" s="15">
        <v>45139</v>
      </c>
      <c r="W113" s="7" t="s">
        <v>23</v>
      </c>
      <c r="X113" s="7">
        <v>0</v>
      </c>
    </row>
    <row r="114" spans="1:24" ht="24.75" hidden="1" x14ac:dyDescent="0.45">
      <c r="A114" s="18" t="s">
        <v>357</v>
      </c>
      <c r="B114" s="6" t="s">
        <v>29</v>
      </c>
      <c r="C114" s="28" t="s">
        <v>175</v>
      </c>
      <c r="D114" s="7" t="s">
        <v>59</v>
      </c>
      <c r="E114" s="7">
        <v>1</v>
      </c>
      <c r="F114" s="7">
        <v>0</v>
      </c>
      <c r="G114" s="7" t="s">
        <v>21</v>
      </c>
      <c r="H114" s="7">
        <f>J114*50%</f>
        <v>1000</v>
      </c>
      <c r="I114" s="7">
        <v>0</v>
      </c>
      <c r="J114" s="80">
        <v>2000</v>
      </c>
      <c r="K114" s="80"/>
      <c r="L114" s="14" t="e">
        <f t="shared" ref="L114" si="101">M114*2</f>
        <v>#REF!</v>
      </c>
      <c r="M114" s="14" t="e">
        <f>#REF!*2</f>
        <v>#REF!</v>
      </c>
      <c r="N114" s="14">
        <f>H114*40%*5</f>
        <v>2000</v>
      </c>
      <c r="O114" s="14">
        <f>60%*H114*2</f>
        <v>1200</v>
      </c>
      <c r="P114" s="14">
        <f>75%*H114</f>
        <v>750</v>
      </c>
      <c r="Q114" s="3" t="s">
        <v>46</v>
      </c>
      <c r="R114" s="3" t="s">
        <v>40</v>
      </c>
      <c r="S114" s="3" t="s">
        <v>264</v>
      </c>
      <c r="T114" s="28" t="s">
        <v>255</v>
      </c>
      <c r="U114" s="28" t="s">
        <v>182</v>
      </c>
      <c r="V114" s="15">
        <v>45139</v>
      </c>
      <c r="W114" s="7" t="s">
        <v>23</v>
      </c>
      <c r="X114" s="7">
        <v>0</v>
      </c>
    </row>
    <row r="115" spans="1:24" ht="24.75" hidden="1" x14ac:dyDescent="0.45">
      <c r="A115" s="18" t="s">
        <v>358</v>
      </c>
      <c r="B115" s="6" t="s">
        <v>26</v>
      </c>
      <c r="C115" s="28" t="s">
        <v>175</v>
      </c>
      <c r="D115" s="7" t="s">
        <v>59</v>
      </c>
      <c r="E115" s="7">
        <v>1</v>
      </c>
      <c r="F115" s="7">
        <v>0</v>
      </c>
      <c r="G115" s="7" t="s">
        <v>21</v>
      </c>
      <c r="H115" s="7">
        <f>J115*50%</f>
        <v>1000</v>
      </c>
      <c r="I115" s="7">
        <v>0</v>
      </c>
      <c r="J115" s="80">
        <v>2000</v>
      </c>
      <c r="K115" s="80"/>
      <c r="L115" s="14" t="e">
        <f t="shared" ref="L115" si="102">M115*2</f>
        <v>#REF!</v>
      </c>
      <c r="M115" s="14" t="e">
        <f>#REF!*2</f>
        <v>#REF!</v>
      </c>
      <c r="N115" s="14">
        <f>H115*40%*5</f>
        <v>2000</v>
      </c>
      <c r="O115" s="14">
        <f>60%*H115*2</f>
        <v>1200</v>
      </c>
      <c r="P115" s="14">
        <f>75%*H115</f>
        <v>750</v>
      </c>
      <c r="Q115" s="3" t="s">
        <v>46</v>
      </c>
      <c r="R115" s="3" t="s">
        <v>40</v>
      </c>
      <c r="S115" s="3" t="s">
        <v>264</v>
      </c>
      <c r="T115" s="28" t="s">
        <v>255</v>
      </c>
      <c r="U115" s="28" t="s">
        <v>182</v>
      </c>
      <c r="V115" s="15">
        <v>45139</v>
      </c>
      <c r="W115" s="7" t="s">
        <v>23</v>
      </c>
      <c r="X115" s="7">
        <v>0</v>
      </c>
    </row>
    <row r="116" spans="1:24" ht="24.75" hidden="1" x14ac:dyDescent="0.45">
      <c r="A116" s="18" t="s">
        <v>359</v>
      </c>
      <c r="B116" s="6" t="s">
        <v>30</v>
      </c>
      <c r="C116" s="28" t="s">
        <v>175</v>
      </c>
      <c r="D116" s="7" t="s">
        <v>59</v>
      </c>
      <c r="E116" s="7">
        <v>1</v>
      </c>
      <c r="F116" s="7">
        <v>0</v>
      </c>
      <c r="G116" s="7" t="s">
        <v>21</v>
      </c>
      <c r="H116" s="7">
        <f>J116*50%</f>
        <v>1000</v>
      </c>
      <c r="I116" s="7">
        <v>0</v>
      </c>
      <c r="J116" s="80">
        <v>2000</v>
      </c>
      <c r="K116" s="80"/>
      <c r="L116" s="14" t="e">
        <f t="shared" ref="L116" si="103">M116*2</f>
        <v>#REF!</v>
      </c>
      <c r="M116" s="14" t="e">
        <f>#REF!*2</f>
        <v>#REF!</v>
      </c>
      <c r="N116" s="14">
        <f>H116*40%*5</f>
        <v>2000</v>
      </c>
      <c r="O116" s="14">
        <f>60%*H116*2</f>
        <v>1200</v>
      </c>
      <c r="P116" s="14">
        <f>75%*H116</f>
        <v>750</v>
      </c>
      <c r="Q116" s="3" t="s">
        <v>46</v>
      </c>
      <c r="R116" s="3" t="s">
        <v>40</v>
      </c>
      <c r="S116" s="3" t="s">
        <v>264</v>
      </c>
      <c r="T116" s="28" t="s">
        <v>255</v>
      </c>
      <c r="U116" s="28" t="s">
        <v>182</v>
      </c>
      <c r="V116" s="15">
        <v>45139</v>
      </c>
      <c r="W116" s="7" t="s">
        <v>23</v>
      </c>
      <c r="X116" s="7">
        <v>0</v>
      </c>
    </row>
    <row r="117" spans="1:24" hidden="1" x14ac:dyDescent="0.45">
      <c r="A117" s="18" t="s">
        <v>360</v>
      </c>
      <c r="B117" s="6" t="s">
        <v>31</v>
      </c>
      <c r="C117" s="28" t="s">
        <v>182</v>
      </c>
      <c r="D117" s="7" t="s">
        <v>59</v>
      </c>
      <c r="E117" s="7">
        <v>1</v>
      </c>
      <c r="F117" s="7">
        <v>0</v>
      </c>
      <c r="G117" s="7" t="s">
        <v>21</v>
      </c>
      <c r="H117" s="7">
        <f>J117*50%</f>
        <v>1000</v>
      </c>
      <c r="I117" s="7">
        <v>0</v>
      </c>
      <c r="J117" s="80">
        <v>2000</v>
      </c>
      <c r="K117" s="80"/>
      <c r="L117" s="14" t="e">
        <f t="shared" ref="L117" si="104">M117*2</f>
        <v>#REF!</v>
      </c>
      <c r="M117" s="14" t="e">
        <f>#REF!*2</f>
        <v>#REF!</v>
      </c>
      <c r="N117" s="14">
        <f>H117*40%*5</f>
        <v>2000</v>
      </c>
      <c r="O117" s="14">
        <f>60%*H117*2</f>
        <v>1200</v>
      </c>
      <c r="P117" s="14">
        <f>75%*H117</f>
        <v>750</v>
      </c>
      <c r="Q117" s="3" t="s">
        <v>46</v>
      </c>
      <c r="R117" s="3" t="s">
        <v>40</v>
      </c>
      <c r="S117" s="3" t="s">
        <v>264</v>
      </c>
      <c r="T117" s="28" t="s">
        <v>255</v>
      </c>
      <c r="U117" s="28" t="s">
        <v>182</v>
      </c>
      <c r="V117" s="15">
        <v>45139</v>
      </c>
      <c r="W117" s="7" t="s">
        <v>23</v>
      </c>
      <c r="X117" s="7">
        <v>0</v>
      </c>
    </row>
    <row r="118" spans="1:24" hidden="1" x14ac:dyDescent="0.45">
      <c r="A118" s="18" t="s">
        <v>361</v>
      </c>
      <c r="B118" s="6" t="s">
        <v>32</v>
      </c>
      <c r="C118" s="28" t="s">
        <v>785</v>
      </c>
      <c r="D118" s="7" t="s">
        <v>59</v>
      </c>
      <c r="E118" s="7">
        <v>1</v>
      </c>
      <c r="F118" s="7">
        <v>0</v>
      </c>
      <c r="G118" s="7" t="s">
        <v>21</v>
      </c>
      <c r="H118" s="7">
        <f>J118*50%</f>
        <v>1000</v>
      </c>
      <c r="I118" s="7">
        <v>0</v>
      </c>
      <c r="J118" s="80">
        <v>2000</v>
      </c>
      <c r="K118" s="80"/>
      <c r="L118" s="14" t="e">
        <f t="shared" ref="L118" si="105">M118*2</f>
        <v>#REF!</v>
      </c>
      <c r="M118" s="14" t="e">
        <f>#REF!*2</f>
        <v>#REF!</v>
      </c>
      <c r="N118" s="14">
        <f>H118*40%*5</f>
        <v>2000</v>
      </c>
      <c r="O118" s="14">
        <f>60%*H118*2</f>
        <v>1200</v>
      </c>
      <c r="P118" s="14">
        <f>75%*H118</f>
        <v>750</v>
      </c>
      <c r="Q118" s="3" t="s">
        <v>46</v>
      </c>
      <c r="R118" s="3" t="s">
        <v>40</v>
      </c>
      <c r="S118" s="3" t="s">
        <v>264</v>
      </c>
      <c r="T118" s="28" t="s">
        <v>255</v>
      </c>
      <c r="U118" s="28" t="s">
        <v>182</v>
      </c>
      <c r="V118" s="15">
        <v>45139</v>
      </c>
      <c r="W118" s="7" t="s">
        <v>23</v>
      </c>
      <c r="X118" s="7">
        <v>0</v>
      </c>
    </row>
    <row r="119" spans="1:24" hidden="1" x14ac:dyDescent="0.45">
      <c r="A119" s="18" t="s">
        <v>362</v>
      </c>
      <c r="B119" s="6" t="s">
        <v>267</v>
      </c>
      <c r="C119" s="28" t="s">
        <v>785</v>
      </c>
      <c r="D119" s="7" t="s">
        <v>59</v>
      </c>
      <c r="E119" s="7">
        <v>1</v>
      </c>
      <c r="F119" s="7">
        <v>0</v>
      </c>
      <c r="G119" s="7" t="s">
        <v>21</v>
      </c>
      <c r="H119" s="7">
        <f>J119*50%</f>
        <v>1000</v>
      </c>
      <c r="I119" s="7">
        <v>0</v>
      </c>
      <c r="J119" s="80">
        <v>2000</v>
      </c>
      <c r="K119" s="80"/>
      <c r="L119" s="14" t="e">
        <f t="shared" ref="L119" si="106">M119*2</f>
        <v>#REF!</v>
      </c>
      <c r="M119" s="14" t="e">
        <f>#REF!*2</f>
        <v>#REF!</v>
      </c>
      <c r="N119" s="14">
        <f>H119*40%*5</f>
        <v>2000</v>
      </c>
      <c r="O119" s="14">
        <f>60%*H119*2</f>
        <v>1200</v>
      </c>
      <c r="P119" s="14">
        <f>75%*H119</f>
        <v>750</v>
      </c>
      <c r="Q119" s="3" t="s">
        <v>46</v>
      </c>
      <c r="R119" s="3" t="s">
        <v>40</v>
      </c>
      <c r="S119" s="3" t="s">
        <v>264</v>
      </c>
      <c r="T119" s="28" t="s">
        <v>255</v>
      </c>
      <c r="U119" s="28" t="s">
        <v>182</v>
      </c>
      <c r="V119" s="15">
        <v>45139</v>
      </c>
      <c r="W119" s="7" t="s">
        <v>23</v>
      </c>
      <c r="X119" s="7">
        <v>0</v>
      </c>
    </row>
    <row r="120" spans="1:24" hidden="1" x14ac:dyDescent="0.45">
      <c r="A120" s="18" t="s">
        <v>363</v>
      </c>
      <c r="B120" s="9" t="s">
        <v>33</v>
      </c>
      <c r="C120" s="28" t="s">
        <v>164</v>
      </c>
      <c r="D120" s="7" t="s">
        <v>59</v>
      </c>
      <c r="E120" s="7">
        <v>1</v>
      </c>
      <c r="F120" s="7">
        <v>0</v>
      </c>
      <c r="G120" s="7" t="s">
        <v>21</v>
      </c>
      <c r="H120" s="7">
        <f>J120*50%</f>
        <v>1500</v>
      </c>
      <c r="I120" s="7">
        <v>0</v>
      </c>
      <c r="J120" s="80">
        <v>3000</v>
      </c>
      <c r="K120" s="80"/>
      <c r="L120" s="14" t="e">
        <f t="shared" ref="L120" si="107">M120*2</f>
        <v>#REF!</v>
      </c>
      <c r="M120" s="14" t="e">
        <f>#REF!*2</f>
        <v>#REF!</v>
      </c>
      <c r="N120" s="14">
        <f>H120*40%*5</f>
        <v>3000</v>
      </c>
      <c r="O120" s="14">
        <f>60%*H120*2</f>
        <v>1800</v>
      </c>
      <c r="P120" s="14">
        <f>75%*H120</f>
        <v>1125</v>
      </c>
      <c r="Q120" s="3" t="s">
        <v>46</v>
      </c>
      <c r="R120" s="3" t="s">
        <v>40</v>
      </c>
      <c r="S120" s="3" t="s">
        <v>4</v>
      </c>
      <c r="T120" s="28" t="s">
        <v>255</v>
      </c>
      <c r="U120" s="28" t="s">
        <v>164</v>
      </c>
      <c r="V120" s="15">
        <v>45139</v>
      </c>
      <c r="W120" s="7" t="s">
        <v>23</v>
      </c>
      <c r="X120" s="7">
        <v>0</v>
      </c>
    </row>
    <row r="121" spans="1:24" hidden="1" x14ac:dyDescent="0.45">
      <c r="A121" s="18" t="s">
        <v>367</v>
      </c>
      <c r="B121" s="9" t="s">
        <v>165</v>
      </c>
      <c r="C121" s="28" t="s">
        <v>173</v>
      </c>
      <c r="D121" s="7" t="s">
        <v>59</v>
      </c>
      <c r="E121" s="7">
        <v>1</v>
      </c>
      <c r="F121" s="7">
        <v>0</v>
      </c>
      <c r="G121" s="7" t="s">
        <v>21</v>
      </c>
      <c r="H121" s="7">
        <f>J121*50%</f>
        <v>1500</v>
      </c>
      <c r="I121" s="7">
        <v>0</v>
      </c>
      <c r="J121" s="80">
        <v>3000</v>
      </c>
      <c r="K121" s="80"/>
      <c r="L121" s="14" t="e">
        <f t="shared" ref="L121" si="108">M121*2</f>
        <v>#REF!</v>
      </c>
      <c r="M121" s="14" t="e">
        <f>#REF!*2</f>
        <v>#REF!</v>
      </c>
      <c r="N121" s="14">
        <f>H121*40%*5</f>
        <v>3000</v>
      </c>
      <c r="O121" s="14">
        <f>60%*H121*2</f>
        <v>1800</v>
      </c>
      <c r="P121" s="14">
        <f>75%*H121</f>
        <v>1125</v>
      </c>
      <c r="Q121" s="3" t="s">
        <v>46</v>
      </c>
      <c r="R121" s="3" t="s">
        <v>40</v>
      </c>
      <c r="S121" s="3" t="s">
        <v>4</v>
      </c>
      <c r="T121" s="28" t="s">
        <v>255</v>
      </c>
      <c r="U121" s="28" t="s">
        <v>164</v>
      </c>
      <c r="V121" s="15">
        <v>45139</v>
      </c>
      <c r="W121" s="7" t="s">
        <v>23</v>
      </c>
      <c r="X121" s="7">
        <v>0</v>
      </c>
    </row>
    <row r="122" spans="1:24" ht="24.75" hidden="1" x14ac:dyDescent="0.45">
      <c r="A122" s="18" t="s">
        <v>368</v>
      </c>
      <c r="B122" s="9" t="s">
        <v>62</v>
      </c>
      <c r="C122" s="28" t="s">
        <v>663</v>
      </c>
      <c r="D122" s="7" t="s">
        <v>59</v>
      </c>
      <c r="E122" s="7">
        <v>1</v>
      </c>
      <c r="F122" s="7">
        <v>0</v>
      </c>
      <c r="G122" s="7" t="s">
        <v>21</v>
      </c>
      <c r="H122" s="7">
        <f>J122*50%</f>
        <v>1500</v>
      </c>
      <c r="I122" s="7">
        <v>0</v>
      </c>
      <c r="J122" s="80">
        <v>3000</v>
      </c>
      <c r="K122" s="80"/>
      <c r="L122" s="14" t="e">
        <f t="shared" ref="L122" si="109">M122*2</f>
        <v>#REF!</v>
      </c>
      <c r="M122" s="14" t="e">
        <f>#REF!*2</f>
        <v>#REF!</v>
      </c>
      <c r="N122" s="14">
        <f>H122*40%*5</f>
        <v>3000</v>
      </c>
      <c r="O122" s="14">
        <f>60%*H122*2</f>
        <v>1800</v>
      </c>
      <c r="P122" s="14">
        <f>75%*H122</f>
        <v>1125</v>
      </c>
      <c r="Q122" s="3" t="s">
        <v>46</v>
      </c>
      <c r="R122" s="3" t="s">
        <v>40</v>
      </c>
      <c r="S122" s="3" t="s">
        <v>4</v>
      </c>
      <c r="T122" s="28" t="s">
        <v>255</v>
      </c>
      <c r="U122" s="28" t="s">
        <v>164</v>
      </c>
      <c r="V122" s="15">
        <v>45139</v>
      </c>
      <c r="W122" s="7" t="s">
        <v>23</v>
      </c>
      <c r="X122" s="7">
        <v>0</v>
      </c>
    </row>
    <row r="123" spans="1:24" hidden="1" x14ac:dyDescent="0.45">
      <c r="A123" s="18" t="s">
        <v>369</v>
      </c>
      <c r="B123" s="9" t="s">
        <v>25</v>
      </c>
      <c r="C123" s="28" t="s">
        <v>163</v>
      </c>
      <c r="D123" s="7" t="s">
        <v>59</v>
      </c>
      <c r="E123" s="7">
        <v>1</v>
      </c>
      <c r="F123" s="7">
        <v>0</v>
      </c>
      <c r="G123" s="7" t="s">
        <v>21</v>
      </c>
      <c r="H123" s="7">
        <f>J123*50%</f>
        <v>1500</v>
      </c>
      <c r="I123" s="7">
        <v>0</v>
      </c>
      <c r="J123" s="80">
        <v>3000</v>
      </c>
      <c r="K123" s="80"/>
      <c r="L123" s="14" t="e">
        <f t="shared" ref="L123" si="110">M123*2</f>
        <v>#REF!</v>
      </c>
      <c r="M123" s="14" t="e">
        <f>#REF!*2</f>
        <v>#REF!</v>
      </c>
      <c r="N123" s="14">
        <f>H123*40%*5</f>
        <v>3000</v>
      </c>
      <c r="O123" s="14">
        <f>60%*H123*2</f>
        <v>1800</v>
      </c>
      <c r="P123" s="14">
        <f>75%*H123</f>
        <v>1125</v>
      </c>
      <c r="Q123" s="3" t="s">
        <v>46</v>
      </c>
      <c r="R123" s="3" t="s">
        <v>40</v>
      </c>
      <c r="S123" s="3" t="s">
        <v>4</v>
      </c>
      <c r="T123" s="28" t="s">
        <v>255</v>
      </c>
      <c r="U123" s="28" t="s">
        <v>164</v>
      </c>
      <c r="V123" s="15">
        <v>45139</v>
      </c>
      <c r="W123" s="7" t="s">
        <v>23</v>
      </c>
      <c r="X123" s="7">
        <v>0</v>
      </c>
    </row>
    <row r="124" spans="1:24" hidden="1" x14ac:dyDescent="0.45">
      <c r="A124" s="18" t="s">
        <v>365</v>
      </c>
      <c r="B124" s="9" t="s">
        <v>37</v>
      </c>
      <c r="C124" s="28" t="s">
        <v>166</v>
      </c>
      <c r="D124" s="7" t="s">
        <v>59</v>
      </c>
      <c r="E124" s="7">
        <v>1</v>
      </c>
      <c r="F124" s="7">
        <v>0</v>
      </c>
      <c r="G124" s="7" t="s">
        <v>21</v>
      </c>
      <c r="H124" s="7">
        <f>J124*50%</f>
        <v>1000</v>
      </c>
      <c r="I124" s="7">
        <v>0</v>
      </c>
      <c r="J124" s="80">
        <v>2000</v>
      </c>
      <c r="K124" s="80"/>
      <c r="L124" s="14" t="e">
        <f t="shared" ref="L124" si="111">M124*2</f>
        <v>#REF!</v>
      </c>
      <c r="M124" s="14" t="e">
        <f>#REF!*2</f>
        <v>#REF!</v>
      </c>
      <c r="N124" s="14">
        <f>H124*40%*5</f>
        <v>2000</v>
      </c>
      <c r="O124" s="14">
        <f>60%*H124*2</f>
        <v>1200</v>
      </c>
      <c r="P124" s="14">
        <f>75%*H124</f>
        <v>750</v>
      </c>
      <c r="Q124" s="3" t="s">
        <v>46</v>
      </c>
      <c r="R124" s="3" t="s">
        <v>40</v>
      </c>
      <c r="S124" s="3" t="s">
        <v>4</v>
      </c>
      <c r="T124" s="28" t="s">
        <v>255</v>
      </c>
      <c r="U124" s="28" t="s">
        <v>164</v>
      </c>
      <c r="V124" s="15">
        <v>45139</v>
      </c>
      <c r="W124" s="7" t="s">
        <v>23</v>
      </c>
      <c r="X124" s="7">
        <v>0</v>
      </c>
    </row>
    <row r="125" spans="1:24" hidden="1" x14ac:dyDescent="0.45">
      <c r="A125" s="18" t="s">
        <v>366</v>
      </c>
      <c r="B125" s="9" t="s">
        <v>38</v>
      </c>
      <c r="C125" s="28" t="s">
        <v>664</v>
      </c>
      <c r="D125" s="7" t="s">
        <v>59</v>
      </c>
      <c r="E125" s="7">
        <v>1</v>
      </c>
      <c r="F125" s="7">
        <v>0</v>
      </c>
      <c r="G125" s="7" t="s">
        <v>21</v>
      </c>
      <c r="H125" s="7">
        <f>J125*50%</f>
        <v>1000</v>
      </c>
      <c r="I125" s="7">
        <v>0</v>
      </c>
      <c r="J125" s="80">
        <v>2000</v>
      </c>
      <c r="K125" s="80"/>
      <c r="L125" s="14" t="e">
        <f t="shared" ref="L125" si="112">M125*2</f>
        <v>#REF!</v>
      </c>
      <c r="M125" s="14" t="e">
        <f>#REF!*2</f>
        <v>#REF!</v>
      </c>
      <c r="N125" s="14">
        <f>H125*40%*5</f>
        <v>2000</v>
      </c>
      <c r="O125" s="14">
        <f>60%*H125*2</f>
        <v>1200</v>
      </c>
      <c r="P125" s="14">
        <f>75%*H125</f>
        <v>750</v>
      </c>
      <c r="Q125" s="3" t="s">
        <v>46</v>
      </c>
      <c r="R125" s="3" t="s">
        <v>40</v>
      </c>
      <c r="S125" s="3" t="s">
        <v>4</v>
      </c>
      <c r="T125" s="28" t="s">
        <v>255</v>
      </c>
      <c r="U125" s="28" t="s">
        <v>164</v>
      </c>
      <c r="V125" s="15">
        <v>45139</v>
      </c>
      <c r="W125" s="7" t="s">
        <v>23</v>
      </c>
      <c r="X125" s="7">
        <v>0</v>
      </c>
    </row>
    <row r="126" spans="1:24" hidden="1" x14ac:dyDescent="0.45">
      <c r="A126" s="18" t="s">
        <v>364</v>
      </c>
      <c r="B126" s="9" t="s">
        <v>34</v>
      </c>
      <c r="C126" s="28" t="s">
        <v>162</v>
      </c>
      <c r="D126" s="7" t="s">
        <v>59</v>
      </c>
      <c r="E126" s="7">
        <v>1</v>
      </c>
      <c r="F126" s="7">
        <v>0</v>
      </c>
      <c r="G126" s="7" t="s">
        <v>21</v>
      </c>
      <c r="H126" s="7">
        <f>J126*50%</f>
        <v>1000</v>
      </c>
      <c r="I126" s="7">
        <v>0</v>
      </c>
      <c r="J126" s="80">
        <v>2000</v>
      </c>
      <c r="K126" s="80"/>
      <c r="L126" s="14" t="e">
        <f t="shared" ref="L126" si="113">M126*2</f>
        <v>#REF!</v>
      </c>
      <c r="M126" s="14" t="e">
        <f>#REF!*2</f>
        <v>#REF!</v>
      </c>
      <c r="N126" s="14">
        <f>H126*40%*5</f>
        <v>2000</v>
      </c>
      <c r="O126" s="14">
        <f>60%*H126*2</f>
        <v>1200</v>
      </c>
      <c r="P126" s="14">
        <f>75%*H126</f>
        <v>750</v>
      </c>
      <c r="Q126" s="3" t="s">
        <v>46</v>
      </c>
      <c r="R126" s="3" t="s">
        <v>40</v>
      </c>
      <c r="S126" s="3" t="s">
        <v>4</v>
      </c>
      <c r="T126" s="28" t="s">
        <v>255</v>
      </c>
      <c r="U126" s="28" t="s">
        <v>164</v>
      </c>
      <c r="V126" s="15">
        <v>45139</v>
      </c>
      <c r="W126" s="7" t="s">
        <v>23</v>
      </c>
      <c r="X126" s="7">
        <v>0</v>
      </c>
    </row>
    <row r="127" spans="1:24" hidden="1" x14ac:dyDescent="0.45">
      <c r="A127" s="18" t="s">
        <v>370</v>
      </c>
      <c r="B127" s="5" t="s">
        <v>167</v>
      </c>
      <c r="C127" s="28" t="s">
        <v>162</v>
      </c>
      <c r="D127" s="7" t="s">
        <v>59</v>
      </c>
      <c r="E127" s="7">
        <v>1</v>
      </c>
      <c r="F127" s="7">
        <v>0</v>
      </c>
      <c r="G127" s="7" t="s">
        <v>21</v>
      </c>
      <c r="H127" s="7">
        <f>J127*50%</f>
        <v>1000</v>
      </c>
      <c r="I127" s="7">
        <v>0</v>
      </c>
      <c r="J127" s="80">
        <v>2000</v>
      </c>
      <c r="K127" s="80"/>
      <c r="L127" s="14" t="e">
        <f t="shared" ref="L127" si="114">M127*2</f>
        <v>#REF!</v>
      </c>
      <c r="M127" s="14" t="e">
        <f>#REF!*2</f>
        <v>#REF!</v>
      </c>
      <c r="N127" s="14">
        <f>H127*40%*5</f>
        <v>2000</v>
      </c>
      <c r="O127" s="14">
        <f>60%*H127*2</f>
        <v>1200</v>
      </c>
      <c r="P127" s="14">
        <f>75%*H127</f>
        <v>750</v>
      </c>
      <c r="Q127" s="3" t="s">
        <v>46</v>
      </c>
      <c r="R127" s="3" t="s">
        <v>40</v>
      </c>
      <c r="S127" s="3" t="s">
        <v>4</v>
      </c>
      <c r="T127" s="28" t="s">
        <v>255</v>
      </c>
      <c r="U127" s="28" t="s">
        <v>164</v>
      </c>
      <c r="V127" s="15">
        <v>45139</v>
      </c>
      <c r="W127" s="7" t="s">
        <v>23</v>
      </c>
      <c r="X127" s="7">
        <v>0</v>
      </c>
    </row>
    <row r="128" spans="1:24" hidden="1" x14ac:dyDescent="0.45">
      <c r="A128" s="18" t="s">
        <v>371</v>
      </c>
      <c r="B128" s="8" t="s">
        <v>42</v>
      </c>
      <c r="C128" s="28" t="s">
        <v>249</v>
      </c>
      <c r="D128" s="7" t="s">
        <v>59</v>
      </c>
      <c r="E128" s="7">
        <v>1</v>
      </c>
      <c r="F128" s="7">
        <v>0</v>
      </c>
      <c r="G128" s="7" t="s">
        <v>21</v>
      </c>
      <c r="H128" s="7">
        <f>J128*50%</f>
        <v>1500</v>
      </c>
      <c r="I128" s="7">
        <v>0</v>
      </c>
      <c r="J128" s="80">
        <v>3000</v>
      </c>
      <c r="K128" s="80"/>
      <c r="L128" s="14" t="e">
        <f t="shared" ref="L128" si="115">M128*2</f>
        <v>#REF!</v>
      </c>
      <c r="M128" s="14" t="e">
        <f>#REF!*2</f>
        <v>#REF!</v>
      </c>
      <c r="N128" s="14">
        <f>H128*40%*5</f>
        <v>3000</v>
      </c>
      <c r="O128" s="14">
        <f>60%*H128*2</f>
        <v>1800</v>
      </c>
      <c r="P128" s="14">
        <f>75%*H128</f>
        <v>1125</v>
      </c>
      <c r="Q128" s="3" t="s">
        <v>46</v>
      </c>
      <c r="R128" s="3" t="s">
        <v>40</v>
      </c>
      <c r="S128" s="3" t="s">
        <v>118</v>
      </c>
      <c r="T128" s="28" t="s">
        <v>255</v>
      </c>
      <c r="U128" s="28" t="s">
        <v>270</v>
      </c>
      <c r="V128" s="15">
        <v>45139</v>
      </c>
      <c r="W128" s="7" t="s">
        <v>23</v>
      </c>
      <c r="X128" s="7">
        <v>0</v>
      </c>
    </row>
    <row r="129" spans="1:24" hidden="1" x14ac:dyDescent="0.45">
      <c r="A129" s="18" t="s">
        <v>373</v>
      </c>
      <c r="B129" s="6" t="s">
        <v>27</v>
      </c>
      <c r="C129" s="28" t="s">
        <v>182</v>
      </c>
      <c r="D129" s="7" t="s">
        <v>59</v>
      </c>
      <c r="E129" s="7">
        <v>1</v>
      </c>
      <c r="F129" s="7">
        <v>0</v>
      </c>
      <c r="G129" s="7" t="s">
        <v>21</v>
      </c>
      <c r="H129" s="7">
        <f>J129*50%</f>
        <v>1000</v>
      </c>
      <c r="I129" s="7">
        <v>0</v>
      </c>
      <c r="J129" s="80">
        <v>2000</v>
      </c>
      <c r="K129" s="80"/>
      <c r="L129" s="14" t="e">
        <f t="shared" ref="L129" si="116">M129*2</f>
        <v>#REF!</v>
      </c>
      <c r="M129" s="14" t="e">
        <f>#REF!*2</f>
        <v>#REF!</v>
      </c>
      <c r="N129" s="14">
        <f>H129*40%*5</f>
        <v>2000</v>
      </c>
      <c r="O129" s="14">
        <f>60%*H129*2</f>
        <v>1200</v>
      </c>
      <c r="P129" s="14">
        <f>75%*H129</f>
        <v>750</v>
      </c>
      <c r="Q129" s="3" t="s">
        <v>19</v>
      </c>
      <c r="R129" s="3" t="s">
        <v>40</v>
      </c>
      <c r="S129" s="3" t="s">
        <v>264</v>
      </c>
      <c r="T129" s="28" t="s">
        <v>255</v>
      </c>
      <c r="U129" s="28" t="s">
        <v>182</v>
      </c>
      <c r="V129" s="15">
        <v>45139</v>
      </c>
      <c r="W129" s="7" t="s">
        <v>23</v>
      </c>
      <c r="X129" s="7">
        <v>0</v>
      </c>
    </row>
    <row r="130" spans="1:24" hidden="1" x14ac:dyDescent="0.45">
      <c r="A130" s="18" t="s">
        <v>374</v>
      </c>
      <c r="B130" s="6" t="s">
        <v>28</v>
      </c>
      <c r="C130" s="28" t="s">
        <v>724</v>
      </c>
      <c r="D130" s="7" t="s">
        <v>59</v>
      </c>
      <c r="E130" s="7">
        <v>1</v>
      </c>
      <c r="F130" s="7">
        <v>0</v>
      </c>
      <c r="G130" s="7" t="s">
        <v>21</v>
      </c>
      <c r="H130" s="7">
        <f>J130*50%</f>
        <v>1000</v>
      </c>
      <c r="I130" s="7">
        <v>0</v>
      </c>
      <c r="J130" s="80">
        <v>2000</v>
      </c>
      <c r="K130" s="80"/>
      <c r="L130" s="14" t="e">
        <f t="shared" ref="L130" si="117">M130*2</f>
        <v>#REF!</v>
      </c>
      <c r="M130" s="14" t="e">
        <f>#REF!*2</f>
        <v>#REF!</v>
      </c>
      <c r="N130" s="14">
        <f>H130*40%*5</f>
        <v>2000</v>
      </c>
      <c r="O130" s="14">
        <f>60%*H130*2</f>
        <v>1200</v>
      </c>
      <c r="P130" s="14">
        <f>75%*H130</f>
        <v>750</v>
      </c>
      <c r="Q130" s="3" t="s">
        <v>19</v>
      </c>
      <c r="R130" s="3" t="s">
        <v>40</v>
      </c>
      <c r="S130" s="3" t="s">
        <v>264</v>
      </c>
      <c r="T130" s="28" t="s">
        <v>255</v>
      </c>
      <c r="U130" s="28" t="s">
        <v>182</v>
      </c>
      <c r="V130" s="15">
        <v>45139</v>
      </c>
      <c r="W130" s="7" t="s">
        <v>23</v>
      </c>
      <c r="X130" s="7">
        <v>0</v>
      </c>
    </row>
    <row r="131" spans="1:24" ht="24.75" hidden="1" x14ac:dyDescent="0.45">
      <c r="A131" s="18" t="s">
        <v>375</v>
      </c>
      <c r="B131" s="6" t="s">
        <v>0</v>
      </c>
      <c r="C131" s="28" t="s">
        <v>265</v>
      </c>
      <c r="D131" s="7" t="s">
        <v>59</v>
      </c>
      <c r="E131" s="7">
        <v>1</v>
      </c>
      <c r="F131" s="7">
        <v>0</v>
      </c>
      <c r="G131" s="7" t="s">
        <v>21</v>
      </c>
      <c r="H131" s="7">
        <f>J131*50%</f>
        <v>1000</v>
      </c>
      <c r="I131" s="7">
        <v>0</v>
      </c>
      <c r="J131" s="80">
        <v>2000</v>
      </c>
      <c r="K131" s="80"/>
      <c r="L131" s="14" t="e">
        <f t="shared" ref="L131" si="118">M131*2</f>
        <v>#REF!</v>
      </c>
      <c r="M131" s="14" t="e">
        <f>#REF!*2</f>
        <v>#REF!</v>
      </c>
      <c r="N131" s="14">
        <f>H131*40%*5</f>
        <v>2000</v>
      </c>
      <c r="O131" s="14">
        <f>60%*H131*2</f>
        <v>1200</v>
      </c>
      <c r="P131" s="14">
        <f>75%*H131</f>
        <v>750</v>
      </c>
      <c r="Q131" s="3" t="s">
        <v>19</v>
      </c>
      <c r="R131" s="3" t="s">
        <v>40</v>
      </c>
      <c r="S131" s="3" t="s">
        <v>264</v>
      </c>
      <c r="T131" s="28" t="s">
        <v>255</v>
      </c>
      <c r="U131" s="28" t="s">
        <v>182</v>
      </c>
      <c r="V131" s="15">
        <v>45139</v>
      </c>
      <c r="W131" s="7" t="s">
        <v>23</v>
      </c>
      <c r="X131" s="7">
        <v>0</v>
      </c>
    </row>
    <row r="132" spans="1:24" ht="24.75" hidden="1" x14ac:dyDescent="0.45">
      <c r="A132" s="18" t="s">
        <v>376</v>
      </c>
      <c r="B132" s="6" t="s">
        <v>29</v>
      </c>
      <c r="C132" s="28" t="s">
        <v>175</v>
      </c>
      <c r="D132" s="7" t="s">
        <v>59</v>
      </c>
      <c r="E132" s="7">
        <v>1</v>
      </c>
      <c r="F132" s="7">
        <v>0</v>
      </c>
      <c r="G132" s="7" t="s">
        <v>21</v>
      </c>
      <c r="H132" s="7">
        <f>J132*50%</f>
        <v>1000</v>
      </c>
      <c r="I132" s="7">
        <v>0</v>
      </c>
      <c r="J132" s="80">
        <v>2000</v>
      </c>
      <c r="K132" s="80"/>
      <c r="L132" s="14" t="e">
        <f t="shared" ref="L132" si="119">M132*2</f>
        <v>#REF!</v>
      </c>
      <c r="M132" s="14" t="e">
        <f>#REF!*2</f>
        <v>#REF!</v>
      </c>
      <c r="N132" s="14">
        <f>H132*40%*5</f>
        <v>2000</v>
      </c>
      <c r="O132" s="14">
        <f>60%*H132*2</f>
        <v>1200</v>
      </c>
      <c r="P132" s="14">
        <f>75%*H132</f>
        <v>750</v>
      </c>
      <c r="Q132" s="3" t="s">
        <v>19</v>
      </c>
      <c r="R132" s="3" t="s">
        <v>40</v>
      </c>
      <c r="S132" s="3" t="s">
        <v>264</v>
      </c>
      <c r="T132" s="28" t="s">
        <v>255</v>
      </c>
      <c r="U132" s="28" t="s">
        <v>182</v>
      </c>
      <c r="V132" s="15">
        <v>45139</v>
      </c>
      <c r="W132" s="7" t="s">
        <v>23</v>
      </c>
      <c r="X132" s="7">
        <v>0</v>
      </c>
    </row>
    <row r="133" spans="1:24" ht="24.75" hidden="1" x14ac:dyDescent="0.45">
      <c r="A133" s="18" t="s">
        <v>377</v>
      </c>
      <c r="B133" s="6" t="s">
        <v>26</v>
      </c>
      <c r="C133" s="28" t="s">
        <v>175</v>
      </c>
      <c r="D133" s="7" t="s">
        <v>59</v>
      </c>
      <c r="E133" s="7">
        <v>1</v>
      </c>
      <c r="F133" s="7">
        <v>0</v>
      </c>
      <c r="G133" s="7" t="s">
        <v>21</v>
      </c>
      <c r="H133" s="7">
        <f>J133*50%</f>
        <v>1000</v>
      </c>
      <c r="I133" s="7">
        <v>0</v>
      </c>
      <c r="J133" s="80">
        <v>2000</v>
      </c>
      <c r="K133" s="80"/>
      <c r="L133" s="14" t="e">
        <f t="shared" ref="L133" si="120">M133*2</f>
        <v>#REF!</v>
      </c>
      <c r="M133" s="14" t="e">
        <f>#REF!*2</f>
        <v>#REF!</v>
      </c>
      <c r="N133" s="14">
        <f>H133*40%*5</f>
        <v>2000</v>
      </c>
      <c r="O133" s="14">
        <f>60%*H133*2</f>
        <v>1200</v>
      </c>
      <c r="P133" s="14">
        <f>75%*H133</f>
        <v>750</v>
      </c>
      <c r="Q133" s="3" t="s">
        <v>19</v>
      </c>
      <c r="R133" s="3" t="s">
        <v>40</v>
      </c>
      <c r="S133" s="3" t="s">
        <v>264</v>
      </c>
      <c r="T133" s="28" t="s">
        <v>255</v>
      </c>
      <c r="U133" s="28" t="s">
        <v>182</v>
      </c>
      <c r="V133" s="15">
        <v>45139</v>
      </c>
      <c r="W133" s="7" t="s">
        <v>23</v>
      </c>
      <c r="X133" s="7">
        <v>0</v>
      </c>
    </row>
    <row r="134" spans="1:24" ht="24.75" hidden="1" x14ac:dyDescent="0.45">
      <c r="A134" s="18" t="s">
        <v>378</v>
      </c>
      <c r="B134" s="6" t="s">
        <v>30</v>
      </c>
      <c r="C134" s="28" t="s">
        <v>175</v>
      </c>
      <c r="D134" s="7" t="s">
        <v>59</v>
      </c>
      <c r="E134" s="7">
        <v>1</v>
      </c>
      <c r="F134" s="7">
        <v>0</v>
      </c>
      <c r="G134" s="7" t="s">
        <v>21</v>
      </c>
      <c r="H134" s="7">
        <f>J134*50%</f>
        <v>1000</v>
      </c>
      <c r="I134" s="7">
        <v>0</v>
      </c>
      <c r="J134" s="80">
        <v>2000</v>
      </c>
      <c r="K134" s="80"/>
      <c r="L134" s="14" t="e">
        <f t="shared" ref="L134" si="121">M134*2</f>
        <v>#REF!</v>
      </c>
      <c r="M134" s="14" t="e">
        <f>#REF!*2</f>
        <v>#REF!</v>
      </c>
      <c r="N134" s="14">
        <f>H134*40%*5</f>
        <v>2000</v>
      </c>
      <c r="O134" s="14">
        <f>60%*H134*2</f>
        <v>1200</v>
      </c>
      <c r="P134" s="14">
        <f>75%*H134</f>
        <v>750</v>
      </c>
      <c r="Q134" s="3" t="s">
        <v>19</v>
      </c>
      <c r="R134" s="3" t="s">
        <v>40</v>
      </c>
      <c r="S134" s="3" t="s">
        <v>264</v>
      </c>
      <c r="T134" s="28" t="s">
        <v>255</v>
      </c>
      <c r="U134" s="28" t="s">
        <v>182</v>
      </c>
      <c r="V134" s="15">
        <v>45139</v>
      </c>
      <c r="W134" s="7" t="s">
        <v>23</v>
      </c>
      <c r="X134" s="7">
        <v>0</v>
      </c>
    </row>
    <row r="135" spans="1:24" hidden="1" x14ac:dyDescent="0.45">
      <c r="A135" s="18" t="s">
        <v>379</v>
      </c>
      <c r="B135" s="6" t="s">
        <v>31</v>
      </c>
      <c r="C135" s="28" t="s">
        <v>182</v>
      </c>
      <c r="D135" s="7" t="s">
        <v>59</v>
      </c>
      <c r="E135" s="7">
        <v>1</v>
      </c>
      <c r="F135" s="7">
        <v>0</v>
      </c>
      <c r="G135" s="7" t="s">
        <v>21</v>
      </c>
      <c r="H135" s="7">
        <f>J135*50%</f>
        <v>1000</v>
      </c>
      <c r="I135" s="7">
        <v>0</v>
      </c>
      <c r="J135" s="80">
        <v>2000</v>
      </c>
      <c r="K135" s="80"/>
      <c r="L135" s="14" t="e">
        <f t="shared" ref="L135" si="122">M135*2</f>
        <v>#REF!</v>
      </c>
      <c r="M135" s="14" t="e">
        <f>#REF!*2</f>
        <v>#REF!</v>
      </c>
      <c r="N135" s="14">
        <f>H135*40%*5</f>
        <v>2000</v>
      </c>
      <c r="O135" s="14">
        <f>60%*H135*2</f>
        <v>1200</v>
      </c>
      <c r="P135" s="14">
        <f>75%*H135</f>
        <v>750</v>
      </c>
      <c r="Q135" s="3" t="s">
        <v>19</v>
      </c>
      <c r="R135" s="3" t="s">
        <v>40</v>
      </c>
      <c r="S135" s="3" t="s">
        <v>264</v>
      </c>
      <c r="T135" s="28" t="s">
        <v>255</v>
      </c>
      <c r="U135" s="28" t="s">
        <v>182</v>
      </c>
      <c r="V135" s="15">
        <v>45139</v>
      </c>
      <c r="W135" s="7" t="s">
        <v>23</v>
      </c>
      <c r="X135" s="7">
        <v>0</v>
      </c>
    </row>
    <row r="136" spans="1:24" hidden="1" x14ac:dyDescent="0.45">
      <c r="A136" s="18" t="s">
        <v>380</v>
      </c>
      <c r="B136" s="6" t="s">
        <v>32</v>
      </c>
      <c r="C136" s="28" t="s">
        <v>785</v>
      </c>
      <c r="D136" s="7" t="s">
        <v>59</v>
      </c>
      <c r="E136" s="7">
        <v>1</v>
      </c>
      <c r="F136" s="7">
        <v>0</v>
      </c>
      <c r="G136" s="7" t="s">
        <v>21</v>
      </c>
      <c r="H136" s="7">
        <f>J136*50%</f>
        <v>1000</v>
      </c>
      <c r="I136" s="7">
        <v>0</v>
      </c>
      <c r="J136" s="80">
        <v>2000</v>
      </c>
      <c r="K136" s="80"/>
      <c r="L136" s="14" t="e">
        <f t="shared" ref="L136" si="123">M136*2</f>
        <v>#REF!</v>
      </c>
      <c r="M136" s="14" t="e">
        <f>#REF!*2</f>
        <v>#REF!</v>
      </c>
      <c r="N136" s="14">
        <f>H136*40%*5</f>
        <v>2000</v>
      </c>
      <c r="O136" s="14">
        <f>60%*H136*2</f>
        <v>1200</v>
      </c>
      <c r="P136" s="14">
        <f>75%*H136</f>
        <v>750</v>
      </c>
      <c r="Q136" s="3" t="s">
        <v>19</v>
      </c>
      <c r="R136" s="3" t="s">
        <v>40</v>
      </c>
      <c r="S136" s="3" t="s">
        <v>264</v>
      </c>
      <c r="T136" s="28" t="s">
        <v>255</v>
      </c>
      <c r="U136" s="28" t="s">
        <v>182</v>
      </c>
      <c r="V136" s="15">
        <v>45139</v>
      </c>
      <c r="W136" s="7" t="s">
        <v>23</v>
      </c>
      <c r="X136" s="7">
        <v>0</v>
      </c>
    </row>
    <row r="137" spans="1:24" hidden="1" x14ac:dyDescent="0.45">
      <c r="A137" s="18" t="s">
        <v>381</v>
      </c>
      <c r="B137" s="6" t="s">
        <v>267</v>
      </c>
      <c r="C137" s="28" t="s">
        <v>785</v>
      </c>
      <c r="D137" s="7" t="s">
        <v>59</v>
      </c>
      <c r="E137" s="7">
        <v>1</v>
      </c>
      <c r="F137" s="7">
        <v>0</v>
      </c>
      <c r="G137" s="7" t="s">
        <v>21</v>
      </c>
      <c r="H137" s="7">
        <f>J137*50%</f>
        <v>1000</v>
      </c>
      <c r="I137" s="7">
        <v>0</v>
      </c>
      <c r="J137" s="80">
        <v>2000</v>
      </c>
      <c r="K137" s="80"/>
      <c r="L137" s="14" t="e">
        <f t="shared" ref="L137" si="124">M137*2</f>
        <v>#REF!</v>
      </c>
      <c r="M137" s="14" t="e">
        <f>#REF!*2</f>
        <v>#REF!</v>
      </c>
      <c r="N137" s="14">
        <f>H137*40%*5</f>
        <v>2000</v>
      </c>
      <c r="O137" s="14">
        <f>60%*H137*2</f>
        <v>1200</v>
      </c>
      <c r="P137" s="14">
        <f>75%*H137</f>
        <v>750</v>
      </c>
      <c r="Q137" s="3" t="s">
        <v>19</v>
      </c>
      <c r="R137" s="3" t="s">
        <v>40</v>
      </c>
      <c r="S137" s="3" t="s">
        <v>264</v>
      </c>
      <c r="T137" s="28" t="s">
        <v>255</v>
      </c>
      <c r="U137" s="28" t="s">
        <v>182</v>
      </c>
      <c r="V137" s="15">
        <v>45139</v>
      </c>
      <c r="W137" s="7" t="s">
        <v>23</v>
      </c>
      <c r="X137" s="7">
        <v>0</v>
      </c>
    </row>
    <row r="138" spans="1:24" hidden="1" x14ac:dyDescent="0.45">
      <c r="A138" s="18" t="s">
        <v>382</v>
      </c>
      <c r="B138" s="9" t="s">
        <v>33</v>
      </c>
      <c r="C138" s="28" t="s">
        <v>164</v>
      </c>
      <c r="D138" s="7" t="s">
        <v>59</v>
      </c>
      <c r="E138" s="7">
        <v>1</v>
      </c>
      <c r="F138" s="7">
        <v>0</v>
      </c>
      <c r="G138" s="7" t="s">
        <v>21</v>
      </c>
      <c r="H138" s="7">
        <f>J138*50%</f>
        <v>1500</v>
      </c>
      <c r="I138" s="7">
        <v>0</v>
      </c>
      <c r="J138" s="80">
        <v>3000</v>
      </c>
      <c r="K138" s="80"/>
      <c r="L138" s="14" t="e">
        <f t="shared" ref="L138" si="125">M138*2</f>
        <v>#REF!</v>
      </c>
      <c r="M138" s="14" t="e">
        <f>#REF!*2</f>
        <v>#REF!</v>
      </c>
      <c r="N138" s="14">
        <f>H138*40%*5</f>
        <v>3000</v>
      </c>
      <c r="O138" s="14">
        <f>60%*H138*2</f>
        <v>1800</v>
      </c>
      <c r="P138" s="14">
        <f>75%*H138</f>
        <v>1125</v>
      </c>
      <c r="Q138" s="3" t="s">
        <v>19</v>
      </c>
      <c r="R138" s="3" t="s">
        <v>40</v>
      </c>
      <c r="S138" s="3" t="s">
        <v>4</v>
      </c>
      <c r="T138" s="28" t="s">
        <v>255</v>
      </c>
      <c r="U138" s="28" t="s">
        <v>164</v>
      </c>
      <c r="V138" s="15">
        <v>45139</v>
      </c>
      <c r="W138" s="7" t="s">
        <v>23</v>
      </c>
      <c r="X138" s="7">
        <v>0</v>
      </c>
    </row>
    <row r="139" spans="1:24" hidden="1" x14ac:dyDescent="0.45">
      <c r="A139" s="18" t="s">
        <v>386</v>
      </c>
      <c r="B139" s="9" t="s">
        <v>165</v>
      </c>
      <c r="C139" s="28" t="s">
        <v>173</v>
      </c>
      <c r="D139" s="7" t="s">
        <v>59</v>
      </c>
      <c r="E139" s="7">
        <v>1</v>
      </c>
      <c r="F139" s="7">
        <v>0</v>
      </c>
      <c r="G139" s="7" t="s">
        <v>21</v>
      </c>
      <c r="H139" s="7">
        <f>J139*50%</f>
        <v>1500</v>
      </c>
      <c r="I139" s="7">
        <v>0</v>
      </c>
      <c r="J139" s="80">
        <v>3000</v>
      </c>
      <c r="K139" s="80"/>
      <c r="L139" s="14" t="e">
        <f t="shared" ref="L139" si="126">M139*2</f>
        <v>#REF!</v>
      </c>
      <c r="M139" s="14" t="e">
        <f>#REF!*2</f>
        <v>#REF!</v>
      </c>
      <c r="N139" s="14">
        <f>H139*40%*5</f>
        <v>3000</v>
      </c>
      <c r="O139" s="14">
        <f>60%*H139*2</f>
        <v>1800</v>
      </c>
      <c r="P139" s="14">
        <f>75%*H139</f>
        <v>1125</v>
      </c>
      <c r="Q139" s="3" t="s">
        <v>19</v>
      </c>
      <c r="R139" s="3" t="s">
        <v>40</v>
      </c>
      <c r="S139" s="3" t="s">
        <v>4</v>
      </c>
      <c r="T139" s="28" t="s">
        <v>255</v>
      </c>
      <c r="U139" s="28" t="s">
        <v>164</v>
      </c>
      <c r="V139" s="15">
        <v>45139</v>
      </c>
      <c r="W139" s="7" t="s">
        <v>23</v>
      </c>
      <c r="X139" s="7">
        <v>0</v>
      </c>
    </row>
    <row r="140" spans="1:24" ht="24.75" hidden="1" x14ac:dyDescent="0.45">
      <c r="A140" s="18" t="s">
        <v>387</v>
      </c>
      <c r="B140" s="9" t="s">
        <v>62</v>
      </c>
      <c r="C140" s="28" t="s">
        <v>663</v>
      </c>
      <c r="D140" s="7" t="s">
        <v>59</v>
      </c>
      <c r="E140" s="7">
        <v>1</v>
      </c>
      <c r="F140" s="7">
        <v>0</v>
      </c>
      <c r="G140" s="7" t="s">
        <v>21</v>
      </c>
      <c r="H140" s="7">
        <f>J140*50%</f>
        <v>1500</v>
      </c>
      <c r="I140" s="7">
        <v>0</v>
      </c>
      <c r="J140" s="80">
        <v>3000</v>
      </c>
      <c r="K140" s="80"/>
      <c r="L140" s="14" t="e">
        <f t="shared" ref="L140" si="127">M140*2</f>
        <v>#REF!</v>
      </c>
      <c r="M140" s="14" t="e">
        <f>#REF!*2</f>
        <v>#REF!</v>
      </c>
      <c r="N140" s="14">
        <f>H140*40%*5</f>
        <v>3000</v>
      </c>
      <c r="O140" s="14">
        <f>60%*H140*2</f>
        <v>1800</v>
      </c>
      <c r="P140" s="14">
        <f>75%*H140</f>
        <v>1125</v>
      </c>
      <c r="Q140" s="3" t="s">
        <v>19</v>
      </c>
      <c r="R140" s="3" t="s">
        <v>40</v>
      </c>
      <c r="S140" s="3" t="s">
        <v>4</v>
      </c>
      <c r="T140" s="28" t="s">
        <v>255</v>
      </c>
      <c r="U140" s="28" t="s">
        <v>164</v>
      </c>
      <c r="V140" s="15">
        <v>45139</v>
      </c>
      <c r="W140" s="7" t="s">
        <v>23</v>
      </c>
      <c r="X140" s="7">
        <v>0</v>
      </c>
    </row>
    <row r="141" spans="1:24" hidden="1" x14ac:dyDescent="0.45">
      <c r="A141" s="18" t="s">
        <v>388</v>
      </c>
      <c r="B141" s="9" t="s">
        <v>25</v>
      </c>
      <c r="C141" s="28" t="s">
        <v>163</v>
      </c>
      <c r="D141" s="7" t="s">
        <v>59</v>
      </c>
      <c r="E141" s="7">
        <v>1</v>
      </c>
      <c r="F141" s="7">
        <v>0</v>
      </c>
      <c r="G141" s="7" t="s">
        <v>21</v>
      </c>
      <c r="H141" s="7">
        <f>J141*50%</f>
        <v>1500</v>
      </c>
      <c r="I141" s="7">
        <v>0</v>
      </c>
      <c r="J141" s="80">
        <v>3000</v>
      </c>
      <c r="K141" s="80"/>
      <c r="L141" s="14" t="e">
        <f t="shared" ref="L141" si="128">M141*2</f>
        <v>#REF!</v>
      </c>
      <c r="M141" s="14" t="e">
        <f>#REF!*2</f>
        <v>#REF!</v>
      </c>
      <c r="N141" s="14">
        <f>H141*40%*5</f>
        <v>3000</v>
      </c>
      <c r="O141" s="14">
        <f>60%*H141*2</f>
        <v>1800</v>
      </c>
      <c r="P141" s="14">
        <f>75%*H141</f>
        <v>1125</v>
      </c>
      <c r="Q141" s="3" t="s">
        <v>19</v>
      </c>
      <c r="R141" s="3" t="s">
        <v>40</v>
      </c>
      <c r="S141" s="3" t="s">
        <v>4</v>
      </c>
      <c r="T141" s="28" t="s">
        <v>255</v>
      </c>
      <c r="U141" s="28" t="s">
        <v>164</v>
      </c>
      <c r="V141" s="15">
        <v>45139</v>
      </c>
      <c r="W141" s="7" t="s">
        <v>23</v>
      </c>
      <c r="X141" s="7">
        <v>0</v>
      </c>
    </row>
    <row r="142" spans="1:24" hidden="1" x14ac:dyDescent="0.45">
      <c r="A142" s="18" t="s">
        <v>384</v>
      </c>
      <c r="B142" s="9" t="s">
        <v>37</v>
      </c>
      <c r="C142" s="28" t="s">
        <v>166</v>
      </c>
      <c r="D142" s="7" t="s">
        <v>59</v>
      </c>
      <c r="E142" s="7">
        <v>1</v>
      </c>
      <c r="F142" s="7">
        <v>0</v>
      </c>
      <c r="G142" s="7" t="s">
        <v>21</v>
      </c>
      <c r="H142" s="7">
        <f>J142*50%</f>
        <v>1000</v>
      </c>
      <c r="I142" s="7">
        <v>0</v>
      </c>
      <c r="J142" s="80">
        <v>2000</v>
      </c>
      <c r="K142" s="80"/>
      <c r="L142" s="14" t="e">
        <f t="shared" ref="L142" si="129">M142*2</f>
        <v>#REF!</v>
      </c>
      <c r="M142" s="14" t="e">
        <f>#REF!*2</f>
        <v>#REF!</v>
      </c>
      <c r="N142" s="14">
        <f>H142*40%*5</f>
        <v>2000</v>
      </c>
      <c r="O142" s="14">
        <f>60%*H142*2</f>
        <v>1200</v>
      </c>
      <c r="P142" s="14">
        <f>75%*H142</f>
        <v>750</v>
      </c>
      <c r="Q142" s="3" t="s">
        <v>19</v>
      </c>
      <c r="R142" s="3" t="s">
        <v>40</v>
      </c>
      <c r="S142" s="3" t="s">
        <v>4</v>
      </c>
      <c r="T142" s="28" t="s">
        <v>255</v>
      </c>
      <c r="U142" s="28" t="s">
        <v>164</v>
      </c>
      <c r="V142" s="15">
        <v>45139</v>
      </c>
      <c r="W142" s="7" t="s">
        <v>23</v>
      </c>
      <c r="X142" s="7">
        <v>0</v>
      </c>
    </row>
    <row r="143" spans="1:24" hidden="1" x14ac:dyDescent="0.45">
      <c r="A143" s="18" t="s">
        <v>385</v>
      </c>
      <c r="B143" s="9" t="s">
        <v>38</v>
      </c>
      <c r="C143" s="28" t="s">
        <v>664</v>
      </c>
      <c r="D143" s="7" t="s">
        <v>59</v>
      </c>
      <c r="E143" s="7">
        <v>1</v>
      </c>
      <c r="F143" s="7">
        <v>0</v>
      </c>
      <c r="G143" s="7" t="s">
        <v>21</v>
      </c>
      <c r="H143" s="7">
        <f>J143*50%</f>
        <v>1000</v>
      </c>
      <c r="I143" s="7">
        <v>0</v>
      </c>
      <c r="J143" s="80">
        <v>2000</v>
      </c>
      <c r="K143" s="80"/>
      <c r="L143" s="14" t="e">
        <f t="shared" ref="L143" si="130">M143*2</f>
        <v>#REF!</v>
      </c>
      <c r="M143" s="14" t="e">
        <f>#REF!*2</f>
        <v>#REF!</v>
      </c>
      <c r="N143" s="14">
        <f>H143*40%*5</f>
        <v>2000</v>
      </c>
      <c r="O143" s="14">
        <f>60%*H143*2</f>
        <v>1200</v>
      </c>
      <c r="P143" s="14">
        <f>75%*H143</f>
        <v>750</v>
      </c>
      <c r="Q143" s="3" t="s">
        <v>19</v>
      </c>
      <c r="R143" s="3" t="s">
        <v>40</v>
      </c>
      <c r="S143" s="3" t="s">
        <v>4</v>
      </c>
      <c r="T143" s="28" t="s">
        <v>255</v>
      </c>
      <c r="U143" s="28" t="s">
        <v>164</v>
      </c>
      <c r="V143" s="15">
        <v>45139</v>
      </c>
      <c r="W143" s="7" t="s">
        <v>23</v>
      </c>
      <c r="X143" s="7">
        <v>0</v>
      </c>
    </row>
    <row r="144" spans="1:24" hidden="1" x14ac:dyDescent="0.45">
      <c r="A144" s="18" t="s">
        <v>383</v>
      </c>
      <c r="B144" s="9" t="s">
        <v>34</v>
      </c>
      <c r="C144" s="28" t="s">
        <v>162</v>
      </c>
      <c r="D144" s="7" t="s">
        <v>59</v>
      </c>
      <c r="E144" s="7">
        <v>1</v>
      </c>
      <c r="F144" s="7">
        <v>0</v>
      </c>
      <c r="G144" s="7" t="s">
        <v>21</v>
      </c>
      <c r="H144" s="7">
        <f>J144*50%</f>
        <v>1000</v>
      </c>
      <c r="I144" s="7">
        <v>0</v>
      </c>
      <c r="J144" s="80">
        <v>2000</v>
      </c>
      <c r="K144" s="80"/>
      <c r="L144" s="14" t="e">
        <f t="shared" ref="L144" si="131">M144*2</f>
        <v>#REF!</v>
      </c>
      <c r="M144" s="14" t="e">
        <f>#REF!*2</f>
        <v>#REF!</v>
      </c>
      <c r="N144" s="14">
        <f>H144*40%*5</f>
        <v>2000</v>
      </c>
      <c r="O144" s="14">
        <f>60%*H144*2</f>
        <v>1200</v>
      </c>
      <c r="P144" s="14">
        <f>75%*H144</f>
        <v>750</v>
      </c>
      <c r="Q144" s="3" t="s">
        <v>19</v>
      </c>
      <c r="R144" s="3" t="s">
        <v>40</v>
      </c>
      <c r="S144" s="3" t="s">
        <v>4</v>
      </c>
      <c r="T144" s="28" t="s">
        <v>255</v>
      </c>
      <c r="U144" s="28" t="s">
        <v>164</v>
      </c>
      <c r="V144" s="15">
        <v>45139</v>
      </c>
      <c r="W144" s="7" t="s">
        <v>23</v>
      </c>
      <c r="X144" s="7">
        <v>0</v>
      </c>
    </row>
    <row r="145" spans="1:24" hidden="1" x14ac:dyDescent="0.45">
      <c r="A145" s="18" t="s">
        <v>389</v>
      </c>
      <c r="B145" s="5" t="s">
        <v>167</v>
      </c>
      <c r="C145" s="28" t="s">
        <v>162</v>
      </c>
      <c r="D145" s="7" t="s">
        <v>59</v>
      </c>
      <c r="E145" s="7">
        <v>1</v>
      </c>
      <c r="F145" s="7">
        <v>0</v>
      </c>
      <c r="G145" s="7" t="s">
        <v>21</v>
      </c>
      <c r="H145" s="7">
        <f>J145*50%</f>
        <v>1000</v>
      </c>
      <c r="I145" s="7">
        <v>0</v>
      </c>
      <c r="J145" s="80">
        <v>2000</v>
      </c>
      <c r="K145" s="80"/>
      <c r="L145" s="14" t="e">
        <f t="shared" ref="L145" si="132">M145*2</f>
        <v>#REF!</v>
      </c>
      <c r="M145" s="14" t="e">
        <f>#REF!*2</f>
        <v>#REF!</v>
      </c>
      <c r="N145" s="14">
        <f>H145*40%*5</f>
        <v>2000</v>
      </c>
      <c r="O145" s="14">
        <f>60%*H145*2</f>
        <v>1200</v>
      </c>
      <c r="P145" s="14">
        <f>75%*H145</f>
        <v>750</v>
      </c>
      <c r="Q145" s="3" t="s">
        <v>19</v>
      </c>
      <c r="R145" s="3" t="s">
        <v>40</v>
      </c>
      <c r="S145" s="3" t="s">
        <v>4</v>
      </c>
      <c r="T145" s="28" t="s">
        <v>255</v>
      </c>
      <c r="U145" s="28" t="s">
        <v>164</v>
      </c>
      <c r="V145" s="15">
        <v>45139</v>
      </c>
      <c r="W145" s="7" t="s">
        <v>23</v>
      </c>
      <c r="X145" s="7">
        <v>0</v>
      </c>
    </row>
    <row r="146" spans="1:24" hidden="1" x14ac:dyDescent="0.45">
      <c r="A146" s="18" t="s">
        <v>390</v>
      </c>
      <c r="B146" s="8" t="s">
        <v>42</v>
      </c>
      <c r="C146" s="28" t="s">
        <v>249</v>
      </c>
      <c r="D146" s="7" t="s">
        <v>59</v>
      </c>
      <c r="E146" s="7">
        <v>1</v>
      </c>
      <c r="F146" s="7">
        <v>0</v>
      </c>
      <c r="G146" s="7" t="s">
        <v>21</v>
      </c>
      <c r="H146" s="7">
        <f>J146*50%</f>
        <v>1500</v>
      </c>
      <c r="I146" s="7">
        <v>0</v>
      </c>
      <c r="J146" s="80">
        <v>3000</v>
      </c>
      <c r="K146" s="80"/>
      <c r="L146" s="14" t="e">
        <f t="shared" ref="L146" si="133">M146*2</f>
        <v>#REF!</v>
      </c>
      <c r="M146" s="14" t="e">
        <f>#REF!*2</f>
        <v>#REF!</v>
      </c>
      <c r="N146" s="14">
        <f>H146*40%*5</f>
        <v>3000</v>
      </c>
      <c r="O146" s="14">
        <f>60%*H146*2</f>
        <v>1800</v>
      </c>
      <c r="P146" s="14">
        <f>75%*H146</f>
        <v>1125</v>
      </c>
      <c r="Q146" s="3" t="s">
        <v>19</v>
      </c>
      <c r="R146" s="3" t="s">
        <v>40</v>
      </c>
      <c r="S146" s="3" t="s">
        <v>118</v>
      </c>
      <c r="T146" s="28" t="s">
        <v>255</v>
      </c>
      <c r="U146" s="28" t="s">
        <v>270</v>
      </c>
      <c r="V146" s="15">
        <v>45139</v>
      </c>
      <c r="W146" s="7" t="s">
        <v>23</v>
      </c>
      <c r="X146" s="7">
        <v>0</v>
      </c>
    </row>
    <row r="147" spans="1:24" hidden="1" x14ac:dyDescent="0.45">
      <c r="A147" s="18" t="s">
        <v>392</v>
      </c>
      <c r="B147" s="6" t="s">
        <v>27</v>
      </c>
      <c r="C147" s="28" t="s">
        <v>178</v>
      </c>
      <c r="D147" s="7" t="s">
        <v>59</v>
      </c>
      <c r="E147" s="7">
        <v>1</v>
      </c>
      <c r="F147" s="7">
        <v>0</v>
      </c>
      <c r="G147" s="7" t="s">
        <v>21</v>
      </c>
      <c r="H147" s="7">
        <f>J147*50%</f>
        <v>800</v>
      </c>
      <c r="I147" s="7">
        <v>0</v>
      </c>
      <c r="J147" s="80">
        <v>1600</v>
      </c>
      <c r="K147" s="80"/>
      <c r="L147" s="14" t="e">
        <f t="shared" ref="L147" si="134">M147*2</f>
        <v>#REF!</v>
      </c>
      <c r="M147" s="14" t="e">
        <f>#REF!*2</f>
        <v>#REF!</v>
      </c>
      <c r="N147" s="14">
        <f>H147*40%*5</f>
        <v>1600</v>
      </c>
      <c r="O147" s="14">
        <f>60%*H147*2</f>
        <v>960</v>
      </c>
      <c r="P147" s="14">
        <f>75%*H147</f>
        <v>600</v>
      </c>
      <c r="Q147" s="3" t="s">
        <v>47</v>
      </c>
      <c r="R147" s="3" t="s">
        <v>40</v>
      </c>
      <c r="S147" s="3" t="s">
        <v>264</v>
      </c>
      <c r="T147" s="28" t="s">
        <v>255</v>
      </c>
      <c r="U147" s="28" t="s">
        <v>182</v>
      </c>
      <c r="V147" s="15">
        <v>45139</v>
      </c>
      <c r="W147" s="7" t="s">
        <v>23</v>
      </c>
      <c r="X147" s="7">
        <v>0</v>
      </c>
    </row>
    <row r="148" spans="1:24" hidden="1" x14ac:dyDescent="0.45">
      <c r="A148" s="18" t="s">
        <v>393</v>
      </c>
      <c r="B148" s="6" t="s">
        <v>28</v>
      </c>
      <c r="C148" s="28" t="s">
        <v>724</v>
      </c>
      <c r="D148" s="7" t="s">
        <v>59</v>
      </c>
      <c r="E148" s="7">
        <v>1</v>
      </c>
      <c r="F148" s="7">
        <v>0</v>
      </c>
      <c r="G148" s="7" t="s">
        <v>21</v>
      </c>
      <c r="H148" s="7">
        <f>J148*50%</f>
        <v>800</v>
      </c>
      <c r="I148" s="7">
        <v>0</v>
      </c>
      <c r="J148" s="80">
        <v>1600</v>
      </c>
      <c r="K148" s="80"/>
      <c r="L148" s="14" t="e">
        <f t="shared" ref="L148" si="135">M148*2</f>
        <v>#REF!</v>
      </c>
      <c r="M148" s="14" t="e">
        <f>#REF!*2</f>
        <v>#REF!</v>
      </c>
      <c r="N148" s="14">
        <f>H148*40%*5</f>
        <v>1600</v>
      </c>
      <c r="O148" s="14">
        <f>60%*H148*2</f>
        <v>960</v>
      </c>
      <c r="P148" s="14">
        <f>75%*H148</f>
        <v>600</v>
      </c>
      <c r="Q148" s="3" t="s">
        <v>47</v>
      </c>
      <c r="R148" s="3" t="s">
        <v>40</v>
      </c>
      <c r="S148" s="3" t="s">
        <v>264</v>
      </c>
      <c r="T148" s="28" t="s">
        <v>255</v>
      </c>
      <c r="U148" s="28" t="s">
        <v>182</v>
      </c>
      <c r="V148" s="15">
        <v>45139</v>
      </c>
      <c r="W148" s="7" t="s">
        <v>23</v>
      </c>
      <c r="X148" s="7">
        <v>0</v>
      </c>
    </row>
    <row r="149" spans="1:24" ht="24.75" hidden="1" x14ac:dyDescent="0.45">
      <c r="A149" s="18" t="s">
        <v>394</v>
      </c>
      <c r="B149" s="6" t="s">
        <v>29</v>
      </c>
      <c r="C149" s="28" t="s">
        <v>175</v>
      </c>
      <c r="D149" s="7" t="s">
        <v>59</v>
      </c>
      <c r="E149" s="7">
        <v>1</v>
      </c>
      <c r="F149" s="7">
        <v>0</v>
      </c>
      <c r="G149" s="7" t="s">
        <v>21</v>
      </c>
      <c r="H149" s="7">
        <f>J149*50%</f>
        <v>800</v>
      </c>
      <c r="I149" s="7">
        <v>0</v>
      </c>
      <c r="J149" s="80">
        <v>1600</v>
      </c>
      <c r="K149" s="80"/>
      <c r="L149" s="14" t="e">
        <f t="shared" ref="L149" si="136">M149*2</f>
        <v>#REF!</v>
      </c>
      <c r="M149" s="14" t="e">
        <f>#REF!*2</f>
        <v>#REF!</v>
      </c>
      <c r="N149" s="14">
        <f>H149*40%*5</f>
        <v>1600</v>
      </c>
      <c r="O149" s="14">
        <f>60%*H149*2</f>
        <v>960</v>
      </c>
      <c r="P149" s="14">
        <f>75%*H149</f>
        <v>600</v>
      </c>
      <c r="Q149" s="3" t="s">
        <v>47</v>
      </c>
      <c r="R149" s="3" t="s">
        <v>40</v>
      </c>
      <c r="S149" s="3" t="s">
        <v>264</v>
      </c>
      <c r="T149" s="28" t="s">
        <v>255</v>
      </c>
      <c r="U149" s="28" t="s">
        <v>182</v>
      </c>
      <c r="V149" s="15">
        <v>45139</v>
      </c>
      <c r="W149" s="7" t="s">
        <v>23</v>
      </c>
      <c r="X149" s="7">
        <v>0</v>
      </c>
    </row>
    <row r="150" spans="1:24" ht="24.75" hidden="1" x14ac:dyDescent="0.45">
      <c r="A150" s="18" t="s">
        <v>395</v>
      </c>
      <c r="B150" s="6" t="s">
        <v>0</v>
      </c>
      <c r="C150" s="28" t="s">
        <v>265</v>
      </c>
      <c r="D150" s="7" t="s">
        <v>59</v>
      </c>
      <c r="E150" s="7">
        <v>1</v>
      </c>
      <c r="F150" s="7">
        <v>0</v>
      </c>
      <c r="G150" s="7" t="s">
        <v>21</v>
      </c>
      <c r="H150" s="7">
        <f>J150*50%</f>
        <v>800</v>
      </c>
      <c r="I150" s="7">
        <v>0</v>
      </c>
      <c r="J150" s="80">
        <v>1600</v>
      </c>
      <c r="K150" s="80"/>
      <c r="L150" s="14" t="e">
        <f t="shared" ref="L150" si="137">M150*2</f>
        <v>#REF!</v>
      </c>
      <c r="M150" s="14" t="e">
        <f>#REF!*2</f>
        <v>#REF!</v>
      </c>
      <c r="N150" s="14">
        <f>H150*40%*5</f>
        <v>1600</v>
      </c>
      <c r="O150" s="14">
        <f>60%*H150*2</f>
        <v>960</v>
      </c>
      <c r="P150" s="14">
        <f>75%*H150</f>
        <v>600</v>
      </c>
      <c r="Q150" s="3" t="s">
        <v>47</v>
      </c>
      <c r="R150" s="3" t="s">
        <v>40</v>
      </c>
      <c r="S150" s="3" t="s">
        <v>264</v>
      </c>
      <c r="T150" s="28" t="s">
        <v>255</v>
      </c>
      <c r="U150" s="28" t="s">
        <v>182</v>
      </c>
      <c r="V150" s="15">
        <v>45139</v>
      </c>
      <c r="W150" s="7" t="s">
        <v>23</v>
      </c>
      <c r="X150" s="7">
        <v>0</v>
      </c>
    </row>
    <row r="151" spans="1:24" ht="24.75" hidden="1" x14ac:dyDescent="0.45">
      <c r="A151" s="18" t="s">
        <v>396</v>
      </c>
      <c r="B151" s="6" t="s">
        <v>26</v>
      </c>
      <c r="C151" s="28" t="s">
        <v>175</v>
      </c>
      <c r="D151" s="7" t="s">
        <v>59</v>
      </c>
      <c r="E151" s="7">
        <v>1</v>
      </c>
      <c r="F151" s="7">
        <v>0</v>
      </c>
      <c r="G151" s="7" t="s">
        <v>21</v>
      </c>
      <c r="H151" s="7">
        <f>J151*50%</f>
        <v>800</v>
      </c>
      <c r="I151" s="7">
        <v>0</v>
      </c>
      <c r="J151" s="80">
        <v>1600</v>
      </c>
      <c r="K151" s="80"/>
      <c r="L151" s="14" t="e">
        <f t="shared" ref="L151" si="138">M151*2</f>
        <v>#REF!</v>
      </c>
      <c r="M151" s="14" t="e">
        <f>#REF!*2</f>
        <v>#REF!</v>
      </c>
      <c r="N151" s="14">
        <f>H151*40%*5</f>
        <v>1600</v>
      </c>
      <c r="O151" s="14">
        <f>60%*H151*2</f>
        <v>960</v>
      </c>
      <c r="P151" s="14">
        <f>75%*H151</f>
        <v>600</v>
      </c>
      <c r="Q151" s="3" t="s">
        <v>47</v>
      </c>
      <c r="R151" s="3" t="s">
        <v>40</v>
      </c>
      <c r="S151" s="3" t="s">
        <v>264</v>
      </c>
      <c r="T151" s="28" t="s">
        <v>255</v>
      </c>
      <c r="U151" s="28" t="s">
        <v>182</v>
      </c>
      <c r="V151" s="15">
        <v>45139</v>
      </c>
      <c r="W151" s="7" t="s">
        <v>23</v>
      </c>
      <c r="X151" s="7">
        <v>0</v>
      </c>
    </row>
    <row r="152" spans="1:24" hidden="1" x14ac:dyDescent="0.45">
      <c r="A152" s="18" t="s">
        <v>397</v>
      </c>
      <c r="B152" s="22" t="s">
        <v>43</v>
      </c>
      <c r="C152" s="28" t="s">
        <v>171</v>
      </c>
      <c r="D152" s="7" t="s">
        <v>59</v>
      </c>
      <c r="E152" s="7">
        <v>1</v>
      </c>
      <c r="F152" s="7">
        <v>0</v>
      </c>
      <c r="G152" s="7" t="s">
        <v>21</v>
      </c>
      <c r="H152" s="7">
        <f>J152*50%</f>
        <v>800</v>
      </c>
      <c r="I152" s="7">
        <v>0</v>
      </c>
      <c r="J152" s="80">
        <v>1600</v>
      </c>
      <c r="K152" s="80"/>
      <c r="L152" s="14" t="e">
        <f t="shared" ref="L152" si="139">M152*2</f>
        <v>#REF!</v>
      </c>
      <c r="M152" s="14" t="e">
        <f>#REF!*2</f>
        <v>#REF!</v>
      </c>
      <c r="N152" s="14">
        <f>H152*40%*5</f>
        <v>1600</v>
      </c>
      <c r="O152" s="14">
        <f>60%*H152*2</f>
        <v>960</v>
      </c>
      <c r="P152" s="14">
        <f>75%*H152</f>
        <v>600</v>
      </c>
      <c r="Q152" s="3" t="s">
        <v>47</v>
      </c>
      <c r="R152" s="3" t="s">
        <v>40</v>
      </c>
      <c r="S152" s="3" t="s">
        <v>263</v>
      </c>
      <c r="T152" s="28" t="s">
        <v>255</v>
      </c>
      <c r="U152" s="28" t="s">
        <v>262</v>
      </c>
      <c r="V152" s="15">
        <v>45139</v>
      </c>
      <c r="W152" s="7" t="s">
        <v>23</v>
      </c>
      <c r="X152" s="7">
        <v>0</v>
      </c>
    </row>
    <row r="153" spans="1:24" hidden="1" x14ac:dyDescent="0.45">
      <c r="A153" s="18" t="s">
        <v>398</v>
      </c>
      <c r="B153" s="22" t="s">
        <v>44</v>
      </c>
      <c r="C153" s="19" t="s">
        <v>23</v>
      </c>
      <c r="D153" s="7" t="s">
        <v>59</v>
      </c>
      <c r="E153" s="7">
        <v>1</v>
      </c>
      <c r="F153" s="7">
        <v>0</v>
      </c>
      <c r="G153" s="7" t="s">
        <v>21</v>
      </c>
      <c r="H153" s="7">
        <f>J153*50%</f>
        <v>800</v>
      </c>
      <c r="I153" s="7">
        <v>0</v>
      </c>
      <c r="J153" s="80">
        <v>1600</v>
      </c>
      <c r="K153" s="80"/>
      <c r="L153" s="14" t="e">
        <f t="shared" ref="L153" si="140">M153*2</f>
        <v>#REF!</v>
      </c>
      <c r="M153" s="14" t="e">
        <f>#REF!*2</f>
        <v>#REF!</v>
      </c>
      <c r="N153" s="14">
        <f>H153*40%*5</f>
        <v>1600</v>
      </c>
      <c r="O153" s="14">
        <f>60%*H153*2</f>
        <v>960</v>
      </c>
      <c r="P153" s="14">
        <f>75%*H153</f>
        <v>600</v>
      </c>
      <c r="Q153" s="3" t="s">
        <v>47</v>
      </c>
      <c r="R153" s="3" t="s">
        <v>40</v>
      </c>
      <c r="S153" s="3" t="s">
        <v>263</v>
      </c>
      <c r="T153" s="19" t="s">
        <v>168</v>
      </c>
      <c r="U153" s="28" t="s">
        <v>262</v>
      </c>
      <c r="V153" s="15">
        <v>45139</v>
      </c>
      <c r="W153" s="7" t="s">
        <v>23</v>
      </c>
      <c r="X153" s="7">
        <v>0</v>
      </c>
    </row>
    <row r="154" spans="1:24" hidden="1" x14ac:dyDescent="0.45">
      <c r="A154" s="18" t="s">
        <v>399</v>
      </c>
      <c r="B154" s="22" t="s">
        <v>2</v>
      </c>
      <c r="C154" s="28" t="s">
        <v>173</v>
      </c>
      <c r="D154" s="7" t="s">
        <v>59</v>
      </c>
      <c r="E154" s="7">
        <v>1</v>
      </c>
      <c r="F154" s="7">
        <v>0</v>
      </c>
      <c r="G154" s="7" t="s">
        <v>21</v>
      </c>
      <c r="H154" s="7">
        <f>J154*50%</f>
        <v>800</v>
      </c>
      <c r="I154" s="7">
        <v>0</v>
      </c>
      <c r="J154" s="80">
        <v>1600</v>
      </c>
      <c r="K154" s="80"/>
      <c r="L154" s="14" t="e">
        <f t="shared" ref="L154" si="141">M154*2</f>
        <v>#REF!</v>
      </c>
      <c r="M154" s="14" t="e">
        <f>#REF!*2</f>
        <v>#REF!</v>
      </c>
      <c r="N154" s="14">
        <f>H154*40%*5</f>
        <v>1600</v>
      </c>
      <c r="O154" s="14">
        <f>60%*H154*2</f>
        <v>960</v>
      </c>
      <c r="P154" s="14">
        <f>75%*H154</f>
        <v>600</v>
      </c>
      <c r="Q154" s="3" t="s">
        <v>47</v>
      </c>
      <c r="R154" s="3" t="s">
        <v>40</v>
      </c>
      <c r="S154" s="3" t="s">
        <v>263</v>
      </c>
      <c r="T154" s="28" t="s">
        <v>255</v>
      </c>
      <c r="U154" s="28" t="s">
        <v>262</v>
      </c>
      <c r="V154" s="15">
        <v>45139</v>
      </c>
      <c r="W154" s="7" t="s">
        <v>23</v>
      </c>
      <c r="X154" s="7">
        <v>0</v>
      </c>
    </row>
    <row r="155" spans="1:24" hidden="1" x14ac:dyDescent="0.45">
      <c r="A155" s="18" t="s">
        <v>400</v>
      </c>
      <c r="B155" s="9" t="s">
        <v>161</v>
      </c>
      <c r="C155" s="28" t="s">
        <v>164</v>
      </c>
      <c r="D155" s="7" t="s">
        <v>59</v>
      </c>
      <c r="E155" s="7">
        <v>1</v>
      </c>
      <c r="F155" s="7">
        <v>0</v>
      </c>
      <c r="G155" s="7" t="s">
        <v>21</v>
      </c>
      <c r="H155" s="7">
        <f>J155*50%</f>
        <v>800</v>
      </c>
      <c r="I155" s="7">
        <v>0</v>
      </c>
      <c r="J155" s="80">
        <v>1600</v>
      </c>
      <c r="K155" s="80"/>
      <c r="L155" s="14" t="e">
        <f t="shared" ref="L155" si="142">M155*2</f>
        <v>#REF!</v>
      </c>
      <c r="M155" s="14" t="e">
        <f>#REF!*2</f>
        <v>#REF!</v>
      </c>
      <c r="N155" s="14">
        <f>H155*40%*5</f>
        <v>1600</v>
      </c>
      <c r="O155" s="14">
        <f>60%*H155*2</f>
        <v>960</v>
      </c>
      <c r="P155" s="14">
        <f>75%*H155</f>
        <v>600</v>
      </c>
      <c r="Q155" s="3" t="s">
        <v>47</v>
      </c>
      <c r="R155" s="3" t="s">
        <v>40</v>
      </c>
      <c r="S155" s="3" t="s">
        <v>4</v>
      </c>
      <c r="T155" s="28" t="s">
        <v>255</v>
      </c>
      <c r="U155" s="28" t="s">
        <v>164</v>
      </c>
      <c r="V155" s="15">
        <v>45139</v>
      </c>
      <c r="W155" s="7" t="s">
        <v>23</v>
      </c>
      <c r="X155" s="7">
        <v>0</v>
      </c>
    </row>
    <row r="156" spans="1:24" hidden="1" x14ac:dyDescent="0.45">
      <c r="A156" s="18" t="s">
        <v>401</v>
      </c>
      <c r="B156" s="9" t="s">
        <v>34</v>
      </c>
      <c r="C156" s="28" t="s">
        <v>166</v>
      </c>
      <c r="D156" s="7" t="s">
        <v>59</v>
      </c>
      <c r="E156" s="7">
        <v>1</v>
      </c>
      <c r="F156" s="7">
        <v>0</v>
      </c>
      <c r="G156" s="7" t="s">
        <v>21</v>
      </c>
      <c r="H156" s="7">
        <f>J156*50%</f>
        <v>800</v>
      </c>
      <c r="I156" s="7">
        <v>0</v>
      </c>
      <c r="J156" s="80">
        <v>1600</v>
      </c>
      <c r="K156" s="80"/>
      <c r="L156" s="14" t="e">
        <f t="shared" ref="L156" si="143">M156*2</f>
        <v>#REF!</v>
      </c>
      <c r="M156" s="14" t="e">
        <f>#REF!*2</f>
        <v>#REF!</v>
      </c>
      <c r="N156" s="14">
        <f>H156*40%*5</f>
        <v>1600</v>
      </c>
      <c r="O156" s="14">
        <f>60%*H156*2</f>
        <v>960</v>
      </c>
      <c r="P156" s="14">
        <f>75%*H156</f>
        <v>600</v>
      </c>
      <c r="Q156" s="3" t="s">
        <v>47</v>
      </c>
      <c r="R156" s="3" t="s">
        <v>40</v>
      </c>
      <c r="S156" s="3" t="s">
        <v>4</v>
      </c>
      <c r="T156" s="28" t="s">
        <v>255</v>
      </c>
      <c r="U156" s="28" t="s">
        <v>164</v>
      </c>
      <c r="V156" s="15">
        <v>45139</v>
      </c>
      <c r="W156" s="7" t="s">
        <v>23</v>
      </c>
      <c r="X156" s="7">
        <v>0</v>
      </c>
    </row>
    <row r="157" spans="1:24" hidden="1" x14ac:dyDescent="0.45">
      <c r="A157" s="18" t="s">
        <v>402</v>
      </c>
      <c r="B157" s="8" t="s">
        <v>42</v>
      </c>
      <c r="C157" s="28" t="s">
        <v>249</v>
      </c>
      <c r="D157" s="7" t="s">
        <v>59</v>
      </c>
      <c r="E157" s="7">
        <v>1</v>
      </c>
      <c r="F157" s="7">
        <v>0</v>
      </c>
      <c r="G157" s="7" t="s">
        <v>21</v>
      </c>
      <c r="H157" s="7">
        <f>J157*50%</f>
        <v>800</v>
      </c>
      <c r="I157" s="7">
        <v>0</v>
      </c>
      <c r="J157" s="80">
        <v>1600</v>
      </c>
      <c r="K157" s="80"/>
      <c r="L157" s="14" t="e">
        <f t="shared" ref="L157" si="144">M157*2</f>
        <v>#REF!</v>
      </c>
      <c r="M157" s="14" t="e">
        <f>#REF!*2</f>
        <v>#REF!</v>
      </c>
      <c r="N157" s="14">
        <f>H157*40%*5</f>
        <v>1600</v>
      </c>
      <c r="O157" s="14">
        <f>60%*H157*2</f>
        <v>960</v>
      </c>
      <c r="P157" s="14">
        <f>75%*H157</f>
        <v>600</v>
      </c>
      <c r="Q157" s="3" t="s">
        <v>47</v>
      </c>
      <c r="R157" s="3" t="s">
        <v>40</v>
      </c>
      <c r="S157" s="3" t="s">
        <v>118</v>
      </c>
      <c r="T157" s="28" t="s">
        <v>255</v>
      </c>
      <c r="U157" s="28" t="s">
        <v>270</v>
      </c>
      <c r="V157" s="15">
        <v>45139</v>
      </c>
      <c r="W157" s="7" t="s">
        <v>23</v>
      </c>
      <c r="X157" s="7">
        <v>0</v>
      </c>
    </row>
    <row r="158" spans="1:24" hidden="1" x14ac:dyDescent="0.45">
      <c r="A158" s="18" t="s">
        <v>404</v>
      </c>
      <c r="B158" s="6" t="s">
        <v>27</v>
      </c>
      <c r="C158" s="28" t="s">
        <v>178</v>
      </c>
      <c r="D158" s="7" t="s">
        <v>59</v>
      </c>
      <c r="E158" s="7">
        <v>1</v>
      </c>
      <c r="F158" s="7">
        <v>0</v>
      </c>
      <c r="G158" s="7" t="s">
        <v>21</v>
      </c>
      <c r="H158" s="7">
        <f>J158*50%</f>
        <v>800</v>
      </c>
      <c r="I158" s="7">
        <v>0</v>
      </c>
      <c r="J158" s="80">
        <v>1600</v>
      </c>
      <c r="K158" s="80"/>
      <c r="L158" s="14" t="e">
        <f t="shared" ref="L158" si="145">M158*2</f>
        <v>#REF!</v>
      </c>
      <c r="M158" s="14" t="e">
        <f>#REF!*2</f>
        <v>#REF!</v>
      </c>
      <c r="N158" s="14">
        <f>H158*40%*5</f>
        <v>1600</v>
      </c>
      <c r="O158" s="14">
        <f>60%*H158*2</f>
        <v>960</v>
      </c>
      <c r="P158" s="14">
        <f>75%*H158</f>
        <v>600</v>
      </c>
      <c r="Q158" s="3" t="s">
        <v>48</v>
      </c>
      <c r="R158" s="3" t="s">
        <v>40</v>
      </c>
      <c r="S158" s="3" t="s">
        <v>264</v>
      </c>
      <c r="T158" s="28" t="s">
        <v>255</v>
      </c>
      <c r="U158" s="28" t="s">
        <v>182</v>
      </c>
      <c r="V158" s="15">
        <v>45139</v>
      </c>
      <c r="W158" s="7" t="s">
        <v>23</v>
      </c>
      <c r="X158" s="7">
        <v>0</v>
      </c>
    </row>
    <row r="159" spans="1:24" hidden="1" x14ac:dyDescent="0.45">
      <c r="A159" s="18" t="s">
        <v>405</v>
      </c>
      <c r="B159" s="6" t="s">
        <v>28</v>
      </c>
      <c r="C159" s="28" t="s">
        <v>724</v>
      </c>
      <c r="D159" s="7" t="s">
        <v>59</v>
      </c>
      <c r="E159" s="7">
        <v>1</v>
      </c>
      <c r="F159" s="7">
        <v>0</v>
      </c>
      <c r="G159" s="7" t="s">
        <v>21</v>
      </c>
      <c r="H159" s="7">
        <f>J159*50%</f>
        <v>800</v>
      </c>
      <c r="I159" s="7">
        <v>0</v>
      </c>
      <c r="J159" s="80">
        <v>1600</v>
      </c>
      <c r="K159" s="80"/>
      <c r="L159" s="14" t="e">
        <f t="shared" ref="L159" si="146">M159*2</f>
        <v>#REF!</v>
      </c>
      <c r="M159" s="14" t="e">
        <f>#REF!*2</f>
        <v>#REF!</v>
      </c>
      <c r="N159" s="14">
        <f>H159*40%*5</f>
        <v>1600</v>
      </c>
      <c r="O159" s="14">
        <f>60%*H159*2</f>
        <v>960</v>
      </c>
      <c r="P159" s="14">
        <f>75%*H159</f>
        <v>600</v>
      </c>
      <c r="Q159" s="3" t="s">
        <v>48</v>
      </c>
      <c r="R159" s="3" t="s">
        <v>40</v>
      </c>
      <c r="S159" s="3" t="s">
        <v>264</v>
      </c>
      <c r="T159" s="28" t="s">
        <v>255</v>
      </c>
      <c r="U159" s="28" t="s">
        <v>182</v>
      </c>
      <c r="V159" s="15">
        <v>45139</v>
      </c>
      <c r="W159" s="7" t="s">
        <v>23</v>
      </c>
      <c r="X159" s="7">
        <v>0</v>
      </c>
    </row>
    <row r="160" spans="1:24" ht="24.75" hidden="1" x14ac:dyDescent="0.45">
      <c r="A160" s="18" t="s">
        <v>406</v>
      </c>
      <c r="B160" s="6" t="s">
        <v>0</v>
      </c>
      <c r="C160" s="28" t="s">
        <v>175</v>
      </c>
      <c r="D160" s="7" t="s">
        <v>59</v>
      </c>
      <c r="E160" s="7">
        <v>1</v>
      </c>
      <c r="F160" s="7">
        <v>0</v>
      </c>
      <c r="G160" s="7" t="s">
        <v>21</v>
      </c>
      <c r="H160" s="7">
        <f>J160*50%</f>
        <v>800</v>
      </c>
      <c r="I160" s="7">
        <v>0</v>
      </c>
      <c r="J160" s="80">
        <v>1600</v>
      </c>
      <c r="K160" s="80"/>
      <c r="L160" s="14" t="e">
        <f t="shared" ref="L160" si="147">M160*2</f>
        <v>#REF!</v>
      </c>
      <c r="M160" s="14" t="e">
        <f>#REF!*2</f>
        <v>#REF!</v>
      </c>
      <c r="N160" s="14">
        <f>H160*40%*5</f>
        <v>1600</v>
      </c>
      <c r="O160" s="14">
        <f>60%*H160*2</f>
        <v>960</v>
      </c>
      <c r="P160" s="14">
        <f>75%*H160</f>
        <v>600</v>
      </c>
      <c r="Q160" s="3" t="s">
        <v>48</v>
      </c>
      <c r="R160" s="3" t="s">
        <v>40</v>
      </c>
      <c r="S160" s="3" t="s">
        <v>264</v>
      </c>
      <c r="T160" s="28" t="s">
        <v>255</v>
      </c>
      <c r="U160" s="28" t="s">
        <v>182</v>
      </c>
      <c r="V160" s="15">
        <v>45139</v>
      </c>
      <c r="W160" s="7" t="s">
        <v>23</v>
      </c>
      <c r="X160" s="7">
        <v>0</v>
      </c>
    </row>
    <row r="161" spans="1:24" ht="24.75" hidden="1" x14ac:dyDescent="0.45">
      <c r="A161" s="18" t="s">
        <v>407</v>
      </c>
      <c r="B161" s="6" t="s">
        <v>29</v>
      </c>
      <c r="C161" s="28" t="s">
        <v>265</v>
      </c>
      <c r="D161" s="7" t="s">
        <v>59</v>
      </c>
      <c r="E161" s="7">
        <v>1</v>
      </c>
      <c r="F161" s="7">
        <v>0</v>
      </c>
      <c r="G161" s="7" t="s">
        <v>21</v>
      </c>
      <c r="H161" s="7">
        <f>J161*50%</f>
        <v>800</v>
      </c>
      <c r="I161" s="7">
        <v>0</v>
      </c>
      <c r="J161" s="80">
        <v>1600</v>
      </c>
      <c r="K161" s="80"/>
      <c r="L161" s="14" t="e">
        <f t="shared" ref="L161" si="148">M161*2</f>
        <v>#REF!</v>
      </c>
      <c r="M161" s="14" t="e">
        <f>#REF!*2</f>
        <v>#REF!</v>
      </c>
      <c r="N161" s="14">
        <f>H161*40%*5</f>
        <v>1600</v>
      </c>
      <c r="O161" s="14">
        <f>60%*H161*2</f>
        <v>960</v>
      </c>
      <c r="P161" s="14">
        <f>75%*H161</f>
        <v>600</v>
      </c>
      <c r="Q161" s="3" t="s">
        <v>48</v>
      </c>
      <c r="R161" s="3" t="s">
        <v>40</v>
      </c>
      <c r="S161" s="3" t="s">
        <v>264</v>
      </c>
      <c r="T161" s="28" t="s">
        <v>255</v>
      </c>
      <c r="U161" s="28" t="s">
        <v>182</v>
      </c>
      <c r="V161" s="15">
        <v>45139</v>
      </c>
      <c r="W161" s="7" t="s">
        <v>23</v>
      </c>
      <c r="X161" s="7">
        <v>0</v>
      </c>
    </row>
    <row r="162" spans="1:24" ht="24.75" hidden="1" x14ac:dyDescent="0.45">
      <c r="A162" s="18" t="s">
        <v>408</v>
      </c>
      <c r="B162" s="6" t="s">
        <v>26</v>
      </c>
      <c r="C162" s="28" t="s">
        <v>175</v>
      </c>
      <c r="D162" s="7" t="s">
        <v>59</v>
      </c>
      <c r="E162" s="7">
        <v>1</v>
      </c>
      <c r="F162" s="7">
        <v>0</v>
      </c>
      <c r="G162" s="7" t="s">
        <v>21</v>
      </c>
      <c r="H162" s="7">
        <f>J162*50%</f>
        <v>800</v>
      </c>
      <c r="I162" s="7">
        <v>0</v>
      </c>
      <c r="J162" s="80">
        <v>1600</v>
      </c>
      <c r="K162" s="80"/>
      <c r="L162" s="14" t="e">
        <f t="shared" ref="L162" si="149">M162*2</f>
        <v>#REF!</v>
      </c>
      <c r="M162" s="14" t="e">
        <f>#REF!*2</f>
        <v>#REF!</v>
      </c>
      <c r="N162" s="14">
        <f>H162*40%*5</f>
        <v>1600</v>
      </c>
      <c r="O162" s="14">
        <f>60%*H162*2</f>
        <v>960</v>
      </c>
      <c r="P162" s="14">
        <f>75%*H162</f>
        <v>600</v>
      </c>
      <c r="Q162" s="3" t="s">
        <v>48</v>
      </c>
      <c r="R162" s="3" t="s">
        <v>40</v>
      </c>
      <c r="S162" s="3" t="s">
        <v>264</v>
      </c>
      <c r="T162" s="28" t="s">
        <v>255</v>
      </c>
      <c r="U162" s="28" t="s">
        <v>182</v>
      </c>
      <c r="V162" s="15">
        <v>45139</v>
      </c>
      <c r="W162" s="7" t="s">
        <v>23</v>
      </c>
      <c r="X162" s="7">
        <v>0</v>
      </c>
    </row>
    <row r="163" spans="1:24" hidden="1" x14ac:dyDescent="0.45">
      <c r="A163" s="18" t="s">
        <v>409</v>
      </c>
      <c r="B163" s="22" t="s">
        <v>43</v>
      </c>
      <c r="C163" s="28" t="s">
        <v>171</v>
      </c>
      <c r="D163" s="7" t="s">
        <v>59</v>
      </c>
      <c r="E163" s="7">
        <v>1</v>
      </c>
      <c r="F163" s="7">
        <v>0</v>
      </c>
      <c r="G163" s="7" t="s">
        <v>21</v>
      </c>
      <c r="H163" s="7">
        <f>J163*50%</f>
        <v>800</v>
      </c>
      <c r="I163" s="7">
        <v>0</v>
      </c>
      <c r="J163" s="80">
        <v>1600</v>
      </c>
      <c r="K163" s="80"/>
      <c r="L163" s="14" t="e">
        <f t="shared" ref="L163" si="150">M163*2</f>
        <v>#REF!</v>
      </c>
      <c r="M163" s="14" t="e">
        <f>#REF!*2</f>
        <v>#REF!</v>
      </c>
      <c r="N163" s="14">
        <f>H163*40%*5</f>
        <v>1600</v>
      </c>
      <c r="O163" s="14">
        <f>60%*H163*2</f>
        <v>960</v>
      </c>
      <c r="P163" s="14">
        <f>75%*H163</f>
        <v>600</v>
      </c>
      <c r="Q163" s="3" t="s">
        <v>48</v>
      </c>
      <c r="R163" s="3" t="s">
        <v>40</v>
      </c>
      <c r="S163" s="3" t="s">
        <v>263</v>
      </c>
      <c r="T163" s="28" t="s">
        <v>255</v>
      </c>
      <c r="U163" s="28" t="s">
        <v>262</v>
      </c>
      <c r="V163" s="15">
        <v>45139</v>
      </c>
      <c r="W163" s="7" t="s">
        <v>23</v>
      </c>
      <c r="X163" s="7">
        <v>0</v>
      </c>
    </row>
    <row r="164" spans="1:24" hidden="1" x14ac:dyDescent="0.45">
      <c r="A164" s="18" t="s">
        <v>410</v>
      </c>
      <c r="B164" s="22" t="s">
        <v>44</v>
      </c>
      <c r="C164" s="19" t="s">
        <v>23</v>
      </c>
      <c r="D164" s="7" t="s">
        <v>59</v>
      </c>
      <c r="E164" s="7">
        <v>1</v>
      </c>
      <c r="F164" s="7">
        <v>0</v>
      </c>
      <c r="G164" s="7" t="s">
        <v>21</v>
      </c>
      <c r="H164" s="7">
        <f>J164*50%</f>
        <v>800</v>
      </c>
      <c r="I164" s="7">
        <v>0</v>
      </c>
      <c r="J164" s="80">
        <v>1600</v>
      </c>
      <c r="K164" s="80"/>
      <c r="L164" s="14" t="e">
        <f t="shared" ref="L164" si="151">M164*2</f>
        <v>#REF!</v>
      </c>
      <c r="M164" s="14" t="e">
        <f>#REF!*2</f>
        <v>#REF!</v>
      </c>
      <c r="N164" s="14">
        <f>H164*40%*5</f>
        <v>1600</v>
      </c>
      <c r="O164" s="14">
        <f>60%*H164*2</f>
        <v>960</v>
      </c>
      <c r="P164" s="14">
        <f>75%*H164</f>
        <v>600</v>
      </c>
      <c r="Q164" s="3" t="s">
        <v>48</v>
      </c>
      <c r="R164" s="3" t="s">
        <v>40</v>
      </c>
      <c r="S164" s="3" t="s">
        <v>263</v>
      </c>
      <c r="T164" s="19" t="s">
        <v>168</v>
      </c>
      <c r="U164" s="28" t="s">
        <v>262</v>
      </c>
      <c r="V164" s="15">
        <v>45139</v>
      </c>
      <c r="W164" s="7" t="s">
        <v>23</v>
      </c>
      <c r="X164" s="7">
        <v>0</v>
      </c>
    </row>
    <row r="165" spans="1:24" hidden="1" x14ac:dyDescent="0.45">
      <c r="A165" s="18" t="s">
        <v>411</v>
      </c>
      <c r="B165" s="22" t="s">
        <v>2</v>
      </c>
      <c r="C165" s="28" t="s">
        <v>173</v>
      </c>
      <c r="D165" s="7" t="s">
        <v>59</v>
      </c>
      <c r="E165" s="7">
        <v>1</v>
      </c>
      <c r="F165" s="7">
        <v>0</v>
      </c>
      <c r="G165" s="7" t="s">
        <v>21</v>
      </c>
      <c r="H165" s="7">
        <f>J165*50%</f>
        <v>800</v>
      </c>
      <c r="I165" s="7">
        <v>0</v>
      </c>
      <c r="J165" s="80">
        <v>1600</v>
      </c>
      <c r="K165" s="80"/>
      <c r="L165" s="14" t="e">
        <f t="shared" ref="L165" si="152">M165*2</f>
        <v>#REF!</v>
      </c>
      <c r="M165" s="14" t="e">
        <f>#REF!*2</f>
        <v>#REF!</v>
      </c>
      <c r="N165" s="14">
        <f>H165*40%*5</f>
        <v>1600</v>
      </c>
      <c r="O165" s="14">
        <f>60%*H165*2</f>
        <v>960</v>
      </c>
      <c r="P165" s="14">
        <f>75%*H165</f>
        <v>600</v>
      </c>
      <c r="Q165" s="3" t="s">
        <v>48</v>
      </c>
      <c r="R165" s="3" t="s">
        <v>40</v>
      </c>
      <c r="S165" s="3" t="s">
        <v>263</v>
      </c>
      <c r="T165" s="28" t="s">
        <v>255</v>
      </c>
      <c r="U165" s="28" t="s">
        <v>262</v>
      </c>
      <c r="V165" s="15">
        <v>45139</v>
      </c>
      <c r="W165" s="7" t="s">
        <v>23</v>
      </c>
      <c r="X165" s="7">
        <v>0</v>
      </c>
    </row>
    <row r="166" spans="1:24" hidden="1" x14ac:dyDescent="0.45">
      <c r="A166" s="18" t="s">
        <v>412</v>
      </c>
      <c r="B166" s="9" t="s">
        <v>161</v>
      </c>
      <c r="C166" s="28" t="s">
        <v>164</v>
      </c>
      <c r="D166" s="7" t="s">
        <v>59</v>
      </c>
      <c r="E166" s="7">
        <v>1</v>
      </c>
      <c r="F166" s="7">
        <v>0</v>
      </c>
      <c r="G166" s="7" t="s">
        <v>21</v>
      </c>
      <c r="H166" s="7">
        <f>J166*50%</f>
        <v>800</v>
      </c>
      <c r="I166" s="7">
        <v>0</v>
      </c>
      <c r="J166" s="80">
        <v>1600</v>
      </c>
      <c r="K166" s="80"/>
      <c r="L166" s="14" t="e">
        <f t="shared" ref="L166" si="153">M166*2</f>
        <v>#REF!</v>
      </c>
      <c r="M166" s="14" t="e">
        <f>#REF!*2</f>
        <v>#REF!</v>
      </c>
      <c r="N166" s="14">
        <f>H166*40%*5</f>
        <v>1600</v>
      </c>
      <c r="O166" s="14">
        <f>60%*H166*2</f>
        <v>960</v>
      </c>
      <c r="P166" s="14">
        <f>75%*H166</f>
        <v>600</v>
      </c>
      <c r="Q166" s="3" t="s">
        <v>48</v>
      </c>
      <c r="R166" s="3" t="s">
        <v>40</v>
      </c>
      <c r="S166" s="3" t="s">
        <v>4</v>
      </c>
      <c r="T166" s="28" t="s">
        <v>255</v>
      </c>
      <c r="U166" s="28" t="s">
        <v>164</v>
      </c>
      <c r="V166" s="15">
        <v>45139</v>
      </c>
      <c r="W166" s="7" t="s">
        <v>23</v>
      </c>
      <c r="X166" s="7">
        <v>0</v>
      </c>
    </row>
    <row r="167" spans="1:24" hidden="1" x14ac:dyDescent="0.45">
      <c r="A167" s="18" t="s">
        <v>413</v>
      </c>
      <c r="B167" s="9" t="s">
        <v>34</v>
      </c>
      <c r="C167" s="28" t="s">
        <v>166</v>
      </c>
      <c r="D167" s="7" t="s">
        <v>59</v>
      </c>
      <c r="E167" s="7">
        <v>1</v>
      </c>
      <c r="F167" s="7">
        <v>0</v>
      </c>
      <c r="G167" s="7" t="s">
        <v>21</v>
      </c>
      <c r="H167" s="7">
        <f>J167*50%</f>
        <v>800</v>
      </c>
      <c r="I167" s="7">
        <v>0</v>
      </c>
      <c r="J167" s="80">
        <v>1600</v>
      </c>
      <c r="K167" s="80"/>
      <c r="L167" s="14" t="e">
        <f t="shared" ref="L167" si="154">M167*2</f>
        <v>#REF!</v>
      </c>
      <c r="M167" s="14" t="e">
        <f>#REF!*2</f>
        <v>#REF!</v>
      </c>
      <c r="N167" s="14">
        <f>H167*40%*5</f>
        <v>1600</v>
      </c>
      <c r="O167" s="14">
        <f>60%*H167*2</f>
        <v>960</v>
      </c>
      <c r="P167" s="14">
        <f>75%*H167</f>
        <v>600</v>
      </c>
      <c r="Q167" s="3" t="s">
        <v>48</v>
      </c>
      <c r="R167" s="3" t="s">
        <v>40</v>
      </c>
      <c r="S167" s="3" t="s">
        <v>4</v>
      </c>
      <c r="T167" s="28" t="s">
        <v>255</v>
      </c>
      <c r="U167" s="28" t="s">
        <v>164</v>
      </c>
      <c r="V167" s="15">
        <v>45139</v>
      </c>
      <c r="W167" s="7" t="s">
        <v>23</v>
      </c>
      <c r="X167" s="7">
        <v>0</v>
      </c>
    </row>
    <row r="168" spans="1:24" hidden="1" x14ac:dyDescent="0.45">
      <c r="A168" s="18" t="s">
        <v>414</v>
      </c>
      <c r="B168" s="8" t="s">
        <v>42</v>
      </c>
      <c r="C168" s="28" t="s">
        <v>249</v>
      </c>
      <c r="D168" s="7" t="s">
        <v>59</v>
      </c>
      <c r="E168" s="7">
        <v>1</v>
      </c>
      <c r="F168" s="7">
        <v>0</v>
      </c>
      <c r="G168" s="7" t="s">
        <v>21</v>
      </c>
      <c r="H168" s="7">
        <f>J168*50%</f>
        <v>800</v>
      </c>
      <c r="I168" s="7">
        <v>0</v>
      </c>
      <c r="J168" s="80">
        <v>1600</v>
      </c>
      <c r="K168" s="80"/>
      <c r="L168" s="14" t="e">
        <f t="shared" ref="L168" si="155">M168*2</f>
        <v>#REF!</v>
      </c>
      <c r="M168" s="14" t="e">
        <f>#REF!*2</f>
        <v>#REF!</v>
      </c>
      <c r="N168" s="14">
        <f>H168*40%*5</f>
        <v>1600</v>
      </c>
      <c r="O168" s="14">
        <f>60%*H168*2</f>
        <v>960</v>
      </c>
      <c r="P168" s="14">
        <f>75%*H168</f>
        <v>600</v>
      </c>
      <c r="Q168" s="3" t="s">
        <v>48</v>
      </c>
      <c r="R168" s="3" t="s">
        <v>40</v>
      </c>
      <c r="S168" s="3" t="s">
        <v>118</v>
      </c>
      <c r="T168" s="28" t="s">
        <v>255</v>
      </c>
      <c r="U168" s="28" t="s">
        <v>270</v>
      </c>
      <c r="V168" s="15">
        <v>45139</v>
      </c>
      <c r="W168" s="7" t="s">
        <v>23</v>
      </c>
      <c r="X168" s="7">
        <v>0</v>
      </c>
    </row>
    <row r="169" spans="1:24" hidden="1" x14ac:dyDescent="0.45">
      <c r="A169" s="18" t="s">
        <v>416</v>
      </c>
      <c r="B169" s="6" t="s">
        <v>27</v>
      </c>
      <c r="C169" s="28" t="s">
        <v>178</v>
      </c>
      <c r="D169" s="7" t="s">
        <v>59</v>
      </c>
      <c r="E169" s="7">
        <v>1</v>
      </c>
      <c r="F169" s="7">
        <v>0</v>
      </c>
      <c r="G169" s="7" t="s">
        <v>21</v>
      </c>
      <c r="H169" s="7">
        <f>J169*50%</f>
        <v>600</v>
      </c>
      <c r="I169" s="7">
        <v>0</v>
      </c>
      <c r="J169" s="80">
        <v>1200</v>
      </c>
      <c r="K169" s="80"/>
      <c r="L169" s="14" t="e">
        <f t="shared" ref="L169" si="156">M169*2</f>
        <v>#REF!</v>
      </c>
      <c r="M169" s="14" t="e">
        <f>#REF!*2</f>
        <v>#REF!</v>
      </c>
      <c r="N169" s="14">
        <f>H169*40%*5</f>
        <v>1200</v>
      </c>
      <c r="O169" s="14">
        <f>60%*H169*2</f>
        <v>720</v>
      </c>
      <c r="P169" s="14">
        <f>75%*H169</f>
        <v>450</v>
      </c>
      <c r="Q169" s="3" t="s">
        <v>45</v>
      </c>
      <c r="R169" s="3" t="s">
        <v>40</v>
      </c>
      <c r="S169" s="3" t="s">
        <v>264</v>
      </c>
      <c r="T169" s="28" t="s">
        <v>255</v>
      </c>
      <c r="U169" s="28" t="s">
        <v>182</v>
      </c>
      <c r="V169" s="15">
        <v>45139</v>
      </c>
      <c r="W169" s="7" t="s">
        <v>23</v>
      </c>
      <c r="X169" s="7">
        <v>0</v>
      </c>
    </row>
    <row r="170" spans="1:24" hidden="1" x14ac:dyDescent="0.45">
      <c r="A170" s="18" t="s">
        <v>417</v>
      </c>
      <c r="B170" s="6" t="s">
        <v>28</v>
      </c>
      <c r="C170" s="28" t="s">
        <v>724</v>
      </c>
      <c r="D170" s="7" t="s">
        <v>59</v>
      </c>
      <c r="E170" s="7">
        <v>1</v>
      </c>
      <c r="F170" s="7">
        <v>0</v>
      </c>
      <c r="G170" s="7" t="s">
        <v>21</v>
      </c>
      <c r="H170" s="7">
        <f>J170*50%</f>
        <v>600</v>
      </c>
      <c r="I170" s="7">
        <v>0</v>
      </c>
      <c r="J170" s="80">
        <v>1200</v>
      </c>
      <c r="K170" s="80"/>
      <c r="L170" s="14" t="e">
        <f t="shared" ref="L170" si="157">M170*2</f>
        <v>#REF!</v>
      </c>
      <c r="M170" s="14" t="e">
        <f>#REF!*2</f>
        <v>#REF!</v>
      </c>
      <c r="N170" s="14">
        <f>H170*40%*5</f>
        <v>1200</v>
      </c>
      <c r="O170" s="14">
        <f>60%*H170*2</f>
        <v>720</v>
      </c>
      <c r="P170" s="14">
        <f>75%*H170</f>
        <v>450</v>
      </c>
      <c r="Q170" s="3" t="s">
        <v>45</v>
      </c>
      <c r="R170" s="3" t="s">
        <v>40</v>
      </c>
      <c r="S170" s="3" t="s">
        <v>264</v>
      </c>
      <c r="T170" s="28" t="s">
        <v>255</v>
      </c>
      <c r="U170" s="28" t="s">
        <v>182</v>
      </c>
      <c r="V170" s="15">
        <v>45139</v>
      </c>
      <c r="W170" s="7" t="s">
        <v>23</v>
      </c>
      <c r="X170" s="7">
        <v>0</v>
      </c>
    </row>
    <row r="171" spans="1:24" ht="24.75" hidden="1" x14ac:dyDescent="0.45">
      <c r="A171" s="18" t="s">
        <v>418</v>
      </c>
      <c r="B171" s="6" t="s">
        <v>0</v>
      </c>
      <c r="C171" s="28" t="s">
        <v>265</v>
      </c>
      <c r="D171" s="7" t="s">
        <v>59</v>
      </c>
      <c r="E171" s="7">
        <v>1</v>
      </c>
      <c r="F171" s="7">
        <v>0</v>
      </c>
      <c r="G171" s="7" t="s">
        <v>21</v>
      </c>
      <c r="H171" s="7">
        <f>J171*50%</f>
        <v>600</v>
      </c>
      <c r="I171" s="7">
        <v>0</v>
      </c>
      <c r="J171" s="80">
        <v>1200</v>
      </c>
      <c r="K171" s="80"/>
      <c r="L171" s="14" t="e">
        <f t="shared" ref="L171" si="158">M171*2</f>
        <v>#REF!</v>
      </c>
      <c r="M171" s="14" t="e">
        <f>#REF!*2</f>
        <v>#REF!</v>
      </c>
      <c r="N171" s="14">
        <f>H171*40%*5</f>
        <v>1200</v>
      </c>
      <c r="O171" s="14">
        <f>60%*H171*2</f>
        <v>720</v>
      </c>
      <c r="P171" s="14">
        <f>75%*H171</f>
        <v>450</v>
      </c>
      <c r="Q171" s="3" t="s">
        <v>45</v>
      </c>
      <c r="R171" s="3" t="s">
        <v>40</v>
      </c>
      <c r="S171" s="3" t="s">
        <v>264</v>
      </c>
      <c r="T171" s="28" t="s">
        <v>255</v>
      </c>
      <c r="U171" s="28" t="s">
        <v>182</v>
      </c>
      <c r="V171" s="15">
        <v>45139</v>
      </c>
      <c r="W171" s="7" t="s">
        <v>23</v>
      </c>
      <c r="X171" s="7">
        <v>0</v>
      </c>
    </row>
    <row r="172" spans="1:24" ht="24.75" hidden="1" x14ac:dyDescent="0.45">
      <c r="A172" s="18" t="s">
        <v>419</v>
      </c>
      <c r="B172" s="6" t="s">
        <v>29</v>
      </c>
      <c r="C172" s="28" t="s">
        <v>175</v>
      </c>
      <c r="D172" s="7" t="s">
        <v>59</v>
      </c>
      <c r="E172" s="7">
        <v>1</v>
      </c>
      <c r="F172" s="7">
        <v>0</v>
      </c>
      <c r="G172" s="7" t="s">
        <v>21</v>
      </c>
      <c r="H172" s="7">
        <f>J172*50%</f>
        <v>600</v>
      </c>
      <c r="I172" s="7">
        <v>0</v>
      </c>
      <c r="J172" s="80">
        <v>1200</v>
      </c>
      <c r="K172" s="80"/>
      <c r="L172" s="14" t="e">
        <f t="shared" ref="L172" si="159">M172*2</f>
        <v>#REF!</v>
      </c>
      <c r="M172" s="14" t="e">
        <f>#REF!*2</f>
        <v>#REF!</v>
      </c>
      <c r="N172" s="14">
        <f>H172*40%*5</f>
        <v>1200</v>
      </c>
      <c r="O172" s="14">
        <f>60%*H172*2</f>
        <v>720</v>
      </c>
      <c r="P172" s="14">
        <f>75%*H172</f>
        <v>450</v>
      </c>
      <c r="Q172" s="3" t="s">
        <v>45</v>
      </c>
      <c r="R172" s="3" t="s">
        <v>40</v>
      </c>
      <c r="S172" s="3" t="s">
        <v>264</v>
      </c>
      <c r="T172" s="28" t="s">
        <v>255</v>
      </c>
      <c r="U172" s="28" t="s">
        <v>182</v>
      </c>
      <c r="V172" s="15">
        <v>45139</v>
      </c>
      <c r="W172" s="7" t="s">
        <v>23</v>
      </c>
      <c r="X172" s="7">
        <v>0</v>
      </c>
    </row>
    <row r="173" spans="1:24" ht="24.75" hidden="1" x14ac:dyDescent="0.45">
      <c r="A173" s="18" t="s">
        <v>420</v>
      </c>
      <c r="B173" s="6" t="s">
        <v>26</v>
      </c>
      <c r="C173" s="28" t="s">
        <v>175</v>
      </c>
      <c r="D173" s="7" t="s">
        <v>59</v>
      </c>
      <c r="E173" s="7">
        <v>1</v>
      </c>
      <c r="F173" s="7">
        <v>0</v>
      </c>
      <c r="G173" s="7" t="s">
        <v>21</v>
      </c>
      <c r="H173" s="7">
        <f>J173*50%</f>
        <v>600</v>
      </c>
      <c r="I173" s="7">
        <v>0</v>
      </c>
      <c r="J173" s="80">
        <v>1200</v>
      </c>
      <c r="K173" s="80"/>
      <c r="L173" s="14" t="e">
        <f t="shared" ref="L173" si="160">M173*2</f>
        <v>#REF!</v>
      </c>
      <c r="M173" s="14" t="e">
        <f>#REF!*2</f>
        <v>#REF!</v>
      </c>
      <c r="N173" s="14">
        <f>H173*40%*5</f>
        <v>1200</v>
      </c>
      <c r="O173" s="14">
        <f>60%*H173*2</f>
        <v>720</v>
      </c>
      <c r="P173" s="14">
        <f>75%*H173</f>
        <v>450</v>
      </c>
      <c r="Q173" s="3" t="s">
        <v>45</v>
      </c>
      <c r="R173" s="3" t="s">
        <v>40</v>
      </c>
      <c r="S173" s="3" t="s">
        <v>264</v>
      </c>
      <c r="T173" s="28" t="s">
        <v>255</v>
      </c>
      <c r="U173" s="28" t="s">
        <v>182</v>
      </c>
      <c r="V173" s="15">
        <v>45139</v>
      </c>
      <c r="W173" s="7" t="s">
        <v>23</v>
      </c>
      <c r="X173" s="7">
        <v>0</v>
      </c>
    </row>
    <row r="174" spans="1:24" hidden="1" x14ac:dyDescent="0.45">
      <c r="A174" s="18" t="s">
        <v>421</v>
      </c>
      <c r="B174" s="4" t="s">
        <v>43</v>
      </c>
      <c r="C174" s="28" t="s">
        <v>171</v>
      </c>
      <c r="D174" s="7" t="s">
        <v>59</v>
      </c>
      <c r="E174" s="7">
        <v>1</v>
      </c>
      <c r="F174" s="7">
        <v>0</v>
      </c>
      <c r="G174" s="7" t="s">
        <v>21</v>
      </c>
      <c r="H174" s="7">
        <f>J174*50%</f>
        <v>600</v>
      </c>
      <c r="I174" s="7">
        <v>0</v>
      </c>
      <c r="J174" s="80">
        <v>1200</v>
      </c>
      <c r="K174" s="80"/>
      <c r="L174" s="14" t="e">
        <f t="shared" ref="L174" si="161">M174*2</f>
        <v>#REF!</v>
      </c>
      <c r="M174" s="14" t="e">
        <f>#REF!*2</f>
        <v>#REF!</v>
      </c>
      <c r="N174" s="14">
        <f>H174*40%*5</f>
        <v>1200</v>
      </c>
      <c r="O174" s="14">
        <f>60%*H174*2</f>
        <v>720</v>
      </c>
      <c r="P174" s="14">
        <f>75%*H174</f>
        <v>450</v>
      </c>
      <c r="Q174" s="3" t="s">
        <v>45</v>
      </c>
      <c r="R174" s="3" t="s">
        <v>40</v>
      </c>
      <c r="S174" s="3" t="s">
        <v>263</v>
      </c>
      <c r="T174" s="28" t="s">
        <v>255</v>
      </c>
      <c r="U174" s="28" t="s">
        <v>262</v>
      </c>
      <c r="V174" s="15">
        <v>45139</v>
      </c>
      <c r="W174" s="7" t="s">
        <v>23</v>
      </c>
      <c r="X174" s="7">
        <v>0</v>
      </c>
    </row>
    <row r="175" spans="1:24" hidden="1" x14ac:dyDescent="0.45">
      <c r="A175" s="18" t="s">
        <v>422</v>
      </c>
      <c r="B175" s="22" t="s">
        <v>2</v>
      </c>
      <c r="C175" s="28" t="s">
        <v>262</v>
      </c>
      <c r="D175" s="7" t="s">
        <v>59</v>
      </c>
      <c r="E175" s="7">
        <v>1</v>
      </c>
      <c r="F175" s="7">
        <v>0</v>
      </c>
      <c r="G175" s="7" t="s">
        <v>21</v>
      </c>
      <c r="H175" s="7">
        <f>J175*50%</f>
        <v>600</v>
      </c>
      <c r="I175" s="7">
        <v>0</v>
      </c>
      <c r="J175" s="80">
        <v>1200</v>
      </c>
      <c r="K175" s="80"/>
      <c r="L175" s="14" t="e">
        <f t="shared" ref="L175:L176" si="162">M175*2</f>
        <v>#REF!</v>
      </c>
      <c r="M175" s="14" t="e">
        <f>#REF!*2</f>
        <v>#REF!</v>
      </c>
      <c r="N175" s="14">
        <f>H175*40%*5</f>
        <v>1200</v>
      </c>
      <c r="O175" s="14">
        <f>60%*H175*2</f>
        <v>720</v>
      </c>
      <c r="P175" s="14">
        <f>75%*H175</f>
        <v>450</v>
      </c>
      <c r="Q175" s="3" t="s">
        <v>45</v>
      </c>
      <c r="R175" s="3" t="s">
        <v>40</v>
      </c>
      <c r="S175" s="3" t="s">
        <v>263</v>
      </c>
      <c r="T175" s="28" t="s">
        <v>255</v>
      </c>
      <c r="U175" s="28" t="s">
        <v>262</v>
      </c>
      <c r="V175" s="15">
        <v>45139</v>
      </c>
      <c r="W175" s="7" t="s">
        <v>23</v>
      </c>
      <c r="X175" s="7">
        <v>0</v>
      </c>
    </row>
    <row r="176" spans="1:24" hidden="1" x14ac:dyDescent="0.45">
      <c r="A176" s="18" t="s">
        <v>656</v>
      </c>
      <c r="B176" s="8" t="s">
        <v>42</v>
      </c>
      <c r="C176" s="28" t="s">
        <v>249</v>
      </c>
      <c r="D176" s="7" t="s">
        <v>59</v>
      </c>
      <c r="E176" s="7">
        <v>1</v>
      </c>
      <c r="F176" s="7">
        <v>0</v>
      </c>
      <c r="G176" s="7" t="s">
        <v>21</v>
      </c>
      <c r="H176" s="7">
        <f>J176*50%</f>
        <v>600</v>
      </c>
      <c r="I176" s="7">
        <v>0</v>
      </c>
      <c r="J176" s="80">
        <v>1200</v>
      </c>
      <c r="K176" s="80"/>
      <c r="L176" s="14" t="e">
        <f t="shared" si="162"/>
        <v>#REF!</v>
      </c>
      <c r="M176" s="14" t="e">
        <f>#REF!*2</f>
        <v>#REF!</v>
      </c>
      <c r="N176" s="14">
        <f>H176*40%*5</f>
        <v>1200</v>
      </c>
      <c r="O176" s="14">
        <f>60%*H176*2</f>
        <v>720</v>
      </c>
      <c r="P176" s="14">
        <f>75%*H176</f>
        <v>450</v>
      </c>
      <c r="Q176" s="3" t="s">
        <v>45</v>
      </c>
      <c r="R176" s="3" t="s">
        <v>40</v>
      </c>
      <c r="S176" s="3" t="s">
        <v>118</v>
      </c>
      <c r="T176" s="28" t="s">
        <v>255</v>
      </c>
      <c r="U176" s="28" t="s">
        <v>270</v>
      </c>
      <c r="V176" s="15">
        <v>45139</v>
      </c>
      <c r="W176" s="7" t="s">
        <v>23</v>
      </c>
      <c r="X176" s="7">
        <v>0</v>
      </c>
    </row>
    <row r="177" spans="1:24" hidden="1" x14ac:dyDescent="0.45">
      <c r="A177" s="21" t="s">
        <v>423</v>
      </c>
      <c r="B177" s="6" t="s">
        <v>27</v>
      </c>
      <c r="C177" s="28" t="s">
        <v>182</v>
      </c>
      <c r="D177" s="7" t="s">
        <v>59</v>
      </c>
      <c r="E177" s="7">
        <v>1</v>
      </c>
      <c r="F177" s="7">
        <v>0</v>
      </c>
      <c r="G177" s="7" t="s">
        <v>21</v>
      </c>
      <c r="H177" s="7">
        <f>J177*50%</f>
        <v>1000</v>
      </c>
      <c r="I177" s="7">
        <v>0</v>
      </c>
      <c r="J177" s="80">
        <v>2000</v>
      </c>
      <c r="K177" s="80"/>
      <c r="L177" s="14" t="e">
        <f t="shared" ref="L177" si="163">M177*2</f>
        <v>#REF!</v>
      </c>
      <c r="M177" s="14" t="e">
        <f>#REF!*2</f>
        <v>#REF!</v>
      </c>
      <c r="N177" s="14">
        <f>H177*40%*5</f>
        <v>2000</v>
      </c>
      <c r="O177" s="14">
        <f>60%*H177*2</f>
        <v>1200</v>
      </c>
      <c r="P177" s="14">
        <f>75%*H177</f>
        <v>750</v>
      </c>
      <c r="Q177" s="3" t="s">
        <v>46</v>
      </c>
      <c r="R177" s="3" t="s">
        <v>39</v>
      </c>
      <c r="S177" s="3" t="s">
        <v>264</v>
      </c>
      <c r="T177" s="28" t="s">
        <v>255</v>
      </c>
      <c r="U177" s="28" t="s">
        <v>182</v>
      </c>
      <c r="V177" s="15">
        <v>45139</v>
      </c>
      <c r="W177" s="7" t="s">
        <v>23</v>
      </c>
      <c r="X177" s="7">
        <v>0</v>
      </c>
    </row>
    <row r="178" spans="1:24" hidden="1" x14ac:dyDescent="0.45">
      <c r="A178" s="21" t="s">
        <v>424</v>
      </c>
      <c r="B178" s="6" t="s">
        <v>28</v>
      </c>
      <c r="C178" s="28" t="s">
        <v>724</v>
      </c>
      <c r="D178" s="7" t="s">
        <v>59</v>
      </c>
      <c r="E178" s="7">
        <v>1</v>
      </c>
      <c r="F178" s="7">
        <v>0</v>
      </c>
      <c r="G178" s="7" t="s">
        <v>21</v>
      </c>
      <c r="H178" s="7">
        <f>J178*50%</f>
        <v>1000</v>
      </c>
      <c r="I178" s="7">
        <v>0</v>
      </c>
      <c r="J178" s="80">
        <v>2000</v>
      </c>
      <c r="K178" s="80"/>
      <c r="L178" s="14" t="e">
        <f t="shared" ref="L178" si="164">M178*2</f>
        <v>#REF!</v>
      </c>
      <c r="M178" s="14" t="e">
        <f>#REF!*2</f>
        <v>#REF!</v>
      </c>
      <c r="N178" s="14">
        <f>H178*40%*5</f>
        <v>2000</v>
      </c>
      <c r="O178" s="14">
        <f>60%*H178*2</f>
        <v>1200</v>
      </c>
      <c r="P178" s="14">
        <f>75%*H178</f>
        <v>750</v>
      </c>
      <c r="Q178" s="3" t="s">
        <v>46</v>
      </c>
      <c r="R178" s="3" t="s">
        <v>39</v>
      </c>
      <c r="S178" s="3" t="s">
        <v>264</v>
      </c>
      <c r="T178" s="28" t="s">
        <v>255</v>
      </c>
      <c r="U178" s="28" t="s">
        <v>182</v>
      </c>
      <c r="V178" s="15">
        <v>45139</v>
      </c>
      <c r="W178" s="7" t="s">
        <v>23</v>
      </c>
      <c r="X178" s="7">
        <v>0</v>
      </c>
    </row>
    <row r="179" spans="1:24" ht="24.75" hidden="1" x14ac:dyDescent="0.45">
      <c r="A179" s="21" t="s">
        <v>425</v>
      </c>
      <c r="B179" s="6" t="s">
        <v>0</v>
      </c>
      <c r="C179" s="28" t="s">
        <v>265</v>
      </c>
      <c r="D179" s="7" t="s">
        <v>59</v>
      </c>
      <c r="E179" s="7">
        <v>1</v>
      </c>
      <c r="F179" s="7">
        <v>0</v>
      </c>
      <c r="G179" s="7" t="s">
        <v>21</v>
      </c>
      <c r="H179" s="7">
        <f>J179*50%</f>
        <v>1000</v>
      </c>
      <c r="I179" s="7">
        <v>0</v>
      </c>
      <c r="J179" s="80">
        <v>2000</v>
      </c>
      <c r="K179" s="80"/>
      <c r="L179" s="14" t="e">
        <f t="shared" ref="L179" si="165">M179*2</f>
        <v>#REF!</v>
      </c>
      <c r="M179" s="14" t="e">
        <f>#REF!*2</f>
        <v>#REF!</v>
      </c>
      <c r="N179" s="14">
        <f>H179*40%*5</f>
        <v>2000</v>
      </c>
      <c r="O179" s="14">
        <f>60%*H179*2</f>
        <v>1200</v>
      </c>
      <c r="P179" s="14">
        <f>75%*H179</f>
        <v>750</v>
      </c>
      <c r="Q179" s="3" t="s">
        <v>46</v>
      </c>
      <c r="R179" s="3" t="s">
        <v>39</v>
      </c>
      <c r="S179" s="3" t="s">
        <v>264</v>
      </c>
      <c r="T179" s="28" t="s">
        <v>255</v>
      </c>
      <c r="U179" s="28" t="s">
        <v>182</v>
      </c>
      <c r="V179" s="15">
        <v>45139</v>
      </c>
      <c r="W179" s="7" t="s">
        <v>23</v>
      </c>
      <c r="X179" s="7">
        <v>0</v>
      </c>
    </row>
    <row r="180" spans="1:24" ht="24.75" hidden="1" x14ac:dyDescent="0.45">
      <c r="A180" s="21" t="s">
        <v>426</v>
      </c>
      <c r="B180" s="6" t="s">
        <v>29</v>
      </c>
      <c r="C180" s="28" t="s">
        <v>175</v>
      </c>
      <c r="D180" s="7" t="s">
        <v>59</v>
      </c>
      <c r="E180" s="7">
        <v>1</v>
      </c>
      <c r="F180" s="7">
        <v>0</v>
      </c>
      <c r="G180" s="7" t="s">
        <v>21</v>
      </c>
      <c r="H180" s="7">
        <f>J180*50%</f>
        <v>1000</v>
      </c>
      <c r="I180" s="7">
        <v>0</v>
      </c>
      <c r="J180" s="80">
        <v>2000</v>
      </c>
      <c r="K180" s="80"/>
      <c r="L180" s="14" t="e">
        <f t="shared" ref="L180" si="166">M180*2</f>
        <v>#REF!</v>
      </c>
      <c r="M180" s="14" t="e">
        <f>#REF!*2</f>
        <v>#REF!</v>
      </c>
      <c r="N180" s="14">
        <f>H180*40%*5</f>
        <v>2000</v>
      </c>
      <c r="O180" s="14">
        <f>60%*H180*2</f>
        <v>1200</v>
      </c>
      <c r="P180" s="14">
        <f>75%*H180</f>
        <v>750</v>
      </c>
      <c r="Q180" s="3" t="s">
        <v>46</v>
      </c>
      <c r="R180" s="3" t="s">
        <v>39</v>
      </c>
      <c r="S180" s="3" t="s">
        <v>264</v>
      </c>
      <c r="T180" s="28" t="s">
        <v>255</v>
      </c>
      <c r="U180" s="28" t="s">
        <v>182</v>
      </c>
      <c r="V180" s="15">
        <v>45139</v>
      </c>
      <c r="W180" s="7" t="s">
        <v>23</v>
      </c>
      <c r="X180" s="7">
        <v>0</v>
      </c>
    </row>
    <row r="181" spans="1:24" ht="24.75" hidden="1" x14ac:dyDescent="0.45">
      <c r="A181" s="21" t="s">
        <v>427</v>
      </c>
      <c r="B181" s="6" t="s">
        <v>26</v>
      </c>
      <c r="C181" s="28" t="s">
        <v>175</v>
      </c>
      <c r="D181" s="7" t="s">
        <v>59</v>
      </c>
      <c r="E181" s="7">
        <v>1</v>
      </c>
      <c r="F181" s="7">
        <v>0</v>
      </c>
      <c r="G181" s="7" t="s">
        <v>21</v>
      </c>
      <c r="H181" s="7">
        <f>J181*50%</f>
        <v>1000</v>
      </c>
      <c r="I181" s="7">
        <v>0</v>
      </c>
      <c r="J181" s="80">
        <v>2000</v>
      </c>
      <c r="K181" s="80"/>
      <c r="L181" s="14" t="e">
        <f t="shared" ref="L181" si="167">M181*2</f>
        <v>#REF!</v>
      </c>
      <c r="M181" s="14" t="e">
        <f>#REF!*2</f>
        <v>#REF!</v>
      </c>
      <c r="N181" s="14">
        <f>H181*40%*5</f>
        <v>2000</v>
      </c>
      <c r="O181" s="14">
        <f>60%*H181*2</f>
        <v>1200</v>
      </c>
      <c r="P181" s="14">
        <f>75%*H181</f>
        <v>750</v>
      </c>
      <c r="Q181" s="3" t="s">
        <v>46</v>
      </c>
      <c r="R181" s="3" t="s">
        <v>39</v>
      </c>
      <c r="S181" s="3" t="s">
        <v>264</v>
      </c>
      <c r="T181" s="28" t="s">
        <v>255</v>
      </c>
      <c r="U181" s="28" t="s">
        <v>182</v>
      </c>
      <c r="V181" s="15">
        <v>45139</v>
      </c>
      <c r="W181" s="7" t="s">
        <v>23</v>
      </c>
      <c r="X181" s="7">
        <v>0</v>
      </c>
    </row>
    <row r="182" spans="1:24" ht="24.75" hidden="1" x14ac:dyDescent="0.45">
      <c r="A182" s="21" t="s">
        <v>428</v>
      </c>
      <c r="B182" s="6" t="s">
        <v>30</v>
      </c>
      <c r="C182" s="28" t="s">
        <v>175</v>
      </c>
      <c r="D182" s="7" t="s">
        <v>59</v>
      </c>
      <c r="E182" s="7">
        <v>1</v>
      </c>
      <c r="F182" s="7">
        <v>0</v>
      </c>
      <c r="G182" s="7" t="s">
        <v>21</v>
      </c>
      <c r="H182" s="7">
        <f>J182*50%</f>
        <v>1000</v>
      </c>
      <c r="I182" s="7">
        <v>0</v>
      </c>
      <c r="J182" s="80">
        <v>2000</v>
      </c>
      <c r="K182" s="80"/>
      <c r="L182" s="14" t="e">
        <f t="shared" ref="L182" si="168">M182*2</f>
        <v>#REF!</v>
      </c>
      <c r="M182" s="14" t="e">
        <f>#REF!*2</f>
        <v>#REF!</v>
      </c>
      <c r="N182" s="14">
        <f>H182*40%*5</f>
        <v>2000</v>
      </c>
      <c r="O182" s="14">
        <f>60%*H182*2</f>
        <v>1200</v>
      </c>
      <c r="P182" s="14">
        <f>75%*H182</f>
        <v>750</v>
      </c>
      <c r="Q182" s="3" t="s">
        <v>46</v>
      </c>
      <c r="R182" s="3" t="s">
        <v>39</v>
      </c>
      <c r="S182" s="3" t="s">
        <v>264</v>
      </c>
      <c r="T182" s="28" t="s">
        <v>255</v>
      </c>
      <c r="U182" s="28" t="s">
        <v>182</v>
      </c>
      <c r="V182" s="15">
        <v>45139</v>
      </c>
      <c r="W182" s="7" t="s">
        <v>23</v>
      </c>
      <c r="X182" s="7">
        <v>0</v>
      </c>
    </row>
    <row r="183" spans="1:24" hidden="1" x14ac:dyDescent="0.45">
      <c r="A183" s="21" t="s">
        <v>429</v>
      </c>
      <c r="B183" s="6" t="s">
        <v>31</v>
      </c>
      <c r="C183" s="28" t="s">
        <v>182</v>
      </c>
      <c r="D183" s="7" t="s">
        <v>59</v>
      </c>
      <c r="E183" s="7">
        <v>1</v>
      </c>
      <c r="F183" s="7">
        <v>0</v>
      </c>
      <c r="G183" s="7" t="s">
        <v>21</v>
      </c>
      <c r="H183" s="7">
        <f>J183*50%</f>
        <v>1000</v>
      </c>
      <c r="I183" s="7">
        <v>0</v>
      </c>
      <c r="J183" s="80">
        <v>2000</v>
      </c>
      <c r="K183" s="80"/>
      <c r="L183" s="14" t="e">
        <f t="shared" ref="L183" si="169">M183*2</f>
        <v>#REF!</v>
      </c>
      <c r="M183" s="14" t="e">
        <f>#REF!*2</f>
        <v>#REF!</v>
      </c>
      <c r="N183" s="14">
        <f>H183*40%*5</f>
        <v>2000</v>
      </c>
      <c r="O183" s="14">
        <f>60%*H183*2</f>
        <v>1200</v>
      </c>
      <c r="P183" s="14">
        <f>75%*H183</f>
        <v>750</v>
      </c>
      <c r="Q183" s="3" t="s">
        <v>46</v>
      </c>
      <c r="R183" s="3" t="s">
        <v>39</v>
      </c>
      <c r="S183" s="3" t="s">
        <v>264</v>
      </c>
      <c r="T183" s="28" t="s">
        <v>255</v>
      </c>
      <c r="U183" s="28" t="s">
        <v>182</v>
      </c>
      <c r="V183" s="15">
        <v>45139</v>
      </c>
      <c r="W183" s="7" t="s">
        <v>23</v>
      </c>
      <c r="X183" s="7">
        <v>0</v>
      </c>
    </row>
    <row r="184" spans="1:24" hidden="1" x14ac:dyDescent="0.45">
      <c r="A184" s="21" t="s">
        <v>430</v>
      </c>
      <c r="B184" s="6" t="s">
        <v>32</v>
      </c>
      <c r="C184" s="28" t="s">
        <v>785</v>
      </c>
      <c r="D184" s="7" t="s">
        <v>59</v>
      </c>
      <c r="E184" s="7">
        <v>1</v>
      </c>
      <c r="F184" s="7">
        <v>0</v>
      </c>
      <c r="G184" s="7" t="s">
        <v>21</v>
      </c>
      <c r="H184" s="7">
        <f>J184*50%</f>
        <v>1000</v>
      </c>
      <c r="I184" s="7">
        <v>0</v>
      </c>
      <c r="J184" s="80">
        <v>2000</v>
      </c>
      <c r="K184" s="80"/>
      <c r="L184" s="14" t="e">
        <f t="shared" ref="L184" si="170">M184*2</f>
        <v>#REF!</v>
      </c>
      <c r="M184" s="14" t="e">
        <f>#REF!*2</f>
        <v>#REF!</v>
      </c>
      <c r="N184" s="14">
        <f>H184*40%*5</f>
        <v>2000</v>
      </c>
      <c r="O184" s="14">
        <f>60%*H184*2</f>
        <v>1200</v>
      </c>
      <c r="P184" s="14">
        <f>75%*H184</f>
        <v>750</v>
      </c>
      <c r="Q184" s="3" t="s">
        <v>46</v>
      </c>
      <c r="R184" s="3" t="s">
        <v>39</v>
      </c>
      <c r="S184" s="3" t="s">
        <v>264</v>
      </c>
      <c r="T184" s="28" t="s">
        <v>255</v>
      </c>
      <c r="U184" s="28" t="s">
        <v>182</v>
      </c>
      <c r="V184" s="15">
        <v>45139</v>
      </c>
      <c r="W184" s="7" t="s">
        <v>23</v>
      </c>
      <c r="X184" s="7">
        <v>0</v>
      </c>
    </row>
    <row r="185" spans="1:24" hidden="1" x14ac:dyDescent="0.45">
      <c r="A185" s="21" t="s">
        <v>362</v>
      </c>
      <c r="B185" s="6" t="s">
        <v>267</v>
      </c>
      <c r="C185" s="28" t="s">
        <v>785</v>
      </c>
      <c r="D185" s="7" t="s">
        <v>59</v>
      </c>
      <c r="E185" s="7">
        <v>1</v>
      </c>
      <c r="F185" s="7">
        <v>0</v>
      </c>
      <c r="G185" s="7" t="s">
        <v>21</v>
      </c>
      <c r="H185" s="7">
        <f>J185*50%</f>
        <v>1000</v>
      </c>
      <c r="I185" s="7">
        <v>0</v>
      </c>
      <c r="J185" s="80">
        <v>2000</v>
      </c>
      <c r="K185" s="80"/>
      <c r="L185" s="14" t="e">
        <f t="shared" ref="L185" si="171">M185*2</f>
        <v>#REF!</v>
      </c>
      <c r="M185" s="14" t="e">
        <f>#REF!*2</f>
        <v>#REF!</v>
      </c>
      <c r="N185" s="14">
        <f>H185*40%*5</f>
        <v>2000</v>
      </c>
      <c r="O185" s="14">
        <f>60%*H185*2</f>
        <v>1200</v>
      </c>
      <c r="P185" s="14">
        <f>75%*H185</f>
        <v>750</v>
      </c>
      <c r="Q185" s="3" t="s">
        <v>46</v>
      </c>
      <c r="R185" s="3" t="s">
        <v>40</v>
      </c>
      <c r="S185" s="3" t="s">
        <v>264</v>
      </c>
      <c r="T185" s="28" t="s">
        <v>255</v>
      </c>
      <c r="U185" s="28" t="s">
        <v>182</v>
      </c>
      <c r="V185" s="15">
        <v>45139</v>
      </c>
      <c r="W185" s="7" t="s">
        <v>23</v>
      </c>
      <c r="X185" s="7">
        <v>0</v>
      </c>
    </row>
    <row r="186" spans="1:24" hidden="1" x14ac:dyDescent="0.45">
      <c r="A186" s="21" t="s">
        <v>431</v>
      </c>
      <c r="B186" s="9" t="s">
        <v>33</v>
      </c>
      <c r="C186" s="28" t="s">
        <v>164</v>
      </c>
      <c r="D186" s="7" t="s">
        <v>59</v>
      </c>
      <c r="E186" s="7">
        <v>1</v>
      </c>
      <c r="F186" s="7">
        <v>0</v>
      </c>
      <c r="G186" s="7" t="s">
        <v>21</v>
      </c>
      <c r="H186" s="7">
        <f>J186*50%</f>
        <v>1500</v>
      </c>
      <c r="I186" s="7">
        <v>0</v>
      </c>
      <c r="J186" s="80">
        <v>3000</v>
      </c>
      <c r="K186" s="80"/>
      <c r="L186" s="14" t="e">
        <f t="shared" ref="L186" si="172">M186*2</f>
        <v>#REF!</v>
      </c>
      <c r="M186" s="14" t="e">
        <f>#REF!*2</f>
        <v>#REF!</v>
      </c>
      <c r="N186" s="14">
        <f>H186*40%*5</f>
        <v>3000</v>
      </c>
      <c r="O186" s="14">
        <f>60%*H186*2</f>
        <v>1800</v>
      </c>
      <c r="P186" s="14">
        <f>75%*H186</f>
        <v>1125</v>
      </c>
      <c r="Q186" s="3" t="s">
        <v>46</v>
      </c>
      <c r="R186" s="3" t="s">
        <v>39</v>
      </c>
      <c r="S186" s="3" t="s">
        <v>4</v>
      </c>
      <c r="T186" s="28" t="s">
        <v>255</v>
      </c>
      <c r="U186" s="28" t="s">
        <v>164</v>
      </c>
      <c r="V186" s="15">
        <v>45139</v>
      </c>
      <c r="W186" s="7" t="s">
        <v>23</v>
      </c>
      <c r="X186" s="7">
        <v>0</v>
      </c>
    </row>
    <row r="187" spans="1:24" hidden="1" x14ac:dyDescent="0.45">
      <c r="A187" s="21" t="s">
        <v>432</v>
      </c>
      <c r="B187" s="9" t="s">
        <v>25</v>
      </c>
      <c r="C187" s="28" t="s">
        <v>163</v>
      </c>
      <c r="D187" s="7" t="s">
        <v>59</v>
      </c>
      <c r="E187" s="7">
        <v>1</v>
      </c>
      <c r="F187" s="7">
        <v>0</v>
      </c>
      <c r="G187" s="7" t="s">
        <v>21</v>
      </c>
      <c r="H187" s="7">
        <f>J187*50%</f>
        <v>1500</v>
      </c>
      <c r="I187" s="7">
        <v>0</v>
      </c>
      <c r="J187" s="80">
        <v>3000</v>
      </c>
      <c r="K187" s="80"/>
      <c r="L187" s="14" t="e">
        <f t="shared" ref="L187" si="173">M187*2</f>
        <v>#REF!</v>
      </c>
      <c r="M187" s="14" t="e">
        <f>#REF!*2</f>
        <v>#REF!</v>
      </c>
      <c r="N187" s="14">
        <f>H187*40%*5</f>
        <v>3000</v>
      </c>
      <c r="O187" s="14">
        <f>60%*H187*2</f>
        <v>1800</v>
      </c>
      <c r="P187" s="14">
        <f>75%*H187</f>
        <v>1125</v>
      </c>
      <c r="Q187" s="3" t="s">
        <v>46</v>
      </c>
      <c r="R187" s="3" t="s">
        <v>39</v>
      </c>
      <c r="S187" s="3" t="s">
        <v>4</v>
      </c>
      <c r="T187" s="28" t="s">
        <v>255</v>
      </c>
      <c r="U187" s="28" t="s">
        <v>164</v>
      </c>
      <c r="V187" s="15">
        <v>45139</v>
      </c>
      <c r="W187" s="7" t="s">
        <v>23</v>
      </c>
      <c r="X187" s="7">
        <v>0</v>
      </c>
    </row>
    <row r="188" spans="1:24" hidden="1" x14ac:dyDescent="0.45">
      <c r="A188" s="21" t="s">
        <v>436</v>
      </c>
      <c r="B188" s="9" t="s">
        <v>165</v>
      </c>
      <c r="C188" s="28" t="s">
        <v>173</v>
      </c>
      <c r="D188" s="7" t="s">
        <v>59</v>
      </c>
      <c r="E188" s="7">
        <v>1</v>
      </c>
      <c r="F188" s="7">
        <v>0</v>
      </c>
      <c r="G188" s="7" t="s">
        <v>21</v>
      </c>
      <c r="H188" s="7">
        <f>J188*50%</f>
        <v>1500</v>
      </c>
      <c r="I188" s="7">
        <v>0</v>
      </c>
      <c r="J188" s="80">
        <v>3000</v>
      </c>
      <c r="K188" s="80"/>
      <c r="L188" s="14" t="e">
        <f t="shared" ref="L188" si="174">M188*2</f>
        <v>#REF!</v>
      </c>
      <c r="M188" s="14" t="e">
        <f>#REF!*2</f>
        <v>#REF!</v>
      </c>
      <c r="N188" s="14">
        <f>H188*40%*5</f>
        <v>3000</v>
      </c>
      <c r="O188" s="14">
        <f>60%*H188*2</f>
        <v>1800</v>
      </c>
      <c r="P188" s="14">
        <f>75%*H188</f>
        <v>1125</v>
      </c>
      <c r="Q188" s="3" t="s">
        <v>46</v>
      </c>
      <c r="R188" s="3" t="s">
        <v>39</v>
      </c>
      <c r="S188" s="3" t="s">
        <v>4</v>
      </c>
      <c r="T188" s="28" t="s">
        <v>255</v>
      </c>
      <c r="U188" s="28" t="s">
        <v>164</v>
      </c>
      <c r="V188" s="15">
        <v>45139</v>
      </c>
      <c r="W188" s="7" t="s">
        <v>23</v>
      </c>
      <c r="X188" s="7">
        <v>0</v>
      </c>
    </row>
    <row r="189" spans="1:24" hidden="1" x14ac:dyDescent="0.45">
      <c r="A189" s="21" t="s">
        <v>433</v>
      </c>
      <c r="B189" s="9" t="s">
        <v>34</v>
      </c>
      <c r="C189" s="28" t="s">
        <v>162</v>
      </c>
      <c r="D189" s="7" t="s">
        <v>59</v>
      </c>
      <c r="E189" s="7">
        <v>1</v>
      </c>
      <c r="F189" s="7">
        <v>0</v>
      </c>
      <c r="G189" s="7" t="s">
        <v>21</v>
      </c>
      <c r="H189" s="7">
        <f>J189*50%</f>
        <v>1000</v>
      </c>
      <c r="I189" s="7">
        <v>0</v>
      </c>
      <c r="J189" s="80">
        <v>2000</v>
      </c>
      <c r="K189" s="80"/>
      <c r="L189" s="14" t="e">
        <f t="shared" ref="L189" si="175">M189*2</f>
        <v>#REF!</v>
      </c>
      <c r="M189" s="14" t="e">
        <f>#REF!*2</f>
        <v>#REF!</v>
      </c>
      <c r="N189" s="14">
        <f>H189*40%*5</f>
        <v>2000</v>
      </c>
      <c r="O189" s="14">
        <f>60%*H189*2</f>
        <v>1200</v>
      </c>
      <c r="P189" s="14">
        <f>75%*H189</f>
        <v>750</v>
      </c>
      <c r="Q189" s="3" t="s">
        <v>46</v>
      </c>
      <c r="R189" s="3" t="s">
        <v>39</v>
      </c>
      <c r="S189" s="3" t="s">
        <v>4</v>
      </c>
      <c r="T189" s="28" t="s">
        <v>255</v>
      </c>
      <c r="U189" s="28" t="s">
        <v>164</v>
      </c>
      <c r="V189" s="15">
        <v>45139</v>
      </c>
      <c r="W189" s="7" t="s">
        <v>23</v>
      </c>
      <c r="X189" s="7">
        <v>0</v>
      </c>
    </row>
    <row r="190" spans="1:24" hidden="1" x14ac:dyDescent="0.45">
      <c r="A190" s="21" t="s">
        <v>434</v>
      </c>
      <c r="B190" s="9" t="s">
        <v>61</v>
      </c>
      <c r="C190" s="28" t="s">
        <v>249</v>
      </c>
      <c r="D190" s="7" t="s">
        <v>59</v>
      </c>
      <c r="E190" s="7">
        <v>1</v>
      </c>
      <c r="F190" s="7">
        <v>0</v>
      </c>
      <c r="G190" s="7" t="s">
        <v>21</v>
      </c>
      <c r="H190" s="7">
        <f>J190*50%</f>
        <v>1000</v>
      </c>
      <c r="I190" s="7">
        <v>0</v>
      </c>
      <c r="J190" s="80">
        <v>2000</v>
      </c>
      <c r="K190" s="80"/>
      <c r="L190" s="14" t="e">
        <f t="shared" ref="L190" si="176">M190*2</f>
        <v>#REF!</v>
      </c>
      <c r="M190" s="14" t="e">
        <f>#REF!*2</f>
        <v>#REF!</v>
      </c>
      <c r="N190" s="14">
        <f>H190*40%*5</f>
        <v>2000</v>
      </c>
      <c r="O190" s="14">
        <f>60%*H190*2</f>
        <v>1200</v>
      </c>
      <c r="P190" s="14">
        <f>75%*H190</f>
        <v>750</v>
      </c>
      <c r="Q190" s="3" t="s">
        <v>46</v>
      </c>
      <c r="R190" s="3" t="s">
        <v>39</v>
      </c>
      <c r="S190" s="3" t="s">
        <v>4</v>
      </c>
      <c r="T190" s="28" t="s">
        <v>255</v>
      </c>
      <c r="U190" s="28" t="s">
        <v>164</v>
      </c>
      <c r="V190" s="15">
        <v>45139</v>
      </c>
      <c r="W190" s="7" t="s">
        <v>23</v>
      </c>
      <c r="X190" s="7">
        <v>0</v>
      </c>
    </row>
    <row r="191" spans="1:24" hidden="1" x14ac:dyDescent="0.45">
      <c r="A191" s="21" t="s">
        <v>435</v>
      </c>
      <c r="B191" s="9" t="s">
        <v>36</v>
      </c>
      <c r="C191" s="28" t="s">
        <v>664</v>
      </c>
      <c r="D191" s="7" t="s">
        <v>59</v>
      </c>
      <c r="E191" s="7">
        <v>1</v>
      </c>
      <c r="F191" s="7">
        <v>0</v>
      </c>
      <c r="G191" s="7" t="s">
        <v>21</v>
      </c>
      <c r="H191" s="7">
        <f>J191*50%</f>
        <v>1000</v>
      </c>
      <c r="I191" s="7">
        <v>0</v>
      </c>
      <c r="J191" s="80">
        <v>2000</v>
      </c>
      <c r="K191" s="80"/>
      <c r="L191" s="14" t="e">
        <f t="shared" ref="L191" si="177">M191*2</f>
        <v>#REF!</v>
      </c>
      <c r="M191" s="14" t="e">
        <f>#REF!*2</f>
        <v>#REF!</v>
      </c>
      <c r="N191" s="14">
        <f>H191*40%*5</f>
        <v>2000</v>
      </c>
      <c r="O191" s="14">
        <f>60%*H191*2</f>
        <v>1200</v>
      </c>
      <c r="P191" s="14">
        <f>75%*H191</f>
        <v>750</v>
      </c>
      <c r="Q191" s="3" t="s">
        <v>46</v>
      </c>
      <c r="R191" s="3" t="s">
        <v>39</v>
      </c>
      <c r="S191" s="3" t="s">
        <v>4</v>
      </c>
      <c r="T191" s="28" t="s">
        <v>255</v>
      </c>
      <c r="U191" s="28" t="s">
        <v>164</v>
      </c>
      <c r="V191" s="15">
        <v>45139</v>
      </c>
      <c r="W191" s="7" t="s">
        <v>23</v>
      </c>
      <c r="X191" s="7">
        <v>0</v>
      </c>
    </row>
    <row r="192" spans="1:24" hidden="1" x14ac:dyDescent="0.45">
      <c r="A192" s="21" t="s">
        <v>437</v>
      </c>
      <c r="B192" s="8" t="s">
        <v>42</v>
      </c>
      <c r="C192" s="28" t="s">
        <v>249</v>
      </c>
      <c r="D192" s="7" t="s">
        <v>59</v>
      </c>
      <c r="E192" s="7">
        <v>1</v>
      </c>
      <c r="F192" s="7">
        <v>0</v>
      </c>
      <c r="G192" s="7" t="s">
        <v>21</v>
      </c>
      <c r="H192" s="7">
        <f>J192*50%</f>
        <v>1500</v>
      </c>
      <c r="I192" s="7">
        <v>0</v>
      </c>
      <c r="J192" s="80">
        <v>3000</v>
      </c>
      <c r="K192" s="80"/>
      <c r="L192" s="14" t="e">
        <f t="shared" ref="L192" si="178">M192*2</f>
        <v>#REF!</v>
      </c>
      <c r="M192" s="14" t="e">
        <f>#REF!*2</f>
        <v>#REF!</v>
      </c>
      <c r="N192" s="14">
        <f>H192*40%*5</f>
        <v>3000</v>
      </c>
      <c r="O192" s="14">
        <f>60%*H192*2</f>
        <v>1800</v>
      </c>
      <c r="P192" s="14">
        <f>75%*H192</f>
        <v>1125</v>
      </c>
      <c r="Q192" s="3" t="s">
        <v>46</v>
      </c>
      <c r="R192" s="3" t="s">
        <v>39</v>
      </c>
      <c r="S192" s="3" t="s">
        <v>118</v>
      </c>
      <c r="T192" s="28" t="s">
        <v>255</v>
      </c>
      <c r="U192" s="28" t="s">
        <v>270</v>
      </c>
      <c r="V192" s="15">
        <v>45139</v>
      </c>
      <c r="W192" s="7" t="s">
        <v>23</v>
      </c>
      <c r="X192" s="7">
        <v>0</v>
      </c>
    </row>
    <row r="193" spans="1:24" hidden="1" x14ac:dyDescent="0.45">
      <c r="A193" s="21" t="s">
        <v>439</v>
      </c>
      <c r="B193" s="6" t="s">
        <v>27</v>
      </c>
      <c r="C193" s="28" t="s">
        <v>182</v>
      </c>
      <c r="D193" s="7" t="s">
        <v>59</v>
      </c>
      <c r="E193" s="7">
        <v>1</v>
      </c>
      <c r="F193" s="7">
        <v>0</v>
      </c>
      <c r="G193" s="7" t="s">
        <v>21</v>
      </c>
      <c r="H193" s="7">
        <f>J193*50%</f>
        <v>1000</v>
      </c>
      <c r="I193" s="7">
        <v>0</v>
      </c>
      <c r="J193" s="80">
        <v>2000</v>
      </c>
      <c r="K193" s="80"/>
      <c r="L193" s="14" t="e">
        <f t="shared" ref="L193" si="179">M193*2</f>
        <v>#REF!</v>
      </c>
      <c r="M193" s="14" t="e">
        <f>#REF!*2</f>
        <v>#REF!</v>
      </c>
      <c r="N193" s="14">
        <f>H193*40%*5</f>
        <v>2000</v>
      </c>
      <c r="O193" s="14">
        <f>60%*H193*2</f>
        <v>1200</v>
      </c>
      <c r="P193" s="14">
        <f>75%*H193</f>
        <v>750</v>
      </c>
      <c r="Q193" s="3" t="s">
        <v>19</v>
      </c>
      <c r="R193" s="3" t="s">
        <v>39</v>
      </c>
      <c r="S193" s="3" t="s">
        <v>264</v>
      </c>
      <c r="T193" s="28" t="s">
        <v>255</v>
      </c>
      <c r="U193" s="28" t="s">
        <v>182</v>
      </c>
      <c r="V193" s="15">
        <v>45139</v>
      </c>
      <c r="W193" s="7" t="s">
        <v>23</v>
      </c>
      <c r="X193" s="7">
        <v>0</v>
      </c>
    </row>
    <row r="194" spans="1:24" hidden="1" x14ac:dyDescent="0.45">
      <c r="A194" s="21" t="s">
        <v>440</v>
      </c>
      <c r="B194" s="6" t="s">
        <v>28</v>
      </c>
      <c r="C194" s="28" t="s">
        <v>724</v>
      </c>
      <c r="D194" s="7" t="s">
        <v>59</v>
      </c>
      <c r="E194" s="7">
        <v>1</v>
      </c>
      <c r="F194" s="7">
        <v>0</v>
      </c>
      <c r="G194" s="7" t="s">
        <v>21</v>
      </c>
      <c r="H194" s="7">
        <f>J194*50%</f>
        <v>1000</v>
      </c>
      <c r="I194" s="7">
        <v>0</v>
      </c>
      <c r="J194" s="80">
        <v>2000</v>
      </c>
      <c r="K194" s="80"/>
      <c r="L194" s="14" t="e">
        <f t="shared" ref="L194" si="180">M194*2</f>
        <v>#REF!</v>
      </c>
      <c r="M194" s="14" t="e">
        <f>#REF!*2</f>
        <v>#REF!</v>
      </c>
      <c r="N194" s="14">
        <f>H194*40%*5</f>
        <v>2000</v>
      </c>
      <c r="O194" s="14">
        <f>60%*H194*2</f>
        <v>1200</v>
      </c>
      <c r="P194" s="14">
        <f>75%*H194</f>
        <v>750</v>
      </c>
      <c r="Q194" s="3" t="s">
        <v>19</v>
      </c>
      <c r="R194" s="3" t="s">
        <v>39</v>
      </c>
      <c r="S194" s="3" t="s">
        <v>264</v>
      </c>
      <c r="T194" s="28" t="s">
        <v>255</v>
      </c>
      <c r="U194" s="28" t="s">
        <v>182</v>
      </c>
      <c r="V194" s="15">
        <v>45139</v>
      </c>
      <c r="W194" s="7" t="s">
        <v>23</v>
      </c>
      <c r="X194" s="7">
        <v>0</v>
      </c>
    </row>
    <row r="195" spans="1:24" ht="24.75" hidden="1" x14ac:dyDescent="0.45">
      <c r="A195" s="21" t="s">
        <v>441</v>
      </c>
      <c r="B195" s="6" t="s">
        <v>0</v>
      </c>
      <c r="C195" s="28" t="s">
        <v>265</v>
      </c>
      <c r="D195" s="7" t="s">
        <v>59</v>
      </c>
      <c r="E195" s="7">
        <v>1</v>
      </c>
      <c r="F195" s="7">
        <v>0</v>
      </c>
      <c r="G195" s="7" t="s">
        <v>21</v>
      </c>
      <c r="H195" s="7">
        <f>J195*50%</f>
        <v>1000</v>
      </c>
      <c r="I195" s="7">
        <v>0</v>
      </c>
      <c r="J195" s="80">
        <v>2000</v>
      </c>
      <c r="K195" s="80"/>
      <c r="L195" s="14" t="e">
        <f t="shared" ref="L195" si="181">M195*2</f>
        <v>#REF!</v>
      </c>
      <c r="M195" s="14" t="e">
        <f>#REF!*2</f>
        <v>#REF!</v>
      </c>
      <c r="N195" s="14">
        <f>H195*40%*5</f>
        <v>2000</v>
      </c>
      <c r="O195" s="14">
        <f>60%*H195*2</f>
        <v>1200</v>
      </c>
      <c r="P195" s="14">
        <f>75%*H195</f>
        <v>750</v>
      </c>
      <c r="Q195" s="3" t="s">
        <v>19</v>
      </c>
      <c r="R195" s="3" t="s">
        <v>39</v>
      </c>
      <c r="S195" s="3" t="s">
        <v>264</v>
      </c>
      <c r="T195" s="28" t="s">
        <v>255</v>
      </c>
      <c r="U195" s="28" t="s">
        <v>182</v>
      </c>
      <c r="V195" s="15">
        <v>45139</v>
      </c>
      <c r="W195" s="7" t="s">
        <v>23</v>
      </c>
      <c r="X195" s="7">
        <v>0</v>
      </c>
    </row>
    <row r="196" spans="1:24" ht="24.75" hidden="1" x14ac:dyDescent="0.45">
      <c r="A196" s="21" t="s">
        <v>442</v>
      </c>
      <c r="B196" s="6" t="s">
        <v>29</v>
      </c>
      <c r="C196" s="28" t="s">
        <v>175</v>
      </c>
      <c r="D196" s="7" t="s">
        <v>59</v>
      </c>
      <c r="E196" s="7">
        <v>1</v>
      </c>
      <c r="F196" s="7">
        <v>0</v>
      </c>
      <c r="G196" s="7" t="s">
        <v>21</v>
      </c>
      <c r="H196" s="7">
        <f>J196*50%</f>
        <v>1000</v>
      </c>
      <c r="I196" s="7">
        <v>0</v>
      </c>
      <c r="J196" s="80">
        <v>2000</v>
      </c>
      <c r="K196" s="80"/>
      <c r="L196" s="14" t="e">
        <f t="shared" ref="L196" si="182">M196*2</f>
        <v>#REF!</v>
      </c>
      <c r="M196" s="14" t="e">
        <f>#REF!*2</f>
        <v>#REF!</v>
      </c>
      <c r="N196" s="14">
        <f>H196*40%*5</f>
        <v>2000</v>
      </c>
      <c r="O196" s="14">
        <f>60%*H196*2</f>
        <v>1200</v>
      </c>
      <c r="P196" s="14">
        <f>75%*H196</f>
        <v>750</v>
      </c>
      <c r="Q196" s="3" t="s">
        <v>19</v>
      </c>
      <c r="R196" s="3" t="s">
        <v>39</v>
      </c>
      <c r="S196" s="3" t="s">
        <v>264</v>
      </c>
      <c r="T196" s="28" t="s">
        <v>255</v>
      </c>
      <c r="U196" s="28" t="s">
        <v>182</v>
      </c>
      <c r="V196" s="15">
        <v>45139</v>
      </c>
      <c r="W196" s="7" t="s">
        <v>23</v>
      </c>
      <c r="X196" s="7">
        <v>0</v>
      </c>
    </row>
    <row r="197" spans="1:24" ht="24.75" hidden="1" x14ac:dyDescent="0.45">
      <c r="A197" s="21" t="s">
        <v>443</v>
      </c>
      <c r="B197" s="6" t="s">
        <v>26</v>
      </c>
      <c r="C197" s="28" t="s">
        <v>175</v>
      </c>
      <c r="D197" s="7" t="s">
        <v>59</v>
      </c>
      <c r="E197" s="7">
        <v>1</v>
      </c>
      <c r="F197" s="7">
        <v>0</v>
      </c>
      <c r="G197" s="7" t="s">
        <v>21</v>
      </c>
      <c r="H197" s="7">
        <f>J197*50%</f>
        <v>1000</v>
      </c>
      <c r="I197" s="7">
        <v>0</v>
      </c>
      <c r="J197" s="80">
        <v>2000</v>
      </c>
      <c r="K197" s="80"/>
      <c r="L197" s="14" t="e">
        <f t="shared" ref="L197" si="183">M197*2</f>
        <v>#REF!</v>
      </c>
      <c r="M197" s="14" t="e">
        <f>#REF!*2</f>
        <v>#REF!</v>
      </c>
      <c r="N197" s="14">
        <f>H197*40%*5</f>
        <v>2000</v>
      </c>
      <c r="O197" s="14">
        <f>60%*H197*2</f>
        <v>1200</v>
      </c>
      <c r="P197" s="14">
        <f>75%*H197</f>
        <v>750</v>
      </c>
      <c r="Q197" s="3" t="s">
        <v>19</v>
      </c>
      <c r="R197" s="3" t="s">
        <v>39</v>
      </c>
      <c r="S197" s="3" t="s">
        <v>264</v>
      </c>
      <c r="T197" s="28" t="s">
        <v>255</v>
      </c>
      <c r="U197" s="28" t="s">
        <v>182</v>
      </c>
      <c r="V197" s="15">
        <v>45139</v>
      </c>
      <c r="W197" s="7" t="s">
        <v>23</v>
      </c>
      <c r="X197" s="7">
        <v>0</v>
      </c>
    </row>
    <row r="198" spans="1:24" ht="24.75" hidden="1" x14ac:dyDescent="0.45">
      <c r="A198" s="21" t="s">
        <v>444</v>
      </c>
      <c r="B198" s="6" t="s">
        <v>30</v>
      </c>
      <c r="C198" s="28" t="s">
        <v>175</v>
      </c>
      <c r="D198" s="7" t="s">
        <v>59</v>
      </c>
      <c r="E198" s="7">
        <v>1</v>
      </c>
      <c r="F198" s="7">
        <v>0</v>
      </c>
      <c r="G198" s="7" t="s">
        <v>21</v>
      </c>
      <c r="H198" s="7">
        <f>J198*50%</f>
        <v>1000</v>
      </c>
      <c r="I198" s="7">
        <v>0</v>
      </c>
      <c r="J198" s="80">
        <v>2000</v>
      </c>
      <c r="K198" s="80"/>
      <c r="L198" s="14" t="e">
        <f t="shared" ref="L198" si="184">M198*2</f>
        <v>#REF!</v>
      </c>
      <c r="M198" s="14" t="e">
        <f>#REF!*2</f>
        <v>#REF!</v>
      </c>
      <c r="N198" s="14">
        <f>H198*40%*5</f>
        <v>2000</v>
      </c>
      <c r="O198" s="14">
        <f>60%*H198*2</f>
        <v>1200</v>
      </c>
      <c r="P198" s="14">
        <f>75%*H198</f>
        <v>750</v>
      </c>
      <c r="Q198" s="3" t="s">
        <v>19</v>
      </c>
      <c r="R198" s="3" t="s">
        <v>39</v>
      </c>
      <c r="S198" s="3" t="s">
        <v>264</v>
      </c>
      <c r="T198" s="28" t="s">
        <v>255</v>
      </c>
      <c r="U198" s="28" t="s">
        <v>182</v>
      </c>
      <c r="V198" s="15">
        <v>45139</v>
      </c>
      <c r="W198" s="7" t="s">
        <v>23</v>
      </c>
      <c r="X198" s="7">
        <v>0</v>
      </c>
    </row>
    <row r="199" spans="1:24" hidden="1" x14ac:dyDescent="0.45">
      <c r="A199" s="21" t="s">
        <v>445</v>
      </c>
      <c r="B199" s="6" t="s">
        <v>31</v>
      </c>
      <c r="C199" s="28" t="s">
        <v>182</v>
      </c>
      <c r="D199" s="7" t="s">
        <v>59</v>
      </c>
      <c r="E199" s="7">
        <v>1</v>
      </c>
      <c r="F199" s="7">
        <v>0</v>
      </c>
      <c r="G199" s="7" t="s">
        <v>21</v>
      </c>
      <c r="H199" s="7">
        <f>J199*50%</f>
        <v>1000</v>
      </c>
      <c r="I199" s="7">
        <v>0</v>
      </c>
      <c r="J199" s="80">
        <v>2000</v>
      </c>
      <c r="K199" s="80"/>
      <c r="L199" s="14" t="e">
        <f t="shared" ref="L199" si="185">M199*2</f>
        <v>#REF!</v>
      </c>
      <c r="M199" s="14" t="e">
        <f>#REF!*2</f>
        <v>#REF!</v>
      </c>
      <c r="N199" s="14">
        <f>H199*40%*5</f>
        <v>2000</v>
      </c>
      <c r="O199" s="14">
        <f>60%*H199*2</f>
        <v>1200</v>
      </c>
      <c r="P199" s="14">
        <f>75%*H199</f>
        <v>750</v>
      </c>
      <c r="Q199" s="3" t="s">
        <v>19</v>
      </c>
      <c r="R199" s="3" t="s">
        <v>39</v>
      </c>
      <c r="S199" s="3" t="s">
        <v>264</v>
      </c>
      <c r="T199" s="28" t="s">
        <v>255</v>
      </c>
      <c r="U199" s="28" t="s">
        <v>182</v>
      </c>
      <c r="V199" s="15">
        <v>45139</v>
      </c>
      <c r="W199" s="7" t="s">
        <v>23</v>
      </c>
      <c r="X199" s="7">
        <v>0</v>
      </c>
    </row>
    <row r="200" spans="1:24" hidden="1" x14ac:dyDescent="0.45">
      <c r="A200" s="21" t="s">
        <v>446</v>
      </c>
      <c r="B200" s="6" t="s">
        <v>32</v>
      </c>
      <c r="C200" s="28" t="s">
        <v>785</v>
      </c>
      <c r="D200" s="7" t="s">
        <v>59</v>
      </c>
      <c r="E200" s="7">
        <v>1</v>
      </c>
      <c r="F200" s="7">
        <v>0</v>
      </c>
      <c r="G200" s="7" t="s">
        <v>21</v>
      </c>
      <c r="H200" s="7">
        <f>J200*50%</f>
        <v>1000</v>
      </c>
      <c r="I200" s="7">
        <v>0</v>
      </c>
      <c r="J200" s="80">
        <v>2000</v>
      </c>
      <c r="K200" s="80"/>
      <c r="L200" s="14" t="e">
        <f t="shared" ref="L200" si="186">M200*2</f>
        <v>#REF!</v>
      </c>
      <c r="M200" s="14" t="e">
        <f>#REF!*2</f>
        <v>#REF!</v>
      </c>
      <c r="N200" s="14">
        <f>H200*40%*5</f>
        <v>2000</v>
      </c>
      <c r="O200" s="14">
        <f>60%*H200*2</f>
        <v>1200</v>
      </c>
      <c r="P200" s="14">
        <f>75%*H200</f>
        <v>750</v>
      </c>
      <c r="Q200" s="3" t="s">
        <v>19</v>
      </c>
      <c r="R200" s="3" t="s">
        <v>39</v>
      </c>
      <c r="S200" s="3" t="s">
        <v>264</v>
      </c>
      <c r="T200" s="28" t="s">
        <v>255</v>
      </c>
      <c r="U200" s="28" t="s">
        <v>182</v>
      </c>
      <c r="V200" s="15">
        <v>45139</v>
      </c>
      <c r="W200" s="7" t="s">
        <v>23</v>
      </c>
      <c r="X200" s="7">
        <v>0</v>
      </c>
    </row>
    <row r="201" spans="1:24" hidden="1" x14ac:dyDescent="0.45">
      <c r="A201" s="21" t="s">
        <v>381</v>
      </c>
      <c r="B201" s="6" t="s">
        <v>267</v>
      </c>
      <c r="C201" s="28" t="s">
        <v>785</v>
      </c>
      <c r="D201" s="7" t="s">
        <v>59</v>
      </c>
      <c r="E201" s="7">
        <v>1</v>
      </c>
      <c r="F201" s="7">
        <v>0</v>
      </c>
      <c r="G201" s="7" t="s">
        <v>21</v>
      </c>
      <c r="H201" s="7">
        <f>J201*50%</f>
        <v>1000</v>
      </c>
      <c r="I201" s="7">
        <v>0</v>
      </c>
      <c r="J201" s="80">
        <v>2000</v>
      </c>
      <c r="K201" s="80"/>
      <c r="L201" s="14" t="e">
        <f t="shared" ref="L201" si="187">M201*2</f>
        <v>#REF!</v>
      </c>
      <c r="M201" s="14" t="e">
        <f>#REF!*2</f>
        <v>#REF!</v>
      </c>
      <c r="N201" s="14">
        <f>H201*40%*5</f>
        <v>2000</v>
      </c>
      <c r="O201" s="14">
        <f>60%*H201*2</f>
        <v>1200</v>
      </c>
      <c r="P201" s="14">
        <f>75%*H201</f>
        <v>750</v>
      </c>
      <c r="Q201" s="3" t="s">
        <v>19</v>
      </c>
      <c r="R201" s="3" t="s">
        <v>40</v>
      </c>
      <c r="S201" s="3" t="s">
        <v>264</v>
      </c>
      <c r="T201" s="28" t="s">
        <v>255</v>
      </c>
      <c r="U201" s="28" t="s">
        <v>182</v>
      </c>
      <c r="V201" s="15">
        <v>45139</v>
      </c>
      <c r="W201" s="7" t="s">
        <v>23</v>
      </c>
      <c r="X201" s="7">
        <v>0</v>
      </c>
    </row>
    <row r="202" spans="1:24" hidden="1" x14ac:dyDescent="0.45">
      <c r="A202" s="21" t="s">
        <v>447</v>
      </c>
      <c r="B202" s="9" t="s">
        <v>33</v>
      </c>
      <c r="C202" s="28" t="s">
        <v>164</v>
      </c>
      <c r="D202" s="7" t="s">
        <v>59</v>
      </c>
      <c r="E202" s="7">
        <v>1</v>
      </c>
      <c r="F202" s="7">
        <v>0</v>
      </c>
      <c r="G202" s="7" t="s">
        <v>21</v>
      </c>
      <c r="H202" s="7">
        <f>J202*50%</f>
        <v>1500</v>
      </c>
      <c r="I202" s="7">
        <v>0</v>
      </c>
      <c r="J202" s="80">
        <v>3000</v>
      </c>
      <c r="K202" s="80"/>
      <c r="L202" s="14" t="e">
        <f t="shared" ref="L202" si="188">M202*2</f>
        <v>#REF!</v>
      </c>
      <c r="M202" s="14" t="e">
        <f>#REF!*2</f>
        <v>#REF!</v>
      </c>
      <c r="N202" s="14">
        <f>H202*40%*5</f>
        <v>3000</v>
      </c>
      <c r="O202" s="14">
        <f>60%*H202*2</f>
        <v>1800</v>
      </c>
      <c r="P202" s="14">
        <f>75%*H202</f>
        <v>1125</v>
      </c>
      <c r="Q202" s="3" t="s">
        <v>19</v>
      </c>
      <c r="R202" s="3" t="s">
        <v>39</v>
      </c>
      <c r="S202" s="3" t="s">
        <v>4</v>
      </c>
      <c r="T202" s="28" t="s">
        <v>255</v>
      </c>
      <c r="U202" s="28" t="s">
        <v>164</v>
      </c>
      <c r="V202" s="15">
        <v>45139</v>
      </c>
      <c r="W202" s="7" t="s">
        <v>23</v>
      </c>
      <c r="X202" s="7">
        <v>0</v>
      </c>
    </row>
    <row r="203" spans="1:24" hidden="1" x14ac:dyDescent="0.45">
      <c r="A203" s="21" t="s">
        <v>448</v>
      </c>
      <c r="B203" s="9" t="s">
        <v>25</v>
      </c>
      <c r="C203" s="28" t="s">
        <v>163</v>
      </c>
      <c r="D203" s="7" t="s">
        <v>59</v>
      </c>
      <c r="E203" s="7">
        <v>1</v>
      </c>
      <c r="F203" s="7">
        <v>0</v>
      </c>
      <c r="G203" s="7" t="s">
        <v>21</v>
      </c>
      <c r="H203" s="7">
        <f>J203*50%</f>
        <v>1500</v>
      </c>
      <c r="I203" s="7">
        <v>0</v>
      </c>
      <c r="J203" s="80">
        <v>3000</v>
      </c>
      <c r="K203" s="80"/>
      <c r="L203" s="14" t="e">
        <f t="shared" ref="L203" si="189">M203*2</f>
        <v>#REF!</v>
      </c>
      <c r="M203" s="14" t="e">
        <f>#REF!*2</f>
        <v>#REF!</v>
      </c>
      <c r="N203" s="14">
        <f>H203*40%*5</f>
        <v>3000</v>
      </c>
      <c r="O203" s="14">
        <f>60%*H203*2</f>
        <v>1800</v>
      </c>
      <c r="P203" s="14">
        <f>75%*H203</f>
        <v>1125</v>
      </c>
      <c r="Q203" s="3" t="s">
        <v>19</v>
      </c>
      <c r="R203" s="3" t="s">
        <v>39</v>
      </c>
      <c r="S203" s="3" t="s">
        <v>4</v>
      </c>
      <c r="T203" s="28" t="s">
        <v>255</v>
      </c>
      <c r="U203" s="28" t="s">
        <v>164</v>
      </c>
      <c r="V203" s="15">
        <v>45139</v>
      </c>
      <c r="W203" s="7" t="s">
        <v>23</v>
      </c>
      <c r="X203" s="7">
        <v>0</v>
      </c>
    </row>
    <row r="204" spans="1:24" hidden="1" x14ac:dyDescent="0.45">
      <c r="A204" s="21" t="s">
        <v>450</v>
      </c>
      <c r="B204" s="9" t="s">
        <v>165</v>
      </c>
      <c r="C204" s="28" t="s">
        <v>173</v>
      </c>
      <c r="D204" s="7" t="s">
        <v>59</v>
      </c>
      <c r="E204" s="7">
        <v>1</v>
      </c>
      <c r="F204" s="7">
        <v>0</v>
      </c>
      <c r="G204" s="7" t="s">
        <v>21</v>
      </c>
      <c r="H204" s="7">
        <f>J204*50%</f>
        <v>1500</v>
      </c>
      <c r="I204" s="7">
        <v>0</v>
      </c>
      <c r="J204" s="80">
        <v>3000</v>
      </c>
      <c r="K204" s="80"/>
      <c r="L204" s="14" t="e">
        <f t="shared" ref="L204" si="190">M204*2</f>
        <v>#REF!</v>
      </c>
      <c r="M204" s="14" t="e">
        <f>#REF!*2</f>
        <v>#REF!</v>
      </c>
      <c r="N204" s="14">
        <f>H204*40%*5</f>
        <v>3000</v>
      </c>
      <c r="O204" s="14">
        <f>60%*H204*2</f>
        <v>1800</v>
      </c>
      <c r="P204" s="14">
        <f>75%*H204</f>
        <v>1125</v>
      </c>
      <c r="Q204" s="3" t="s">
        <v>19</v>
      </c>
      <c r="R204" s="3" t="s">
        <v>39</v>
      </c>
      <c r="S204" s="3" t="s">
        <v>4</v>
      </c>
      <c r="T204" s="28" t="s">
        <v>255</v>
      </c>
      <c r="U204" s="28" t="s">
        <v>164</v>
      </c>
      <c r="V204" s="15">
        <v>45139</v>
      </c>
      <c r="W204" s="7" t="s">
        <v>23</v>
      </c>
      <c r="X204" s="7">
        <v>0</v>
      </c>
    </row>
    <row r="205" spans="1:24" hidden="1" x14ac:dyDescent="0.45">
      <c r="A205" s="21" t="s">
        <v>451</v>
      </c>
      <c r="B205" s="9" t="s">
        <v>34</v>
      </c>
      <c r="C205" s="28" t="s">
        <v>162</v>
      </c>
      <c r="D205" s="7" t="s">
        <v>59</v>
      </c>
      <c r="E205" s="7">
        <v>1</v>
      </c>
      <c r="F205" s="7">
        <v>0</v>
      </c>
      <c r="G205" s="7" t="s">
        <v>21</v>
      </c>
      <c r="H205" s="7">
        <v>1000</v>
      </c>
      <c r="I205" s="7">
        <v>0</v>
      </c>
      <c r="J205" s="80">
        <v>3000</v>
      </c>
      <c r="K205" s="80"/>
      <c r="L205" s="14" t="e">
        <f t="shared" ref="L205" si="191">M205*2</f>
        <v>#REF!</v>
      </c>
      <c r="M205" s="14" t="e">
        <f>#REF!*2</f>
        <v>#REF!</v>
      </c>
      <c r="N205" s="14">
        <f>H205*40%*5</f>
        <v>2000</v>
      </c>
      <c r="O205" s="14">
        <f>60%*H205*2</f>
        <v>1200</v>
      </c>
      <c r="P205" s="14">
        <f>75%*H205</f>
        <v>750</v>
      </c>
      <c r="Q205" s="3" t="s">
        <v>19</v>
      </c>
      <c r="R205" s="3" t="s">
        <v>39</v>
      </c>
      <c r="S205" s="3" t="s">
        <v>4</v>
      </c>
      <c r="T205" s="28" t="s">
        <v>255</v>
      </c>
      <c r="U205" s="28" t="s">
        <v>164</v>
      </c>
      <c r="V205" s="15">
        <v>45139</v>
      </c>
      <c r="W205" s="7" t="s">
        <v>23</v>
      </c>
      <c r="X205" s="7">
        <v>0</v>
      </c>
    </row>
    <row r="206" spans="1:24" hidden="1" x14ac:dyDescent="0.45">
      <c r="A206" s="21" t="s">
        <v>452</v>
      </c>
      <c r="B206" s="9" t="s">
        <v>61</v>
      </c>
      <c r="C206" s="28" t="s">
        <v>249</v>
      </c>
      <c r="D206" s="7" t="s">
        <v>59</v>
      </c>
      <c r="E206" s="7">
        <v>1</v>
      </c>
      <c r="F206" s="7">
        <v>0</v>
      </c>
      <c r="G206" s="7" t="s">
        <v>21</v>
      </c>
      <c r="H206" s="7">
        <f>J206*50%</f>
        <v>1000</v>
      </c>
      <c r="I206" s="7">
        <v>0</v>
      </c>
      <c r="J206" s="80">
        <v>2000</v>
      </c>
      <c r="K206" s="80"/>
      <c r="L206" s="14" t="e">
        <f t="shared" ref="L206" si="192">M206*2</f>
        <v>#REF!</v>
      </c>
      <c r="M206" s="14" t="e">
        <f>#REF!*2</f>
        <v>#REF!</v>
      </c>
      <c r="N206" s="14">
        <f>H206*40%*5</f>
        <v>2000</v>
      </c>
      <c r="O206" s="14">
        <f>60%*H206*2</f>
        <v>1200</v>
      </c>
      <c r="P206" s="14">
        <f>75%*H206</f>
        <v>750</v>
      </c>
      <c r="Q206" s="3" t="s">
        <v>19</v>
      </c>
      <c r="R206" s="3" t="s">
        <v>39</v>
      </c>
      <c r="S206" s="3" t="s">
        <v>4</v>
      </c>
      <c r="T206" s="28" t="s">
        <v>255</v>
      </c>
      <c r="U206" s="28" t="s">
        <v>164</v>
      </c>
      <c r="V206" s="15">
        <v>45139</v>
      </c>
      <c r="W206" s="7" t="s">
        <v>23</v>
      </c>
      <c r="X206" s="7">
        <v>0</v>
      </c>
    </row>
    <row r="207" spans="1:24" hidden="1" x14ac:dyDescent="0.45">
      <c r="A207" s="21" t="s">
        <v>449</v>
      </c>
      <c r="B207" s="9" t="s">
        <v>36</v>
      </c>
      <c r="C207" s="28" t="s">
        <v>664</v>
      </c>
      <c r="D207" s="7" t="s">
        <v>59</v>
      </c>
      <c r="E207" s="7">
        <v>1</v>
      </c>
      <c r="F207" s="7">
        <v>0</v>
      </c>
      <c r="G207" s="7" t="s">
        <v>21</v>
      </c>
      <c r="H207" s="7">
        <f>J207*50%</f>
        <v>1000</v>
      </c>
      <c r="I207" s="7">
        <v>0</v>
      </c>
      <c r="J207" s="80">
        <v>2000</v>
      </c>
      <c r="K207" s="80"/>
      <c r="L207" s="14" t="e">
        <f t="shared" ref="L207" si="193">M207*2</f>
        <v>#REF!</v>
      </c>
      <c r="M207" s="14" t="e">
        <f>#REF!*2</f>
        <v>#REF!</v>
      </c>
      <c r="N207" s="14">
        <f>H207*40%*5</f>
        <v>2000</v>
      </c>
      <c r="O207" s="14">
        <f>60%*H207*2</f>
        <v>1200</v>
      </c>
      <c r="P207" s="14">
        <f>75%*H207</f>
        <v>750</v>
      </c>
      <c r="Q207" s="3" t="s">
        <v>19</v>
      </c>
      <c r="R207" s="3" t="s">
        <v>39</v>
      </c>
      <c r="S207" s="3" t="s">
        <v>4</v>
      </c>
      <c r="T207" s="28" t="s">
        <v>255</v>
      </c>
      <c r="U207" s="28" t="s">
        <v>164</v>
      </c>
      <c r="V207" s="15">
        <v>45139</v>
      </c>
      <c r="W207" s="7" t="s">
        <v>23</v>
      </c>
      <c r="X207" s="7">
        <v>0</v>
      </c>
    </row>
    <row r="208" spans="1:24" hidden="1" x14ac:dyDescent="0.45">
      <c r="A208" s="21" t="s">
        <v>453</v>
      </c>
      <c r="B208" s="8" t="s">
        <v>42</v>
      </c>
      <c r="C208" s="28" t="s">
        <v>249</v>
      </c>
      <c r="D208" s="7" t="s">
        <v>59</v>
      </c>
      <c r="E208" s="7">
        <v>1</v>
      </c>
      <c r="F208" s="7">
        <v>0</v>
      </c>
      <c r="G208" s="7" t="s">
        <v>21</v>
      </c>
      <c r="H208" s="7">
        <v>1500</v>
      </c>
      <c r="I208" s="7">
        <v>0</v>
      </c>
      <c r="J208" s="80">
        <v>2000</v>
      </c>
      <c r="K208" s="80"/>
      <c r="L208" s="14" t="e">
        <f t="shared" ref="L208" si="194">M208*2</f>
        <v>#REF!</v>
      </c>
      <c r="M208" s="14" t="e">
        <f>#REF!*2</f>
        <v>#REF!</v>
      </c>
      <c r="N208" s="14">
        <f>H208*40%*5</f>
        <v>3000</v>
      </c>
      <c r="O208" s="14">
        <f>60%*H208*2</f>
        <v>1800</v>
      </c>
      <c r="P208" s="14">
        <f>75%*H208</f>
        <v>1125</v>
      </c>
      <c r="Q208" s="3" t="s">
        <v>19</v>
      </c>
      <c r="R208" s="3" t="s">
        <v>39</v>
      </c>
      <c r="S208" s="3" t="s">
        <v>118</v>
      </c>
      <c r="T208" s="28" t="s">
        <v>255</v>
      </c>
      <c r="U208" s="28" t="s">
        <v>270</v>
      </c>
      <c r="V208" s="15">
        <v>45139</v>
      </c>
      <c r="W208" s="7" t="s">
        <v>23</v>
      </c>
      <c r="X208" s="7">
        <v>0</v>
      </c>
    </row>
    <row r="209" spans="1:24" hidden="1" x14ac:dyDescent="0.45">
      <c r="A209" s="21" t="s">
        <v>455</v>
      </c>
      <c r="B209" s="6" t="s">
        <v>27</v>
      </c>
      <c r="C209" s="28" t="s">
        <v>178</v>
      </c>
      <c r="D209" s="7" t="s">
        <v>59</v>
      </c>
      <c r="E209" s="7">
        <v>1</v>
      </c>
      <c r="F209" s="7">
        <v>0</v>
      </c>
      <c r="G209" s="7" t="s">
        <v>21</v>
      </c>
      <c r="H209" s="7">
        <f>J209*50%</f>
        <v>800</v>
      </c>
      <c r="I209" s="7">
        <v>0</v>
      </c>
      <c r="J209" s="80">
        <v>1600</v>
      </c>
      <c r="K209" s="80"/>
      <c r="L209" s="14" t="e">
        <f t="shared" ref="L209" si="195">M209*2</f>
        <v>#REF!</v>
      </c>
      <c r="M209" s="14" t="e">
        <f>#REF!*2</f>
        <v>#REF!</v>
      </c>
      <c r="N209" s="14">
        <f>H209*40%*5</f>
        <v>1600</v>
      </c>
      <c r="O209" s="14">
        <f>60%*H209*2</f>
        <v>960</v>
      </c>
      <c r="P209" s="14">
        <f>75%*H209</f>
        <v>600</v>
      </c>
      <c r="Q209" s="3" t="s">
        <v>47</v>
      </c>
      <c r="R209" s="3" t="s">
        <v>39</v>
      </c>
      <c r="S209" s="3" t="s">
        <v>264</v>
      </c>
      <c r="T209" s="28" t="s">
        <v>255</v>
      </c>
      <c r="U209" s="28" t="s">
        <v>182</v>
      </c>
      <c r="V209" s="15">
        <v>45139</v>
      </c>
      <c r="W209" s="7" t="s">
        <v>23</v>
      </c>
      <c r="X209" s="7">
        <v>0</v>
      </c>
    </row>
    <row r="210" spans="1:24" hidden="1" x14ac:dyDescent="0.45">
      <c r="A210" s="21" t="s">
        <v>456</v>
      </c>
      <c r="B210" s="6" t="s">
        <v>28</v>
      </c>
      <c r="C210" s="28" t="s">
        <v>724</v>
      </c>
      <c r="D210" s="7" t="s">
        <v>59</v>
      </c>
      <c r="E210" s="7">
        <v>1</v>
      </c>
      <c r="F210" s="7">
        <v>0</v>
      </c>
      <c r="G210" s="7" t="s">
        <v>21</v>
      </c>
      <c r="H210" s="7">
        <f>J210*50%</f>
        <v>800</v>
      </c>
      <c r="I210" s="7">
        <v>0</v>
      </c>
      <c r="J210" s="80">
        <v>1600</v>
      </c>
      <c r="K210" s="80"/>
      <c r="L210" s="14" t="e">
        <f t="shared" ref="L210" si="196">M210*2</f>
        <v>#REF!</v>
      </c>
      <c r="M210" s="14" t="e">
        <f>#REF!*2</f>
        <v>#REF!</v>
      </c>
      <c r="N210" s="14">
        <f>H210*40%*5</f>
        <v>1600</v>
      </c>
      <c r="O210" s="14">
        <f>60%*H210*2</f>
        <v>960</v>
      </c>
      <c r="P210" s="14">
        <f>75%*H210</f>
        <v>600</v>
      </c>
      <c r="Q210" s="3" t="s">
        <v>47</v>
      </c>
      <c r="R210" s="3" t="s">
        <v>39</v>
      </c>
      <c r="S210" s="3" t="s">
        <v>264</v>
      </c>
      <c r="T210" s="28" t="s">
        <v>255</v>
      </c>
      <c r="U210" s="28" t="s">
        <v>182</v>
      </c>
      <c r="V210" s="15">
        <v>45139</v>
      </c>
      <c r="W210" s="7" t="s">
        <v>23</v>
      </c>
      <c r="X210" s="7">
        <v>0</v>
      </c>
    </row>
    <row r="211" spans="1:24" ht="24.75" hidden="1" x14ac:dyDescent="0.45">
      <c r="A211" s="21" t="s">
        <v>457</v>
      </c>
      <c r="B211" s="6" t="s">
        <v>0</v>
      </c>
      <c r="C211" s="28" t="s">
        <v>265</v>
      </c>
      <c r="D211" s="7" t="s">
        <v>59</v>
      </c>
      <c r="E211" s="7">
        <v>1</v>
      </c>
      <c r="F211" s="7">
        <v>0</v>
      </c>
      <c r="G211" s="7" t="s">
        <v>21</v>
      </c>
      <c r="H211" s="7">
        <f>J211*50%</f>
        <v>800</v>
      </c>
      <c r="I211" s="7">
        <v>0</v>
      </c>
      <c r="J211" s="80">
        <v>1600</v>
      </c>
      <c r="K211" s="80"/>
      <c r="L211" s="14" t="e">
        <f t="shared" ref="L211" si="197">M211*2</f>
        <v>#REF!</v>
      </c>
      <c r="M211" s="14" t="e">
        <f>#REF!*2</f>
        <v>#REF!</v>
      </c>
      <c r="N211" s="14">
        <f>H211*40%*5</f>
        <v>1600</v>
      </c>
      <c r="O211" s="14">
        <f>60%*H211*2</f>
        <v>960</v>
      </c>
      <c r="P211" s="14">
        <f>75%*H211</f>
        <v>600</v>
      </c>
      <c r="Q211" s="3" t="s">
        <v>47</v>
      </c>
      <c r="R211" s="3" t="s">
        <v>39</v>
      </c>
      <c r="S211" s="3" t="s">
        <v>264</v>
      </c>
      <c r="T211" s="28" t="s">
        <v>255</v>
      </c>
      <c r="U211" s="28" t="s">
        <v>182</v>
      </c>
      <c r="V211" s="15">
        <v>45139</v>
      </c>
      <c r="W211" s="7" t="s">
        <v>23</v>
      </c>
      <c r="X211" s="7">
        <v>0</v>
      </c>
    </row>
    <row r="212" spans="1:24" ht="24.75" hidden="1" x14ac:dyDescent="0.45">
      <c r="A212" s="21" t="s">
        <v>458</v>
      </c>
      <c r="B212" s="6" t="s">
        <v>268</v>
      </c>
      <c r="C212" s="28" t="s">
        <v>175</v>
      </c>
      <c r="D212" s="7" t="s">
        <v>59</v>
      </c>
      <c r="E212" s="7">
        <v>1</v>
      </c>
      <c r="F212" s="7">
        <v>0</v>
      </c>
      <c r="G212" s="7" t="s">
        <v>21</v>
      </c>
      <c r="H212" s="7">
        <f>J212*50%</f>
        <v>800</v>
      </c>
      <c r="I212" s="7">
        <v>0</v>
      </c>
      <c r="J212" s="80">
        <v>1600</v>
      </c>
      <c r="K212" s="80"/>
      <c r="L212" s="14" t="e">
        <f t="shared" ref="L212" si="198">M212*2</f>
        <v>#REF!</v>
      </c>
      <c r="M212" s="14" t="e">
        <f>#REF!*2</f>
        <v>#REF!</v>
      </c>
      <c r="N212" s="14">
        <f>H212*40%*5</f>
        <v>1600</v>
      </c>
      <c r="O212" s="14">
        <f>60%*H212*2</f>
        <v>960</v>
      </c>
      <c r="P212" s="14">
        <f>75%*H212</f>
        <v>600</v>
      </c>
      <c r="Q212" s="3" t="s">
        <v>47</v>
      </c>
      <c r="R212" s="3" t="s">
        <v>39</v>
      </c>
      <c r="S212" s="3" t="s">
        <v>264</v>
      </c>
      <c r="T212" s="28" t="s">
        <v>255</v>
      </c>
      <c r="U212" s="28" t="s">
        <v>182</v>
      </c>
      <c r="V212" s="15">
        <v>45139</v>
      </c>
      <c r="W212" s="7" t="s">
        <v>23</v>
      </c>
      <c r="X212" s="7">
        <v>0</v>
      </c>
    </row>
    <row r="213" spans="1:24" hidden="1" x14ac:dyDescent="0.45">
      <c r="A213" s="21" t="s">
        <v>459</v>
      </c>
      <c r="B213" s="26" t="s">
        <v>2</v>
      </c>
      <c r="C213" s="28" t="s">
        <v>173</v>
      </c>
      <c r="D213" s="7" t="s">
        <v>59</v>
      </c>
      <c r="E213" s="7">
        <v>1</v>
      </c>
      <c r="F213" s="7">
        <v>0</v>
      </c>
      <c r="G213" s="7" t="s">
        <v>21</v>
      </c>
      <c r="H213" s="7">
        <f>J213*50%</f>
        <v>800</v>
      </c>
      <c r="I213" s="7">
        <v>0</v>
      </c>
      <c r="J213" s="80">
        <v>1600</v>
      </c>
      <c r="K213" s="80"/>
      <c r="L213" s="14" t="e">
        <f t="shared" ref="L213" si="199">M213*2</f>
        <v>#REF!</v>
      </c>
      <c r="M213" s="14" t="e">
        <f>#REF!*2</f>
        <v>#REF!</v>
      </c>
      <c r="N213" s="14">
        <f>H213*40%*5</f>
        <v>1600</v>
      </c>
      <c r="O213" s="14">
        <f>60%*H213*2</f>
        <v>960</v>
      </c>
      <c r="P213" s="14">
        <f>75%*H213</f>
        <v>600</v>
      </c>
      <c r="Q213" s="3" t="s">
        <v>47</v>
      </c>
      <c r="R213" s="3" t="s">
        <v>39</v>
      </c>
      <c r="S213" s="3" t="s">
        <v>263</v>
      </c>
      <c r="T213" s="28" t="s">
        <v>255</v>
      </c>
      <c r="U213" s="28" t="s">
        <v>262</v>
      </c>
      <c r="V213" s="15">
        <v>45139</v>
      </c>
      <c r="W213" s="7" t="s">
        <v>23</v>
      </c>
      <c r="X213" s="7">
        <v>0</v>
      </c>
    </row>
    <row r="214" spans="1:24" hidden="1" x14ac:dyDescent="0.45">
      <c r="A214" s="21" t="s">
        <v>460</v>
      </c>
      <c r="B214" s="26" t="s">
        <v>179</v>
      </c>
      <c r="C214" s="28" t="s">
        <v>171</v>
      </c>
      <c r="D214" s="7" t="s">
        <v>59</v>
      </c>
      <c r="E214" s="7">
        <v>1</v>
      </c>
      <c r="F214" s="7">
        <v>0</v>
      </c>
      <c r="G214" s="7" t="s">
        <v>21</v>
      </c>
      <c r="H214" s="7">
        <f>J214*50%</f>
        <v>800</v>
      </c>
      <c r="I214" s="7">
        <v>0</v>
      </c>
      <c r="J214" s="80">
        <v>1600</v>
      </c>
      <c r="K214" s="80"/>
      <c r="L214" s="14" t="e">
        <f t="shared" ref="L214" si="200">M214*2</f>
        <v>#REF!</v>
      </c>
      <c r="M214" s="14" t="e">
        <f>#REF!*2</f>
        <v>#REF!</v>
      </c>
      <c r="N214" s="14">
        <f>H214*40%*5</f>
        <v>1600</v>
      </c>
      <c r="O214" s="14">
        <f>60%*H214*2</f>
        <v>960</v>
      </c>
      <c r="P214" s="14">
        <f>75%*H214</f>
        <v>600</v>
      </c>
      <c r="Q214" s="3" t="s">
        <v>47</v>
      </c>
      <c r="R214" s="3" t="s">
        <v>39</v>
      </c>
      <c r="S214" s="3" t="s">
        <v>263</v>
      </c>
      <c r="T214" s="28" t="s">
        <v>255</v>
      </c>
      <c r="U214" s="28" t="s">
        <v>262</v>
      </c>
      <c r="V214" s="15">
        <v>45139</v>
      </c>
      <c r="W214" s="7" t="s">
        <v>23</v>
      </c>
      <c r="X214" s="7">
        <v>0</v>
      </c>
    </row>
    <row r="215" spans="1:24" hidden="1" x14ac:dyDescent="0.45">
      <c r="A215" s="21" t="s">
        <v>461</v>
      </c>
      <c r="B215" s="26" t="s">
        <v>180</v>
      </c>
      <c r="C215" s="28" t="s">
        <v>171</v>
      </c>
      <c r="D215" s="7" t="s">
        <v>59</v>
      </c>
      <c r="E215" s="7">
        <v>1</v>
      </c>
      <c r="F215" s="7">
        <v>0</v>
      </c>
      <c r="G215" s="7" t="s">
        <v>21</v>
      </c>
      <c r="H215" s="7">
        <f>J215*50%</f>
        <v>800</v>
      </c>
      <c r="I215" s="7">
        <v>0</v>
      </c>
      <c r="J215" s="80">
        <v>1600</v>
      </c>
      <c r="K215" s="80"/>
      <c r="L215" s="14" t="e">
        <f t="shared" ref="L215" si="201">M215*2</f>
        <v>#REF!</v>
      </c>
      <c r="M215" s="14" t="e">
        <f>#REF!*2</f>
        <v>#REF!</v>
      </c>
      <c r="N215" s="14">
        <f>H215*40%*5</f>
        <v>1600</v>
      </c>
      <c r="O215" s="14">
        <f>60%*H215*2</f>
        <v>960</v>
      </c>
      <c r="P215" s="14">
        <f>75%*H215</f>
        <v>600</v>
      </c>
      <c r="Q215" s="3" t="s">
        <v>47</v>
      </c>
      <c r="R215" s="3" t="s">
        <v>39</v>
      </c>
      <c r="S215" s="3" t="s">
        <v>263</v>
      </c>
      <c r="T215" s="28" t="s">
        <v>255</v>
      </c>
      <c r="U215" s="28" t="s">
        <v>262</v>
      </c>
      <c r="V215" s="15">
        <v>45139</v>
      </c>
      <c r="W215" s="7" t="s">
        <v>23</v>
      </c>
      <c r="X215" s="7">
        <v>0</v>
      </c>
    </row>
    <row r="216" spans="1:24" hidden="1" x14ac:dyDescent="0.45">
      <c r="A216" s="21" t="s">
        <v>462</v>
      </c>
      <c r="B216" s="26" t="s">
        <v>181</v>
      </c>
      <c r="C216" s="19" t="s">
        <v>23</v>
      </c>
      <c r="D216" s="7" t="s">
        <v>59</v>
      </c>
      <c r="E216" s="7">
        <v>1</v>
      </c>
      <c r="F216" s="7">
        <v>0</v>
      </c>
      <c r="G216" s="7" t="s">
        <v>21</v>
      </c>
      <c r="H216" s="7">
        <f>J216*50%</f>
        <v>800</v>
      </c>
      <c r="I216" s="7">
        <v>0</v>
      </c>
      <c r="J216" s="80">
        <v>1600</v>
      </c>
      <c r="K216" s="80"/>
      <c r="L216" s="14" t="e">
        <f t="shared" ref="L216" si="202">M216*2</f>
        <v>#REF!</v>
      </c>
      <c r="M216" s="14" t="e">
        <f>#REF!*2</f>
        <v>#REF!</v>
      </c>
      <c r="N216" s="14">
        <f>H216*40%*5</f>
        <v>1600</v>
      </c>
      <c r="O216" s="14">
        <f>60%*H216*2</f>
        <v>960</v>
      </c>
      <c r="P216" s="14">
        <f>75%*H216</f>
        <v>600</v>
      </c>
      <c r="Q216" s="3" t="s">
        <v>47</v>
      </c>
      <c r="R216" s="3" t="s">
        <v>39</v>
      </c>
      <c r="S216" s="3" t="s">
        <v>263</v>
      </c>
      <c r="T216" s="19" t="s">
        <v>168</v>
      </c>
      <c r="U216" s="28" t="s">
        <v>262</v>
      </c>
      <c r="V216" s="15">
        <v>45139</v>
      </c>
      <c r="W216" s="7" t="s">
        <v>23</v>
      </c>
      <c r="X216" s="7">
        <v>0</v>
      </c>
    </row>
    <row r="217" spans="1:24" hidden="1" x14ac:dyDescent="0.45">
      <c r="A217" s="21" t="s">
        <v>463</v>
      </c>
      <c r="B217" s="8" t="s">
        <v>42</v>
      </c>
      <c r="C217" s="28" t="s">
        <v>249</v>
      </c>
      <c r="D217" s="7" t="s">
        <v>59</v>
      </c>
      <c r="E217" s="7">
        <v>1</v>
      </c>
      <c r="F217" s="7">
        <v>0</v>
      </c>
      <c r="G217" s="7" t="s">
        <v>21</v>
      </c>
      <c r="H217" s="7">
        <f>J217*50%</f>
        <v>800</v>
      </c>
      <c r="I217" s="7">
        <v>0</v>
      </c>
      <c r="J217" s="80">
        <v>1600</v>
      </c>
      <c r="K217" s="80"/>
      <c r="L217" s="14" t="e">
        <f t="shared" ref="L217" si="203">M217*2</f>
        <v>#REF!</v>
      </c>
      <c r="M217" s="14" t="e">
        <f>#REF!*2</f>
        <v>#REF!</v>
      </c>
      <c r="N217" s="14">
        <f>H217*40%*5</f>
        <v>1600</v>
      </c>
      <c r="O217" s="14">
        <f>60%*H217*2</f>
        <v>960</v>
      </c>
      <c r="P217" s="14">
        <f>75%*H217</f>
        <v>600</v>
      </c>
      <c r="Q217" s="3" t="s">
        <v>47</v>
      </c>
      <c r="R217" s="3" t="s">
        <v>39</v>
      </c>
      <c r="S217" s="3" t="s">
        <v>118</v>
      </c>
      <c r="T217" s="28" t="s">
        <v>255</v>
      </c>
      <c r="U217" s="28" t="s">
        <v>270</v>
      </c>
      <c r="V217" s="15">
        <v>45139</v>
      </c>
      <c r="W217" s="7" t="s">
        <v>23</v>
      </c>
      <c r="X217" s="7">
        <v>0</v>
      </c>
    </row>
    <row r="218" spans="1:24" hidden="1" x14ac:dyDescent="0.45">
      <c r="A218" s="21" t="s">
        <v>465</v>
      </c>
      <c r="B218" s="6" t="s">
        <v>27</v>
      </c>
      <c r="C218" s="28" t="s">
        <v>178</v>
      </c>
      <c r="D218" s="7" t="s">
        <v>59</v>
      </c>
      <c r="E218" s="7">
        <v>1</v>
      </c>
      <c r="F218" s="7">
        <v>0</v>
      </c>
      <c r="G218" s="7" t="s">
        <v>21</v>
      </c>
      <c r="H218" s="7">
        <f>J218*50%</f>
        <v>800</v>
      </c>
      <c r="I218" s="7">
        <v>0</v>
      </c>
      <c r="J218" s="80">
        <v>1600</v>
      </c>
      <c r="K218" s="80"/>
      <c r="L218" s="14" t="e">
        <f t="shared" ref="L218" si="204">M218*2</f>
        <v>#REF!</v>
      </c>
      <c r="M218" s="14" t="e">
        <f>#REF!*2</f>
        <v>#REF!</v>
      </c>
      <c r="N218" s="14">
        <f>H218*40%*5</f>
        <v>1600</v>
      </c>
      <c r="O218" s="14">
        <f>60%*H218*2</f>
        <v>960</v>
      </c>
      <c r="P218" s="14">
        <f>75%*H218</f>
        <v>600</v>
      </c>
      <c r="Q218" s="3" t="s">
        <v>48</v>
      </c>
      <c r="R218" s="3" t="s">
        <v>39</v>
      </c>
      <c r="S218" s="3" t="s">
        <v>264</v>
      </c>
      <c r="T218" s="28" t="s">
        <v>255</v>
      </c>
      <c r="U218" s="28" t="s">
        <v>182</v>
      </c>
      <c r="V218" s="15">
        <v>45139</v>
      </c>
      <c r="W218" s="7" t="s">
        <v>23</v>
      </c>
      <c r="X218" s="7">
        <v>0</v>
      </c>
    </row>
    <row r="219" spans="1:24" hidden="1" x14ac:dyDescent="0.45">
      <c r="A219" s="21" t="s">
        <v>466</v>
      </c>
      <c r="B219" s="6" t="s">
        <v>28</v>
      </c>
      <c r="C219" s="28" t="s">
        <v>724</v>
      </c>
      <c r="D219" s="7" t="s">
        <v>59</v>
      </c>
      <c r="E219" s="7">
        <v>1</v>
      </c>
      <c r="F219" s="7">
        <v>0</v>
      </c>
      <c r="G219" s="7" t="s">
        <v>21</v>
      </c>
      <c r="H219" s="7">
        <f>J219*50%</f>
        <v>800</v>
      </c>
      <c r="I219" s="7">
        <v>0</v>
      </c>
      <c r="J219" s="80">
        <v>1600</v>
      </c>
      <c r="K219" s="80"/>
      <c r="L219" s="14" t="e">
        <f t="shared" ref="L219" si="205">M219*2</f>
        <v>#REF!</v>
      </c>
      <c r="M219" s="14" t="e">
        <f>#REF!*2</f>
        <v>#REF!</v>
      </c>
      <c r="N219" s="14">
        <f>H219*40%*5</f>
        <v>1600</v>
      </c>
      <c r="O219" s="14">
        <f>60%*H219*2</f>
        <v>960</v>
      </c>
      <c r="P219" s="14">
        <f>75%*H219</f>
        <v>600</v>
      </c>
      <c r="Q219" s="3" t="s">
        <v>48</v>
      </c>
      <c r="R219" s="3" t="s">
        <v>39</v>
      </c>
      <c r="S219" s="3" t="s">
        <v>264</v>
      </c>
      <c r="T219" s="28" t="s">
        <v>255</v>
      </c>
      <c r="U219" s="28" t="s">
        <v>182</v>
      </c>
      <c r="V219" s="15">
        <v>45139</v>
      </c>
      <c r="W219" s="7" t="s">
        <v>23</v>
      </c>
      <c r="X219" s="7">
        <v>0</v>
      </c>
    </row>
    <row r="220" spans="1:24" ht="24.75" hidden="1" x14ac:dyDescent="0.45">
      <c r="A220" s="21" t="s">
        <v>467</v>
      </c>
      <c r="B220" s="6" t="s">
        <v>0</v>
      </c>
      <c r="C220" s="28" t="s">
        <v>265</v>
      </c>
      <c r="D220" s="7" t="s">
        <v>59</v>
      </c>
      <c r="E220" s="7">
        <v>1</v>
      </c>
      <c r="F220" s="7">
        <v>0</v>
      </c>
      <c r="G220" s="7" t="s">
        <v>21</v>
      </c>
      <c r="H220" s="7">
        <f>J220*50%</f>
        <v>800</v>
      </c>
      <c r="I220" s="7">
        <v>0</v>
      </c>
      <c r="J220" s="80">
        <v>1600</v>
      </c>
      <c r="K220" s="80"/>
      <c r="L220" s="14" t="e">
        <f t="shared" ref="L220" si="206">M220*2</f>
        <v>#REF!</v>
      </c>
      <c r="M220" s="14" t="e">
        <f>#REF!*2</f>
        <v>#REF!</v>
      </c>
      <c r="N220" s="14">
        <f>H220*40%*5</f>
        <v>1600</v>
      </c>
      <c r="O220" s="14">
        <f>60%*H220*2</f>
        <v>960</v>
      </c>
      <c r="P220" s="14">
        <f>75%*H220</f>
        <v>600</v>
      </c>
      <c r="Q220" s="3" t="s">
        <v>48</v>
      </c>
      <c r="R220" s="3" t="s">
        <v>39</v>
      </c>
      <c r="S220" s="3" t="s">
        <v>264</v>
      </c>
      <c r="T220" s="28" t="s">
        <v>255</v>
      </c>
      <c r="U220" s="28" t="s">
        <v>182</v>
      </c>
      <c r="V220" s="15">
        <v>45139</v>
      </c>
      <c r="W220" s="7" t="s">
        <v>23</v>
      </c>
      <c r="X220" s="7">
        <v>0</v>
      </c>
    </row>
    <row r="221" spans="1:24" ht="24.75" hidden="1" x14ac:dyDescent="0.45">
      <c r="A221" s="21" t="s">
        <v>468</v>
      </c>
      <c r="B221" s="6" t="s">
        <v>268</v>
      </c>
      <c r="C221" s="28" t="s">
        <v>175</v>
      </c>
      <c r="D221" s="7" t="s">
        <v>59</v>
      </c>
      <c r="E221" s="7">
        <v>1</v>
      </c>
      <c r="F221" s="7">
        <v>0</v>
      </c>
      <c r="G221" s="7" t="s">
        <v>21</v>
      </c>
      <c r="H221" s="7">
        <f>J221*50%</f>
        <v>800</v>
      </c>
      <c r="I221" s="7">
        <v>0</v>
      </c>
      <c r="J221" s="80">
        <v>1600</v>
      </c>
      <c r="K221" s="80"/>
      <c r="L221" s="14" t="e">
        <f t="shared" ref="L221" si="207">M221*2</f>
        <v>#REF!</v>
      </c>
      <c r="M221" s="14" t="e">
        <f>#REF!*2</f>
        <v>#REF!</v>
      </c>
      <c r="N221" s="14">
        <f>H221*40%*5</f>
        <v>1600</v>
      </c>
      <c r="O221" s="14">
        <f>60%*H221*2</f>
        <v>960</v>
      </c>
      <c r="P221" s="14">
        <f>75%*H221</f>
        <v>600</v>
      </c>
      <c r="Q221" s="3" t="s">
        <v>48</v>
      </c>
      <c r="R221" s="3" t="s">
        <v>39</v>
      </c>
      <c r="S221" s="3" t="s">
        <v>264</v>
      </c>
      <c r="T221" s="28" t="s">
        <v>255</v>
      </c>
      <c r="U221" s="28" t="s">
        <v>182</v>
      </c>
      <c r="V221" s="15">
        <v>45139</v>
      </c>
      <c r="W221" s="7" t="s">
        <v>23</v>
      </c>
      <c r="X221" s="7">
        <v>0</v>
      </c>
    </row>
    <row r="222" spans="1:24" hidden="1" x14ac:dyDescent="0.45">
      <c r="A222" s="21" t="s">
        <v>469</v>
      </c>
      <c r="B222" s="26" t="s">
        <v>2</v>
      </c>
      <c r="C222" s="28" t="s">
        <v>173</v>
      </c>
      <c r="D222" s="7" t="s">
        <v>59</v>
      </c>
      <c r="E222" s="7">
        <v>1</v>
      </c>
      <c r="F222" s="7">
        <v>0</v>
      </c>
      <c r="G222" s="7" t="s">
        <v>21</v>
      </c>
      <c r="H222" s="7">
        <f>J222*50%</f>
        <v>800</v>
      </c>
      <c r="I222" s="7">
        <v>0</v>
      </c>
      <c r="J222" s="80">
        <v>1600</v>
      </c>
      <c r="K222" s="80"/>
      <c r="L222" s="14" t="e">
        <f t="shared" ref="L222" si="208">M222*2</f>
        <v>#REF!</v>
      </c>
      <c r="M222" s="14" t="e">
        <f>#REF!*2</f>
        <v>#REF!</v>
      </c>
      <c r="N222" s="14">
        <f>H222*40%*5</f>
        <v>1600</v>
      </c>
      <c r="O222" s="14">
        <f>60%*H222*2</f>
        <v>960</v>
      </c>
      <c r="P222" s="14">
        <f>75%*H222</f>
        <v>600</v>
      </c>
      <c r="Q222" s="3" t="s">
        <v>48</v>
      </c>
      <c r="R222" s="3" t="s">
        <v>39</v>
      </c>
      <c r="S222" s="3" t="s">
        <v>263</v>
      </c>
      <c r="T222" s="28" t="s">
        <v>255</v>
      </c>
      <c r="U222" s="28" t="s">
        <v>262</v>
      </c>
      <c r="V222" s="15">
        <v>45139</v>
      </c>
      <c r="W222" s="7" t="s">
        <v>23</v>
      </c>
      <c r="X222" s="7">
        <v>0</v>
      </c>
    </row>
    <row r="223" spans="1:24" hidden="1" x14ac:dyDescent="0.45">
      <c r="A223" s="21" t="s">
        <v>470</v>
      </c>
      <c r="B223" s="26" t="s">
        <v>179</v>
      </c>
      <c r="C223" s="28" t="s">
        <v>171</v>
      </c>
      <c r="D223" s="7" t="s">
        <v>59</v>
      </c>
      <c r="E223" s="7">
        <v>1</v>
      </c>
      <c r="F223" s="7">
        <v>0</v>
      </c>
      <c r="G223" s="7" t="s">
        <v>21</v>
      </c>
      <c r="H223" s="7">
        <f>J223*50%</f>
        <v>800</v>
      </c>
      <c r="I223" s="7">
        <v>0</v>
      </c>
      <c r="J223" s="80">
        <v>1600</v>
      </c>
      <c r="K223" s="80"/>
      <c r="L223" s="14" t="e">
        <f t="shared" ref="L223" si="209">M223*2</f>
        <v>#REF!</v>
      </c>
      <c r="M223" s="14" t="e">
        <f>#REF!*2</f>
        <v>#REF!</v>
      </c>
      <c r="N223" s="14">
        <f>H223*40%*5</f>
        <v>1600</v>
      </c>
      <c r="O223" s="14">
        <f>60%*H223*2</f>
        <v>960</v>
      </c>
      <c r="P223" s="14">
        <f>75%*H223</f>
        <v>600</v>
      </c>
      <c r="Q223" s="3" t="s">
        <v>48</v>
      </c>
      <c r="R223" s="3" t="s">
        <v>39</v>
      </c>
      <c r="S223" s="3" t="s">
        <v>263</v>
      </c>
      <c r="T223" s="28" t="s">
        <v>255</v>
      </c>
      <c r="U223" s="28" t="s">
        <v>262</v>
      </c>
      <c r="V223" s="15">
        <v>45139</v>
      </c>
      <c r="W223" s="7" t="s">
        <v>23</v>
      </c>
      <c r="X223" s="7">
        <v>0</v>
      </c>
    </row>
    <row r="224" spans="1:24" hidden="1" x14ac:dyDescent="0.45">
      <c r="A224" s="21" t="s">
        <v>471</v>
      </c>
      <c r="B224" s="26" t="s">
        <v>180</v>
      </c>
      <c r="C224" s="28" t="s">
        <v>171</v>
      </c>
      <c r="D224" s="7" t="s">
        <v>59</v>
      </c>
      <c r="E224" s="7">
        <v>1</v>
      </c>
      <c r="F224" s="7">
        <v>0</v>
      </c>
      <c r="G224" s="7" t="s">
        <v>21</v>
      </c>
      <c r="H224" s="7">
        <f>J224*50%</f>
        <v>800</v>
      </c>
      <c r="I224" s="7">
        <v>0</v>
      </c>
      <c r="J224" s="80">
        <v>1600</v>
      </c>
      <c r="K224" s="80"/>
      <c r="L224" s="14" t="e">
        <f t="shared" ref="L224" si="210">M224*2</f>
        <v>#REF!</v>
      </c>
      <c r="M224" s="14" t="e">
        <f>#REF!*2</f>
        <v>#REF!</v>
      </c>
      <c r="N224" s="14">
        <f>H224*40%*5</f>
        <v>1600</v>
      </c>
      <c r="O224" s="14">
        <f>60%*H224*2</f>
        <v>960</v>
      </c>
      <c r="P224" s="14">
        <f>75%*H224</f>
        <v>600</v>
      </c>
      <c r="Q224" s="3" t="s">
        <v>48</v>
      </c>
      <c r="R224" s="3" t="s">
        <v>39</v>
      </c>
      <c r="S224" s="3" t="s">
        <v>263</v>
      </c>
      <c r="T224" s="28" t="s">
        <v>255</v>
      </c>
      <c r="U224" s="28" t="s">
        <v>262</v>
      </c>
      <c r="V224" s="15">
        <v>45139</v>
      </c>
      <c r="W224" s="7" t="s">
        <v>23</v>
      </c>
      <c r="X224" s="7">
        <v>0</v>
      </c>
    </row>
    <row r="225" spans="1:24" hidden="1" x14ac:dyDescent="0.45">
      <c r="A225" s="21" t="s">
        <v>472</v>
      </c>
      <c r="B225" s="26" t="s">
        <v>181</v>
      </c>
      <c r="C225" s="19" t="s">
        <v>23</v>
      </c>
      <c r="D225" s="7" t="s">
        <v>59</v>
      </c>
      <c r="E225" s="7">
        <v>1</v>
      </c>
      <c r="F225" s="7">
        <v>0</v>
      </c>
      <c r="G225" s="7" t="s">
        <v>21</v>
      </c>
      <c r="H225" s="7">
        <f>J225*50%</f>
        <v>800</v>
      </c>
      <c r="I225" s="7">
        <v>0</v>
      </c>
      <c r="J225" s="80">
        <v>1600</v>
      </c>
      <c r="K225" s="80"/>
      <c r="L225" s="14" t="e">
        <f t="shared" ref="L225" si="211">M225*2</f>
        <v>#REF!</v>
      </c>
      <c r="M225" s="14" t="e">
        <f>#REF!*2</f>
        <v>#REF!</v>
      </c>
      <c r="N225" s="14">
        <f>H225*40%*5</f>
        <v>1600</v>
      </c>
      <c r="O225" s="14">
        <f>60%*H225*2</f>
        <v>960</v>
      </c>
      <c r="P225" s="14">
        <f>75%*H225</f>
        <v>600</v>
      </c>
      <c r="Q225" s="3" t="s">
        <v>48</v>
      </c>
      <c r="R225" s="3" t="s">
        <v>39</v>
      </c>
      <c r="S225" s="3" t="s">
        <v>263</v>
      </c>
      <c r="T225" s="19" t="s">
        <v>168</v>
      </c>
      <c r="U225" s="28" t="s">
        <v>262</v>
      </c>
      <c r="V225" s="15">
        <v>45139</v>
      </c>
      <c r="W225" s="7" t="s">
        <v>23</v>
      </c>
      <c r="X225" s="7">
        <v>0</v>
      </c>
    </row>
    <row r="226" spans="1:24" hidden="1" x14ac:dyDescent="0.45">
      <c r="A226" s="21" t="s">
        <v>473</v>
      </c>
      <c r="B226" s="8" t="s">
        <v>42</v>
      </c>
      <c r="C226" s="28" t="s">
        <v>249</v>
      </c>
      <c r="D226" s="7" t="s">
        <v>59</v>
      </c>
      <c r="E226" s="7">
        <v>1</v>
      </c>
      <c r="F226" s="7">
        <v>0</v>
      </c>
      <c r="G226" s="7" t="s">
        <v>21</v>
      </c>
      <c r="H226" s="7">
        <f>J226*50%</f>
        <v>800</v>
      </c>
      <c r="I226" s="7">
        <v>0</v>
      </c>
      <c r="J226" s="80">
        <v>1600</v>
      </c>
      <c r="K226" s="80"/>
      <c r="L226" s="14" t="e">
        <f t="shared" ref="L226" si="212">M226*2</f>
        <v>#REF!</v>
      </c>
      <c r="M226" s="14" t="e">
        <f>#REF!*2</f>
        <v>#REF!</v>
      </c>
      <c r="N226" s="14">
        <f>H226*40%*5</f>
        <v>1600</v>
      </c>
      <c r="O226" s="14">
        <f>60%*H226*2</f>
        <v>960</v>
      </c>
      <c r="P226" s="14">
        <f>75%*H226</f>
        <v>600</v>
      </c>
      <c r="Q226" s="3" t="s">
        <v>48</v>
      </c>
      <c r="R226" s="3" t="s">
        <v>39</v>
      </c>
      <c r="S226" s="3" t="s">
        <v>118</v>
      </c>
      <c r="T226" s="28" t="s">
        <v>255</v>
      </c>
      <c r="U226" s="28" t="s">
        <v>270</v>
      </c>
      <c r="V226" s="15">
        <v>45139</v>
      </c>
      <c r="W226" s="7" t="s">
        <v>23</v>
      </c>
      <c r="X226" s="7">
        <v>0</v>
      </c>
    </row>
    <row r="227" spans="1:24" hidden="1" x14ac:dyDescent="0.45">
      <c r="A227" s="21" t="s">
        <v>475</v>
      </c>
      <c r="B227" s="6" t="s">
        <v>27</v>
      </c>
      <c r="C227" s="28" t="s">
        <v>178</v>
      </c>
      <c r="D227" s="7" t="s">
        <v>59</v>
      </c>
      <c r="E227" s="7">
        <v>1</v>
      </c>
      <c r="F227" s="7">
        <v>0</v>
      </c>
      <c r="G227" s="7" t="s">
        <v>21</v>
      </c>
      <c r="H227" s="7">
        <f>J227*50%</f>
        <v>600</v>
      </c>
      <c r="I227" s="7">
        <v>0</v>
      </c>
      <c r="J227" s="80">
        <v>1200</v>
      </c>
      <c r="K227" s="80"/>
      <c r="L227" s="14" t="e">
        <f t="shared" ref="L227" si="213">M227*2</f>
        <v>#REF!</v>
      </c>
      <c r="M227" s="14" t="e">
        <f>#REF!*2</f>
        <v>#REF!</v>
      </c>
      <c r="N227" s="14">
        <f>H227*40%*5</f>
        <v>1200</v>
      </c>
      <c r="O227" s="14">
        <f>60%*H227*2</f>
        <v>720</v>
      </c>
      <c r="P227" s="14">
        <f>75%*H227</f>
        <v>450</v>
      </c>
      <c r="Q227" s="3" t="s">
        <v>45</v>
      </c>
      <c r="R227" s="3" t="s">
        <v>39</v>
      </c>
      <c r="S227" s="3" t="s">
        <v>264</v>
      </c>
      <c r="T227" s="28" t="s">
        <v>255</v>
      </c>
      <c r="U227" s="28" t="s">
        <v>182</v>
      </c>
      <c r="V227" s="15">
        <v>45139</v>
      </c>
      <c r="W227" s="7" t="s">
        <v>23</v>
      </c>
      <c r="X227" s="7">
        <v>0</v>
      </c>
    </row>
    <row r="228" spans="1:24" hidden="1" x14ac:dyDescent="0.45">
      <c r="A228" s="21" t="s">
        <v>476</v>
      </c>
      <c r="B228" s="6" t="s">
        <v>28</v>
      </c>
      <c r="C228" s="28" t="s">
        <v>724</v>
      </c>
      <c r="D228" s="7" t="s">
        <v>59</v>
      </c>
      <c r="E228" s="7">
        <v>1</v>
      </c>
      <c r="F228" s="7">
        <v>0</v>
      </c>
      <c r="G228" s="7" t="s">
        <v>21</v>
      </c>
      <c r="H228" s="7">
        <f>J228*50%</f>
        <v>600</v>
      </c>
      <c r="I228" s="7">
        <v>0</v>
      </c>
      <c r="J228" s="80">
        <v>1200</v>
      </c>
      <c r="K228" s="80"/>
      <c r="L228" s="14" t="e">
        <f t="shared" ref="L228" si="214">M228*2</f>
        <v>#REF!</v>
      </c>
      <c r="M228" s="14" t="e">
        <f>#REF!*2</f>
        <v>#REF!</v>
      </c>
      <c r="N228" s="14">
        <f>H228*40%*5</f>
        <v>1200</v>
      </c>
      <c r="O228" s="14">
        <f>60%*H228*2</f>
        <v>720</v>
      </c>
      <c r="P228" s="14">
        <f>75%*H228</f>
        <v>450</v>
      </c>
      <c r="Q228" s="3" t="s">
        <v>45</v>
      </c>
      <c r="R228" s="3" t="s">
        <v>39</v>
      </c>
      <c r="S228" s="3" t="s">
        <v>264</v>
      </c>
      <c r="T228" s="28" t="s">
        <v>255</v>
      </c>
      <c r="U228" s="28" t="s">
        <v>182</v>
      </c>
      <c r="V228" s="15">
        <v>45139</v>
      </c>
      <c r="W228" s="7" t="s">
        <v>23</v>
      </c>
      <c r="X228" s="7">
        <v>0</v>
      </c>
    </row>
    <row r="229" spans="1:24" ht="24.75" hidden="1" x14ac:dyDescent="0.45">
      <c r="A229" s="21" t="s">
        <v>477</v>
      </c>
      <c r="B229" s="6" t="s">
        <v>0</v>
      </c>
      <c r="C229" s="28" t="s">
        <v>265</v>
      </c>
      <c r="D229" s="7" t="s">
        <v>59</v>
      </c>
      <c r="E229" s="7">
        <v>1</v>
      </c>
      <c r="F229" s="7">
        <v>0</v>
      </c>
      <c r="G229" s="7" t="s">
        <v>21</v>
      </c>
      <c r="H229" s="7">
        <f>J229*50%</f>
        <v>600</v>
      </c>
      <c r="I229" s="7">
        <v>0</v>
      </c>
      <c r="J229" s="80">
        <v>1200</v>
      </c>
      <c r="K229" s="80"/>
      <c r="L229" s="14" t="e">
        <f t="shared" ref="L229" si="215">M229*2</f>
        <v>#REF!</v>
      </c>
      <c r="M229" s="14" t="e">
        <f>#REF!*2</f>
        <v>#REF!</v>
      </c>
      <c r="N229" s="14">
        <f>H229*40%*5</f>
        <v>1200</v>
      </c>
      <c r="O229" s="14">
        <f>60%*H229*2</f>
        <v>720</v>
      </c>
      <c r="P229" s="14">
        <f>75%*H229</f>
        <v>450</v>
      </c>
      <c r="Q229" s="3" t="s">
        <v>45</v>
      </c>
      <c r="R229" s="3" t="s">
        <v>39</v>
      </c>
      <c r="S229" s="3" t="s">
        <v>264</v>
      </c>
      <c r="T229" s="28" t="s">
        <v>255</v>
      </c>
      <c r="U229" s="28" t="s">
        <v>182</v>
      </c>
      <c r="V229" s="15">
        <v>45139</v>
      </c>
      <c r="W229" s="7" t="s">
        <v>23</v>
      </c>
      <c r="X229" s="7">
        <v>0</v>
      </c>
    </row>
    <row r="230" spans="1:24" ht="24.75" hidden="1" x14ac:dyDescent="0.45">
      <c r="A230" s="21" t="s">
        <v>478</v>
      </c>
      <c r="B230" s="6" t="s">
        <v>268</v>
      </c>
      <c r="C230" s="28" t="s">
        <v>175</v>
      </c>
      <c r="D230" s="7" t="s">
        <v>59</v>
      </c>
      <c r="E230" s="7">
        <v>1</v>
      </c>
      <c r="F230" s="7">
        <v>0</v>
      </c>
      <c r="G230" s="7" t="s">
        <v>21</v>
      </c>
      <c r="H230" s="7">
        <f>J230*50%</f>
        <v>600</v>
      </c>
      <c r="I230" s="7">
        <v>0</v>
      </c>
      <c r="J230" s="80">
        <v>1200</v>
      </c>
      <c r="K230" s="80"/>
      <c r="L230" s="14" t="e">
        <f t="shared" ref="L230" si="216">M230*2</f>
        <v>#REF!</v>
      </c>
      <c r="M230" s="14" t="e">
        <f>#REF!*2</f>
        <v>#REF!</v>
      </c>
      <c r="N230" s="14">
        <f>H230*40%*5</f>
        <v>1200</v>
      </c>
      <c r="O230" s="14">
        <f>60%*H230*2</f>
        <v>720</v>
      </c>
      <c r="P230" s="14">
        <f>75%*H230</f>
        <v>450</v>
      </c>
      <c r="Q230" s="3" t="s">
        <v>45</v>
      </c>
      <c r="R230" s="3" t="s">
        <v>39</v>
      </c>
      <c r="S230" s="3" t="s">
        <v>264</v>
      </c>
      <c r="T230" s="28" t="s">
        <v>255</v>
      </c>
      <c r="U230" s="28" t="s">
        <v>182</v>
      </c>
      <c r="V230" s="15">
        <v>45139</v>
      </c>
      <c r="W230" s="7" t="s">
        <v>23</v>
      </c>
      <c r="X230" s="7">
        <v>0</v>
      </c>
    </row>
    <row r="231" spans="1:24" hidden="1" x14ac:dyDescent="0.45">
      <c r="A231" s="21" t="s">
        <v>479</v>
      </c>
      <c r="B231" s="26" t="s">
        <v>2</v>
      </c>
      <c r="C231" s="28" t="s">
        <v>262</v>
      </c>
      <c r="D231" s="7" t="s">
        <v>59</v>
      </c>
      <c r="E231" s="7">
        <v>1</v>
      </c>
      <c r="F231" s="7">
        <v>0</v>
      </c>
      <c r="G231" s="7" t="s">
        <v>21</v>
      </c>
      <c r="H231" s="7">
        <f>J231*50%</f>
        <v>600</v>
      </c>
      <c r="I231" s="7">
        <v>0</v>
      </c>
      <c r="J231" s="80">
        <v>1200</v>
      </c>
      <c r="K231" s="80"/>
      <c r="L231" s="14" t="e">
        <f t="shared" ref="L231" si="217">M231*2</f>
        <v>#REF!</v>
      </c>
      <c r="M231" s="14" t="e">
        <f>#REF!*2</f>
        <v>#REF!</v>
      </c>
      <c r="N231" s="14">
        <f>H231*40%*5</f>
        <v>1200</v>
      </c>
      <c r="O231" s="14">
        <f>60%*H231*2</f>
        <v>720</v>
      </c>
      <c r="P231" s="14">
        <f>75%*H231</f>
        <v>450</v>
      </c>
      <c r="Q231" s="3" t="s">
        <v>45</v>
      </c>
      <c r="R231" s="3" t="s">
        <v>39</v>
      </c>
      <c r="S231" s="3" t="s">
        <v>263</v>
      </c>
      <c r="T231" s="28" t="s">
        <v>255</v>
      </c>
      <c r="U231" s="28" t="s">
        <v>262</v>
      </c>
      <c r="V231" s="15">
        <v>45139</v>
      </c>
      <c r="W231" s="7" t="s">
        <v>23</v>
      </c>
      <c r="X231" s="7">
        <v>0</v>
      </c>
    </row>
    <row r="232" spans="1:24" hidden="1" x14ac:dyDescent="0.45">
      <c r="A232" s="21" t="s">
        <v>723</v>
      </c>
      <c r="B232" s="26" t="s">
        <v>725</v>
      </c>
      <c r="C232" s="28" t="s">
        <v>171</v>
      </c>
      <c r="D232" s="7" t="s">
        <v>59</v>
      </c>
      <c r="E232" s="7">
        <v>1</v>
      </c>
      <c r="F232" s="7">
        <v>0</v>
      </c>
      <c r="G232" s="7" t="s">
        <v>21</v>
      </c>
      <c r="H232" s="7">
        <f>J232*50%</f>
        <v>600</v>
      </c>
      <c r="I232" s="7">
        <v>0</v>
      </c>
      <c r="J232" s="80">
        <v>1200</v>
      </c>
      <c r="K232" s="80"/>
      <c r="L232" s="14" t="e">
        <f t="shared" ref="L232" si="218">M232*2</f>
        <v>#REF!</v>
      </c>
      <c r="M232" s="14" t="e">
        <f>#REF!*2</f>
        <v>#REF!</v>
      </c>
      <c r="N232" s="14">
        <f>H232*40%*5</f>
        <v>1200</v>
      </c>
      <c r="O232" s="14">
        <f>60%*H232*2</f>
        <v>720</v>
      </c>
      <c r="P232" s="14">
        <f>75%*H232</f>
        <v>450</v>
      </c>
      <c r="Q232" s="3" t="s">
        <v>45</v>
      </c>
      <c r="R232" s="3" t="s">
        <v>39</v>
      </c>
      <c r="S232" s="3" t="s">
        <v>263</v>
      </c>
      <c r="T232" s="28" t="s">
        <v>255</v>
      </c>
      <c r="U232" s="28" t="s">
        <v>262</v>
      </c>
      <c r="V232" s="15">
        <v>45139</v>
      </c>
      <c r="W232" s="7" t="s">
        <v>23</v>
      </c>
      <c r="X232" s="7">
        <v>0</v>
      </c>
    </row>
    <row r="233" spans="1:24" hidden="1" x14ac:dyDescent="0.45">
      <c r="A233" s="21" t="s">
        <v>481</v>
      </c>
      <c r="B233" s="8" t="s">
        <v>42</v>
      </c>
      <c r="C233" s="28" t="s">
        <v>249</v>
      </c>
      <c r="D233" s="7" t="s">
        <v>59</v>
      </c>
      <c r="E233" s="7">
        <v>1</v>
      </c>
      <c r="F233" s="7">
        <v>0</v>
      </c>
      <c r="G233" s="7" t="s">
        <v>21</v>
      </c>
      <c r="H233" s="7">
        <f>J233*50%</f>
        <v>600</v>
      </c>
      <c r="I233" s="7">
        <v>0</v>
      </c>
      <c r="J233" s="80">
        <v>1200</v>
      </c>
      <c r="K233" s="80"/>
      <c r="L233" s="14" t="e">
        <f t="shared" ref="L233:L234" si="219">M233*2</f>
        <v>#REF!</v>
      </c>
      <c r="M233" s="14" t="e">
        <f>#REF!*2</f>
        <v>#REF!</v>
      </c>
      <c r="N233" s="14">
        <f>H233*40%*5</f>
        <v>1200</v>
      </c>
      <c r="O233" s="14">
        <f>60%*H233*2</f>
        <v>720</v>
      </c>
      <c r="P233" s="14">
        <f>75%*H233</f>
        <v>450</v>
      </c>
      <c r="Q233" s="3" t="s">
        <v>45</v>
      </c>
      <c r="R233" s="3" t="s">
        <v>39</v>
      </c>
      <c r="S233" s="3" t="s">
        <v>118</v>
      </c>
      <c r="T233" s="28" t="s">
        <v>255</v>
      </c>
      <c r="U233" s="28" t="s">
        <v>270</v>
      </c>
      <c r="V233" s="15">
        <v>45139</v>
      </c>
      <c r="W233" s="7" t="s">
        <v>23</v>
      </c>
      <c r="X233" s="7">
        <v>0</v>
      </c>
    </row>
    <row r="234" spans="1:24" ht="24.75" hidden="1" x14ac:dyDescent="0.45">
      <c r="A234" s="16" t="s">
        <v>762</v>
      </c>
      <c r="B234" s="8" t="s">
        <v>762</v>
      </c>
      <c r="C234" s="28" t="s">
        <v>175</v>
      </c>
      <c r="D234" s="7" t="s">
        <v>90</v>
      </c>
      <c r="E234" s="7">
        <v>2</v>
      </c>
      <c r="F234" s="7">
        <v>0</v>
      </c>
      <c r="G234" s="7" t="s">
        <v>21</v>
      </c>
      <c r="H234" s="7">
        <f>J234*50%</f>
        <v>3000</v>
      </c>
      <c r="I234" s="7">
        <v>0</v>
      </c>
      <c r="J234" s="80">
        <v>6000</v>
      </c>
      <c r="K234" s="80"/>
      <c r="L234" s="14" t="e">
        <f t="shared" si="219"/>
        <v>#REF!</v>
      </c>
      <c r="M234" s="14" t="e">
        <f>#REF!*2</f>
        <v>#REF!</v>
      </c>
      <c r="N234" s="14">
        <f>H234*40%*5</f>
        <v>6000</v>
      </c>
      <c r="O234" s="14">
        <f>60%*H234*2</f>
        <v>3600</v>
      </c>
      <c r="P234" s="14">
        <f>75%*H234</f>
        <v>2250</v>
      </c>
      <c r="Q234" s="3" t="s">
        <v>764</v>
      </c>
      <c r="R234" s="3" t="s">
        <v>765</v>
      </c>
      <c r="S234" s="3" t="s">
        <v>766</v>
      </c>
      <c r="T234" s="28" t="s">
        <v>255</v>
      </c>
      <c r="U234" s="28" t="s">
        <v>182</v>
      </c>
      <c r="V234" s="15">
        <v>45261</v>
      </c>
      <c r="W234" s="7" t="s">
        <v>23</v>
      </c>
      <c r="X234" s="7">
        <v>0</v>
      </c>
    </row>
    <row r="235" spans="1:24" ht="24.75" hidden="1" x14ac:dyDescent="0.45">
      <c r="A235" s="16" t="s">
        <v>763</v>
      </c>
      <c r="B235" s="8" t="s">
        <v>763</v>
      </c>
      <c r="C235" s="28" t="s">
        <v>175</v>
      </c>
      <c r="D235" s="7" t="s">
        <v>90</v>
      </c>
      <c r="E235" s="7">
        <v>1</v>
      </c>
      <c r="F235" s="7">
        <v>0</v>
      </c>
      <c r="G235" s="7" t="s">
        <v>21</v>
      </c>
      <c r="H235" s="7">
        <f>J235*50%</f>
        <v>1500</v>
      </c>
      <c r="I235" s="7">
        <v>0</v>
      </c>
      <c r="J235" s="80">
        <v>3000</v>
      </c>
      <c r="K235" s="80"/>
      <c r="L235" s="14" t="e">
        <f t="shared" ref="L235" si="220">M235*2</f>
        <v>#REF!</v>
      </c>
      <c r="M235" s="14" t="e">
        <f>#REF!*2</f>
        <v>#REF!</v>
      </c>
      <c r="N235" s="14">
        <f>H235*40%*5</f>
        <v>3000</v>
      </c>
      <c r="O235" s="14">
        <f>60%*H235*2</f>
        <v>1800</v>
      </c>
      <c r="P235" s="14">
        <f>75%*H235</f>
        <v>1125</v>
      </c>
      <c r="Q235" s="3" t="s">
        <v>767</v>
      </c>
      <c r="R235" s="3" t="s">
        <v>765</v>
      </c>
      <c r="S235" s="3" t="s">
        <v>766</v>
      </c>
      <c r="T235" s="28" t="s">
        <v>255</v>
      </c>
      <c r="U235" s="28" t="s">
        <v>182</v>
      </c>
      <c r="V235" s="15">
        <v>45261</v>
      </c>
      <c r="W235" s="7" t="s">
        <v>23</v>
      </c>
      <c r="X235" s="7">
        <v>0</v>
      </c>
    </row>
    <row r="236" spans="1:24" hidden="1" x14ac:dyDescent="0.45">
      <c r="A236" s="12" t="s">
        <v>482</v>
      </c>
      <c r="B236" s="9" t="s">
        <v>65</v>
      </c>
      <c r="C236" s="28" t="s">
        <v>164</v>
      </c>
      <c r="D236" s="7" t="s">
        <v>90</v>
      </c>
      <c r="E236" s="7">
        <v>1</v>
      </c>
      <c r="F236" s="7">
        <v>0</v>
      </c>
      <c r="G236" s="7" t="s">
        <v>21</v>
      </c>
      <c r="H236" s="7">
        <f>J236*50%</f>
        <v>1500</v>
      </c>
      <c r="I236" s="7">
        <v>0</v>
      </c>
      <c r="J236" s="80">
        <v>3000</v>
      </c>
      <c r="K236" s="80"/>
      <c r="L236" s="14" t="e">
        <f t="shared" ref="L236" si="221">M236*2</f>
        <v>#REF!</v>
      </c>
      <c r="M236" s="14" t="e">
        <f>#REF!*2</f>
        <v>#REF!</v>
      </c>
      <c r="N236" s="14">
        <f>H236*40%*5</f>
        <v>3000</v>
      </c>
      <c r="O236" s="14">
        <f>60%*H236*2</f>
        <v>1800</v>
      </c>
      <c r="P236" s="14">
        <f>75%*H236</f>
        <v>1125</v>
      </c>
      <c r="Q236" s="3" t="s">
        <v>246</v>
      </c>
      <c r="R236" s="3" t="s">
        <v>4</v>
      </c>
      <c r="S236" s="3" t="s">
        <v>4</v>
      </c>
      <c r="T236" s="28" t="s">
        <v>255</v>
      </c>
      <c r="U236" s="28" t="s">
        <v>164</v>
      </c>
      <c r="V236" s="15">
        <v>45139</v>
      </c>
      <c r="W236" s="7" t="s">
        <v>23</v>
      </c>
      <c r="X236" s="7">
        <v>0</v>
      </c>
    </row>
    <row r="237" spans="1:24" hidden="1" x14ac:dyDescent="0.45">
      <c r="A237" s="12" t="s">
        <v>483</v>
      </c>
      <c r="B237" s="9" t="s">
        <v>66</v>
      </c>
      <c r="C237" s="28" t="s">
        <v>164</v>
      </c>
      <c r="D237" s="7" t="s">
        <v>90</v>
      </c>
      <c r="E237" s="7">
        <v>1</v>
      </c>
      <c r="F237" s="7">
        <v>0</v>
      </c>
      <c r="G237" s="7" t="s">
        <v>21</v>
      </c>
      <c r="H237" s="7">
        <f>J237*50%</f>
        <v>1500</v>
      </c>
      <c r="I237" s="7">
        <v>0</v>
      </c>
      <c r="J237" s="80">
        <v>3000</v>
      </c>
      <c r="K237" s="80"/>
      <c r="L237" s="14" t="e">
        <f t="shared" ref="L237" si="222">M237*2</f>
        <v>#REF!</v>
      </c>
      <c r="M237" s="14" t="e">
        <f>#REF!*2</f>
        <v>#REF!</v>
      </c>
      <c r="N237" s="14">
        <f>H237*40%*5</f>
        <v>3000</v>
      </c>
      <c r="O237" s="14">
        <f>60%*H237*2</f>
        <v>1800</v>
      </c>
      <c r="P237" s="14">
        <f>75%*H237</f>
        <v>1125</v>
      </c>
      <c r="Q237" s="3" t="s">
        <v>246</v>
      </c>
      <c r="R237" s="3" t="s">
        <v>4</v>
      </c>
      <c r="S237" s="3" t="s">
        <v>4</v>
      </c>
      <c r="T237" s="28" t="s">
        <v>255</v>
      </c>
      <c r="U237" s="28" t="s">
        <v>164</v>
      </c>
      <c r="V237" s="15">
        <v>45139</v>
      </c>
      <c r="W237" s="7" t="s">
        <v>23</v>
      </c>
      <c r="X237" s="7">
        <v>0</v>
      </c>
    </row>
    <row r="238" spans="1:24" hidden="1" x14ac:dyDescent="0.45">
      <c r="A238" s="12" t="s">
        <v>484</v>
      </c>
      <c r="B238" s="9" t="s">
        <v>67</v>
      </c>
      <c r="C238" s="28" t="s">
        <v>164</v>
      </c>
      <c r="D238" s="7" t="s">
        <v>90</v>
      </c>
      <c r="E238" s="7">
        <v>1</v>
      </c>
      <c r="F238" s="7">
        <v>0</v>
      </c>
      <c r="G238" s="7" t="s">
        <v>21</v>
      </c>
      <c r="H238" s="7">
        <f>J238*50%</f>
        <v>1500</v>
      </c>
      <c r="I238" s="7">
        <v>0</v>
      </c>
      <c r="J238" s="80">
        <v>3000</v>
      </c>
      <c r="K238" s="80"/>
      <c r="L238" s="14" t="e">
        <f t="shared" ref="L238" si="223">M238*2</f>
        <v>#REF!</v>
      </c>
      <c r="M238" s="14" t="e">
        <f>#REF!*2</f>
        <v>#REF!</v>
      </c>
      <c r="N238" s="14">
        <f>H238*40%*5</f>
        <v>3000</v>
      </c>
      <c r="O238" s="14">
        <f>60%*H238*2</f>
        <v>1800</v>
      </c>
      <c r="P238" s="14">
        <f>75%*H238</f>
        <v>1125</v>
      </c>
      <c r="Q238" s="3" t="s">
        <v>246</v>
      </c>
      <c r="R238" s="3" t="s">
        <v>4</v>
      </c>
      <c r="S238" s="3" t="s">
        <v>4</v>
      </c>
      <c r="T238" s="28" t="s">
        <v>255</v>
      </c>
      <c r="U238" s="28" t="s">
        <v>164</v>
      </c>
      <c r="V238" s="15">
        <v>45139</v>
      </c>
      <c r="W238" s="7" t="s">
        <v>23</v>
      </c>
      <c r="X238" s="7">
        <v>0</v>
      </c>
    </row>
    <row r="239" spans="1:24" hidden="1" x14ac:dyDescent="0.45">
      <c r="A239" s="12" t="s">
        <v>485</v>
      </c>
      <c r="B239" s="9" t="s">
        <v>80</v>
      </c>
      <c r="C239" s="28" t="s">
        <v>164</v>
      </c>
      <c r="D239" s="7" t="s">
        <v>90</v>
      </c>
      <c r="E239" s="7">
        <v>1</v>
      </c>
      <c r="F239" s="7">
        <v>0</v>
      </c>
      <c r="G239" s="7" t="s">
        <v>21</v>
      </c>
      <c r="H239" s="7">
        <f>J239*50%</f>
        <v>1500</v>
      </c>
      <c r="I239" s="7">
        <v>0</v>
      </c>
      <c r="J239" s="80">
        <v>3000</v>
      </c>
      <c r="K239" s="80"/>
      <c r="L239" s="14" t="e">
        <f t="shared" ref="L239" si="224">M239*2</f>
        <v>#REF!</v>
      </c>
      <c r="M239" s="14" t="e">
        <f>#REF!*2</f>
        <v>#REF!</v>
      </c>
      <c r="N239" s="14">
        <f>H239*40%*5</f>
        <v>3000</v>
      </c>
      <c r="O239" s="14">
        <f>60%*H239*2</f>
        <v>1800</v>
      </c>
      <c r="P239" s="14">
        <f>75%*H239</f>
        <v>1125</v>
      </c>
      <c r="Q239" s="3" t="s">
        <v>246</v>
      </c>
      <c r="R239" s="3" t="s">
        <v>4</v>
      </c>
      <c r="S239" s="3" t="s">
        <v>4</v>
      </c>
      <c r="T239" s="28" t="s">
        <v>255</v>
      </c>
      <c r="U239" s="28" t="s">
        <v>164</v>
      </c>
      <c r="V239" s="15">
        <v>45139</v>
      </c>
      <c r="W239" s="7" t="s">
        <v>23</v>
      </c>
      <c r="X239" s="7">
        <v>0</v>
      </c>
    </row>
    <row r="240" spans="1:24" hidden="1" x14ac:dyDescent="0.45">
      <c r="A240" s="12" t="s">
        <v>486</v>
      </c>
      <c r="B240" s="9" t="s">
        <v>81</v>
      </c>
      <c r="C240" s="28" t="s">
        <v>164</v>
      </c>
      <c r="D240" s="7" t="s">
        <v>90</v>
      </c>
      <c r="E240" s="7">
        <v>1</v>
      </c>
      <c r="F240" s="7">
        <v>0</v>
      </c>
      <c r="G240" s="7" t="s">
        <v>21</v>
      </c>
      <c r="H240" s="7">
        <f>J240*50%</f>
        <v>1500</v>
      </c>
      <c r="I240" s="7">
        <v>0</v>
      </c>
      <c r="J240" s="80">
        <v>3000</v>
      </c>
      <c r="K240" s="80"/>
      <c r="L240" s="14" t="e">
        <f t="shared" ref="L240" si="225">M240*2</f>
        <v>#REF!</v>
      </c>
      <c r="M240" s="14" t="e">
        <f>#REF!*2</f>
        <v>#REF!</v>
      </c>
      <c r="N240" s="14">
        <f>H240*40%*5</f>
        <v>3000</v>
      </c>
      <c r="O240" s="14">
        <f>60%*H240*2</f>
        <v>1800</v>
      </c>
      <c r="P240" s="14">
        <f>75%*H240</f>
        <v>1125</v>
      </c>
      <c r="Q240" s="3" t="s">
        <v>246</v>
      </c>
      <c r="R240" s="3" t="s">
        <v>4</v>
      </c>
      <c r="S240" s="3" t="s">
        <v>4</v>
      </c>
      <c r="T240" s="28" t="s">
        <v>255</v>
      </c>
      <c r="U240" s="28" t="s">
        <v>164</v>
      </c>
      <c r="V240" s="15">
        <v>45139</v>
      </c>
      <c r="W240" s="7" t="s">
        <v>23</v>
      </c>
      <c r="X240" s="7">
        <v>0</v>
      </c>
    </row>
    <row r="241" spans="1:24" hidden="1" x14ac:dyDescent="0.45">
      <c r="A241" s="12" t="s">
        <v>487</v>
      </c>
      <c r="B241" s="9" t="s">
        <v>82</v>
      </c>
      <c r="C241" s="28" t="s">
        <v>166</v>
      </c>
      <c r="D241" s="7" t="s">
        <v>90</v>
      </c>
      <c r="E241" s="7">
        <v>1</v>
      </c>
      <c r="F241" s="7">
        <v>0</v>
      </c>
      <c r="G241" s="7" t="s">
        <v>21</v>
      </c>
      <c r="H241" s="7">
        <f>J241*50%</f>
        <v>1500</v>
      </c>
      <c r="I241" s="7">
        <v>0</v>
      </c>
      <c r="J241" s="80">
        <v>3000</v>
      </c>
      <c r="K241" s="80"/>
      <c r="L241" s="14" t="e">
        <f t="shared" ref="L241" si="226">M241*2</f>
        <v>#REF!</v>
      </c>
      <c r="M241" s="14" t="e">
        <f>#REF!*2</f>
        <v>#REF!</v>
      </c>
      <c r="N241" s="14">
        <f>H241*40%*5</f>
        <v>3000</v>
      </c>
      <c r="O241" s="14">
        <f>60%*H241*2</f>
        <v>1800</v>
      </c>
      <c r="P241" s="14">
        <f>75%*H241</f>
        <v>1125</v>
      </c>
      <c r="Q241" s="3" t="s">
        <v>246</v>
      </c>
      <c r="R241" s="3" t="s">
        <v>4</v>
      </c>
      <c r="S241" s="3" t="s">
        <v>4</v>
      </c>
      <c r="T241" s="28" t="s">
        <v>255</v>
      </c>
      <c r="U241" s="28" t="s">
        <v>164</v>
      </c>
      <c r="V241" s="15">
        <v>45139</v>
      </c>
      <c r="W241" s="7" t="s">
        <v>23</v>
      </c>
      <c r="X241" s="7">
        <v>0</v>
      </c>
    </row>
    <row r="242" spans="1:24" hidden="1" x14ac:dyDescent="0.45">
      <c r="A242" s="12" t="s">
        <v>488</v>
      </c>
      <c r="B242" s="9" t="s">
        <v>83</v>
      </c>
      <c r="C242" s="28" t="s">
        <v>166</v>
      </c>
      <c r="D242" s="7" t="s">
        <v>90</v>
      </c>
      <c r="E242" s="7">
        <v>1</v>
      </c>
      <c r="F242" s="7">
        <v>0</v>
      </c>
      <c r="G242" s="7" t="s">
        <v>21</v>
      </c>
      <c r="H242" s="7">
        <f>J242*50%</f>
        <v>1500</v>
      </c>
      <c r="I242" s="7">
        <v>0</v>
      </c>
      <c r="J242" s="80">
        <v>3000</v>
      </c>
      <c r="K242" s="80"/>
      <c r="L242" s="14" t="e">
        <f t="shared" ref="L242" si="227">M242*2</f>
        <v>#REF!</v>
      </c>
      <c r="M242" s="14" t="e">
        <f>#REF!*2</f>
        <v>#REF!</v>
      </c>
      <c r="N242" s="14">
        <f>H242*40%*5</f>
        <v>3000</v>
      </c>
      <c r="O242" s="14">
        <f>60%*H242*2</f>
        <v>1800</v>
      </c>
      <c r="P242" s="14">
        <f>75%*H242</f>
        <v>1125</v>
      </c>
      <c r="Q242" s="3" t="s">
        <v>246</v>
      </c>
      <c r="R242" s="3" t="s">
        <v>4</v>
      </c>
      <c r="S242" s="3" t="s">
        <v>4</v>
      </c>
      <c r="T242" s="28" t="s">
        <v>255</v>
      </c>
      <c r="U242" s="28" t="s">
        <v>164</v>
      </c>
      <c r="V242" s="15">
        <v>45139</v>
      </c>
      <c r="W242" s="7" t="s">
        <v>23</v>
      </c>
      <c r="X242" s="7">
        <v>0</v>
      </c>
    </row>
    <row r="243" spans="1:24" hidden="1" x14ac:dyDescent="0.45">
      <c r="A243" s="12" t="s">
        <v>489</v>
      </c>
      <c r="B243" s="9" t="s">
        <v>84</v>
      </c>
      <c r="C243" s="28" t="s">
        <v>164</v>
      </c>
      <c r="D243" s="7" t="s">
        <v>90</v>
      </c>
      <c r="E243" s="7">
        <v>1</v>
      </c>
      <c r="F243" s="7">
        <v>0</v>
      </c>
      <c r="G243" s="7" t="s">
        <v>21</v>
      </c>
      <c r="H243" s="7">
        <f>J243*50%</f>
        <v>1500</v>
      </c>
      <c r="I243" s="7">
        <v>0</v>
      </c>
      <c r="J243" s="80">
        <v>3000</v>
      </c>
      <c r="K243" s="80"/>
      <c r="L243" s="14" t="e">
        <f t="shared" ref="L243" si="228">M243*2</f>
        <v>#REF!</v>
      </c>
      <c r="M243" s="14" t="e">
        <f>#REF!*2</f>
        <v>#REF!</v>
      </c>
      <c r="N243" s="14">
        <f>H243*40%*5</f>
        <v>3000</v>
      </c>
      <c r="O243" s="14">
        <f>60%*H243*2</f>
        <v>1800</v>
      </c>
      <c r="P243" s="14">
        <f>75%*H243</f>
        <v>1125</v>
      </c>
      <c r="Q243" s="3" t="s">
        <v>246</v>
      </c>
      <c r="R243" s="3" t="s">
        <v>4</v>
      </c>
      <c r="S243" s="3" t="s">
        <v>4</v>
      </c>
      <c r="T243" s="28" t="s">
        <v>255</v>
      </c>
      <c r="U243" s="28" t="s">
        <v>164</v>
      </c>
      <c r="V243" s="15">
        <v>45139</v>
      </c>
      <c r="W243" s="7" t="s">
        <v>23</v>
      </c>
      <c r="X243" s="7">
        <v>0</v>
      </c>
    </row>
    <row r="244" spans="1:24" hidden="1" x14ac:dyDescent="0.45">
      <c r="A244" s="12" t="s">
        <v>490</v>
      </c>
      <c r="B244" s="9" t="s">
        <v>247</v>
      </c>
      <c r="C244" s="28" t="s">
        <v>164</v>
      </c>
      <c r="D244" s="7" t="s">
        <v>90</v>
      </c>
      <c r="E244" s="7">
        <v>1</v>
      </c>
      <c r="F244" s="7">
        <v>0</v>
      </c>
      <c r="G244" s="7" t="s">
        <v>21</v>
      </c>
      <c r="H244" s="7">
        <f>J244*50%</f>
        <v>1500</v>
      </c>
      <c r="I244" s="7">
        <v>1</v>
      </c>
      <c r="J244" s="80">
        <v>3000</v>
      </c>
      <c r="K244" s="80"/>
      <c r="L244" s="14" t="e">
        <f t="shared" ref="L244" si="229">M244*2</f>
        <v>#REF!</v>
      </c>
      <c r="M244" s="14" t="e">
        <f>#REF!*2</f>
        <v>#REF!</v>
      </c>
      <c r="N244" s="14">
        <f>H244*40%*5</f>
        <v>3000</v>
      </c>
      <c r="O244" s="14">
        <f>60%*H244*2</f>
        <v>1800</v>
      </c>
      <c r="P244" s="14">
        <f>75%*H244</f>
        <v>1125</v>
      </c>
      <c r="Q244" s="3" t="s">
        <v>246</v>
      </c>
      <c r="R244" s="3" t="s">
        <v>4</v>
      </c>
      <c r="S244" s="3" t="s">
        <v>4</v>
      </c>
      <c r="T244" s="28" t="s">
        <v>255</v>
      </c>
      <c r="U244" s="28" t="s">
        <v>164</v>
      </c>
      <c r="V244" s="15">
        <v>45139</v>
      </c>
      <c r="W244" s="7" t="s">
        <v>23</v>
      </c>
      <c r="X244" s="7">
        <v>0</v>
      </c>
    </row>
    <row r="245" spans="1:24" hidden="1" x14ac:dyDescent="0.45">
      <c r="A245" s="12" t="s">
        <v>491</v>
      </c>
      <c r="B245" s="9" t="s">
        <v>69</v>
      </c>
      <c r="C245" s="28" t="s">
        <v>164</v>
      </c>
      <c r="D245" s="7" t="s">
        <v>90</v>
      </c>
      <c r="E245" s="7">
        <v>1</v>
      </c>
      <c r="F245" s="7">
        <v>0</v>
      </c>
      <c r="G245" s="7" t="s">
        <v>21</v>
      </c>
      <c r="H245" s="7">
        <f>J245*50%</f>
        <v>1500</v>
      </c>
      <c r="I245" s="7">
        <v>2</v>
      </c>
      <c r="J245" s="80">
        <v>3000</v>
      </c>
      <c r="K245" s="80"/>
      <c r="L245" s="14" t="e">
        <f t="shared" ref="L245" si="230">M245*2</f>
        <v>#REF!</v>
      </c>
      <c r="M245" s="14" t="e">
        <f>#REF!*2</f>
        <v>#REF!</v>
      </c>
      <c r="N245" s="14">
        <f>H245*40%*5</f>
        <v>3000</v>
      </c>
      <c r="O245" s="14">
        <f>60%*H245*2</f>
        <v>1800</v>
      </c>
      <c r="P245" s="14">
        <f>75%*H245</f>
        <v>1125</v>
      </c>
      <c r="Q245" s="3" t="s">
        <v>246</v>
      </c>
      <c r="R245" s="3" t="s">
        <v>4</v>
      </c>
      <c r="S245" s="3" t="s">
        <v>4</v>
      </c>
      <c r="T245" s="28" t="s">
        <v>255</v>
      </c>
      <c r="U245" s="28" t="s">
        <v>164</v>
      </c>
      <c r="V245" s="15">
        <v>45139</v>
      </c>
      <c r="W245" s="7" t="s">
        <v>23</v>
      </c>
      <c r="X245" s="7">
        <v>0</v>
      </c>
    </row>
    <row r="246" spans="1:24" hidden="1" x14ac:dyDescent="0.45">
      <c r="A246" s="12" t="s">
        <v>492</v>
      </c>
      <c r="B246" s="9" t="s">
        <v>70</v>
      </c>
      <c r="C246" s="28" t="s">
        <v>163</v>
      </c>
      <c r="D246" s="7" t="s">
        <v>90</v>
      </c>
      <c r="E246" s="7">
        <v>1</v>
      </c>
      <c r="F246" s="7">
        <v>0</v>
      </c>
      <c r="G246" s="7" t="s">
        <v>21</v>
      </c>
      <c r="H246" s="7">
        <f>J246*50%</f>
        <v>1000</v>
      </c>
      <c r="I246" s="7">
        <v>0</v>
      </c>
      <c r="J246" s="80">
        <v>2000</v>
      </c>
      <c r="K246" s="80"/>
      <c r="L246" s="14" t="e">
        <f t="shared" ref="L246" si="231">M246*2</f>
        <v>#REF!</v>
      </c>
      <c r="M246" s="14" t="e">
        <f>#REF!*2</f>
        <v>#REF!</v>
      </c>
      <c r="N246" s="14">
        <f>H246*40%*5</f>
        <v>2000</v>
      </c>
      <c r="O246" s="14">
        <f>60%*H246*2</f>
        <v>1200</v>
      </c>
      <c r="P246" s="14">
        <f>75%*H246</f>
        <v>750</v>
      </c>
      <c r="Q246" s="3" t="s">
        <v>64</v>
      </c>
      <c r="R246" s="3" t="s">
        <v>4</v>
      </c>
      <c r="S246" s="3" t="s">
        <v>4</v>
      </c>
      <c r="T246" s="28" t="s">
        <v>255</v>
      </c>
      <c r="U246" s="28" t="s">
        <v>164</v>
      </c>
      <c r="V246" s="15">
        <v>45139</v>
      </c>
      <c r="W246" s="7" t="s">
        <v>23</v>
      </c>
      <c r="X246" s="7">
        <v>0</v>
      </c>
    </row>
    <row r="247" spans="1:24" hidden="1" x14ac:dyDescent="0.45">
      <c r="A247" s="12" t="s">
        <v>493</v>
      </c>
      <c r="B247" s="9" t="s">
        <v>71</v>
      </c>
      <c r="C247" s="28" t="s">
        <v>163</v>
      </c>
      <c r="D247" s="7" t="s">
        <v>90</v>
      </c>
      <c r="E247" s="7">
        <v>1</v>
      </c>
      <c r="F247" s="7">
        <v>0</v>
      </c>
      <c r="G247" s="7" t="s">
        <v>21</v>
      </c>
      <c r="H247" s="7">
        <f>J247*50%</f>
        <v>1000</v>
      </c>
      <c r="I247" s="7">
        <v>0</v>
      </c>
      <c r="J247" s="80">
        <v>2000</v>
      </c>
      <c r="K247" s="80"/>
      <c r="L247" s="14" t="e">
        <f t="shared" ref="L247" si="232">M247*2</f>
        <v>#REF!</v>
      </c>
      <c r="M247" s="14" t="e">
        <f>#REF!*2</f>
        <v>#REF!</v>
      </c>
      <c r="N247" s="14">
        <f>H247*40%*5</f>
        <v>2000</v>
      </c>
      <c r="O247" s="14">
        <f>60%*H247*2</f>
        <v>1200</v>
      </c>
      <c r="P247" s="14">
        <f>75%*H247</f>
        <v>750</v>
      </c>
      <c r="Q247" s="3" t="s">
        <v>64</v>
      </c>
      <c r="R247" s="3" t="s">
        <v>4</v>
      </c>
      <c r="S247" s="3" t="s">
        <v>4</v>
      </c>
      <c r="T247" s="28" t="s">
        <v>255</v>
      </c>
      <c r="U247" s="28" t="s">
        <v>164</v>
      </c>
      <c r="V247" s="15">
        <v>45139</v>
      </c>
      <c r="W247" s="7" t="s">
        <v>23</v>
      </c>
      <c r="X247" s="7">
        <v>0</v>
      </c>
    </row>
    <row r="248" spans="1:24" hidden="1" x14ac:dyDescent="0.45">
      <c r="A248" s="12" t="s">
        <v>494</v>
      </c>
      <c r="B248" s="9" t="s">
        <v>85</v>
      </c>
      <c r="C248" s="28" t="s">
        <v>163</v>
      </c>
      <c r="D248" s="7" t="s">
        <v>90</v>
      </c>
      <c r="E248" s="7">
        <v>1</v>
      </c>
      <c r="F248" s="7">
        <v>0</v>
      </c>
      <c r="G248" s="7" t="s">
        <v>21</v>
      </c>
      <c r="H248" s="7">
        <f>J248*50%</f>
        <v>1000</v>
      </c>
      <c r="I248" s="7">
        <v>0</v>
      </c>
      <c r="J248" s="80">
        <v>2000</v>
      </c>
      <c r="K248" s="80"/>
      <c r="L248" s="14" t="e">
        <f t="shared" ref="L248" si="233">M248*2</f>
        <v>#REF!</v>
      </c>
      <c r="M248" s="14" t="e">
        <f>#REF!*2</f>
        <v>#REF!</v>
      </c>
      <c r="N248" s="14">
        <f>H248*40%*5</f>
        <v>2000</v>
      </c>
      <c r="O248" s="14">
        <f>60%*H248*2</f>
        <v>1200</v>
      </c>
      <c r="P248" s="14">
        <f>75%*H248</f>
        <v>750</v>
      </c>
      <c r="Q248" s="3" t="s">
        <v>64</v>
      </c>
      <c r="R248" s="3" t="s">
        <v>4</v>
      </c>
      <c r="S248" s="3" t="s">
        <v>4</v>
      </c>
      <c r="T248" s="28" t="s">
        <v>255</v>
      </c>
      <c r="U248" s="28" t="s">
        <v>164</v>
      </c>
      <c r="V248" s="15">
        <v>45139</v>
      </c>
      <c r="W248" s="7" t="s">
        <v>23</v>
      </c>
      <c r="X248" s="7">
        <v>0</v>
      </c>
    </row>
    <row r="249" spans="1:24" hidden="1" x14ac:dyDescent="0.45">
      <c r="A249" s="12" t="s">
        <v>495</v>
      </c>
      <c r="B249" s="9" t="s">
        <v>72</v>
      </c>
      <c r="C249" s="28" t="s">
        <v>166</v>
      </c>
      <c r="D249" s="7" t="s">
        <v>90</v>
      </c>
      <c r="E249" s="7">
        <v>1</v>
      </c>
      <c r="F249" s="7">
        <v>0</v>
      </c>
      <c r="G249" s="7" t="s">
        <v>21</v>
      </c>
      <c r="H249" s="7">
        <f>J249*50%</f>
        <v>1000</v>
      </c>
      <c r="I249" s="7">
        <v>0</v>
      </c>
      <c r="J249" s="80">
        <v>2000</v>
      </c>
      <c r="K249" s="80"/>
      <c r="L249" s="14" t="e">
        <f t="shared" ref="L249" si="234">M249*2</f>
        <v>#REF!</v>
      </c>
      <c r="M249" s="14" t="e">
        <f>#REF!*2</f>
        <v>#REF!</v>
      </c>
      <c r="N249" s="14">
        <f>H249*40%*5</f>
        <v>2000</v>
      </c>
      <c r="O249" s="14">
        <f>60%*H249*2</f>
        <v>1200</v>
      </c>
      <c r="P249" s="14">
        <f>75%*H249</f>
        <v>750</v>
      </c>
      <c r="Q249" s="3" t="s">
        <v>64</v>
      </c>
      <c r="R249" s="3" t="s">
        <v>4</v>
      </c>
      <c r="S249" s="3" t="s">
        <v>4</v>
      </c>
      <c r="T249" s="28" t="s">
        <v>255</v>
      </c>
      <c r="U249" s="28" t="s">
        <v>164</v>
      </c>
      <c r="V249" s="15">
        <v>45139</v>
      </c>
      <c r="W249" s="7" t="s">
        <v>23</v>
      </c>
      <c r="X249" s="7">
        <v>0</v>
      </c>
    </row>
    <row r="250" spans="1:24" hidden="1" x14ac:dyDescent="0.45">
      <c r="A250" s="12" t="s">
        <v>496</v>
      </c>
      <c r="B250" s="9" t="s">
        <v>73</v>
      </c>
      <c r="C250" s="28" t="s">
        <v>166</v>
      </c>
      <c r="D250" s="7" t="s">
        <v>90</v>
      </c>
      <c r="E250" s="7">
        <v>1</v>
      </c>
      <c r="F250" s="7">
        <v>0</v>
      </c>
      <c r="G250" s="7" t="s">
        <v>21</v>
      </c>
      <c r="H250" s="7">
        <f>J250*50%</f>
        <v>1000</v>
      </c>
      <c r="I250" s="7">
        <v>0</v>
      </c>
      <c r="J250" s="80">
        <v>2000</v>
      </c>
      <c r="K250" s="80"/>
      <c r="L250" s="14" t="e">
        <f t="shared" ref="L250" si="235">M250*2</f>
        <v>#REF!</v>
      </c>
      <c r="M250" s="14" t="e">
        <f>#REF!*2</f>
        <v>#REF!</v>
      </c>
      <c r="N250" s="14">
        <f>H250*40%*5</f>
        <v>2000</v>
      </c>
      <c r="O250" s="14">
        <f>60%*H250*2</f>
        <v>1200</v>
      </c>
      <c r="P250" s="14">
        <f>75%*H250</f>
        <v>750</v>
      </c>
      <c r="Q250" s="3" t="s">
        <v>64</v>
      </c>
      <c r="R250" s="3" t="s">
        <v>4</v>
      </c>
      <c r="S250" s="3" t="s">
        <v>4</v>
      </c>
      <c r="T250" s="28" t="s">
        <v>255</v>
      </c>
      <c r="U250" s="28" t="s">
        <v>164</v>
      </c>
      <c r="V250" s="15">
        <v>45139</v>
      </c>
      <c r="W250" s="7" t="s">
        <v>23</v>
      </c>
      <c r="X250" s="7">
        <v>0</v>
      </c>
    </row>
    <row r="251" spans="1:24" hidden="1" x14ac:dyDescent="0.45">
      <c r="A251" s="12" t="s">
        <v>497</v>
      </c>
      <c r="B251" s="9" t="s">
        <v>86</v>
      </c>
      <c r="C251" s="28" t="s">
        <v>166</v>
      </c>
      <c r="D251" s="7" t="s">
        <v>90</v>
      </c>
      <c r="E251" s="7">
        <v>1</v>
      </c>
      <c r="F251" s="7">
        <v>0</v>
      </c>
      <c r="G251" s="7" t="s">
        <v>21</v>
      </c>
      <c r="H251" s="7">
        <f>J251*50%</f>
        <v>1000</v>
      </c>
      <c r="I251" s="7">
        <v>0</v>
      </c>
      <c r="J251" s="80">
        <v>2000</v>
      </c>
      <c r="K251" s="80"/>
      <c r="L251" s="14" t="e">
        <f t="shared" ref="L251" si="236">M251*2</f>
        <v>#REF!</v>
      </c>
      <c r="M251" s="14" t="e">
        <f>#REF!*2</f>
        <v>#REF!</v>
      </c>
      <c r="N251" s="14">
        <f>H251*40%*5</f>
        <v>2000</v>
      </c>
      <c r="O251" s="14">
        <f>60%*H251*2</f>
        <v>1200</v>
      </c>
      <c r="P251" s="14">
        <f>75%*H251</f>
        <v>750</v>
      </c>
      <c r="Q251" s="3" t="s">
        <v>64</v>
      </c>
      <c r="R251" s="3" t="s">
        <v>4</v>
      </c>
      <c r="S251" s="3" t="s">
        <v>4</v>
      </c>
      <c r="T251" s="28" t="s">
        <v>255</v>
      </c>
      <c r="U251" s="28" t="s">
        <v>164</v>
      </c>
      <c r="V251" s="15">
        <v>45139</v>
      </c>
      <c r="W251" s="7" t="s">
        <v>23</v>
      </c>
      <c r="X251" s="7">
        <v>0</v>
      </c>
    </row>
    <row r="252" spans="1:24" ht="24.75" hidden="1" x14ac:dyDescent="0.45">
      <c r="A252" s="12" t="s">
        <v>498</v>
      </c>
      <c r="B252" s="9" t="s">
        <v>74</v>
      </c>
      <c r="C252" s="28" t="s">
        <v>663</v>
      </c>
      <c r="D252" s="7" t="s">
        <v>90</v>
      </c>
      <c r="E252" s="7">
        <v>1</v>
      </c>
      <c r="F252" s="7">
        <v>0</v>
      </c>
      <c r="G252" s="7" t="s">
        <v>21</v>
      </c>
      <c r="H252" s="7">
        <f>J252*50%</f>
        <v>1000</v>
      </c>
      <c r="I252" s="7">
        <v>0</v>
      </c>
      <c r="J252" s="80">
        <v>2000</v>
      </c>
      <c r="K252" s="80"/>
      <c r="L252" s="14" t="e">
        <f t="shared" ref="L252" si="237">M252*2</f>
        <v>#REF!</v>
      </c>
      <c r="M252" s="14" t="e">
        <f>#REF!*2</f>
        <v>#REF!</v>
      </c>
      <c r="N252" s="14">
        <f>H252*40%*5</f>
        <v>2000</v>
      </c>
      <c r="O252" s="14">
        <f>60%*H252*2</f>
        <v>1200</v>
      </c>
      <c r="P252" s="14">
        <f>75%*H252</f>
        <v>750</v>
      </c>
      <c r="Q252" s="3" t="s">
        <v>64</v>
      </c>
      <c r="R252" s="3" t="s">
        <v>4</v>
      </c>
      <c r="S252" s="3" t="s">
        <v>4</v>
      </c>
      <c r="T252" s="28" t="s">
        <v>255</v>
      </c>
      <c r="U252" s="28" t="s">
        <v>164</v>
      </c>
      <c r="V252" s="15">
        <v>45139</v>
      </c>
      <c r="W252" s="7" t="s">
        <v>23</v>
      </c>
      <c r="X252" s="7">
        <v>0</v>
      </c>
    </row>
    <row r="253" spans="1:24" ht="24.75" hidden="1" x14ac:dyDescent="0.45">
      <c r="A253" s="12" t="s">
        <v>499</v>
      </c>
      <c r="B253" s="9" t="s">
        <v>75</v>
      </c>
      <c r="C253" s="28" t="s">
        <v>663</v>
      </c>
      <c r="D253" s="7" t="s">
        <v>90</v>
      </c>
      <c r="E253" s="7">
        <v>1</v>
      </c>
      <c r="F253" s="7">
        <v>0</v>
      </c>
      <c r="G253" s="7" t="s">
        <v>21</v>
      </c>
      <c r="H253" s="7">
        <f>J253*50%</f>
        <v>1000</v>
      </c>
      <c r="I253" s="7">
        <v>0</v>
      </c>
      <c r="J253" s="80">
        <v>2000</v>
      </c>
      <c r="K253" s="80"/>
      <c r="L253" s="14" t="e">
        <f t="shared" ref="L253" si="238">M253*2</f>
        <v>#REF!</v>
      </c>
      <c r="M253" s="14" t="e">
        <f>#REF!*2</f>
        <v>#REF!</v>
      </c>
      <c r="N253" s="14">
        <f>H253*40%*5</f>
        <v>2000</v>
      </c>
      <c r="O253" s="14">
        <f>60%*H253*2</f>
        <v>1200</v>
      </c>
      <c r="P253" s="14">
        <f>75%*H253</f>
        <v>750</v>
      </c>
      <c r="Q253" s="3" t="s">
        <v>64</v>
      </c>
      <c r="R253" s="3" t="s">
        <v>4</v>
      </c>
      <c r="S253" s="3" t="s">
        <v>4</v>
      </c>
      <c r="T253" s="28" t="s">
        <v>255</v>
      </c>
      <c r="U253" s="28" t="s">
        <v>164</v>
      </c>
      <c r="V253" s="15">
        <v>45139</v>
      </c>
      <c r="W253" s="7" t="s">
        <v>23</v>
      </c>
      <c r="X253" s="7">
        <v>0</v>
      </c>
    </row>
    <row r="254" spans="1:24" hidden="1" x14ac:dyDescent="0.45">
      <c r="A254" s="12" t="s">
        <v>500</v>
      </c>
      <c r="B254" s="9" t="s">
        <v>38</v>
      </c>
      <c r="C254" s="28" t="s">
        <v>664</v>
      </c>
      <c r="D254" s="7" t="s">
        <v>90</v>
      </c>
      <c r="E254" s="7">
        <v>1</v>
      </c>
      <c r="F254" s="7">
        <v>0</v>
      </c>
      <c r="G254" s="7" t="s">
        <v>21</v>
      </c>
      <c r="H254" s="7">
        <f>J254*50%</f>
        <v>1000</v>
      </c>
      <c r="I254" s="7">
        <v>0</v>
      </c>
      <c r="J254" s="80">
        <v>2000</v>
      </c>
      <c r="K254" s="80"/>
      <c r="L254" s="14" t="e">
        <f t="shared" ref="L254" si="239">M254*2</f>
        <v>#REF!</v>
      </c>
      <c r="M254" s="14" t="e">
        <f>#REF!*2</f>
        <v>#REF!</v>
      </c>
      <c r="N254" s="14">
        <f>H254*40%*5</f>
        <v>2000</v>
      </c>
      <c r="O254" s="14">
        <f>60%*H254*2</f>
        <v>1200</v>
      </c>
      <c r="P254" s="14">
        <f>75%*H254</f>
        <v>750</v>
      </c>
      <c r="Q254" s="3" t="s">
        <v>64</v>
      </c>
      <c r="R254" s="3" t="s">
        <v>4</v>
      </c>
      <c r="S254" s="3" t="s">
        <v>4</v>
      </c>
      <c r="T254" s="28" t="s">
        <v>255</v>
      </c>
      <c r="U254" s="28" t="s">
        <v>164</v>
      </c>
      <c r="V254" s="15">
        <v>45139</v>
      </c>
      <c r="W254" s="7" t="s">
        <v>23</v>
      </c>
      <c r="X254" s="7">
        <v>0</v>
      </c>
    </row>
    <row r="255" spans="1:24" hidden="1" x14ac:dyDescent="0.45">
      <c r="A255" s="12" t="s">
        <v>501</v>
      </c>
      <c r="B255" s="9" t="s">
        <v>76</v>
      </c>
      <c r="C255" s="28" t="s">
        <v>664</v>
      </c>
      <c r="D255" s="7" t="s">
        <v>90</v>
      </c>
      <c r="E255" s="7">
        <v>1</v>
      </c>
      <c r="F255" s="7">
        <v>0</v>
      </c>
      <c r="G255" s="7" t="s">
        <v>21</v>
      </c>
      <c r="H255" s="7">
        <f>J255*50%</f>
        <v>1000</v>
      </c>
      <c r="I255" s="7">
        <v>0</v>
      </c>
      <c r="J255" s="80">
        <v>2000</v>
      </c>
      <c r="K255" s="80"/>
      <c r="L255" s="14" t="e">
        <f t="shared" ref="L255" si="240">M255*2</f>
        <v>#REF!</v>
      </c>
      <c r="M255" s="14" t="e">
        <f>#REF!*2</f>
        <v>#REF!</v>
      </c>
      <c r="N255" s="14">
        <f>H255*40%*5</f>
        <v>2000</v>
      </c>
      <c r="O255" s="14">
        <f>60%*H255*2</f>
        <v>1200</v>
      </c>
      <c r="P255" s="14">
        <f>75%*H255</f>
        <v>750</v>
      </c>
      <c r="Q255" s="3" t="s">
        <v>64</v>
      </c>
      <c r="R255" s="3" t="s">
        <v>4</v>
      </c>
      <c r="S255" s="3" t="s">
        <v>4</v>
      </c>
      <c r="T255" s="28" t="s">
        <v>255</v>
      </c>
      <c r="U255" s="28" t="s">
        <v>164</v>
      </c>
      <c r="V255" s="15">
        <v>45139</v>
      </c>
      <c r="W255" s="7" t="s">
        <v>23</v>
      </c>
      <c r="X255" s="7">
        <v>0</v>
      </c>
    </row>
    <row r="256" spans="1:24" hidden="1" x14ac:dyDescent="0.45">
      <c r="A256" s="12" t="s">
        <v>502</v>
      </c>
      <c r="B256" s="9" t="s">
        <v>77</v>
      </c>
      <c r="C256" s="28" t="s">
        <v>164</v>
      </c>
      <c r="D256" s="7" t="s">
        <v>90</v>
      </c>
      <c r="E256" s="7">
        <v>1</v>
      </c>
      <c r="F256" s="7">
        <v>0</v>
      </c>
      <c r="G256" s="7" t="s">
        <v>21</v>
      </c>
      <c r="H256" s="7">
        <f>J256*50%</f>
        <v>1000</v>
      </c>
      <c r="I256" s="7">
        <v>0</v>
      </c>
      <c r="J256" s="80">
        <v>2000</v>
      </c>
      <c r="K256" s="80"/>
      <c r="L256" s="14" t="e">
        <f t="shared" ref="L256" si="241">M256*2</f>
        <v>#REF!</v>
      </c>
      <c r="M256" s="14" t="e">
        <f>#REF!*2</f>
        <v>#REF!</v>
      </c>
      <c r="N256" s="14">
        <f>H256*40%*5</f>
        <v>2000</v>
      </c>
      <c r="O256" s="14">
        <f>60%*H256*2</f>
        <v>1200</v>
      </c>
      <c r="P256" s="14">
        <f>75%*H256</f>
        <v>750</v>
      </c>
      <c r="Q256" s="3" t="s">
        <v>64</v>
      </c>
      <c r="R256" s="3" t="s">
        <v>4</v>
      </c>
      <c r="S256" s="3" t="s">
        <v>4</v>
      </c>
      <c r="T256" s="28" t="s">
        <v>255</v>
      </c>
      <c r="U256" s="28" t="s">
        <v>164</v>
      </c>
      <c r="V256" s="15">
        <v>45139</v>
      </c>
      <c r="W256" s="7" t="s">
        <v>23</v>
      </c>
      <c r="X256" s="7">
        <v>0</v>
      </c>
    </row>
    <row r="257" spans="1:24" hidden="1" x14ac:dyDescent="0.45">
      <c r="A257" s="12" t="s">
        <v>503</v>
      </c>
      <c r="B257" s="9" t="s">
        <v>78</v>
      </c>
      <c r="C257" s="28" t="s">
        <v>182</v>
      </c>
      <c r="D257" s="7" t="s">
        <v>90</v>
      </c>
      <c r="E257" s="7">
        <v>1</v>
      </c>
      <c r="F257" s="7">
        <v>0</v>
      </c>
      <c r="G257" s="7" t="s">
        <v>21</v>
      </c>
      <c r="H257" s="7">
        <f>J257*50%</f>
        <v>1000</v>
      </c>
      <c r="I257" s="7">
        <v>0</v>
      </c>
      <c r="J257" s="80">
        <v>2000</v>
      </c>
      <c r="K257" s="80"/>
      <c r="L257" s="14" t="e">
        <f t="shared" ref="L257" si="242">M257*2</f>
        <v>#REF!</v>
      </c>
      <c r="M257" s="14" t="e">
        <f>#REF!*2</f>
        <v>#REF!</v>
      </c>
      <c r="N257" s="14">
        <f>H257*40%*5</f>
        <v>2000</v>
      </c>
      <c r="O257" s="14">
        <f>60%*H257*2</f>
        <v>1200</v>
      </c>
      <c r="P257" s="14">
        <f>75%*H257</f>
        <v>750</v>
      </c>
      <c r="Q257" s="3" t="s">
        <v>64</v>
      </c>
      <c r="R257" s="3" t="s">
        <v>4</v>
      </c>
      <c r="S257" s="3" t="s">
        <v>4</v>
      </c>
      <c r="T257" s="28" t="s">
        <v>255</v>
      </c>
      <c r="U257" s="28" t="s">
        <v>164</v>
      </c>
      <c r="V257" s="15">
        <v>45139</v>
      </c>
      <c r="W257" s="7" t="s">
        <v>23</v>
      </c>
      <c r="X257" s="7">
        <v>0</v>
      </c>
    </row>
    <row r="258" spans="1:24" hidden="1" x14ac:dyDescent="0.45">
      <c r="A258" s="12" t="s">
        <v>504</v>
      </c>
      <c r="B258" s="9" t="s">
        <v>87</v>
      </c>
      <c r="C258" s="28" t="s">
        <v>182</v>
      </c>
      <c r="D258" s="7" t="s">
        <v>90</v>
      </c>
      <c r="E258" s="7">
        <v>1</v>
      </c>
      <c r="F258" s="7">
        <v>0</v>
      </c>
      <c r="G258" s="7" t="s">
        <v>21</v>
      </c>
      <c r="H258" s="7">
        <f>J258*50%</f>
        <v>1000</v>
      </c>
      <c r="I258" s="7">
        <v>0</v>
      </c>
      <c r="J258" s="80">
        <v>2000</v>
      </c>
      <c r="K258" s="80"/>
      <c r="L258" s="14" t="e">
        <f t="shared" ref="L258" si="243">M258*2</f>
        <v>#REF!</v>
      </c>
      <c r="M258" s="14" t="e">
        <f>#REF!*2</f>
        <v>#REF!</v>
      </c>
      <c r="N258" s="14">
        <f>H258*40%*5</f>
        <v>2000</v>
      </c>
      <c r="O258" s="14">
        <f>60%*H258*2</f>
        <v>1200</v>
      </c>
      <c r="P258" s="14">
        <f>75%*H258</f>
        <v>750</v>
      </c>
      <c r="Q258" s="3" t="s">
        <v>64</v>
      </c>
      <c r="R258" s="3" t="s">
        <v>4</v>
      </c>
      <c r="S258" s="3" t="s">
        <v>4</v>
      </c>
      <c r="T258" s="28" t="s">
        <v>255</v>
      </c>
      <c r="U258" s="28" t="s">
        <v>164</v>
      </c>
      <c r="V258" s="15">
        <v>45139</v>
      </c>
      <c r="W258" s="7" t="s">
        <v>23</v>
      </c>
      <c r="X258" s="7">
        <v>0</v>
      </c>
    </row>
    <row r="259" spans="1:24" hidden="1" x14ac:dyDescent="0.45">
      <c r="A259" s="12" t="s">
        <v>505</v>
      </c>
      <c r="B259" s="9" t="s">
        <v>79</v>
      </c>
      <c r="C259" s="28" t="s">
        <v>249</v>
      </c>
      <c r="D259" s="7" t="s">
        <v>90</v>
      </c>
      <c r="E259" s="7">
        <v>1</v>
      </c>
      <c r="F259" s="7">
        <v>0</v>
      </c>
      <c r="G259" s="7" t="s">
        <v>21</v>
      </c>
      <c r="H259" s="7">
        <f>J259*50%</f>
        <v>1000</v>
      </c>
      <c r="I259" s="7">
        <v>0</v>
      </c>
      <c r="J259" s="80">
        <v>2000</v>
      </c>
      <c r="K259" s="80"/>
      <c r="L259" s="14" t="e">
        <f t="shared" ref="L259" si="244">M259*2</f>
        <v>#REF!</v>
      </c>
      <c r="M259" s="14" t="e">
        <f>#REF!*2</f>
        <v>#REF!</v>
      </c>
      <c r="N259" s="14">
        <f>H259*40%*5</f>
        <v>2000</v>
      </c>
      <c r="O259" s="14">
        <f>60%*H259*2</f>
        <v>1200</v>
      </c>
      <c r="P259" s="14">
        <f>75%*H259</f>
        <v>750</v>
      </c>
      <c r="Q259" s="3" t="s">
        <v>64</v>
      </c>
      <c r="R259" s="3" t="s">
        <v>4</v>
      </c>
      <c r="S259" s="3" t="s">
        <v>4</v>
      </c>
      <c r="T259" s="28" t="s">
        <v>255</v>
      </c>
      <c r="U259" s="28" t="s">
        <v>164</v>
      </c>
      <c r="V259" s="15">
        <v>45139</v>
      </c>
      <c r="W259" s="7" t="s">
        <v>23</v>
      </c>
      <c r="X259" s="7">
        <v>0</v>
      </c>
    </row>
    <row r="260" spans="1:24" hidden="1" x14ac:dyDescent="0.45">
      <c r="A260" s="12" t="s">
        <v>506</v>
      </c>
      <c r="B260" s="9" t="s">
        <v>88</v>
      </c>
      <c r="C260" s="28" t="s">
        <v>249</v>
      </c>
      <c r="D260" s="7" t="s">
        <v>90</v>
      </c>
      <c r="E260" s="7">
        <v>1</v>
      </c>
      <c r="F260" s="7">
        <v>0</v>
      </c>
      <c r="G260" s="7" t="s">
        <v>21</v>
      </c>
      <c r="H260" s="7">
        <f>J260*50%</f>
        <v>1000</v>
      </c>
      <c r="I260" s="7">
        <v>0</v>
      </c>
      <c r="J260" s="80">
        <v>2000</v>
      </c>
      <c r="K260" s="80"/>
      <c r="L260" s="14" t="e">
        <f t="shared" ref="L260" si="245">M260*2</f>
        <v>#REF!</v>
      </c>
      <c r="M260" s="14" t="e">
        <f>#REF!*2</f>
        <v>#REF!</v>
      </c>
      <c r="N260" s="14">
        <f>H260*40%*5</f>
        <v>2000</v>
      </c>
      <c r="O260" s="14">
        <f>60%*H260*2</f>
        <v>1200</v>
      </c>
      <c r="P260" s="14">
        <f>75%*H260</f>
        <v>750</v>
      </c>
      <c r="Q260" s="3" t="s">
        <v>64</v>
      </c>
      <c r="R260" s="3" t="s">
        <v>4</v>
      </c>
      <c r="S260" s="3" t="s">
        <v>4</v>
      </c>
      <c r="T260" s="28" t="s">
        <v>255</v>
      </c>
      <c r="U260" s="28" t="s">
        <v>164</v>
      </c>
      <c r="V260" s="15">
        <v>45139</v>
      </c>
      <c r="W260" s="7" t="s">
        <v>23</v>
      </c>
      <c r="X260" s="7">
        <v>0</v>
      </c>
    </row>
    <row r="261" spans="1:24" hidden="1" x14ac:dyDescent="0.45">
      <c r="A261" s="12" t="s">
        <v>507</v>
      </c>
      <c r="B261" s="9" t="s">
        <v>89</v>
      </c>
      <c r="C261" s="28" t="s">
        <v>164</v>
      </c>
      <c r="D261" s="7" t="s">
        <v>90</v>
      </c>
      <c r="E261" s="7">
        <v>1</v>
      </c>
      <c r="F261" s="7">
        <v>0</v>
      </c>
      <c r="G261" s="7" t="s">
        <v>21</v>
      </c>
      <c r="H261" s="7">
        <f>J261*50%</f>
        <v>1000</v>
      </c>
      <c r="I261" s="7">
        <v>0</v>
      </c>
      <c r="J261" s="80">
        <v>2000</v>
      </c>
      <c r="K261" s="80"/>
      <c r="L261" s="14" t="e">
        <f t="shared" ref="L261" si="246">M261*2</f>
        <v>#REF!</v>
      </c>
      <c r="M261" s="14" t="e">
        <f>#REF!*2</f>
        <v>#REF!</v>
      </c>
      <c r="N261" s="14">
        <f>H261*40%*5</f>
        <v>2000</v>
      </c>
      <c r="O261" s="14">
        <f>60%*H261*2</f>
        <v>1200</v>
      </c>
      <c r="P261" s="14">
        <f>75%*H261</f>
        <v>750</v>
      </c>
      <c r="Q261" s="3" t="s">
        <v>64</v>
      </c>
      <c r="R261" s="3" t="s">
        <v>4</v>
      </c>
      <c r="S261" s="3" t="s">
        <v>4</v>
      </c>
      <c r="T261" s="28" t="s">
        <v>255</v>
      </c>
      <c r="U261" s="28" t="s">
        <v>164</v>
      </c>
      <c r="V261" s="15">
        <v>45139</v>
      </c>
      <c r="W261" s="7" t="s">
        <v>23</v>
      </c>
      <c r="X261" s="7">
        <v>0</v>
      </c>
    </row>
    <row r="262" spans="1:24" hidden="1" x14ac:dyDescent="0.45">
      <c r="A262" s="12" t="s">
        <v>508</v>
      </c>
      <c r="B262" s="9" t="s">
        <v>27</v>
      </c>
      <c r="C262" s="28" t="s">
        <v>182</v>
      </c>
      <c r="D262" s="7" t="s">
        <v>90</v>
      </c>
      <c r="E262" s="7">
        <v>1</v>
      </c>
      <c r="F262" s="7">
        <v>0</v>
      </c>
      <c r="G262" s="7" t="s">
        <v>21</v>
      </c>
      <c r="H262" s="7">
        <f>J262*50%</f>
        <v>1000</v>
      </c>
      <c r="I262" s="7">
        <v>0</v>
      </c>
      <c r="J262" s="80">
        <v>2000</v>
      </c>
      <c r="K262" s="80"/>
      <c r="L262" s="14" t="e">
        <f t="shared" ref="L262" si="247">M262*2</f>
        <v>#REF!</v>
      </c>
      <c r="M262" s="14" t="e">
        <f>#REF!*2</f>
        <v>#REF!</v>
      </c>
      <c r="N262" s="14">
        <f>H262*40%*5</f>
        <v>2000</v>
      </c>
      <c r="O262" s="14">
        <f>60%*H262*2</f>
        <v>1200</v>
      </c>
      <c r="P262" s="14">
        <f>75%*H262</f>
        <v>750</v>
      </c>
      <c r="Q262" s="3" t="s">
        <v>101</v>
      </c>
      <c r="R262" s="3" t="s">
        <v>4</v>
      </c>
      <c r="S262" s="3" t="s">
        <v>4</v>
      </c>
      <c r="T262" s="28" t="s">
        <v>255</v>
      </c>
      <c r="U262" s="28" t="s">
        <v>164</v>
      </c>
      <c r="V262" s="15">
        <v>45139</v>
      </c>
      <c r="W262" s="7" t="s">
        <v>23</v>
      </c>
      <c r="X262" s="7">
        <v>0</v>
      </c>
    </row>
    <row r="263" spans="1:24" hidden="1" x14ac:dyDescent="0.45">
      <c r="A263" s="12" t="s">
        <v>509</v>
      </c>
      <c r="B263" s="9" t="s">
        <v>87</v>
      </c>
      <c r="C263" s="28" t="s">
        <v>182</v>
      </c>
      <c r="D263" s="7" t="s">
        <v>90</v>
      </c>
      <c r="E263" s="7">
        <v>1</v>
      </c>
      <c r="F263" s="7">
        <v>0</v>
      </c>
      <c r="G263" s="7" t="s">
        <v>21</v>
      </c>
      <c r="H263" s="7">
        <f>J263*50%</f>
        <v>1000</v>
      </c>
      <c r="I263" s="7">
        <v>0</v>
      </c>
      <c r="J263" s="80">
        <v>2000</v>
      </c>
      <c r="K263" s="80"/>
      <c r="L263" s="14" t="e">
        <f t="shared" ref="L263" si="248">M263*2</f>
        <v>#REF!</v>
      </c>
      <c r="M263" s="14" t="e">
        <f>#REF!*2</f>
        <v>#REF!</v>
      </c>
      <c r="N263" s="14">
        <f>H263*40%*5</f>
        <v>2000</v>
      </c>
      <c r="O263" s="14">
        <f>60%*H263*2</f>
        <v>1200</v>
      </c>
      <c r="P263" s="14">
        <f>75%*H263</f>
        <v>750</v>
      </c>
      <c r="Q263" s="3" t="s">
        <v>101</v>
      </c>
      <c r="R263" s="3" t="s">
        <v>4</v>
      </c>
      <c r="S263" s="3" t="s">
        <v>4</v>
      </c>
      <c r="T263" s="28" t="s">
        <v>255</v>
      </c>
      <c r="U263" s="28" t="s">
        <v>164</v>
      </c>
      <c r="V263" s="15">
        <v>45139</v>
      </c>
      <c r="W263" s="7" t="s">
        <v>23</v>
      </c>
      <c r="X263" s="7">
        <v>0</v>
      </c>
    </row>
    <row r="264" spans="1:24" ht="24.75" hidden="1" x14ac:dyDescent="0.45">
      <c r="A264" s="12" t="s">
        <v>510</v>
      </c>
      <c r="B264" s="9" t="s">
        <v>102</v>
      </c>
      <c r="C264" s="28" t="s">
        <v>663</v>
      </c>
      <c r="D264" s="7" t="s">
        <v>90</v>
      </c>
      <c r="E264" s="7">
        <v>1</v>
      </c>
      <c r="F264" s="7">
        <v>0</v>
      </c>
      <c r="G264" s="7" t="s">
        <v>21</v>
      </c>
      <c r="H264" s="7">
        <f>J264*50%</f>
        <v>1000</v>
      </c>
      <c r="I264" s="7">
        <v>0</v>
      </c>
      <c r="J264" s="80">
        <v>2000</v>
      </c>
      <c r="K264" s="80"/>
      <c r="L264" s="14" t="e">
        <f t="shared" ref="L264" si="249">M264*2</f>
        <v>#REF!</v>
      </c>
      <c r="M264" s="14" t="e">
        <f>#REF!*2</f>
        <v>#REF!</v>
      </c>
      <c r="N264" s="14">
        <f>H264*40%*5</f>
        <v>2000</v>
      </c>
      <c r="O264" s="14">
        <f>60%*H264*2</f>
        <v>1200</v>
      </c>
      <c r="P264" s="14">
        <f>75%*H264</f>
        <v>750</v>
      </c>
      <c r="Q264" s="3" t="s">
        <v>101</v>
      </c>
      <c r="R264" s="3" t="s">
        <v>4</v>
      </c>
      <c r="S264" s="3" t="s">
        <v>4</v>
      </c>
      <c r="T264" s="28" t="s">
        <v>255</v>
      </c>
      <c r="U264" s="28" t="s">
        <v>164</v>
      </c>
      <c r="V264" s="15">
        <v>45139</v>
      </c>
      <c r="W264" s="7" t="s">
        <v>23</v>
      </c>
      <c r="X264" s="7">
        <v>0</v>
      </c>
    </row>
    <row r="265" spans="1:24" ht="24.75" hidden="1" x14ac:dyDescent="0.45">
      <c r="A265" s="12" t="s">
        <v>511</v>
      </c>
      <c r="B265" s="9" t="s">
        <v>103</v>
      </c>
      <c r="C265" s="28" t="s">
        <v>663</v>
      </c>
      <c r="D265" s="7" t="s">
        <v>90</v>
      </c>
      <c r="E265" s="7">
        <v>1</v>
      </c>
      <c r="F265" s="7">
        <v>0</v>
      </c>
      <c r="G265" s="7" t="s">
        <v>21</v>
      </c>
      <c r="H265" s="7">
        <f>J265*50%</f>
        <v>1000</v>
      </c>
      <c r="I265" s="7">
        <v>0</v>
      </c>
      <c r="J265" s="80">
        <v>2000</v>
      </c>
      <c r="K265" s="80"/>
      <c r="L265" s="14" t="e">
        <f t="shared" ref="L265" si="250">M265*2</f>
        <v>#REF!</v>
      </c>
      <c r="M265" s="14" t="e">
        <f>#REF!*2</f>
        <v>#REF!</v>
      </c>
      <c r="N265" s="14">
        <f>H265*40%*5</f>
        <v>2000</v>
      </c>
      <c r="O265" s="14">
        <f>60%*H265*2</f>
        <v>1200</v>
      </c>
      <c r="P265" s="14">
        <f>75%*H265</f>
        <v>750</v>
      </c>
      <c r="Q265" s="3" t="s">
        <v>101</v>
      </c>
      <c r="R265" s="3" t="s">
        <v>4</v>
      </c>
      <c r="S265" s="3" t="s">
        <v>4</v>
      </c>
      <c r="T265" s="28" t="s">
        <v>255</v>
      </c>
      <c r="U265" s="28" t="s">
        <v>164</v>
      </c>
      <c r="V265" s="15">
        <v>45139</v>
      </c>
      <c r="W265" s="7" t="s">
        <v>23</v>
      </c>
      <c r="X265" s="7">
        <v>0</v>
      </c>
    </row>
    <row r="266" spans="1:24" ht="24.75" hidden="1" x14ac:dyDescent="0.45">
      <c r="A266" s="12" t="s">
        <v>512</v>
      </c>
      <c r="B266" s="9" t="s">
        <v>104</v>
      </c>
      <c r="C266" s="28" t="s">
        <v>663</v>
      </c>
      <c r="D266" s="7" t="s">
        <v>90</v>
      </c>
      <c r="E266" s="7">
        <v>1</v>
      </c>
      <c r="F266" s="7">
        <v>0</v>
      </c>
      <c r="G266" s="7" t="s">
        <v>21</v>
      </c>
      <c r="H266" s="7">
        <f>J266*50%</f>
        <v>1000</v>
      </c>
      <c r="I266" s="7">
        <v>0</v>
      </c>
      <c r="J266" s="80">
        <v>2000</v>
      </c>
      <c r="K266" s="80"/>
      <c r="L266" s="14" t="e">
        <f t="shared" ref="L266" si="251">M266*2</f>
        <v>#REF!</v>
      </c>
      <c r="M266" s="14" t="e">
        <f>#REF!*2</f>
        <v>#REF!</v>
      </c>
      <c r="N266" s="14">
        <f>H266*40%*5</f>
        <v>2000</v>
      </c>
      <c r="O266" s="14">
        <f>60%*H266*2</f>
        <v>1200</v>
      </c>
      <c r="P266" s="14">
        <f>75%*H266</f>
        <v>750</v>
      </c>
      <c r="Q266" s="3" t="s">
        <v>101</v>
      </c>
      <c r="R266" s="3" t="s">
        <v>4</v>
      </c>
      <c r="S266" s="3" t="s">
        <v>4</v>
      </c>
      <c r="T266" s="28" t="s">
        <v>255</v>
      </c>
      <c r="U266" s="28" t="s">
        <v>164</v>
      </c>
      <c r="V266" s="15">
        <v>45139</v>
      </c>
      <c r="W266" s="7" t="s">
        <v>23</v>
      </c>
      <c r="X266" s="7">
        <v>0</v>
      </c>
    </row>
    <row r="267" spans="1:24" hidden="1" x14ac:dyDescent="0.45">
      <c r="A267" s="12" t="s">
        <v>513</v>
      </c>
      <c r="B267" s="9" t="s">
        <v>105</v>
      </c>
      <c r="C267" s="28" t="s">
        <v>249</v>
      </c>
      <c r="D267" s="7" t="s">
        <v>90</v>
      </c>
      <c r="E267" s="7">
        <v>1</v>
      </c>
      <c r="F267" s="7">
        <v>0</v>
      </c>
      <c r="G267" s="7" t="s">
        <v>21</v>
      </c>
      <c r="H267" s="7">
        <f>J267*50%</f>
        <v>1000</v>
      </c>
      <c r="I267" s="7">
        <v>0</v>
      </c>
      <c r="J267" s="80">
        <v>2000</v>
      </c>
      <c r="K267" s="80"/>
      <c r="L267" s="14" t="e">
        <f t="shared" ref="L267" si="252">M267*2</f>
        <v>#REF!</v>
      </c>
      <c r="M267" s="14" t="e">
        <f>#REF!*2</f>
        <v>#REF!</v>
      </c>
      <c r="N267" s="14">
        <f>H267*40%*5</f>
        <v>2000</v>
      </c>
      <c r="O267" s="14">
        <f>60%*H267*2</f>
        <v>1200</v>
      </c>
      <c r="P267" s="14">
        <f>75%*H267</f>
        <v>750</v>
      </c>
      <c r="Q267" s="3" t="s">
        <v>101</v>
      </c>
      <c r="R267" s="3" t="s">
        <v>4</v>
      </c>
      <c r="S267" s="3" t="s">
        <v>4</v>
      </c>
      <c r="T267" s="28" t="s">
        <v>255</v>
      </c>
      <c r="U267" s="28" t="s">
        <v>164</v>
      </c>
      <c r="V267" s="15">
        <v>45139</v>
      </c>
      <c r="W267" s="7" t="s">
        <v>23</v>
      </c>
      <c r="X267" s="7">
        <v>0</v>
      </c>
    </row>
    <row r="268" spans="1:24" hidden="1" x14ac:dyDescent="0.45">
      <c r="A268" s="12" t="s">
        <v>514</v>
      </c>
      <c r="B268" s="9" t="s">
        <v>70</v>
      </c>
      <c r="C268" s="28" t="s">
        <v>163</v>
      </c>
      <c r="D268" s="7" t="s">
        <v>90</v>
      </c>
      <c r="E268" s="7">
        <v>1</v>
      </c>
      <c r="F268" s="7">
        <v>0</v>
      </c>
      <c r="G268" s="7" t="s">
        <v>21</v>
      </c>
      <c r="H268" s="7">
        <f>J268*50%</f>
        <v>1000</v>
      </c>
      <c r="I268" s="7">
        <v>0</v>
      </c>
      <c r="J268" s="80">
        <v>2000</v>
      </c>
      <c r="K268" s="80"/>
      <c r="L268" s="14" t="e">
        <f t="shared" ref="L268" si="253">M268*2</f>
        <v>#REF!</v>
      </c>
      <c r="M268" s="14" t="e">
        <f>#REF!*2</f>
        <v>#REF!</v>
      </c>
      <c r="N268" s="14">
        <f>H268*40%*5</f>
        <v>2000</v>
      </c>
      <c r="O268" s="14">
        <f>60%*H268*2</f>
        <v>1200</v>
      </c>
      <c r="P268" s="14">
        <f>75%*H268</f>
        <v>750</v>
      </c>
      <c r="Q268" s="3" t="s">
        <v>101</v>
      </c>
      <c r="R268" s="3" t="s">
        <v>4</v>
      </c>
      <c r="S268" s="3" t="s">
        <v>4</v>
      </c>
      <c r="T268" s="28" t="s">
        <v>255</v>
      </c>
      <c r="U268" s="28" t="s">
        <v>164</v>
      </c>
      <c r="V268" s="15">
        <v>45139</v>
      </c>
      <c r="W268" s="7" t="s">
        <v>23</v>
      </c>
      <c r="X268" s="7">
        <v>0</v>
      </c>
    </row>
    <row r="269" spans="1:24" hidden="1" x14ac:dyDescent="0.45">
      <c r="A269" s="12" t="s">
        <v>515</v>
      </c>
      <c r="B269" s="9" t="s">
        <v>71</v>
      </c>
      <c r="C269" s="28" t="s">
        <v>163</v>
      </c>
      <c r="D269" s="7" t="s">
        <v>90</v>
      </c>
      <c r="E269" s="7">
        <v>1</v>
      </c>
      <c r="F269" s="7">
        <v>0</v>
      </c>
      <c r="G269" s="7" t="s">
        <v>21</v>
      </c>
      <c r="H269" s="7">
        <f>J269*50%</f>
        <v>1000</v>
      </c>
      <c r="I269" s="7">
        <v>0</v>
      </c>
      <c r="J269" s="80">
        <v>2000</v>
      </c>
      <c r="K269" s="80"/>
      <c r="L269" s="14" t="e">
        <f t="shared" ref="L269" si="254">M269*2</f>
        <v>#REF!</v>
      </c>
      <c r="M269" s="14" t="e">
        <f>#REF!*2</f>
        <v>#REF!</v>
      </c>
      <c r="N269" s="14">
        <f>H269*40%*5</f>
        <v>2000</v>
      </c>
      <c r="O269" s="14">
        <f>60%*H269*2</f>
        <v>1200</v>
      </c>
      <c r="P269" s="14">
        <f>75%*H269</f>
        <v>750</v>
      </c>
      <c r="Q269" s="3" t="s">
        <v>101</v>
      </c>
      <c r="R269" s="3" t="s">
        <v>4</v>
      </c>
      <c r="S269" s="3" t="s">
        <v>4</v>
      </c>
      <c r="T269" s="28" t="s">
        <v>255</v>
      </c>
      <c r="U269" s="28" t="s">
        <v>164</v>
      </c>
      <c r="V269" s="15">
        <v>45139</v>
      </c>
      <c r="W269" s="7" t="s">
        <v>23</v>
      </c>
      <c r="X269" s="7">
        <v>0</v>
      </c>
    </row>
    <row r="270" spans="1:24" hidden="1" x14ac:dyDescent="0.45">
      <c r="A270" s="12" t="s">
        <v>516</v>
      </c>
      <c r="B270" s="9" t="s">
        <v>91</v>
      </c>
      <c r="C270" s="28" t="s">
        <v>166</v>
      </c>
      <c r="D270" s="7" t="s">
        <v>90</v>
      </c>
      <c r="E270" s="7">
        <v>1</v>
      </c>
      <c r="F270" s="7">
        <v>0</v>
      </c>
      <c r="G270" s="7" t="s">
        <v>21</v>
      </c>
      <c r="H270" s="7">
        <f>J270*50%</f>
        <v>1000</v>
      </c>
      <c r="I270" s="7">
        <v>0</v>
      </c>
      <c r="J270" s="80">
        <v>2000</v>
      </c>
      <c r="K270" s="80"/>
      <c r="L270" s="14" t="e">
        <f t="shared" ref="L270" si="255">M270*2</f>
        <v>#REF!</v>
      </c>
      <c r="M270" s="14" t="e">
        <f>#REF!*2</f>
        <v>#REF!</v>
      </c>
      <c r="N270" s="14">
        <f>H270*40%*5</f>
        <v>2000</v>
      </c>
      <c r="O270" s="14">
        <f>60%*H270*2</f>
        <v>1200</v>
      </c>
      <c r="P270" s="14">
        <f>75%*H270</f>
        <v>750</v>
      </c>
      <c r="Q270" s="3" t="s">
        <v>101</v>
      </c>
      <c r="R270" s="3" t="s">
        <v>4</v>
      </c>
      <c r="S270" s="3" t="s">
        <v>4</v>
      </c>
      <c r="T270" s="28" t="s">
        <v>255</v>
      </c>
      <c r="U270" s="28" t="s">
        <v>164</v>
      </c>
      <c r="V270" s="15">
        <v>45139</v>
      </c>
      <c r="W270" s="7" t="s">
        <v>23</v>
      </c>
      <c r="X270" s="7">
        <v>0</v>
      </c>
    </row>
    <row r="271" spans="1:24" hidden="1" x14ac:dyDescent="0.45">
      <c r="A271" s="12" t="s">
        <v>517</v>
      </c>
      <c r="B271" s="9" t="s">
        <v>106</v>
      </c>
      <c r="C271" s="28" t="s">
        <v>182</v>
      </c>
      <c r="D271" s="7" t="s">
        <v>90</v>
      </c>
      <c r="E271" s="7">
        <v>1</v>
      </c>
      <c r="F271" s="7">
        <v>0</v>
      </c>
      <c r="G271" s="7" t="s">
        <v>21</v>
      </c>
      <c r="H271" s="7">
        <f>J271*50%</f>
        <v>1000</v>
      </c>
      <c r="I271" s="7">
        <v>0</v>
      </c>
      <c r="J271" s="80">
        <v>2000</v>
      </c>
      <c r="K271" s="80"/>
      <c r="L271" s="14" t="e">
        <f t="shared" ref="L271" si="256">M271*2</f>
        <v>#REF!</v>
      </c>
      <c r="M271" s="14" t="e">
        <f>#REF!*2</f>
        <v>#REF!</v>
      </c>
      <c r="N271" s="14">
        <f>H271*40%*5</f>
        <v>2000</v>
      </c>
      <c r="O271" s="14">
        <f>60%*H271*2</f>
        <v>1200</v>
      </c>
      <c r="P271" s="14">
        <f>75%*H271</f>
        <v>750</v>
      </c>
      <c r="Q271" s="3" t="s">
        <v>101</v>
      </c>
      <c r="R271" s="3" t="s">
        <v>4</v>
      </c>
      <c r="S271" s="3" t="s">
        <v>4</v>
      </c>
      <c r="T271" s="28" t="s">
        <v>255</v>
      </c>
      <c r="U271" s="28" t="s">
        <v>164</v>
      </c>
      <c r="V271" s="15">
        <v>45139</v>
      </c>
      <c r="W271" s="7" t="s">
        <v>23</v>
      </c>
      <c r="X271" s="7">
        <v>0</v>
      </c>
    </row>
    <row r="272" spans="1:24" hidden="1" x14ac:dyDescent="0.45">
      <c r="A272" s="12" t="s">
        <v>518</v>
      </c>
      <c r="B272" s="9" t="s">
        <v>107</v>
      </c>
      <c r="C272" s="28" t="s">
        <v>166</v>
      </c>
      <c r="D272" s="7" t="s">
        <v>90</v>
      </c>
      <c r="E272" s="7">
        <v>1</v>
      </c>
      <c r="F272" s="7">
        <v>0</v>
      </c>
      <c r="G272" s="7" t="s">
        <v>21</v>
      </c>
      <c r="H272" s="7">
        <f>J272*50%</f>
        <v>1000</v>
      </c>
      <c r="I272" s="7">
        <v>0</v>
      </c>
      <c r="J272" s="80">
        <v>2000</v>
      </c>
      <c r="K272" s="80"/>
      <c r="L272" s="14" t="e">
        <f t="shared" ref="L272" si="257">M272*2</f>
        <v>#REF!</v>
      </c>
      <c r="M272" s="14" t="e">
        <f>#REF!*2</f>
        <v>#REF!</v>
      </c>
      <c r="N272" s="14">
        <f>H272*40%*5</f>
        <v>2000</v>
      </c>
      <c r="O272" s="14">
        <f>60%*H272*2</f>
        <v>1200</v>
      </c>
      <c r="P272" s="14">
        <f>75%*H272</f>
        <v>750</v>
      </c>
      <c r="Q272" s="3" t="s">
        <v>101</v>
      </c>
      <c r="R272" s="3" t="s">
        <v>4</v>
      </c>
      <c r="S272" s="3" t="s">
        <v>4</v>
      </c>
      <c r="T272" s="28" t="s">
        <v>255</v>
      </c>
      <c r="U272" s="28" t="s">
        <v>164</v>
      </c>
      <c r="V272" s="15">
        <v>45139</v>
      </c>
      <c r="W272" s="7" t="s">
        <v>23</v>
      </c>
      <c r="X272" s="7">
        <v>0</v>
      </c>
    </row>
    <row r="273" spans="1:24" hidden="1" x14ac:dyDescent="0.45">
      <c r="A273" s="12" t="s">
        <v>519</v>
      </c>
      <c r="B273" s="9" t="s">
        <v>92</v>
      </c>
      <c r="C273" s="28" t="s">
        <v>163</v>
      </c>
      <c r="D273" s="7" t="s">
        <v>90</v>
      </c>
      <c r="E273" s="7">
        <v>1</v>
      </c>
      <c r="F273" s="7">
        <v>0</v>
      </c>
      <c r="G273" s="7" t="s">
        <v>21</v>
      </c>
      <c r="H273" s="7">
        <f>J273*50%</f>
        <v>1000</v>
      </c>
      <c r="I273" s="7">
        <v>0</v>
      </c>
      <c r="J273" s="80">
        <v>2000</v>
      </c>
      <c r="K273" s="80"/>
      <c r="L273" s="14" t="e">
        <f t="shared" ref="L273" si="258">M273*2</f>
        <v>#REF!</v>
      </c>
      <c r="M273" s="14" t="e">
        <f>#REF!*2</f>
        <v>#REF!</v>
      </c>
      <c r="N273" s="14">
        <f>H273*40%*5</f>
        <v>2000</v>
      </c>
      <c r="O273" s="14">
        <f>60%*H273*2</f>
        <v>1200</v>
      </c>
      <c r="P273" s="14">
        <f>75%*H273</f>
        <v>750</v>
      </c>
      <c r="Q273" s="3" t="s">
        <v>101</v>
      </c>
      <c r="R273" s="3" t="s">
        <v>4</v>
      </c>
      <c r="S273" s="3" t="s">
        <v>4</v>
      </c>
      <c r="T273" s="28" t="s">
        <v>255</v>
      </c>
      <c r="U273" s="28" t="s">
        <v>164</v>
      </c>
      <c r="V273" s="15">
        <v>45139</v>
      </c>
      <c r="W273" s="7" t="s">
        <v>23</v>
      </c>
      <c r="X273" s="7">
        <v>0</v>
      </c>
    </row>
    <row r="274" spans="1:24" hidden="1" x14ac:dyDescent="0.45">
      <c r="A274" s="12" t="s">
        <v>520</v>
      </c>
      <c r="B274" s="9" t="s">
        <v>93</v>
      </c>
      <c r="C274" s="28" t="s">
        <v>664</v>
      </c>
      <c r="D274" s="7" t="s">
        <v>90</v>
      </c>
      <c r="E274" s="7">
        <v>1</v>
      </c>
      <c r="F274" s="7">
        <v>0</v>
      </c>
      <c r="G274" s="7" t="s">
        <v>21</v>
      </c>
      <c r="H274" s="7">
        <f>J274*50%</f>
        <v>1000</v>
      </c>
      <c r="I274" s="7">
        <v>0</v>
      </c>
      <c r="J274" s="80">
        <v>2000</v>
      </c>
      <c r="K274" s="80"/>
      <c r="L274" s="14" t="e">
        <f t="shared" ref="L274" si="259">M274*2</f>
        <v>#REF!</v>
      </c>
      <c r="M274" s="14" t="e">
        <f>#REF!*2</f>
        <v>#REF!</v>
      </c>
      <c r="N274" s="14">
        <f>H274*40%*5</f>
        <v>2000</v>
      </c>
      <c r="O274" s="14">
        <f>60%*H274*2</f>
        <v>1200</v>
      </c>
      <c r="P274" s="14">
        <f>75%*H274</f>
        <v>750</v>
      </c>
      <c r="Q274" s="3" t="s">
        <v>101</v>
      </c>
      <c r="R274" s="3" t="s">
        <v>4</v>
      </c>
      <c r="S274" s="3" t="s">
        <v>4</v>
      </c>
      <c r="T274" s="28" t="s">
        <v>255</v>
      </c>
      <c r="U274" s="28" t="s">
        <v>164</v>
      </c>
      <c r="V274" s="15">
        <v>45139</v>
      </c>
      <c r="W274" s="7" t="s">
        <v>23</v>
      </c>
      <c r="X274" s="7">
        <v>0</v>
      </c>
    </row>
    <row r="275" spans="1:24" hidden="1" x14ac:dyDescent="0.45">
      <c r="A275" s="12" t="s">
        <v>521</v>
      </c>
      <c r="B275" s="9" t="s">
        <v>94</v>
      </c>
      <c r="C275" s="28" t="s">
        <v>164</v>
      </c>
      <c r="D275" s="7" t="s">
        <v>90</v>
      </c>
      <c r="E275" s="7">
        <v>1</v>
      </c>
      <c r="F275" s="7">
        <v>0</v>
      </c>
      <c r="G275" s="7" t="s">
        <v>21</v>
      </c>
      <c r="H275" s="7">
        <f>J275*50%</f>
        <v>1000</v>
      </c>
      <c r="I275" s="7">
        <v>0</v>
      </c>
      <c r="J275" s="80">
        <v>2000</v>
      </c>
      <c r="K275" s="80"/>
      <c r="L275" s="14" t="e">
        <f t="shared" ref="L275" si="260">M275*2</f>
        <v>#REF!</v>
      </c>
      <c r="M275" s="14" t="e">
        <f>#REF!*2</f>
        <v>#REF!</v>
      </c>
      <c r="N275" s="14">
        <f>H275*40%*5</f>
        <v>2000</v>
      </c>
      <c r="O275" s="14">
        <f>60%*H275*2</f>
        <v>1200</v>
      </c>
      <c r="P275" s="14">
        <f>75%*H275</f>
        <v>750</v>
      </c>
      <c r="Q275" s="3" t="s">
        <v>101</v>
      </c>
      <c r="R275" s="3" t="s">
        <v>4</v>
      </c>
      <c r="S275" s="3" t="s">
        <v>4</v>
      </c>
      <c r="T275" s="28" t="s">
        <v>255</v>
      </c>
      <c r="U275" s="28" t="s">
        <v>164</v>
      </c>
      <c r="V275" s="15">
        <v>45139</v>
      </c>
      <c r="W275" s="7" t="s">
        <v>23</v>
      </c>
      <c r="X275" s="7">
        <v>0</v>
      </c>
    </row>
    <row r="276" spans="1:24" hidden="1" x14ac:dyDescent="0.45">
      <c r="A276" s="12" t="s">
        <v>522</v>
      </c>
      <c r="B276" s="9" t="s">
        <v>95</v>
      </c>
      <c r="C276" s="28" t="s">
        <v>182</v>
      </c>
      <c r="D276" s="7" t="s">
        <v>90</v>
      </c>
      <c r="E276" s="7">
        <v>1</v>
      </c>
      <c r="F276" s="7">
        <v>0</v>
      </c>
      <c r="G276" s="7" t="s">
        <v>21</v>
      </c>
      <c r="H276" s="7">
        <f>J276*50%</f>
        <v>1000</v>
      </c>
      <c r="I276" s="7">
        <v>0</v>
      </c>
      <c r="J276" s="80">
        <v>2000</v>
      </c>
      <c r="K276" s="80"/>
      <c r="L276" s="14" t="e">
        <f t="shared" ref="L276" si="261">M276*2</f>
        <v>#REF!</v>
      </c>
      <c r="M276" s="14" t="e">
        <f>#REF!*2</f>
        <v>#REF!</v>
      </c>
      <c r="N276" s="14">
        <f>H276*40%*5</f>
        <v>2000</v>
      </c>
      <c r="O276" s="14">
        <f>60%*H276*2</f>
        <v>1200</v>
      </c>
      <c r="P276" s="14">
        <f>75%*H276</f>
        <v>750</v>
      </c>
      <c r="Q276" s="3" t="s">
        <v>101</v>
      </c>
      <c r="R276" s="3" t="s">
        <v>4</v>
      </c>
      <c r="S276" s="3" t="s">
        <v>4</v>
      </c>
      <c r="T276" s="28" t="s">
        <v>255</v>
      </c>
      <c r="U276" s="28" t="s">
        <v>164</v>
      </c>
      <c r="V276" s="15">
        <v>45139</v>
      </c>
      <c r="W276" s="7" t="s">
        <v>23</v>
      </c>
      <c r="X276" s="7">
        <v>0</v>
      </c>
    </row>
    <row r="277" spans="1:24" hidden="1" x14ac:dyDescent="0.45">
      <c r="A277" s="12" t="s">
        <v>523</v>
      </c>
      <c r="B277" s="9" t="s">
        <v>108</v>
      </c>
      <c r="C277" s="28" t="s">
        <v>166</v>
      </c>
      <c r="D277" s="7" t="s">
        <v>90</v>
      </c>
      <c r="E277" s="7">
        <v>1</v>
      </c>
      <c r="F277" s="7">
        <v>0</v>
      </c>
      <c r="G277" s="7" t="s">
        <v>21</v>
      </c>
      <c r="H277" s="7">
        <f>J277*50%</f>
        <v>1000</v>
      </c>
      <c r="I277" s="7">
        <v>0</v>
      </c>
      <c r="J277" s="80">
        <v>2000</v>
      </c>
      <c r="K277" s="80"/>
      <c r="L277" s="14" t="e">
        <f t="shared" ref="L277" si="262">M277*2</f>
        <v>#REF!</v>
      </c>
      <c r="M277" s="14" t="e">
        <f>#REF!*2</f>
        <v>#REF!</v>
      </c>
      <c r="N277" s="14">
        <f>H277*40%*5</f>
        <v>2000</v>
      </c>
      <c r="O277" s="14">
        <f>60%*H277*2</f>
        <v>1200</v>
      </c>
      <c r="P277" s="14">
        <f>75%*H277</f>
        <v>750</v>
      </c>
      <c r="Q277" s="3" t="s">
        <v>101</v>
      </c>
      <c r="R277" s="3" t="s">
        <v>4</v>
      </c>
      <c r="S277" s="3" t="s">
        <v>4</v>
      </c>
      <c r="T277" s="28" t="s">
        <v>255</v>
      </c>
      <c r="U277" s="28" t="s">
        <v>164</v>
      </c>
      <c r="V277" s="15">
        <v>45139</v>
      </c>
      <c r="W277" s="7" t="s">
        <v>23</v>
      </c>
      <c r="X277" s="7">
        <v>0</v>
      </c>
    </row>
    <row r="278" spans="1:24" hidden="1" x14ac:dyDescent="0.45">
      <c r="A278" s="12" t="s">
        <v>524</v>
      </c>
      <c r="B278" s="9" t="s">
        <v>109</v>
      </c>
      <c r="C278" s="28" t="s">
        <v>249</v>
      </c>
      <c r="D278" s="7" t="s">
        <v>90</v>
      </c>
      <c r="E278" s="7">
        <v>1</v>
      </c>
      <c r="F278" s="7">
        <v>0</v>
      </c>
      <c r="G278" s="7" t="s">
        <v>21</v>
      </c>
      <c r="H278" s="7">
        <f>J278*50%</f>
        <v>1000</v>
      </c>
      <c r="I278" s="7">
        <v>0</v>
      </c>
      <c r="J278" s="80">
        <v>2000</v>
      </c>
      <c r="K278" s="80"/>
      <c r="L278" s="14" t="e">
        <f t="shared" ref="L278" si="263">M278*2</f>
        <v>#REF!</v>
      </c>
      <c r="M278" s="14" t="e">
        <f>#REF!*2</f>
        <v>#REF!</v>
      </c>
      <c r="N278" s="14">
        <f>H278*40%*5</f>
        <v>2000</v>
      </c>
      <c r="O278" s="14">
        <f>60%*H278*2</f>
        <v>1200</v>
      </c>
      <c r="P278" s="14">
        <f>75%*H278</f>
        <v>750</v>
      </c>
      <c r="Q278" s="3" t="s">
        <v>101</v>
      </c>
      <c r="R278" s="3" t="s">
        <v>4</v>
      </c>
      <c r="S278" s="3" t="s">
        <v>4</v>
      </c>
      <c r="T278" s="28" t="s">
        <v>255</v>
      </c>
      <c r="U278" s="28" t="s">
        <v>164</v>
      </c>
      <c r="V278" s="15">
        <v>45139</v>
      </c>
      <c r="W278" s="7" t="s">
        <v>23</v>
      </c>
      <c r="X278" s="7">
        <v>0</v>
      </c>
    </row>
    <row r="279" spans="1:24" hidden="1" x14ac:dyDescent="0.45">
      <c r="A279" s="12" t="s">
        <v>525</v>
      </c>
      <c r="B279" s="9" t="s">
        <v>96</v>
      </c>
      <c r="C279" s="28" t="s">
        <v>164</v>
      </c>
      <c r="D279" s="7" t="s">
        <v>90</v>
      </c>
      <c r="E279" s="7">
        <v>1</v>
      </c>
      <c r="F279" s="7">
        <v>0</v>
      </c>
      <c r="G279" s="7" t="s">
        <v>21</v>
      </c>
      <c r="H279" s="7">
        <f>J279*50%</f>
        <v>1000</v>
      </c>
      <c r="I279" s="7">
        <v>0</v>
      </c>
      <c r="J279" s="80">
        <v>2000</v>
      </c>
      <c r="K279" s="80"/>
      <c r="L279" s="14" t="e">
        <f t="shared" ref="L279" si="264">M279*2</f>
        <v>#REF!</v>
      </c>
      <c r="M279" s="14" t="e">
        <f>#REF!*2</f>
        <v>#REF!</v>
      </c>
      <c r="N279" s="14">
        <f>H279*40%*5</f>
        <v>2000</v>
      </c>
      <c r="O279" s="14">
        <f>60%*H279*2</f>
        <v>1200</v>
      </c>
      <c r="P279" s="14">
        <f>75%*H279</f>
        <v>750</v>
      </c>
      <c r="Q279" s="3" t="s">
        <v>101</v>
      </c>
      <c r="R279" s="3" t="s">
        <v>4</v>
      </c>
      <c r="S279" s="3" t="s">
        <v>4</v>
      </c>
      <c r="T279" s="28" t="s">
        <v>255</v>
      </c>
      <c r="U279" s="28" t="s">
        <v>164</v>
      </c>
      <c r="V279" s="15">
        <v>45139</v>
      </c>
      <c r="W279" s="7" t="s">
        <v>23</v>
      </c>
      <c r="X279" s="7">
        <v>0</v>
      </c>
    </row>
    <row r="280" spans="1:24" hidden="1" x14ac:dyDescent="0.45">
      <c r="A280" s="12" t="s">
        <v>526</v>
      </c>
      <c r="B280" s="9" t="s">
        <v>97</v>
      </c>
      <c r="C280" s="28" t="s">
        <v>166</v>
      </c>
      <c r="D280" s="7" t="s">
        <v>90</v>
      </c>
      <c r="E280" s="7">
        <v>1</v>
      </c>
      <c r="F280" s="7">
        <v>0</v>
      </c>
      <c r="G280" s="7" t="s">
        <v>21</v>
      </c>
      <c r="H280" s="7">
        <f>J280*50%</f>
        <v>1000</v>
      </c>
      <c r="I280" s="7">
        <v>0</v>
      </c>
      <c r="J280" s="80">
        <v>2000</v>
      </c>
      <c r="K280" s="80"/>
      <c r="L280" s="14" t="e">
        <f t="shared" ref="L280" si="265">M280*2</f>
        <v>#REF!</v>
      </c>
      <c r="M280" s="14" t="e">
        <f>#REF!*2</f>
        <v>#REF!</v>
      </c>
      <c r="N280" s="14">
        <f>H280*40%*5</f>
        <v>2000</v>
      </c>
      <c r="O280" s="14">
        <f>60%*H280*2</f>
        <v>1200</v>
      </c>
      <c r="P280" s="14">
        <f>75%*H280</f>
        <v>750</v>
      </c>
      <c r="Q280" s="3" t="s">
        <v>101</v>
      </c>
      <c r="R280" s="3" t="s">
        <v>4</v>
      </c>
      <c r="S280" s="3" t="s">
        <v>4</v>
      </c>
      <c r="T280" s="28" t="s">
        <v>255</v>
      </c>
      <c r="U280" s="28" t="s">
        <v>164</v>
      </c>
      <c r="V280" s="15">
        <v>45139</v>
      </c>
      <c r="W280" s="7" t="s">
        <v>23</v>
      </c>
      <c r="X280" s="7">
        <v>0</v>
      </c>
    </row>
    <row r="281" spans="1:24" hidden="1" x14ac:dyDescent="0.45">
      <c r="A281" s="12" t="s">
        <v>527</v>
      </c>
      <c r="B281" s="9" t="s">
        <v>86</v>
      </c>
      <c r="C281" s="28" t="s">
        <v>166</v>
      </c>
      <c r="D281" s="7" t="s">
        <v>90</v>
      </c>
      <c r="E281" s="7">
        <v>1</v>
      </c>
      <c r="F281" s="7">
        <v>0</v>
      </c>
      <c r="G281" s="7" t="s">
        <v>21</v>
      </c>
      <c r="H281" s="7">
        <f>J281*50%</f>
        <v>1000</v>
      </c>
      <c r="I281" s="7">
        <v>0</v>
      </c>
      <c r="J281" s="80">
        <v>2000</v>
      </c>
      <c r="K281" s="80"/>
      <c r="L281" s="14" t="e">
        <f t="shared" ref="L281" si="266">M281*2</f>
        <v>#REF!</v>
      </c>
      <c r="M281" s="14" t="e">
        <f>#REF!*2</f>
        <v>#REF!</v>
      </c>
      <c r="N281" s="14">
        <f>H281*40%*5</f>
        <v>2000</v>
      </c>
      <c r="O281" s="14">
        <f>60%*H281*2</f>
        <v>1200</v>
      </c>
      <c r="P281" s="14">
        <f>75%*H281</f>
        <v>750</v>
      </c>
      <c r="Q281" s="3" t="s">
        <v>101</v>
      </c>
      <c r="R281" s="3" t="s">
        <v>4</v>
      </c>
      <c r="S281" s="3" t="s">
        <v>4</v>
      </c>
      <c r="T281" s="28" t="s">
        <v>255</v>
      </c>
      <c r="U281" s="28" t="s">
        <v>164</v>
      </c>
      <c r="V281" s="15">
        <v>45139</v>
      </c>
      <c r="W281" s="7" t="s">
        <v>23</v>
      </c>
      <c r="X281" s="7">
        <v>0</v>
      </c>
    </row>
    <row r="282" spans="1:24" hidden="1" x14ac:dyDescent="0.45">
      <c r="A282" s="12" t="s">
        <v>528</v>
      </c>
      <c r="B282" s="9" t="s">
        <v>68</v>
      </c>
      <c r="C282" s="28" t="s">
        <v>164</v>
      </c>
      <c r="D282" s="7" t="s">
        <v>90</v>
      </c>
      <c r="E282" s="7">
        <v>1</v>
      </c>
      <c r="F282" s="7">
        <v>0</v>
      </c>
      <c r="G282" s="7" t="s">
        <v>21</v>
      </c>
      <c r="H282" s="7">
        <f>J282*50%</f>
        <v>1000</v>
      </c>
      <c r="I282" s="7">
        <v>0</v>
      </c>
      <c r="J282" s="80">
        <v>2000</v>
      </c>
      <c r="K282" s="80"/>
      <c r="L282" s="14" t="e">
        <f t="shared" ref="L282" si="267">M282*2</f>
        <v>#REF!</v>
      </c>
      <c r="M282" s="14" t="e">
        <f>#REF!*2</f>
        <v>#REF!</v>
      </c>
      <c r="N282" s="14">
        <f>H282*40%*5</f>
        <v>2000</v>
      </c>
      <c r="O282" s="14">
        <f>60%*H282*2</f>
        <v>1200</v>
      </c>
      <c r="P282" s="14">
        <f>75%*H282</f>
        <v>750</v>
      </c>
      <c r="Q282" s="3" t="s">
        <v>101</v>
      </c>
      <c r="R282" s="3" t="s">
        <v>4</v>
      </c>
      <c r="S282" s="3" t="s">
        <v>4</v>
      </c>
      <c r="T282" s="28" t="s">
        <v>255</v>
      </c>
      <c r="U282" s="28" t="s">
        <v>164</v>
      </c>
      <c r="V282" s="15">
        <v>45139</v>
      </c>
      <c r="W282" s="7" t="s">
        <v>23</v>
      </c>
      <c r="X282" s="7">
        <v>0</v>
      </c>
    </row>
    <row r="283" spans="1:24" hidden="1" x14ac:dyDescent="0.45">
      <c r="A283" s="12" t="s">
        <v>529</v>
      </c>
      <c r="B283" s="9" t="s">
        <v>110</v>
      </c>
      <c r="C283" s="28" t="s">
        <v>166</v>
      </c>
      <c r="D283" s="7" t="s">
        <v>90</v>
      </c>
      <c r="E283" s="7">
        <v>1</v>
      </c>
      <c r="F283" s="7">
        <v>0</v>
      </c>
      <c r="G283" s="7" t="s">
        <v>21</v>
      </c>
      <c r="H283" s="7">
        <f>J283*50%</f>
        <v>1000</v>
      </c>
      <c r="I283" s="7">
        <v>0</v>
      </c>
      <c r="J283" s="80">
        <v>2000</v>
      </c>
      <c r="K283" s="80"/>
      <c r="L283" s="14" t="e">
        <f t="shared" ref="L283" si="268">M283*2</f>
        <v>#REF!</v>
      </c>
      <c r="M283" s="14" t="e">
        <f>#REF!*2</f>
        <v>#REF!</v>
      </c>
      <c r="N283" s="14">
        <f>H283*40%*5</f>
        <v>2000</v>
      </c>
      <c r="O283" s="14">
        <f>60%*H283*2</f>
        <v>1200</v>
      </c>
      <c r="P283" s="14">
        <f>75%*H283</f>
        <v>750</v>
      </c>
      <c r="Q283" s="3" t="s">
        <v>101</v>
      </c>
      <c r="R283" s="3" t="s">
        <v>4</v>
      </c>
      <c r="S283" s="3" t="s">
        <v>4</v>
      </c>
      <c r="T283" s="28" t="s">
        <v>255</v>
      </c>
      <c r="U283" s="28" t="s">
        <v>164</v>
      </c>
      <c r="V283" s="15">
        <v>45139</v>
      </c>
      <c r="W283" s="7" t="s">
        <v>23</v>
      </c>
      <c r="X283" s="7">
        <v>0</v>
      </c>
    </row>
    <row r="284" spans="1:24" hidden="1" x14ac:dyDescent="0.45">
      <c r="A284" s="12" t="s">
        <v>530</v>
      </c>
      <c r="B284" s="9" t="s">
        <v>111</v>
      </c>
      <c r="C284" s="28" t="s">
        <v>166</v>
      </c>
      <c r="D284" s="7" t="s">
        <v>90</v>
      </c>
      <c r="E284" s="7">
        <v>1</v>
      </c>
      <c r="F284" s="7">
        <v>0</v>
      </c>
      <c r="G284" s="7" t="s">
        <v>21</v>
      </c>
      <c r="H284" s="7">
        <f>J284*50%</f>
        <v>1000</v>
      </c>
      <c r="I284" s="7">
        <v>0</v>
      </c>
      <c r="J284" s="80">
        <v>2000</v>
      </c>
      <c r="K284" s="80"/>
      <c r="L284" s="14" t="e">
        <f t="shared" ref="L284" si="269">M284*2</f>
        <v>#REF!</v>
      </c>
      <c r="M284" s="14" t="e">
        <f>#REF!*2</f>
        <v>#REF!</v>
      </c>
      <c r="N284" s="14">
        <f>H284*40%*5</f>
        <v>2000</v>
      </c>
      <c r="O284" s="14">
        <f>60%*H284*2</f>
        <v>1200</v>
      </c>
      <c r="P284" s="14">
        <f>75%*H284</f>
        <v>750</v>
      </c>
      <c r="Q284" s="3" t="s">
        <v>101</v>
      </c>
      <c r="R284" s="3" t="s">
        <v>4</v>
      </c>
      <c r="S284" s="3" t="s">
        <v>4</v>
      </c>
      <c r="T284" s="28" t="s">
        <v>255</v>
      </c>
      <c r="U284" s="28" t="s">
        <v>164</v>
      </c>
      <c r="V284" s="15">
        <v>45139</v>
      </c>
      <c r="W284" s="7" t="s">
        <v>23</v>
      </c>
      <c r="X284" s="7">
        <v>0</v>
      </c>
    </row>
    <row r="285" spans="1:24" hidden="1" x14ac:dyDescent="0.45">
      <c r="A285" s="12" t="s">
        <v>531</v>
      </c>
      <c r="B285" s="9" t="s">
        <v>112</v>
      </c>
      <c r="C285" s="28" t="s">
        <v>164</v>
      </c>
      <c r="D285" s="7" t="s">
        <v>90</v>
      </c>
      <c r="E285" s="7">
        <v>1</v>
      </c>
      <c r="F285" s="7">
        <v>0</v>
      </c>
      <c r="G285" s="7" t="s">
        <v>21</v>
      </c>
      <c r="H285" s="7">
        <f>J285*50%</f>
        <v>1000</v>
      </c>
      <c r="I285" s="7">
        <v>0</v>
      </c>
      <c r="J285" s="80">
        <v>2000</v>
      </c>
      <c r="K285" s="80"/>
      <c r="L285" s="14" t="e">
        <f t="shared" ref="L285" si="270">M285*2</f>
        <v>#REF!</v>
      </c>
      <c r="M285" s="14" t="e">
        <f>#REF!*2</f>
        <v>#REF!</v>
      </c>
      <c r="N285" s="14">
        <f>H285*40%*5</f>
        <v>2000</v>
      </c>
      <c r="O285" s="14">
        <f>60%*H285*2</f>
        <v>1200</v>
      </c>
      <c r="P285" s="14">
        <f>75%*H285</f>
        <v>750</v>
      </c>
      <c r="Q285" s="3" t="s">
        <v>101</v>
      </c>
      <c r="R285" s="3" t="s">
        <v>4</v>
      </c>
      <c r="S285" s="3" t="s">
        <v>4</v>
      </c>
      <c r="T285" s="28" t="s">
        <v>255</v>
      </c>
      <c r="U285" s="28" t="s">
        <v>164</v>
      </c>
      <c r="V285" s="15">
        <v>45139</v>
      </c>
      <c r="W285" s="7" t="s">
        <v>23</v>
      </c>
      <c r="X285" s="7">
        <v>0</v>
      </c>
    </row>
    <row r="286" spans="1:24" hidden="1" x14ac:dyDescent="0.45">
      <c r="A286" s="12" t="s">
        <v>532</v>
      </c>
      <c r="B286" s="9" t="s">
        <v>98</v>
      </c>
      <c r="C286" s="28" t="s">
        <v>164</v>
      </c>
      <c r="D286" s="7" t="s">
        <v>90</v>
      </c>
      <c r="E286" s="7">
        <v>1</v>
      </c>
      <c r="F286" s="7">
        <v>0</v>
      </c>
      <c r="G286" s="7" t="s">
        <v>21</v>
      </c>
      <c r="H286" s="7">
        <f>J286*50%</f>
        <v>1000</v>
      </c>
      <c r="I286" s="7">
        <v>0</v>
      </c>
      <c r="J286" s="80">
        <v>2000</v>
      </c>
      <c r="K286" s="80"/>
      <c r="L286" s="14" t="e">
        <f t="shared" ref="L286" si="271">M286*2</f>
        <v>#REF!</v>
      </c>
      <c r="M286" s="14" t="e">
        <f>#REF!*2</f>
        <v>#REF!</v>
      </c>
      <c r="N286" s="14">
        <f>H286*40%*5</f>
        <v>2000</v>
      </c>
      <c r="O286" s="14">
        <f>60%*H286*2</f>
        <v>1200</v>
      </c>
      <c r="P286" s="14">
        <f>75%*H286</f>
        <v>750</v>
      </c>
      <c r="Q286" s="3" t="s">
        <v>101</v>
      </c>
      <c r="R286" s="3" t="s">
        <v>4</v>
      </c>
      <c r="S286" s="3" t="s">
        <v>4</v>
      </c>
      <c r="T286" s="28" t="s">
        <v>255</v>
      </c>
      <c r="U286" s="28" t="s">
        <v>164</v>
      </c>
      <c r="V286" s="15">
        <v>45139</v>
      </c>
      <c r="W286" s="7" t="s">
        <v>23</v>
      </c>
      <c r="X286" s="7">
        <v>0</v>
      </c>
    </row>
    <row r="287" spans="1:24" hidden="1" x14ac:dyDescent="0.45">
      <c r="A287" s="12" t="s">
        <v>533</v>
      </c>
      <c r="B287" s="9" t="s">
        <v>113</v>
      </c>
      <c r="C287" s="28" t="s">
        <v>164</v>
      </c>
      <c r="D287" s="7" t="s">
        <v>90</v>
      </c>
      <c r="E287" s="7">
        <v>1</v>
      </c>
      <c r="F287" s="7">
        <v>0</v>
      </c>
      <c r="G287" s="7" t="s">
        <v>21</v>
      </c>
      <c r="H287" s="7">
        <f>J287*50%</f>
        <v>1000</v>
      </c>
      <c r="I287" s="7">
        <v>0</v>
      </c>
      <c r="J287" s="80">
        <v>2000</v>
      </c>
      <c r="K287" s="80"/>
      <c r="L287" s="14" t="e">
        <f t="shared" ref="L287" si="272">M287*2</f>
        <v>#REF!</v>
      </c>
      <c r="M287" s="14" t="e">
        <f>#REF!*2</f>
        <v>#REF!</v>
      </c>
      <c r="N287" s="14">
        <f>H287*40%*5</f>
        <v>2000</v>
      </c>
      <c r="O287" s="14">
        <f>60%*H287*2</f>
        <v>1200</v>
      </c>
      <c r="P287" s="14">
        <f>75%*H287</f>
        <v>750</v>
      </c>
      <c r="Q287" s="3" t="s">
        <v>101</v>
      </c>
      <c r="R287" s="3" t="s">
        <v>4</v>
      </c>
      <c r="S287" s="3" t="s">
        <v>4</v>
      </c>
      <c r="T287" s="28" t="s">
        <v>255</v>
      </c>
      <c r="U287" s="28" t="s">
        <v>164</v>
      </c>
      <c r="V287" s="15">
        <v>45139</v>
      </c>
      <c r="W287" s="7" t="s">
        <v>23</v>
      </c>
      <c r="X287" s="7">
        <v>0</v>
      </c>
    </row>
    <row r="288" spans="1:24" hidden="1" x14ac:dyDescent="0.45">
      <c r="A288" s="12" t="s">
        <v>534</v>
      </c>
      <c r="B288" s="9" t="s">
        <v>114</v>
      </c>
      <c r="C288" s="28" t="s">
        <v>166</v>
      </c>
      <c r="D288" s="7" t="s">
        <v>90</v>
      </c>
      <c r="E288" s="7">
        <v>1</v>
      </c>
      <c r="F288" s="7">
        <v>0</v>
      </c>
      <c r="G288" s="7" t="s">
        <v>21</v>
      </c>
      <c r="H288" s="7">
        <f>J288*50%</f>
        <v>1000</v>
      </c>
      <c r="I288" s="7">
        <v>0</v>
      </c>
      <c r="J288" s="80">
        <v>2000</v>
      </c>
      <c r="K288" s="80"/>
      <c r="L288" s="14" t="e">
        <f t="shared" ref="L288" si="273">M288*2</f>
        <v>#REF!</v>
      </c>
      <c r="M288" s="14" t="e">
        <f>#REF!*2</f>
        <v>#REF!</v>
      </c>
      <c r="N288" s="14">
        <f>H288*40%*5</f>
        <v>2000</v>
      </c>
      <c r="O288" s="14">
        <f>60%*H288*2</f>
        <v>1200</v>
      </c>
      <c r="P288" s="14">
        <f>75%*H288</f>
        <v>750</v>
      </c>
      <c r="Q288" s="3" t="s">
        <v>101</v>
      </c>
      <c r="R288" s="3" t="s">
        <v>4</v>
      </c>
      <c r="S288" s="3" t="s">
        <v>4</v>
      </c>
      <c r="T288" s="28" t="s">
        <v>255</v>
      </c>
      <c r="U288" s="28" t="s">
        <v>164</v>
      </c>
      <c r="V288" s="15">
        <v>45139</v>
      </c>
      <c r="W288" s="7" t="s">
        <v>23</v>
      </c>
      <c r="X288" s="7">
        <v>0</v>
      </c>
    </row>
    <row r="289" spans="1:24" hidden="1" x14ac:dyDescent="0.45">
      <c r="A289" s="12" t="s">
        <v>535</v>
      </c>
      <c r="B289" s="9" t="s">
        <v>99</v>
      </c>
      <c r="C289" s="28" t="s">
        <v>166</v>
      </c>
      <c r="D289" s="7" t="s">
        <v>90</v>
      </c>
      <c r="E289" s="7">
        <v>1</v>
      </c>
      <c r="F289" s="7">
        <v>0</v>
      </c>
      <c r="G289" s="7" t="s">
        <v>21</v>
      </c>
      <c r="H289" s="7">
        <f>J289*50%</f>
        <v>1000</v>
      </c>
      <c r="I289" s="7">
        <v>0</v>
      </c>
      <c r="J289" s="80">
        <v>2000</v>
      </c>
      <c r="K289" s="80"/>
      <c r="L289" s="14" t="e">
        <f t="shared" ref="L289" si="274">M289*2</f>
        <v>#REF!</v>
      </c>
      <c r="M289" s="14" t="e">
        <f>#REF!*2</f>
        <v>#REF!</v>
      </c>
      <c r="N289" s="14">
        <f>H289*40%*5</f>
        <v>2000</v>
      </c>
      <c r="O289" s="14">
        <f>60%*H289*2</f>
        <v>1200</v>
      </c>
      <c r="P289" s="14">
        <f>75%*H289</f>
        <v>750</v>
      </c>
      <c r="Q289" s="3" t="s">
        <v>101</v>
      </c>
      <c r="R289" s="3" t="s">
        <v>4</v>
      </c>
      <c r="S289" s="3" t="s">
        <v>4</v>
      </c>
      <c r="T289" s="28" t="s">
        <v>255</v>
      </c>
      <c r="U289" s="28" t="s">
        <v>164</v>
      </c>
      <c r="V289" s="15">
        <v>45139</v>
      </c>
      <c r="W289" s="7" t="s">
        <v>23</v>
      </c>
      <c r="X289" s="7">
        <v>0</v>
      </c>
    </row>
    <row r="290" spans="1:24" hidden="1" x14ac:dyDescent="0.45">
      <c r="A290" s="12" t="s">
        <v>536</v>
      </c>
      <c r="B290" s="9" t="s">
        <v>115</v>
      </c>
      <c r="C290" s="28" t="s">
        <v>166</v>
      </c>
      <c r="D290" s="7" t="s">
        <v>90</v>
      </c>
      <c r="E290" s="7">
        <v>1</v>
      </c>
      <c r="F290" s="7">
        <v>0</v>
      </c>
      <c r="G290" s="7" t="s">
        <v>21</v>
      </c>
      <c r="H290" s="7">
        <f>J290*50%</f>
        <v>1000</v>
      </c>
      <c r="I290" s="7">
        <v>0</v>
      </c>
      <c r="J290" s="80">
        <v>2000</v>
      </c>
      <c r="K290" s="80"/>
      <c r="L290" s="14" t="e">
        <f t="shared" ref="L290" si="275">M290*2</f>
        <v>#REF!</v>
      </c>
      <c r="M290" s="14" t="e">
        <f>#REF!*2</f>
        <v>#REF!</v>
      </c>
      <c r="N290" s="14">
        <f>H290*40%*5</f>
        <v>2000</v>
      </c>
      <c r="O290" s="14">
        <f>60%*H290*2</f>
        <v>1200</v>
      </c>
      <c r="P290" s="14">
        <f>75%*H290</f>
        <v>750</v>
      </c>
      <c r="Q290" s="3" t="s">
        <v>101</v>
      </c>
      <c r="R290" s="3" t="s">
        <v>4</v>
      </c>
      <c r="S290" s="3" t="s">
        <v>4</v>
      </c>
      <c r="T290" s="28" t="s">
        <v>255</v>
      </c>
      <c r="U290" s="28" t="s">
        <v>164</v>
      </c>
      <c r="V290" s="15">
        <v>45139</v>
      </c>
      <c r="W290" s="7" t="s">
        <v>23</v>
      </c>
      <c r="X290" s="7">
        <v>0</v>
      </c>
    </row>
    <row r="291" spans="1:24" hidden="1" x14ac:dyDescent="0.45">
      <c r="A291" s="12" t="s">
        <v>537</v>
      </c>
      <c r="B291" s="9" t="s">
        <v>100</v>
      </c>
      <c r="C291" s="28" t="s">
        <v>164</v>
      </c>
      <c r="D291" s="7" t="s">
        <v>90</v>
      </c>
      <c r="E291" s="7">
        <v>1</v>
      </c>
      <c r="F291" s="7">
        <v>0</v>
      </c>
      <c r="G291" s="7" t="s">
        <v>21</v>
      </c>
      <c r="H291" s="7">
        <f>J291*50%</f>
        <v>1000</v>
      </c>
      <c r="I291" s="7">
        <v>0</v>
      </c>
      <c r="J291" s="80">
        <v>2000</v>
      </c>
      <c r="K291" s="80"/>
      <c r="L291" s="14" t="e">
        <f t="shared" ref="L291" si="276">M291*2</f>
        <v>#REF!</v>
      </c>
      <c r="M291" s="14" t="e">
        <f>#REF!*2</f>
        <v>#REF!</v>
      </c>
      <c r="N291" s="14">
        <f>H291*40%*5</f>
        <v>2000</v>
      </c>
      <c r="O291" s="14">
        <f>60%*H291*2</f>
        <v>1200</v>
      </c>
      <c r="P291" s="14">
        <f>75%*H291</f>
        <v>750</v>
      </c>
      <c r="Q291" s="3" t="s">
        <v>101</v>
      </c>
      <c r="R291" s="3" t="s">
        <v>4</v>
      </c>
      <c r="S291" s="3" t="s">
        <v>4</v>
      </c>
      <c r="T291" s="28" t="s">
        <v>255</v>
      </c>
      <c r="U291" s="28" t="s">
        <v>164</v>
      </c>
      <c r="V291" s="15">
        <v>45139</v>
      </c>
      <c r="W291" s="7" t="s">
        <v>23</v>
      </c>
      <c r="X291" s="7">
        <v>0</v>
      </c>
    </row>
    <row r="292" spans="1:24" hidden="1" x14ac:dyDescent="0.45">
      <c r="A292" s="17" t="s">
        <v>538</v>
      </c>
      <c r="B292" s="9" t="s">
        <v>184</v>
      </c>
      <c r="C292" s="28" t="s">
        <v>164</v>
      </c>
      <c r="D292" s="7" t="s">
        <v>90</v>
      </c>
      <c r="E292" s="7">
        <v>4</v>
      </c>
      <c r="F292" s="7">
        <v>0</v>
      </c>
      <c r="G292" s="7" t="s">
        <v>127</v>
      </c>
      <c r="H292" s="7">
        <f>J292*50%</f>
        <v>15000</v>
      </c>
      <c r="I292" s="7">
        <v>0</v>
      </c>
      <c r="J292" s="80">
        <v>30000</v>
      </c>
      <c r="K292" s="80"/>
      <c r="L292" s="14" t="e">
        <f t="shared" ref="L292" si="277">M292*2</f>
        <v>#REF!</v>
      </c>
      <c r="M292" s="14" t="e">
        <f>#REF!*2</f>
        <v>#REF!</v>
      </c>
      <c r="N292" s="14">
        <f>H292*40%*5</f>
        <v>30000</v>
      </c>
      <c r="O292" s="14">
        <f>60%*H292*2</f>
        <v>18000</v>
      </c>
      <c r="P292" s="14">
        <f>75%*H292</f>
        <v>11250</v>
      </c>
      <c r="Q292" s="3" t="s">
        <v>183</v>
      </c>
      <c r="R292" s="3" t="s">
        <v>154</v>
      </c>
      <c r="S292" s="3" t="s">
        <v>4</v>
      </c>
      <c r="T292" s="28" t="s">
        <v>255</v>
      </c>
      <c r="U292" s="28" t="s">
        <v>164</v>
      </c>
      <c r="V292" s="15">
        <v>45139</v>
      </c>
      <c r="W292" s="7" t="s">
        <v>23</v>
      </c>
      <c r="X292" s="7">
        <v>0</v>
      </c>
    </row>
    <row r="293" spans="1:24" hidden="1" x14ac:dyDescent="0.45">
      <c r="A293" s="17" t="s">
        <v>539</v>
      </c>
      <c r="B293" s="9" t="s">
        <v>186</v>
      </c>
      <c r="C293" s="28" t="s">
        <v>664</v>
      </c>
      <c r="D293" s="7" t="s">
        <v>90</v>
      </c>
      <c r="E293" s="7">
        <v>0</v>
      </c>
      <c r="F293" s="7">
        <v>0</v>
      </c>
      <c r="G293" s="7" t="s">
        <v>127</v>
      </c>
      <c r="H293" s="7">
        <f>J293*50%</f>
        <v>0</v>
      </c>
      <c r="I293" s="7">
        <v>0</v>
      </c>
      <c r="J293" s="80">
        <v>0</v>
      </c>
      <c r="K293" s="80"/>
      <c r="L293" s="14" t="e">
        <f t="shared" ref="L293" si="278">M293*2</f>
        <v>#REF!</v>
      </c>
      <c r="M293" s="14" t="e">
        <f>#REF!*2</f>
        <v>#REF!</v>
      </c>
      <c r="N293" s="14">
        <f>H293*40%*5</f>
        <v>0</v>
      </c>
      <c r="O293" s="14">
        <f>60%*H293*2</f>
        <v>0</v>
      </c>
      <c r="P293" s="14">
        <f>75%*H293</f>
        <v>0</v>
      </c>
      <c r="Q293" s="3" t="s">
        <v>183</v>
      </c>
      <c r="R293" s="3" t="s">
        <v>154</v>
      </c>
      <c r="S293" s="3" t="s">
        <v>4</v>
      </c>
      <c r="T293" s="28" t="s">
        <v>255</v>
      </c>
      <c r="U293" s="28" t="s">
        <v>164</v>
      </c>
      <c r="V293" s="15">
        <v>45139</v>
      </c>
      <c r="W293" s="7" t="s">
        <v>23</v>
      </c>
      <c r="X293" s="7">
        <v>0</v>
      </c>
    </row>
    <row r="294" spans="1:24" ht="24.75" hidden="1" x14ac:dyDescent="0.45">
      <c r="A294" s="17" t="s">
        <v>540</v>
      </c>
      <c r="B294" s="9" t="s">
        <v>187</v>
      </c>
      <c r="C294" s="28" t="s">
        <v>663</v>
      </c>
      <c r="D294" s="7" t="s">
        <v>90</v>
      </c>
      <c r="E294" s="7">
        <v>0</v>
      </c>
      <c r="F294" s="7">
        <v>0</v>
      </c>
      <c r="G294" s="7" t="s">
        <v>127</v>
      </c>
      <c r="H294" s="7">
        <f>J294*50%</f>
        <v>0</v>
      </c>
      <c r="I294" s="7">
        <v>0</v>
      </c>
      <c r="J294" s="80">
        <v>0</v>
      </c>
      <c r="K294" s="80"/>
      <c r="L294" s="14" t="e">
        <f t="shared" ref="L294" si="279">M294*2</f>
        <v>#REF!</v>
      </c>
      <c r="M294" s="14" t="e">
        <f>#REF!*2</f>
        <v>#REF!</v>
      </c>
      <c r="N294" s="14">
        <f>H294*40%*5</f>
        <v>0</v>
      </c>
      <c r="O294" s="14">
        <f>60%*H294*2</f>
        <v>0</v>
      </c>
      <c r="P294" s="14">
        <f>75%*H294</f>
        <v>0</v>
      </c>
      <c r="Q294" s="3" t="s">
        <v>183</v>
      </c>
      <c r="R294" s="3" t="s">
        <v>154</v>
      </c>
      <c r="S294" s="3" t="s">
        <v>4</v>
      </c>
      <c r="T294" s="28" t="s">
        <v>255</v>
      </c>
      <c r="U294" s="28" t="s">
        <v>164</v>
      </c>
      <c r="V294" s="15">
        <v>45139</v>
      </c>
      <c r="W294" s="7" t="s">
        <v>23</v>
      </c>
      <c r="X294" s="7">
        <v>0</v>
      </c>
    </row>
    <row r="295" spans="1:24" hidden="1" x14ac:dyDescent="0.45">
      <c r="A295" s="17" t="s">
        <v>541</v>
      </c>
      <c r="B295" s="9" t="s">
        <v>256</v>
      </c>
      <c r="C295" s="28" t="s">
        <v>166</v>
      </c>
      <c r="D295" s="7" t="s">
        <v>90</v>
      </c>
      <c r="E295" s="7">
        <v>0</v>
      </c>
      <c r="F295" s="7">
        <v>0</v>
      </c>
      <c r="G295" s="7" t="s">
        <v>127</v>
      </c>
      <c r="H295" s="7">
        <f>J295*50%</f>
        <v>0</v>
      </c>
      <c r="I295" s="7">
        <v>0</v>
      </c>
      <c r="J295" s="80">
        <v>0</v>
      </c>
      <c r="K295" s="80"/>
      <c r="L295" s="14" t="e">
        <f t="shared" ref="L295" si="280">M295*2</f>
        <v>#REF!</v>
      </c>
      <c r="M295" s="14" t="e">
        <f>#REF!*2</f>
        <v>#REF!</v>
      </c>
      <c r="N295" s="14">
        <f>H295*40%*5</f>
        <v>0</v>
      </c>
      <c r="O295" s="14">
        <f>60%*H295*2</f>
        <v>0</v>
      </c>
      <c r="P295" s="14">
        <f>75%*H295</f>
        <v>0</v>
      </c>
      <c r="Q295" s="3" t="s">
        <v>183</v>
      </c>
      <c r="R295" s="3" t="s">
        <v>154</v>
      </c>
      <c r="S295" s="3" t="s">
        <v>4</v>
      </c>
      <c r="T295" s="28" t="s">
        <v>255</v>
      </c>
      <c r="U295" s="28" t="s">
        <v>164</v>
      </c>
      <c r="V295" s="15">
        <v>45139</v>
      </c>
      <c r="W295" s="7" t="s">
        <v>23</v>
      </c>
      <c r="X295" s="7">
        <v>0</v>
      </c>
    </row>
    <row r="296" spans="1:24" hidden="1" x14ac:dyDescent="0.45">
      <c r="A296" s="17" t="s">
        <v>542</v>
      </c>
      <c r="B296" s="24" t="s">
        <v>184</v>
      </c>
      <c r="C296" s="28" t="s">
        <v>164</v>
      </c>
      <c r="D296" s="7" t="s">
        <v>90</v>
      </c>
      <c r="E296" s="7">
        <v>4</v>
      </c>
      <c r="F296" s="7">
        <v>0</v>
      </c>
      <c r="G296" s="7" t="s">
        <v>127</v>
      </c>
      <c r="H296" s="7">
        <f>J296*50%</f>
        <v>20000</v>
      </c>
      <c r="I296" s="7">
        <v>0</v>
      </c>
      <c r="J296" s="80">
        <v>40000</v>
      </c>
      <c r="K296" s="80"/>
      <c r="L296" s="14" t="e">
        <f t="shared" ref="L296" si="281">M296*2</f>
        <v>#REF!</v>
      </c>
      <c r="M296" s="14" t="e">
        <f>#REF!*2</f>
        <v>#REF!</v>
      </c>
      <c r="N296" s="14">
        <f>H296*40%*5</f>
        <v>40000</v>
      </c>
      <c r="O296" s="14">
        <f>60%*H296*2</f>
        <v>24000</v>
      </c>
      <c r="P296" s="14">
        <f>75%*H296</f>
        <v>15000</v>
      </c>
      <c r="Q296" s="3" t="s">
        <v>185</v>
      </c>
      <c r="R296" s="3" t="s">
        <v>154</v>
      </c>
      <c r="S296" s="3" t="s">
        <v>4</v>
      </c>
      <c r="T296" s="28" t="s">
        <v>255</v>
      </c>
      <c r="U296" s="28" t="s">
        <v>164</v>
      </c>
      <c r="V296" s="15">
        <v>45139</v>
      </c>
      <c r="W296" s="7" t="s">
        <v>23</v>
      </c>
      <c r="X296" s="7">
        <v>0</v>
      </c>
    </row>
    <row r="297" spans="1:24" hidden="1" x14ac:dyDescent="0.45">
      <c r="A297" s="17" t="s">
        <v>543</v>
      </c>
      <c r="B297" s="9" t="s">
        <v>188</v>
      </c>
      <c r="C297" s="28" t="s">
        <v>664</v>
      </c>
      <c r="D297" s="7" t="s">
        <v>90</v>
      </c>
      <c r="E297" s="7">
        <v>0</v>
      </c>
      <c r="F297" s="7">
        <v>0</v>
      </c>
      <c r="G297" s="7" t="s">
        <v>127</v>
      </c>
      <c r="H297" s="7">
        <f>J297*50%</f>
        <v>0</v>
      </c>
      <c r="I297" s="7">
        <v>0</v>
      </c>
      <c r="J297" s="80">
        <v>0</v>
      </c>
      <c r="K297" s="80"/>
      <c r="L297" s="14" t="e">
        <f t="shared" ref="L297" si="282">M297*2</f>
        <v>#REF!</v>
      </c>
      <c r="M297" s="14" t="e">
        <f>#REF!*2</f>
        <v>#REF!</v>
      </c>
      <c r="N297" s="14">
        <f>H297*40%*5</f>
        <v>0</v>
      </c>
      <c r="O297" s="14">
        <f>60%*H297*2</f>
        <v>0</v>
      </c>
      <c r="P297" s="14">
        <f>75%*H297</f>
        <v>0</v>
      </c>
      <c r="Q297" s="3" t="s">
        <v>185</v>
      </c>
      <c r="R297" s="3" t="s">
        <v>154</v>
      </c>
      <c r="S297" s="3" t="s">
        <v>4</v>
      </c>
      <c r="T297" s="28" t="s">
        <v>255</v>
      </c>
      <c r="U297" s="28" t="s">
        <v>164</v>
      </c>
      <c r="V297" s="15">
        <v>45139</v>
      </c>
      <c r="W297" s="7" t="s">
        <v>23</v>
      </c>
      <c r="X297" s="7">
        <v>0</v>
      </c>
    </row>
    <row r="298" spans="1:24" hidden="1" x14ac:dyDescent="0.45">
      <c r="A298" s="17" t="s">
        <v>544</v>
      </c>
      <c r="B298" s="24" t="s">
        <v>189</v>
      </c>
      <c r="C298" s="28" t="s">
        <v>164</v>
      </c>
      <c r="D298" s="7" t="s">
        <v>90</v>
      </c>
      <c r="E298" s="7">
        <v>0</v>
      </c>
      <c r="F298" s="7">
        <v>0</v>
      </c>
      <c r="G298" s="7" t="s">
        <v>127</v>
      </c>
      <c r="H298" s="7">
        <f>J298*50%</f>
        <v>0</v>
      </c>
      <c r="I298" s="7">
        <v>0</v>
      </c>
      <c r="J298" s="80">
        <v>0</v>
      </c>
      <c r="K298" s="80"/>
      <c r="L298" s="14" t="e">
        <f t="shared" ref="L298" si="283">M298*2</f>
        <v>#REF!</v>
      </c>
      <c r="M298" s="14" t="e">
        <f>#REF!*2</f>
        <v>#REF!</v>
      </c>
      <c r="N298" s="14">
        <f>H298*40%*5</f>
        <v>0</v>
      </c>
      <c r="O298" s="14">
        <f>60%*H298*2</f>
        <v>0</v>
      </c>
      <c r="P298" s="14">
        <f>75%*H298</f>
        <v>0</v>
      </c>
      <c r="Q298" s="3" t="s">
        <v>185</v>
      </c>
      <c r="R298" s="3" t="s">
        <v>154</v>
      </c>
      <c r="S298" s="3" t="s">
        <v>4</v>
      </c>
      <c r="T298" s="28" t="s">
        <v>255</v>
      </c>
      <c r="U298" s="28" t="s">
        <v>164</v>
      </c>
      <c r="V298" s="15">
        <v>45139</v>
      </c>
      <c r="W298" s="7" t="s">
        <v>23</v>
      </c>
      <c r="X298" s="7">
        <v>0</v>
      </c>
    </row>
    <row r="299" spans="1:24" hidden="1" x14ac:dyDescent="0.45">
      <c r="A299" s="17" t="s">
        <v>545</v>
      </c>
      <c r="B299" s="24" t="s">
        <v>190</v>
      </c>
      <c r="C299" s="28" t="s">
        <v>726</v>
      </c>
      <c r="D299" s="7" t="s">
        <v>90</v>
      </c>
      <c r="E299" s="7">
        <v>0</v>
      </c>
      <c r="F299" s="7">
        <v>0</v>
      </c>
      <c r="G299" s="7" t="s">
        <v>127</v>
      </c>
      <c r="H299" s="7">
        <f>J299*50%</f>
        <v>0</v>
      </c>
      <c r="I299" s="7">
        <v>0</v>
      </c>
      <c r="J299" s="80">
        <v>0</v>
      </c>
      <c r="K299" s="80"/>
      <c r="L299" s="14" t="e">
        <f t="shared" ref="L299" si="284">M299*2</f>
        <v>#REF!</v>
      </c>
      <c r="M299" s="14" t="e">
        <f>#REF!*2</f>
        <v>#REF!</v>
      </c>
      <c r="N299" s="14">
        <f>H299*40%*5</f>
        <v>0</v>
      </c>
      <c r="O299" s="14">
        <f>60%*H299*2</f>
        <v>0</v>
      </c>
      <c r="P299" s="14">
        <f>75%*H299</f>
        <v>0</v>
      </c>
      <c r="Q299" s="3" t="s">
        <v>185</v>
      </c>
      <c r="R299" s="3" t="s">
        <v>154</v>
      </c>
      <c r="S299" s="3" t="s">
        <v>4</v>
      </c>
      <c r="T299" s="28" t="s">
        <v>255</v>
      </c>
      <c r="U299" s="28" t="s">
        <v>164</v>
      </c>
      <c r="V299" s="15">
        <v>45139</v>
      </c>
      <c r="W299" s="7" t="s">
        <v>23</v>
      </c>
      <c r="X299" s="7">
        <v>0</v>
      </c>
    </row>
    <row r="300" spans="1:24" hidden="1" x14ac:dyDescent="0.45">
      <c r="A300" s="17" t="s">
        <v>546</v>
      </c>
      <c r="B300" s="24" t="s">
        <v>191</v>
      </c>
      <c r="C300" s="28" t="s">
        <v>726</v>
      </c>
      <c r="D300" s="7" t="s">
        <v>90</v>
      </c>
      <c r="E300" s="7">
        <v>0</v>
      </c>
      <c r="F300" s="7">
        <v>0</v>
      </c>
      <c r="G300" s="7" t="s">
        <v>127</v>
      </c>
      <c r="H300" s="7">
        <f>J300*50%</f>
        <v>0</v>
      </c>
      <c r="I300" s="7">
        <v>0</v>
      </c>
      <c r="J300" s="80">
        <v>0</v>
      </c>
      <c r="K300" s="80"/>
      <c r="L300" s="14" t="e">
        <f t="shared" ref="L300" si="285">M300*2</f>
        <v>#REF!</v>
      </c>
      <c r="M300" s="14" t="e">
        <f>#REF!*2</f>
        <v>#REF!</v>
      </c>
      <c r="N300" s="14">
        <f>H300*40%*5</f>
        <v>0</v>
      </c>
      <c r="O300" s="14">
        <f>60%*H300*2</f>
        <v>0</v>
      </c>
      <c r="P300" s="14">
        <f>75%*H300</f>
        <v>0</v>
      </c>
      <c r="Q300" s="3" t="s">
        <v>185</v>
      </c>
      <c r="R300" s="3" t="s">
        <v>154</v>
      </c>
      <c r="S300" s="3" t="s">
        <v>4</v>
      </c>
      <c r="T300" s="28" t="s">
        <v>255</v>
      </c>
      <c r="U300" s="28" t="s">
        <v>164</v>
      </c>
      <c r="V300" s="15">
        <v>45139</v>
      </c>
      <c r="W300" s="7" t="s">
        <v>23</v>
      </c>
      <c r="X300" s="7">
        <v>0</v>
      </c>
    </row>
    <row r="301" spans="1:24" hidden="1" x14ac:dyDescent="0.45">
      <c r="A301" s="17" t="s">
        <v>547</v>
      </c>
      <c r="B301" s="24" t="s">
        <v>192</v>
      </c>
      <c r="C301" s="28" t="s">
        <v>164</v>
      </c>
      <c r="D301" s="7" t="s">
        <v>90</v>
      </c>
      <c r="E301" s="7">
        <v>0</v>
      </c>
      <c r="F301" s="7">
        <v>0</v>
      </c>
      <c r="G301" s="7" t="s">
        <v>127</v>
      </c>
      <c r="H301" s="7">
        <f>J301*50%</f>
        <v>0</v>
      </c>
      <c r="I301" s="7">
        <v>0</v>
      </c>
      <c r="J301" s="80">
        <v>0</v>
      </c>
      <c r="K301" s="80"/>
      <c r="L301" s="14" t="e">
        <f t="shared" ref="L301" si="286">M301*2</f>
        <v>#REF!</v>
      </c>
      <c r="M301" s="14" t="e">
        <f>#REF!*2</f>
        <v>#REF!</v>
      </c>
      <c r="N301" s="14">
        <f>H301*40%*5</f>
        <v>0</v>
      </c>
      <c r="O301" s="14">
        <f>60%*H301*2</f>
        <v>0</v>
      </c>
      <c r="P301" s="14">
        <f>75%*H301</f>
        <v>0</v>
      </c>
      <c r="Q301" s="3" t="s">
        <v>185</v>
      </c>
      <c r="R301" s="3" t="s">
        <v>154</v>
      </c>
      <c r="S301" s="3" t="s">
        <v>4</v>
      </c>
      <c r="T301" s="28" t="s">
        <v>255</v>
      </c>
      <c r="U301" s="28" t="s">
        <v>164</v>
      </c>
      <c r="V301" s="15">
        <v>45139</v>
      </c>
      <c r="W301" s="7" t="s">
        <v>23</v>
      </c>
      <c r="X301" s="7">
        <v>0</v>
      </c>
    </row>
    <row r="302" spans="1:24" hidden="1" x14ac:dyDescent="0.45">
      <c r="A302" s="17" t="s">
        <v>548</v>
      </c>
      <c r="B302" s="24" t="s">
        <v>193</v>
      </c>
      <c r="C302" s="28" t="s">
        <v>249</v>
      </c>
      <c r="D302" s="7" t="s">
        <v>90</v>
      </c>
      <c r="E302" s="7">
        <v>0</v>
      </c>
      <c r="F302" s="7">
        <v>0</v>
      </c>
      <c r="G302" s="7" t="s">
        <v>127</v>
      </c>
      <c r="H302" s="7">
        <f>J302*50%</f>
        <v>0</v>
      </c>
      <c r="I302" s="7">
        <v>0</v>
      </c>
      <c r="J302" s="80">
        <v>0</v>
      </c>
      <c r="K302" s="80"/>
      <c r="L302" s="14" t="e">
        <f t="shared" ref="L302" si="287">M302*2</f>
        <v>#REF!</v>
      </c>
      <c r="M302" s="14" t="e">
        <f>#REF!*2</f>
        <v>#REF!</v>
      </c>
      <c r="N302" s="14">
        <f>H302*40%*5</f>
        <v>0</v>
      </c>
      <c r="O302" s="14">
        <f>60%*H302*2</f>
        <v>0</v>
      </c>
      <c r="P302" s="14">
        <f>75%*H302</f>
        <v>0</v>
      </c>
      <c r="Q302" s="3" t="s">
        <v>185</v>
      </c>
      <c r="R302" s="3" t="s">
        <v>154</v>
      </c>
      <c r="S302" s="3" t="s">
        <v>4</v>
      </c>
      <c r="T302" s="28" t="s">
        <v>255</v>
      </c>
      <c r="U302" s="28" t="s">
        <v>164</v>
      </c>
      <c r="V302" s="15">
        <v>45139</v>
      </c>
      <c r="W302" s="7" t="s">
        <v>23</v>
      </c>
      <c r="X302" s="7">
        <v>0</v>
      </c>
    </row>
    <row r="303" spans="1:24" hidden="1" x14ac:dyDescent="0.45">
      <c r="A303" s="17" t="s">
        <v>549</v>
      </c>
      <c r="B303" s="24" t="s">
        <v>194</v>
      </c>
      <c r="C303" s="28" t="s">
        <v>726</v>
      </c>
      <c r="D303" s="7" t="s">
        <v>90</v>
      </c>
      <c r="E303" s="7">
        <v>0</v>
      </c>
      <c r="F303" s="7">
        <v>0</v>
      </c>
      <c r="G303" s="7" t="s">
        <v>127</v>
      </c>
      <c r="H303" s="7">
        <f>J303*50%</f>
        <v>0</v>
      </c>
      <c r="I303" s="7">
        <v>0</v>
      </c>
      <c r="J303" s="80">
        <v>0</v>
      </c>
      <c r="K303" s="80"/>
      <c r="L303" s="14" t="e">
        <f t="shared" ref="L303" si="288">M303*2</f>
        <v>#REF!</v>
      </c>
      <c r="M303" s="14" t="e">
        <f>#REF!*2</f>
        <v>#REF!</v>
      </c>
      <c r="N303" s="14">
        <f>H303*40%*5</f>
        <v>0</v>
      </c>
      <c r="O303" s="14">
        <f>60%*H303*2</f>
        <v>0</v>
      </c>
      <c r="P303" s="14">
        <f>75%*H303</f>
        <v>0</v>
      </c>
      <c r="Q303" s="3" t="s">
        <v>185</v>
      </c>
      <c r="R303" s="3" t="s">
        <v>154</v>
      </c>
      <c r="S303" s="3" t="s">
        <v>4</v>
      </c>
      <c r="T303" s="28" t="s">
        <v>255</v>
      </c>
      <c r="U303" s="28" t="s">
        <v>164</v>
      </c>
      <c r="V303" s="15">
        <v>45139</v>
      </c>
      <c r="W303" s="7" t="s">
        <v>23</v>
      </c>
      <c r="X303" s="7">
        <v>0</v>
      </c>
    </row>
    <row r="304" spans="1:24" hidden="1" x14ac:dyDescent="0.45">
      <c r="A304" s="17" t="s">
        <v>550</v>
      </c>
      <c r="B304" s="9" t="s">
        <v>195</v>
      </c>
      <c r="C304" s="28" t="s">
        <v>164</v>
      </c>
      <c r="D304" s="7" t="s">
        <v>90</v>
      </c>
      <c r="E304" s="7">
        <v>4</v>
      </c>
      <c r="F304" s="7">
        <v>0</v>
      </c>
      <c r="G304" s="7" t="s">
        <v>127</v>
      </c>
      <c r="H304" s="7">
        <f>J304*50%</f>
        <v>25000</v>
      </c>
      <c r="I304" s="7">
        <v>0</v>
      </c>
      <c r="J304" s="80">
        <v>50000</v>
      </c>
      <c r="K304" s="80"/>
      <c r="L304" s="14" t="e">
        <f t="shared" ref="L304" si="289">M304*2</f>
        <v>#REF!</v>
      </c>
      <c r="M304" s="14" t="e">
        <f>#REF!*2</f>
        <v>#REF!</v>
      </c>
      <c r="N304" s="14">
        <f>H304*40%*5</f>
        <v>50000</v>
      </c>
      <c r="O304" s="14">
        <f>60%*H304*2</f>
        <v>30000</v>
      </c>
      <c r="P304" s="14">
        <f>75%*H304</f>
        <v>18750</v>
      </c>
      <c r="Q304" s="3" t="s">
        <v>153</v>
      </c>
      <c r="R304" s="3" t="s">
        <v>154</v>
      </c>
      <c r="S304" s="3" t="s">
        <v>4</v>
      </c>
      <c r="T304" s="28" t="s">
        <v>255</v>
      </c>
      <c r="U304" s="28" t="s">
        <v>164</v>
      </c>
      <c r="V304" s="15">
        <v>45139</v>
      </c>
      <c r="W304" s="7" t="s">
        <v>23</v>
      </c>
      <c r="X304" s="7">
        <v>0</v>
      </c>
    </row>
    <row r="305" spans="1:24" hidden="1" x14ac:dyDescent="0.45">
      <c r="A305" s="17" t="s">
        <v>551</v>
      </c>
      <c r="B305" s="9" t="s">
        <v>214</v>
      </c>
      <c r="C305" s="28" t="s">
        <v>164</v>
      </c>
      <c r="D305" s="7" t="s">
        <v>90</v>
      </c>
      <c r="E305" s="7">
        <v>0</v>
      </c>
      <c r="F305" s="7">
        <v>0</v>
      </c>
      <c r="G305" s="7" t="s">
        <v>127</v>
      </c>
      <c r="H305" s="7">
        <f>J305*50%</f>
        <v>0</v>
      </c>
      <c r="I305" s="7">
        <v>0</v>
      </c>
      <c r="J305" s="80">
        <v>0</v>
      </c>
      <c r="K305" s="80"/>
      <c r="L305" s="14" t="e">
        <f t="shared" ref="L305" si="290">M305*2</f>
        <v>#REF!</v>
      </c>
      <c r="M305" s="14" t="e">
        <f>#REF!*2</f>
        <v>#REF!</v>
      </c>
      <c r="N305" s="14">
        <f>H305*40%*5</f>
        <v>0</v>
      </c>
      <c r="O305" s="14">
        <f>60%*H305*2</f>
        <v>0</v>
      </c>
      <c r="P305" s="14">
        <f>75%*H305</f>
        <v>0</v>
      </c>
      <c r="Q305" s="3" t="s">
        <v>153</v>
      </c>
      <c r="R305" s="3" t="s">
        <v>154</v>
      </c>
      <c r="S305" s="3" t="s">
        <v>4</v>
      </c>
      <c r="T305" s="28" t="s">
        <v>255</v>
      </c>
      <c r="U305" s="28" t="s">
        <v>164</v>
      </c>
      <c r="V305" s="15">
        <v>45139</v>
      </c>
      <c r="W305" s="7" t="s">
        <v>23</v>
      </c>
      <c r="X305" s="7">
        <v>0</v>
      </c>
    </row>
    <row r="306" spans="1:24" hidden="1" x14ac:dyDescent="0.45">
      <c r="A306" s="17" t="s">
        <v>552</v>
      </c>
      <c r="B306" s="9" t="s">
        <v>196</v>
      </c>
      <c r="C306" s="28" t="s">
        <v>726</v>
      </c>
      <c r="D306" s="7" t="s">
        <v>90</v>
      </c>
      <c r="E306" s="7">
        <v>0</v>
      </c>
      <c r="F306" s="7">
        <v>0</v>
      </c>
      <c r="G306" s="7" t="s">
        <v>127</v>
      </c>
      <c r="H306" s="7">
        <f>J306*50%</f>
        <v>0</v>
      </c>
      <c r="I306" s="7">
        <v>0</v>
      </c>
      <c r="J306" s="80">
        <v>0</v>
      </c>
      <c r="K306" s="80"/>
      <c r="L306" s="14" t="e">
        <f t="shared" ref="L306" si="291">M306*2</f>
        <v>#REF!</v>
      </c>
      <c r="M306" s="14" t="e">
        <f>#REF!*2</f>
        <v>#REF!</v>
      </c>
      <c r="N306" s="14">
        <f>H306*40%*5</f>
        <v>0</v>
      </c>
      <c r="O306" s="14">
        <f>60%*H306*2</f>
        <v>0</v>
      </c>
      <c r="P306" s="14">
        <f>75%*H306</f>
        <v>0</v>
      </c>
      <c r="Q306" s="3" t="s">
        <v>153</v>
      </c>
      <c r="R306" s="3" t="s">
        <v>154</v>
      </c>
      <c r="S306" s="3" t="s">
        <v>4</v>
      </c>
      <c r="T306" s="28" t="s">
        <v>255</v>
      </c>
      <c r="U306" s="28" t="s">
        <v>164</v>
      </c>
      <c r="V306" s="15">
        <v>45139</v>
      </c>
      <c r="W306" s="7" t="s">
        <v>23</v>
      </c>
      <c r="X306" s="7">
        <v>0</v>
      </c>
    </row>
    <row r="307" spans="1:24" hidden="1" x14ac:dyDescent="0.45">
      <c r="A307" s="17" t="s">
        <v>553</v>
      </c>
      <c r="B307" s="9" t="s">
        <v>197</v>
      </c>
      <c r="C307" s="28" t="s">
        <v>664</v>
      </c>
      <c r="D307" s="7" t="s">
        <v>90</v>
      </c>
      <c r="E307" s="7">
        <v>0</v>
      </c>
      <c r="F307" s="7">
        <v>0</v>
      </c>
      <c r="G307" s="7" t="s">
        <v>127</v>
      </c>
      <c r="H307" s="7">
        <f>J307*50%</f>
        <v>0</v>
      </c>
      <c r="I307" s="7">
        <v>0</v>
      </c>
      <c r="J307" s="80">
        <v>0</v>
      </c>
      <c r="K307" s="80"/>
      <c r="L307" s="14" t="e">
        <f t="shared" ref="L307" si="292">M307*2</f>
        <v>#REF!</v>
      </c>
      <c r="M307" s="14" t="e">
        <f>#REF!*2</f>
        <v>#REF!</v>
      </c>
      <c r="N307" s="14">
        <f>H307*40%*5</f>
        <v>0</v>
      </c>
      <c r="O307" s="14">
        <f>60%*H307*2</f>
        <v>0</v>
      </c>
      <c r="P307" s="14">
        <f>75%*H307</f>
        <v>0</v>
      </c>
      <c r="Q307" s="3" t="s">
        <v>153</v>
      </c>
      <c r="R307" s="3" t="s">
        <v>154</v>
      </c>
      <c r="S307" s="3" t="s">
        <v>4</v>
      </c>
      <c r="T307" s="28" t="s">
        <v>255</v>
      </c>
      <c r="U307" s="28" t="s">
        <v>164</v>
      </c>
      <c r="V307" s="15">
        <v>45139</v>
      </c>
      <c r="W307" s="7" t="s">
        <v>23</v>
      </c>
      <c r="X307" s="7">
        <v>0</v>
      </c>
    </row>
    <row r="308" spans="1:24" hidden="1" x14ac:dyDescent="0.45">
      <c r="A308" s="17" t="s">
        <v>554</v>
      </c>
      <c r="B308" s="9" t="s">
        <v>199</v>
      </c>
      <c r="C308" s="28" t="s">
        <v>164</v>
      </c>
      <c r="D308" s="7" t="s">
        <v>90</v>
      </c>
      <c r="E308" s="7">
        <v>0</v>
      </c>
      <c r="F308" s="7">
        <v>0</v>
      </c>
      <c r="G308" s="7" t="s">
        <v>127</v>
      </c>
      <c r="H308" s="7">
        <f>J308*50%</f>
        <v>0</v>
      </c>
      <c r="I308" s="7">
        <v>0</v>
      </c>
      <c r="J308" s="80">
        <v>0</v>
      </c>
      <c r="K308" s="80"/>
      <c r="L308" s="14" t="e">
        <f t="shared" ref="L308" si="293">M308*2</f>
        <v>#REF!</v>
      </c>
      <c r="M308" s="14" t="e">
        <f>#REF!*2</f>
        <v>#REF!</v>
      </c>
      <c r="N308" s="14">
        <f>H308*40%*5</f>
        <v>0</v>
      </c>
      <c r="O308" s="14">
        <f>60%*H308*2</f>
        <v>0</v>
      </c>
      <c r="P308" s="14">
        <f>75%*H308</f>
        <v>0</v>
      </c>
      <c r="Q308" s="3" t="s">
        <v>153</v>
      </c>
      <c r="R308" s="3" t="s">
        <v>154</v>
      </c>
      <c r="S308" s="3" t="s">
        <v>4</v>
      </c>
      <c r="T308" s="28" t="s">
        <v>255</v>
      </c>
      <c r="U308" s="28" t="s">
        <v>164</v>
      </c>
      <c r="V308" s="15">
        <v>45139</v>
      </c>
      <c r="W308" s="7" t="s">
        <v>23</v>
      </c>
      <c r="X308" s="7">
        <v>0</v>
      </c>
    </row>
    <row r="309" spans="1:24" hidden="1" x14ac:dyDescent="0.45">
      <c r="A309" s="17" t="s">
        <v>555</v>
      </c>
      <c r="B309" s="9" t="s">
        <v>257</v>
      </c>
      <c r="C309" s="28" t="s">
        <v>164</v>
      </c>
      <c r="D309" s="7" t="s">
        <v>90</v>
      </c>
      <c r="E309" s="7">
        <v>0</v>
      </c>
      <c r="F309" s="7">
        <v>0</v>
      </c>
      <c r="G309" s="7" t="s">
        <v>127</v>
      </c>
      <c r="H309" s="7">
        <f>J309*50%</f>
        <v>0</v>
      </c>
      <c r="I309" s="7">
        <v>0</v>
      </c>
      <c r="J309" s="80">
        <v>0</v>
      </c>
      <c r="K309" s="80"/>
      <c r="L309" s="14" t="e">
        <f t="shared" ref="L309" si="294">M309*2</f>
        <v>#REF!</v>
      </c>
      <c r="M309" s="14" t="e">
        <f>#REF!*2</f>
        <v>#REF!</v>
      </c>
      <c r="N309" s="14">
        <f>H309*40%*5</f>
        <v>0</v>
      </c>
      <c r="O309" s="14">
        <f>60%*H309*2</f>
        <v>0</v>
      </c>
      <c r="P309" s="14">
        <f>75%*H309</f>
        <v>0</v>
      </c>
      <c r="Q309" s="3" t="s">
        <v>153</v>
      </c>
      <c r="R309" s="3" t="s">
        <v>154</v>
      </c>
      <c r="S309" s="3" t="s">
        <v>4</v>
      </c>
      <c r="T309" s="28" t="s">
        <v>255</v>
      </c>
      <c r="U309" s="28" t="s">
        <v>164</v>
      </c>
      <c r="V309" s="15">
        <v>45139</v>
      </c>
      <c r="W309" s="7" t="s">
        <v>23</v>
      </c>
      <c r="X309" s="7">
        <v>0</v>
      </c>
    </row>
    <row r="310" spans="1:24" hidden="1" x14ac:dyDescent="0.45">
      <c r="A310" s="17" t="s">
        <v>556</v>
      </c>
      <c r="B310" s="9" t="s">
        <v>200</v>
      </c>
      <c r="C310" s="28" t="s">
        <v>164</v>
      </c>
      <c r="D310" s="7" t="s">
        <v>90</v>
      </c>
      <c r="E310" s="7">
        <v>0</v>
      </c>
      <c r="F310" s="7">
        <v>0</v>
      </c>
      <c r="G310" s="7" t="s">
        <v>127</v>
      </c>
      <c r="H310" s="7">
        <f>J310*50%</f>
        <v>0</v>
      </c>
      <c r="I310" s="7">
        <v>0</v>
      </c>
      <c r="J310" s="80">
        <v>0</v>
      </c>
      <c r="K310" s="80"/>
      <c r="L310" s="14" t="e">
        <f t="shared" ref="L310" si="295">M310*2</f>
        <v>#REF!</v>
      </c>
      <c r="M310" s="14" t="e">
        <f>#REF!*2</f>
        <v>#REF!</v>
      </c>
      <c r="N310" s="14">
        <f>H310*40%*5</f>
        <v>0</v>
      </c>
      <c r="O310" s="14">
        <f>60%*H310*2</f>
        <v>0</v>
      </c>
      <c r="P310" s="14">
        <f>75%*H310</f>
        <v>0</v>
      </c>
      <c r="Q310" s="3" t="s">
        <v>153</v>
      </c>
      <c r="R310" s="3" t="s">
        <v>154</v>
      </c>
      <c r="S310" s="3" t="s">
        <v>4</v>
      </c>
      <c r="T310" s="28" t="s">
        <v>255</v>
      </c>
      <c r="U310" s="28" t="s">
        <v>164</v>
      </c>
      <c r="V310" s="15">
        <v>45139</v>
      </c>
      <c r="W310" s="7" t="s">
        <v>23</v>
      </c>
      <c r="X310" s="7">
        <v>0</v>
      </c>
    </row>
    <row r="311" spans="1:24" hidden="1" x14ac:dyDescent="0.45">
      <c r="A311" s="17" t="s">
        <v>557</v>
      </c>
      <c r="B311" s="9" t="s">
        <v>198</v>
      </c>
      <c r="C311" s="28" t="s">
        <v>164</v>
      </c>
      <c r="D311" s="7" t="s">
        <v>90</v>
      </c>
      <c r="E311" s="7">
        <v>0</v>
      </c>
      <c r="F311" s="7">
        <v>0</v>
      </c>
      <c r="G311" s="7" t="s">
        <v>127</v>
      </c>
      <c r="H311" s="7">
        <f>J311*50%</f>
        <v>0</v>
      </c>
      <c r="I311" s="7">
        <v>0</v>
      </c>
      <c r="J311" s="80">
        <v>0</v>
      </c>
      <c r="K311" s="80"/>
      <c r="L311" s="14" t="e">
        <f t="shared" ref="L311" si="296">M311*2</f>
        <v>#REF!</v>
      </c>
      <c r="M311" s="14" t="e">
        <f>#REF!*2</f>
        <v>#REF!</v>
      </c>
      <c r="N311" s="14">
        <f>H311*40%*5</f>
        <v>0</v>
      </c>
      <c r="O311" s="14">
        <f>60%*H311*2</f>
        <v>0</v>
      </c>
      <c r="P311" s="14">
        <f>75%*H311</f>
        <v>0</v>
      </c>
      <c r="Q311" s="3" t="s">
        <v>153</v>
      </c>
      <c r="R311" s="3" t="s">
        <v>154</v>
      </c>
      <c r="S311" s="3" t="s">
        <v>4</v>
      </c>
      <c r="T311" s="28" t="s">
        <v>255</v>
      </c>
      <c r="U311" s="28" t="s">
        <v>164</v>
      </c>
      <c r="V311" s="15">
        <v>45139</v>
      </c>
      <c r="W311" s="7" t="s">
        <v>23</v>
      </c>
      <c r="X311" s="7">
        <v>0</v>
      </c>
    </row>
    <row r="312" spans="1:24" hidden="1" x14ac:dyDescent="0.45">
      <c r="A312" s="27" t="s">
        <v>558</v>
      </c>
      <c r="B312" s="24" t="s">
        <v>201</v>
      </c>
      <c r="C312" s="28" t="s">
        <v>664</v>
      </c>
      <c r="D312" s="7" t="s">
        <v>90</v>
      </c>
      <c r="E312" s="7">
        <v>4</v>
      </c>
      <c r="F312" s="7">
        <v>0</v>
      </c>
      <c r="G312" s="7" t="s">
        <v>127</v>
      </c>
      <c r="H312" s="7">
        <f>J312*50%</f>
        <v>15000</v>
      </c>
      <c r="I312" s="7">
        <v>0</v>
      </c>
      <c r="J312" s="80">
        <v>30000</v>
      </c>
      <c r="K312" s="80"/>
      <c r="L312" s="14" t="e">
        <f t="shared" ref="L312" si="297">M312*2</f>
        <v>#REF!</v>
      </c>
      <c r="M312" s="14" t="e">
        <f>#REF!*2</f>
        <v>#REF!</v>
      </c>
      <c r="N312" s="14">
        <f>H312*40%*5</f>
        <v>30000</v>
      </c>
      <c r="O312" s="14">
        <f>60%*H312*2</f>
        <v>18000</v>
      </c>
      <c r="P312" s="14">
        <f>75%*H312</f>
        <v>11250</v>
      </c>
      <c r="Q312" s="3" t="s">
        <v>183</v>
      </c>
      <c r="R312" s="3" t="s">
        <v>155</v>
      </c>
      <c r="S312" s="3" t="s">
        <v>4</v>
      </c>
      <c r="T312" s="28" t="s">
        <v>255</v>
      </c>
      <c r="U312" s="28" t="s">
        <v>164</v>
      </c>
      <c r="V312" s="15">
        <v>45139</v>
      </c>
      <c r="W312" s="7" t="s">
        <v>23</v>
      </c>
      <c r="X312" s="7">
        <v>0</v>
      </c>
    </row>
    <row r="313" spans="1:24" hidden="1" x14ac:dyDescent="0.45">
      <c r="A313" s="27" t="s">
        <v>559</v>
      </c>
      <c r="B313" s="24" t="s">
        <v>202</v>
      </c>
      <c r="C313" s="28" t="s">
        <v>164</v>
      </c>
      <c r="D313" s="7" t="s">
        <v>90</v>
      </c>
      <c r="E313" s="7">
        <v>0</v>
      </c>
      <c r="F313" s="7">
        <v>0</v>
      </c>
      <c r="G313" s="7" t="s">
        <v>127</v>
      </c>
      <c r="H313" s="7">
        <f>J313*50%</f>
        <v>0</v>
      </c>
      <c r="I313" s="7">
        <v>0</v>
      </c>
      <c r="J313" s="80">
        <v>0</v>
      </c>
      <c r="K313" s="80"/>
      <c r="L313" s="14" t="e">
        <f t="shared" ref="L313" si="298">M313*2</f>
        <v>#REF!</v>
      </c>
      <c r="M313" s="14" t="e">
        <f>#REF!*2</f>
        <v>#REF!</v>
      </c>
      <c r="N313" s="14">
        <f>H313*40%*5</f>
        <v>0</v>
      </c>
      <c r="O313" s="14">
        <f>60%*H313*2</f>
        <v>0</v>
      </c>
      <c r="P313" s="14">
        <f>75%*H313</f>
        <v>0</v>
      </c>
      <c r="Q313" s="3" t="s">
        <v>183</v>
      </c>
      <c r="R313" s="3" t="s">
        <v>155</v>
      </c>
      <c r="S313" s="3" t="s">
        <v>4</v>
      </c>
      <c r="T313" s="28" t="s">
        <v>255</v>
      </c>
      <c r="U313" s="28" t="s">
        <v>164</v>
      </c>
      <c r="V313" s="15">
        <v>45139</v>
      </c>
      <c r="W313" s="7" t="s">
        <v>23</v>
      </c>
      <c r="X313" s="7">
        <v>0</v>
      </c>
    </row>
    <row r="314" spans="1:24" hidden="1" x14ac:dyDescent="0.45">
      <c r="A314" s="27" t="s">
        <v>560</v>
      </c>
      <c r="B314" s="24" t="s">
        <v>203</v>
      </c>
      <c r="C314" s="28" t="s">
        <v>164</v>
      </c>
      <c r="D314" s="7" t="s">
        <v>90</v>
      </c>
      <c r="E314" s="7">
        <v>0</v>
      </c>
      <c r="F314" s="7">
        <v>0</v>
      </c>
      <c r="G314" s="7" t="s">
        <v>127</v>
      </c>
      <c r="H314" s="7">
        <f>J314*50%</f>
        <v>0</v>
      </c>
      <c r="I314" s="7">
        <v>0</v>
      </c>
      <c r="J314" s="80">
        <v>0</v>
      </c>
      <c r="K314" s="80"/>
      <c r="L314" s="14" t="e">
        <f t="shared" ref="L314" si="299">M314*2</f>
        <v>#REF!</v>
      </c>
      <c r="M314" s="14" t="e">
        <f>#REF!*2</f>
        <v>#REF!</v>
      </c>
      <c r="N314" s="14">
        <f>H314*40%*5</f>
        <v>0</v>
      </c>
      <c r="O314" s="14">
        <f>60%*H314*2</f>
        <v>0</v>
      </c>
      <c r="P314" s="14">
        <f>75%*H314</f>
        <v>0</v>
      </c>
      <c r="Q314" s="3" t="s">
        <v>183</v>
      </c>
      <c r="R314" s="3" t="s">
        <v>155</v>
      </c>
      <c r="S314" s="3" t="s">
        <v>4</v>
      </c>
      <c r="T314" s="28" t="s">
        <v>255</v>
      </c>
      <c r="U314" s="28" t="s">
        <v>164</v>
      </c>
      <c r="V314" s="15">
        <v>45139</v>
      </c>
      <c r="W314" s="7" t="s">
        <v>23</v>
      </c>
      <c r="X314" s="7">
        <v>0</v>
      </c>
    </row>
    <row r="315" spans="1:24" hidden="1" x14ac:dyDescent="0.45">
      <c r="A315" s="27" t="s">
        <v>561</v>
      </c>
      <c r="B315" s="24" t="s">
        <v>204</v>
      </c>
      <c r="C315" s="28" t="s">
        <v>164</v>
      </c>
      <c r="D315" s="7" t="s">
        <v>90</v>
      </c>
      <c r="E315" s="7">
        <v>0</v>
      </c>
      <c r="F315" s="7">
        <v>0</v>
      </c>
      <c r="G315" s="7" t="s">
        <v>127</v>
      </c>
      <c r="H315" s="7">
        <f>J315*50%</f>
        <v>0</v>
      </c>
      <c r="I315" s="7">
        <v>0</v>
      </c>
      <c r="J315" s="80">
        <v>0</v>
      </c>
      <c r="K315" s="80"/>
      <c r="L315" s="14" t="e">
        <f t="shared" ref="L315" si="300">M315*2</f>
        <v>#REF!</v>
      </c>
      <c r="M315" s="14" t="e">
        <f>#REF!*2</f>
        <v>#REF!</v>
      </c>
      <c r="N315" s="14">
        <f>H315*40%*5</f>
        <v>0</v>
      </c>
      <c r="O315" s="14">
        <f>60%*H315*2</f>
        <v>0</v>
      </c>
      <c r="P315" s="14">
        <f>75%*H315</f>
        <v>0</v>
      </c>
      <c r="Q315" s="3" t="s">
        <v>183</v>
      </c>
      <c r="R315" s="3" t="s">
        <v>155</v>
      </c>
      <c r="S315" s="3" t="s">
        <v>4</v>
      </c>
      <c r="T315" s="28" t="s">
        <v>255</v>
      </c>
      <c r="U315" s="28" t="s">
        <v>164</v>
      </c>
      <c r="V315" s="15">
        <v>45139</v>
      </c>
      <c r="W315" s="7" t="s">
        <v>23</v>
      </c>
      <c r="X315" s="7">
        <v>0</v>
      </c>
    </row>
    <row r="316" spans="1:24" hidden="1" x14ac:dyDescent="0.45">
      <c r="A316" s="27" t="s">
        <v>562</v>
      </c>
      <c r="B316" s="9" t="s">
        <v>205</v>
      </c>
      <c r="C316" s="28" t="s">
        <v>664</v>
      </c>
      <c r="D316" s="7" t="s">
        <v>90</v>
      </c>
      <c r="E316" s="7">
        <v>4</v>
      </c>
      <c r="F316" s="7">
        <v>0</v>
      </c>
      <c r="G316" s="7" t="s">
        <v>127</v>
      </c>
      <c r="H316" s="7">
        <f>J316*50%</f>
        <v>20000</v>
      </c>
      <c r="I316" s="7">
        <v>0</v>
      </c>
      <c r="J316" s="80">
        <v>40000</v>
      </c>
      <c r="K316" s="80"/>
      <c r="L316" s="14" t="e">
        <f t="shared" ref="L316" si="301">M316*2</f>
        <v>#REF!</v>
      </c>
      <c r="M316" s="14" t="e">
        <f>#REF!*2</f>
        <v>#REF!</v>
      </c>
      <c r="N316" s="14">
        <f>H316*40%*5</f>
        <v>40000</v>
      </c>
      <c r="O316" s="14">
        <f>60%*H316*2</f>
        <v>24000</v>
      </c>
      <c r="P316" s="14">
        <f>75%*H316</f>
        <v>15000</v>
      </c>
      <c r="Q316" s="3" t="s">
        <v>185</v>
      </c>
      <c r="R316" s="3" t="s">
        <v>155</v>
      </c>
      <c r="S316" s="3" t="s">
        <v>4</v>
      </c>
      <c r="T316" s="28" t="s">
        <v>255</v>
      </c>
      <c r="U316" s="28" t="s">
        <v>164</v>
      </c>
      <c r="V316" s="15">
        <v>45139</v>
      </c>
      <c r="W316" s="7" t="s">
        <v>23</v>
      </c>
      <c r="X316" s="7">
        <v>0</v>
      </c>
    </row>
    <row r="317" spans="1:24" hidden="1" x14ac:dyDescent="0.45">
      <c r="A317" s="27" t="s">
        <v>563</v>
      </c>
      <c r="B317" s="9" t="s">
        <v>206</v>
      </c>
      <c r="C317" s="28" t="s">
        <v>164</v>
      </c>
      <c r="D317" s="7" t="s">
        <v>90</v>
      </c>
      <c r="E317" s="7">
        <v>0</v>
      </c>
      <c r="F317" s="7">
        <v>0</v>
      </c>
      <c r="G317" s="7" t="s">
        <v>127</v>
      </c>
      <c r="H317" s="7">
        <f>J317*50%</f>
        <v>0</v>
      </c>
      <c r="I317" s="7">
        <v>0</v>
      </c>
      <c r="J317" s="80">
        <v>0</v>
      </c>
      <c r="K317" s="80"/>
      <c r="L317" s="14" t="e">
        <f t="shared" ref="L317" si="302">M317*2</f>
        <v>#REF!</v>
      </c>
      <c r="M317" s="14" t="e">
        <f>#REF!*2</f>
        <v>#REF!</v>
      </c>
      <c r="N317" s="14">
        <f>H317*40%*5</f>
        <v>0</v>
      </c>
      <c r="O317" s="14">
        <f>60%*H317*2</f>
        <v>0</v>
      </c>
      <c r="P317" s="14">
        <f>75%*H317</f>
        <v>0</v>
      </c>
      <c r="Q317" s="3" t="s">
        <v>185</v>
      </c>
      <c r="R317" s="3" t="s">
        <v>155</v>
      </c>
      <c r="S317" s="3" t="s">
        <v>4</v>
      </c>
      <c r="T317" s="28" t="s">
        <v>255</v>
      </c>
      <c r="U317" s="28" t="s">
        <v>164</v>
      </c>
      <c r="V317" s="15">
        <v>45139</v>
      </c>
      <c r="W317" s="7" t="s">
        <v>23</v>
      </c>
      <c r="X317" s="7">
        <v>0</v>
      </c>
    </row>
    <row r="318" spans="1:24" hidden="1" x14ac:dyDescent="0.45">
      <c r="A318" s="27" t="s">
        <v>564</v>
      </c>
      <c r="B318" s="9" t="s">
        <v>207</v>
      </c>
      <c r="C318" s="28" t="s">
        <v>164</v>
      </c>
      <c r="D318" s="7" t="s">
        <v>90</v>
      </c>
      <c r="E318" s="7">
        <v>0</v>
      </c>
      <c r="F318" s="7">
        <v>0</v>
      </c>
      <c r="G318" s="7" t="s">
        <v>127</v>
      </c>
      <c r="H318" s="7">
        <f>J318*50%</f>
        <v>0</v>
      </c>
      <c r="I318" s="7">
        <v>0</v>
      </c>
      <c r="J318" s="80">
        <v>0</v>
      </c>
      <c r="K318" s="80"/>
      <c r="L318" s="14" t="e">
        <f t="shared" ref="L318" si="303">M318*2</f>
        <v>#REF!</v>
      </c>
      <c r="M318" s="14" t="e">
        <f>#REF!*2</f>
        <v>#REF!</v>
      </c>
      <c r="N318" s="14">
        <f>H318*40%*5</f>
        <v>0</v>
      </c>
      <c r="O318" s="14">
        <f>60%*H318*2</f>
        <v>0</v>
      </c>
      <c r="P318" s="14">
        <f>75%*H318</f>
        <v>0</v>
      </c>
      <c r="Q318" s="3" t="s">
        <v>185</v>
      </c>
      <c r="R318" s="3" t="s">
        <v>155</v>
      </c>
      <c r="S318" s="3" t="s">
        <v>4</v>
      </c>
      <c r="T318" s="28" t="s">
        <v>255</v>
      </c>
      <c r="U318" s="28" t="s">
        <v>164</v>
      </c>
      <c r="V318" s="15">
        <v>45139</v>
      </c>
      <c r="W318" s="7" t="s">
        <v>23</v>
      </c>
      <c r="X318" s="7">
        <v>0</v>
      </c>
    </row>
    <row r="319" spans="1:24" hidden="1" x14ac:dyDescent="0.45">
      <c r="A319" s="27" t="s">
        <v>565</v>
      </c>
      <c r="B319" s="9" t="s">
        <v>208</v>
      </c>
      <c r="C319" s="28" t="s">
        <v>164</v>
      </c>
      <c r="D319" s="7" t="s">
        <v>90</v>
      </c>
      <c r="E319" s="7">
        <v>0</v>
      </c>
      <c r="F319" s="7">
        <v>0</v>
      </c>
      <c r="G319" s="7" t="s">
        <v>127</v>
      </c>
      <c r="H319" s="7">
        <f>J319*50%</f>
        <v>0</v>
      </c>
      <c r="I319" s="7">
        <v>0</v>
      </c>
      <c r="J319" s="80">
        <v>0</v>
      </c>
      <c r="K319" s="80"/>
      <c r="L319" s="14" t="e">
        <f t="shared" ref="L319" si="304">M319*2</f>
        <v>#REF!</v>
      </c>
      <c r="M319" s="14" t="e">
        <f>#REF!*2</f>
        <v>#REF!</v>
      </c>
      <c r="N319" s="14">
        <f>H319*40%*5</f>
        <v>0</v>
      </c>
      <c r="O319" s="14">
        <f>60%*H319*2</f>
        <v>0</v>
      </c>
      <c r="P319" s="14">
        <f>75%*H319</f>
        <v>0</v>
      </c>
      <c r="Q319" s="3" t="s">
        <v>185</v>
      </c>
      <c r="R319" s="3" t="s">
        <v>155</v>
      </c>
      <c r="S319" s="3" t="s">
        <v>4</v>
      </c>
      <c r="T319" s="28" t="s">
        <v>255</v>
      </c>
      <c r="U319" s="28" t="s">
        <v>164</v>
      </c>
      <c r="V319" s="15">
        <v>45139</v>
      </c>
      <c r="W319" s="7" t="s">
        <v>23</v>
      </c>
      <c r="X319" s="7">
        <v>0</v>
      </c>
    </row>
    <row r="320" spans="1:24" hidden="1" x14ac:dyDescent="0.45">
      <c r="A320" s="27" t="s">
        <v>566</v>
      </c>
      <c r="B320" s="9" t="s">
        <v>211</v>
      </c>
      <c r="C320" s="28" t="s">
        <v>164</v>
      </c>
      <c r="D320" s="7" t="s">
        <v>90</v>
      </c>
      <c r="E320" s="7">
        <v>0</v>
      </c>
      <c r="F320" s="7">
        <v>0</v>
      </c>
      <c r="G320" s="7" t="s">
        <v>127</v>
      </c>
      <c r="H320" s="7">
        <f>J320*50%</f>
        <v>0</v>
      </c>
      <c r="I320" s="7">
        <v>0</v>
      </c>
      <c r="J320" s="80">
        <v>0</v>
      </c>
      <c r="K320" s="80"/>
      <c r="L320" s="14" t="e">
        <f t="shared" ref="L320" si="305">M320*2</f>
        <v>#REF!</v>
      </c>
      <c r="M320" s="14" t="e">
        <f>#REF!*2</f>
        <v>#REF!</v>
      </c>
      <c r="N320" s="14">
        <f>H320*40%*5</f>
        <v>0</v>
      </c>
      <c r="O320" s="14">
        <f>60%*H320*2</f>
        <v>0</v>
      </c>
      <c r="P320" s="14">
        <f>75%*H320</f>
        <v>0</v>
      </c>
      <c r="Q320" s="3" t="s">
        <v>185</v>
      </c>
      <c r="R320" s="3" t="s">
        <v>155</v>
      </c>
      <c r="S320" s="3" t="s">
        <v>4</v>
      </c>
      <c r="T320" s="28" t="s">
        <v>255</v>
      </c>
      <c r="U320" s="28" t="s">
        <v>164</v>
      </c>
      <c r="V320" s="15">
        <v>45139</v>
      </c>
      <c r="W320" s="7" t="s">
        <v>23</v>
      </c>
      <c r="X320" s="7">
        <v>0</v>
      </c>
    </row>
    <row r="321" spans="1:24" hidden="1" x14ac:dyDescent="0.45">
      <c r="A321" s="27" t="s">
        <v>567</v>
      </c>
      <c r="B321" s="9" t="s">
        <v>209</v>
      </c>
      <c r="C321" s="28" t="s">
        <v>164</v>
      </c>
      <c r="D321" s="7" t="s">
        <v>90</v>
      </c>
      <c r="E321" s="7">
        <v>0</v>
      </c>
      <c r="F321" s="7">
        <v>0</v>
      </c>
      <c r="G321" s="7" t="s">
        <v>127</v>
      </c>
      <c r="H321" s="7">
        <f>J321*50%</f>
        <v>0</v>
      </c>
      <c r="I321" s="7">
        <v>0</v>
      </c>
      <c r="J321" s="80">
        <v>0</v>
      </c>
      <c r="K321" s="80"/>
      <c r="L321" s="14" t="e">
        <f t="shared" ref="L321" si="306">M321*2</f>
        <v>#REF!</v>
      </c>
      <c r="M321" s="14" t="e">
        <f>#REF!*2</f>
        <v>#REF!</v>
      </c>
      <c r="N321" s="14">
        <f>H321*40%*5</f>
        <v>0</v>
      </c>
      <c r="O321" s="14">
        <f>60%*H321*2</f>
        <v>0</v>
      </c>
      <c r="P321" s="14">
        <f>75%*H321</f>
        <v>0</v>
      </c>
      <c r="Q321" s="3" t="s">
        <v>185</v>
      </c>
      <c r="R321" s="3" t="s">
        <v>155</v>
      </c>
      <c r="S321" s="3" t="s">
        <v>4</v>
      </c>
      <c r="T321" s="28" t="s">
        <v>255</v>
      </c>
      <c r="U321" s="28" t="s">
        <v>164</v>
      </c>
      <c r="V321" s="15">
        <v>45139</v>
      </c>
      <c r="W321" s="7" t="s">
        <v>23</v>
      </c>
      <c r="X321" s="7">
        <v>0</v>
      </c>
    </row>
    <row r="322" spans="1:24" hidden="1" x14ac:dyDescent="0.45">
      <c r="A322" s="27" t="s">
        <v>568</v>
      </c>
      <c r="B322" s="9" t="s">
        <v>258</v>
      </c>
      <c r="C322" s="28" t="s">
        <v>164</v>
      </c>
      <c r="D322" s="7" t="s">
        <v>90</v>
      </c>
      <c r="E322" s="7">
        <v>0</v>
      </c>
      <c r="F322" s="7">
        <v>0</v>
      </c>
      <c r="G322" s="7" t="s">
        <v>127</v>
      </c>
      <c r="H322" s="7">
        <f>J322*50%</f>
        <v>0</v>
      </c>
      <c r="I322" s="7">
        <v>0</v>
      </c>
      <c r="J322" s="80">
        <v>0</v>
      </c>
      <c r="K322" s="80"/>
      <c r="L322" s="14" t="e">
        <f t="shared" ref="L322" si="307">M322*2</f>
        <v>#REF!</v>
      </c>
      <c r="M322" s="14" t="e">
        <f>#REF!*2</f>
        <v>#REF!</v>
      </c>
      <c r="N322" s="14">
        <f>H322*40%*5</f>
        <v>0</v>
      </c>
      <c r="O322" s="14">
        <f>60%*H322*2</f>
        <v>0</v>
      </c>
      <c r="P322" s="14">
        <f>75%*H322</f>
        <v>0</v>
      </c>
      <c r="Q322" s="3" t="s">
        <v>185</v>
      </c>
      <c r="R322" s="3" t="s">
        <v>155</v>
      </c>
      <c r="S322" s="3" t="s">
        <v>4</v>
      </c>
      <c r="T322" s="28" t="s">
        <v>255</v>
      </c>
      <c r="U322" s="28" t="s">
        <v>164</v>
      </c>
      <c r="V322" s="15">
        <v>45139</v>
      </c>
      <c r="W322" s="7" t="s">
        <v>23</v>
      </c>
      <c r="X322" s="7">
        <v>0</v>
      </c>
    </row>
    <row r="323" spans="1:24" hidden="1" x14ac:dyDescent="0.45">
      <c r="A323" s="27" t="s">
        <v>569</v>
      </c>
      <c r="B323" s="9" t="s">
        <v>210</v>
      </c>
      <c r="C323" s="28" t="s">
        <v>164</v>
      </c>
      <c r="D323" s="7" t="s">
        <v>90</v>
      </c>
      <c r="E323" s="7">
        <v>0</v>
      </c>
      <c r="F323" s="7">
        <v>0</v>
      </c>
      <c r="G323" s="7" t="s">
        <v>127</v>
      </c>
      <c r="H323" s="7">
        <f>J323*50%</f>
        <v>0</v>
      </c>
      <c r="I323" s="7">
        <v>0</v>
      </c>
      <c r="J323" s="80">
        <v>0</v>
      </c>
      <c r="K323" s="80"/>
      <c r="L323" s="14" t="e">
        <f t="shared" ref="L323" si="308">M323*2</f>
        <v>#REF!</v>
      </c>
      <c r="M323" s="14" t="e">
        <f>#REF!*2</f>
        <v>#REF!</v>
      </c>
      <c r="N323" s="14">
        <f>H323*40%*5</f>
        <v>0</v>
      </c>
      <c r="O323" s="14">
        <f>60%*H323*2</f>
        <v>0</v>
      </c>
      <c r="P323" s="14">
        <f>75%*H323</f>
        <v>0</v>
      </c>
      <c r="Q323" s="3" t="s">
        <v>185</v>
      </c>
      <c r="R323" s="3" t="s">
        <v>155</v>
      </c>
      <c r="S323" s="3" t="s">
        <v>4</v>
      </c>
      <c r="T323" s="28" t="s">
        <v>255</v>
      </c>
      <c r="U323" s="28" t="s">
        <v>164</v>
      </c>
      <c r="V323" s="15">
        <v>45139</v>
      </c>
      <c r="W323" s="7" t="s">
        <v>23</v>
      </c>
      <c r="X323" s="7">
        <v>0</v>
      </c>
    </row>
    <row r="324" spans="1:24" hidden="1" x14ac:dyDescent="0.45">
      <c r="A324" s="27" t="s">
        <v>570</v>
      </c>
      <c r="B324" s="24" t="s">
        <v>197</v>
      </c>
      <c r="C324" s="28" t="s">
        <v>664</v>
      </c>
      <c r="D324" s="7" t="s">
        <v>90</v>
      </c>
      <c r="E324" s="7">
        <v>4</v>
      </c>
      <c r="F324" s="7">
        <v>0</v>
      </c>
      <c r="G324" s="7" t="s">
        <v>127</v>
      </c>
      <c r="H324" s="7">
        <f>J324*50%</f>
        <v>25000</v>
      </c>
      <c r="I324" s="7">
        <v>0</v>
      </c>
      <c r="J324" s="80">
        <v>50000</v>
      </c>
      <c r="K324" s="80"/>
      <c r="L324" s="14" t="e">
        <f t="shared" ref="L324" si="309">M324*2</f>
        <v>#REF!</v>
      </c>
      <c r="M324" s="14" t="e">
        <f>#REF!*2</f>
        <v>#REF!</v>
      </c>
      <c r="N324" s="14">
        <f>H324*40%*5</f>
        <v>50000</v>
      </c>
      <c r="O324" s="14">
        <f>60%*H324*2</f>
        <v>30000</v>
      </c>
      <c r="P324" s="14">
        <f>75%*H324</f>
        <v>18750</v>
      </c>
      <c r="Q324" s="3" t="s">
        <v>153</v>
      </c>
      <c r="R324" s="3" t="s">
        <v>155</v>
      </c>
      <c r="S324" s="3" t="s">
        <v>4</v>
      </c>
      <c r="T324" s="28" t="s">
        <v>255</v>
      </c>
      <c r="U324" s="28" t="s">
        <v>164</v>
      </c>
      <c r="V324" s="15">
        <v>45139</v>
      </c>
      <c r="W324" s="7" t="s">
        <v>23</v>
      </c>
      <c r="X324" s="7">
        <v>0</v>
      </c>
    </row>
    <row r="325" spans="1:24" hidden="1" x14ac:dyDescent="0.45">
      <c r="A325" s="27" t="s">
        <v>571</v>
      </c>
      <c r="B325" s="24" t="s">
        <v>214</v>
      </c>
      <c r="C325" s="28" t="s">
        <v>164</v>
      </c>
      <c r="D325" s="7" t="s">
        <v>90</v>
      </c>
      <c r="E325" s="7">
        <v>0</v>
      </c>
      <c r="F325" s="7">
        <v>0</v>
      </c>
      <c r="G325" s="7" t="s">
        <v>127</v>
      </c>
      <c r="H325" s="7">
        <f>J325*50%</f>
        <v>0</v>
      </c>
      <c r="I325" s="7">
        <v>0</v>
      </c>
      <c r="J325" s="80">
        <v>0</v>
      </c>
      <c r="K325" s="80"/>
      <c r="L325" s="14" t="e">
        <f t="shared" ref="L325" si="310">M325*2</f>
        <v>#REF!</v>
      </c>
      <c r="M325" s="14" t="e">
        <f>#REF!*2</f>
        <v>#REF!</v>
      </c>
      <c r="N325" s="14">
        <f>H325*40%*5</f>
        <v>0</v>
      </c>
      <c r="O325" s="14">
        <f>60%*H325*2</f>
        <v>0</v>
      </c>
      <c r="P325" s="14">
        <f>75%*H325</f>
        <v>0</v>
      </c>
      <c r="Q325" s="3" t="s">
        <v>153</v>
      </c>
      <c r="R325" s="3" t="s">
        <v>155</v>
      </c>
      <c r="S325" s="3" t="s">
        <v>4</v>
      </c>
      <c r="T325" s="28" t="s">
        <v>255</v>
      </c>
      <c r="U325" s="28" t="s">
        <v>164</v>
      </c>
      <c r="V325" s="15">
        <v>45139</v>
      </c>
      <c r="W325" s="7" t="s">
        <v>23</v>
      </c>
      <c r="X325" s="7">
        <v>0</v>
      </c>
    </row>
    <row r="326" spans="1:24" hidden="1" x14ac:dyDescent="0.45">
      <c r="A326" s="27" t="s">
        <v>572</v>
      </c>
      <c r="B326" s="24" t="s">
        <v>215</v>
      </c>
      <c r="C326" s="28" t="s">
        <v>164</v>
      </c>
      <c r="D326" s="7" t="s">
        <v>90</v>
      </c>
      <c r="E326" s="7">
        <v>0</v>
      </c>
      <c r="F326" s="7">
        <v>0</v>
      </c>
      <c r="G326" s="7" t="s">
        <v>127</v>
      </c>
      <c r="H326" s="7">
        <f>J326*50%</f>
        <v>0</v>
      </c>
      <c r="I326" s="7">
        <v>0</v>
      </c>
      <c r="J326" s="80">
        <v>0</v>
      </c>
      <c r="K326" s="80"/>
      <c r="L326" s="14" t="e">
        <f t="shared" ref="L326" si="311">M326*2</f>
        <v>#REF!</v>
      </c>
      <c r="M326" s="14" t="e">
        <f>#REF!*2</f>
        <v>#REF!</v>
      </c>
      <c r="N326" s="14">
        <f>H326*40%*5</f>
        <v>0</v>
      </c>
      <c r="O326" s="14">
        <f>60%*H326*2</f>
        <v>0</v>
      </c>
      <c r="P326" s="14">
        <f>75%*H326</f>
        <v>0</v>
      </c>
      <c r="Q326" s="3" t="s">
        <v>153</v>
      </c>
      <c r="R326" s="3" t="s">
        <v>155</v>
      </c>
      <c r="S326" s="3" t="s">
        <v>4</v>
      </c>
      <c r="T326" s="28" t="s">
        <v>255</v>
      </c>
      <c r="U326" s="28" t="s">
        <v>164</v>
      </c>
      <c r="V326" s="15">
        <v>45139</v>
      </c>
      <c r="W326" s="7" t="s">
        <v>23</v>
      </c>
      <c r="X326" s="7">
        <v>0</v>
      </c>
    </row>
    <row r="327" spans="1:24" hidden="1" x14ac:dyDescent="0.45">
      <c r="A327" s="27" t="s">
        <v>573</v>
      </c>
      <c r="B327" s="24" t="s">
        <v>216</v>
      </c>
      <c r="C327" s="28" t="s">
        <v>164</v>
      </c>
      <c r="D327" s="7" t="s">
        <v>90</v>
      </c>
      <c r="E327" s="7">
        <v>0</v>
      </c>
      <c r="F327" s="7">
        <v>0</v>
      </c>
      <c r="G327" s="7" t="s">
        <v>127</v>
      </c>
      <c r="H327" s="7">
        <f>J327*50%</f>
        <v>0</v>
      </c>
      <c r="I327" s="7">
        <v>0</v>
      </c>
      <c r="J327" s="80">
        <v>0</v>
      </c>
      <c r="K327" s="80"/>
      <c r="L327" s="14" t="e">
        <f t="shared" ref="L327" si="312">M327*2</f>
        <v>#REF!</v>
      </c>
      <c r="M327" s="14" t="e">
        <f>#REF!*2</f>
        <v>#REF!</v>
      </c>
      <c r="N327" s="14">
        <f>H327*40%*5</f>
        <v>0</v>
      </c>
      <c r="O327" s="14">
        <f>60%*H327*2</f>
        <v>0</v>
      </c>
      <c r="P327" s="14">
        <f>75%*H327</f>
        <v>0</v>
      </c>
      <c r="Q327" s="3" t="s">
        <v>153</v>
      </c>
      <c r="R327" s="3" t="s">
        <v>155</v>
      </c>
      <c r="S327" s="3" t="s">
        <v>4</v>
      </c>
      <c r="T327" s="28" t="s">
        <v>255</v>
      </c>
      <c r="U327" s="28" t="s">
        <v>164</v>
      </c>
      <c r="V327" s="15">
        <v>45139</v>
      </c>
      <c r="W327" s="7" t="s">
        <v>23</v>
      </c>
      <c r="X327" s="7">
        <v>0</v>
      </c>
    </row>
    <row r="328" spans="1:24" hidden="1" x14ac:dyDescent="0.45">
      <c r="A328" s="27" t="s">
        <v>574</v>
      </c>
      <c r="B328" s="24" t="s">
        <v>217</v>
      </c>
      <c r="C328" s="28" t="s">
        <v>164</v>
      </c>
      <c r="D328" s="7" t="s">
        <v>90</v>
      </c>
      <c r="E328" s="7">
        <v>0</v>
      </c>
      <c r="F328" s="7">
        <v>0</v>
      </c>
      <c r="G328" s="7" t="s">
        <v>127</v>
      </c>
      <c r="H328" s="7">
        <f>J328*50%</f>
        <v>0</v>
      </c>
      <c r="I328" s="7">
        <v>0</v>
      </c>
      <c r="J328" s="80">
        <v>0</v>
      </c>
      <c r="K328" s="80"/>
      <c r="L328" s="14" t="e">
        <f t="shared" ref="L328" si="313">M328*2</f>
        <v>#REF!</v>
      </c>
      <c r="M328" s="14" t="e">
        <f>#REF!*2</f>
        <v>#REF!</v>
      </c>
      <c r="N328" s="14">
        <f>H328*40%*5</f>
        <v>0</v>
      </c>
      <c r="O328" s="14">
        <f>60%*H328*2</f>
        <v>0</v>
      </c>
      <c r="P328" s="14">
        <f>75%*H328</f>
        <v>0</v>
      </c>
      <c r="Q328" s="3" t="s">
        <v>153</v>
      </c>
      <c r="R328" s="3" t="s">
        <v>155</v>
      </c>
      <c r="S328" s="3" t="s">
        <v>4</v>
      </c>
      <c r="T328" s="28" t="s">
        <v>255</v>
      </c>
      <c r="U328" s="28" t="s">
        <v>164</v>
      </c>
      <c r="V328" s="15">
        <v>45139</v>
      </c>
      <c r="W328" s="7" t="s">
        <v>23</v>
      </c>
      <c r="X328" s="7">
        <v>0</v>
      </c>
    </row>
    <row r="329" spans="1:24" hidden="1" x14ac:dyDescent="0.45">
      <c r="A329" s="27" t="s">
        <v>575</v>
      </c>
      <c r="B329" s="24" t="s">
        <v>212</v>
      </c>
      <c r="C329" s="28" t="s">
        <v>164</v>
      </c>
      <c r="D329" s="7" t="s">
        <v>90</v>
      </c>
      <c r="E329" s="7">
        <v>0</v>
      </c>
      <c r="F329" s="7">
        <v>0</v>
      </c>
      <c r="G329" s="7" t="s">
        <v>127</v>
      </c>
      <c r="H329" s="7">
        <f>J329*50%</f>
        <v>0</v>
      </c>
      <c r="I329" s="7">
        <v>0</v>
      </c>
      <c r="J329" s="80">
        <v>0</v>
      </c>
      <c r="K329" s="80"/>
      <c r="L329" s="14" t="e">
        <f t="shared" ref="L329" si="314">M329*2</f>
        <v>#REF!</v>
      </c>
      <c r="M329" s="14" t="e">
        <f>#REF!*2</f>
        <v>#REF!</v>
      </c>
      <c r="N329" s="14">
        <f>H329*40%*5</f>
        <v>0</v>
      </c>
      <c r="O329" s="14">
        <f>60%*H329*2</f>
        <v>0</v>
      </c>
      <c r="P329" s="14">
        <f>75%*H329</f>
        <v>0</v>
      </c>
      <c r="Q329" s="3" t="s">
        <v>153</v>
      </c>
      <c r="R329" s="3" t="s">
        <v>155</v>
      </c>
      <c r="S329" s="3" t="s">
        <v>4</v>
      </c>
      <c r="T329" s="28" t="s">
        <v>255</v>
      </c>
      <c r="U329" s="28" t="s">
        <v>164</v>
      </c>
      <c r="V329" s="15">
        <v>45139</v>
      </c>
      <c r="W329" s="7" t="s">
        <v>23</v>
      </c>
      <c r="X329" s="7">
        <v>0</v>
      </c>
    </row>
    <row r="330" spans="1:24" hidden="1" x14ac:dyDescent="0.45">
      <c r="A330" s="27" t="s">
        <v>576</v>
      </c>
      <c r="B330" s="24" t="s">
        <v>213</v>
      </c>
      <c r="C330" s="28" t="s">
        <v>164</v>
      </c>
      <c r="D330" s="7" t="s">
        <v>90</v>
      </c>
      <c r="E330" s="7">
        <v>0</v>
      </c>
      <c r="F330" s="7">
        <v>0</v>
      </c>
      <c r="G330" s="7" t="s">
        <v>127</v>
      </c>
      <c r="H330" s="7">
        <f>J330*50%</f>
        <v>0</v>
      </c>
      <c r="I330" s="7">
        <v>0</v>
      </c>
      <c r="J330" s="80">
        <v>0</v>
      </c>
      <c r="K330" s="80"/>
      <c r="L330" s="14" t="e">
        <f t="shared" ref="L330" si="315">M330*2</f>
        <v>#REF!</v>
      </c>
      <c r="M330" s="14" t="e">
        <f>#REF!*2</f>
        <v>#REF!</v>
      </c>
      <c r="N330" s="14">
        <f>H330*40%*5</f>
        <v>0</v>
      </c>
      <c r="O330" s="14">
        <f>60%*H330*2</f>
        <v>0</v>
      </c>
      <c r="P330" s="14">
        <f>75%*H330</f>
        <v>0</v>
      </c>
      <c r="Q330" s="3" t="s">
        <v>153</v>
      </c>
      <c r="R330" s="3" t="s">
        <v>155</v>
      </c>
      <c r="S330" s="3" t="s">
        <v>4</v>
      </c>
      <c r="T330" s="28" t="s">
        <v>255</v>
      </c>
      <c r="U330" s="28" t="s">
        <v>164</v>
      </c>
      <c r="V330" s="15">
        <v>45139</v>
      </c>
      <c r="W330" s="7" t="s">
        <v>23</v>
      </c>
      <c r="X330" s="7">
        <v>0</v>
      </c>
    </row>
    <row r="331" spans="1:24" hidden="1" x14ac:dyDescent="0.45">
      <c r="A331" s="27" t="s">
        <v>577</v>
      </c>
      <c r="B331" s="24" t="s">
        <v>259</v>
      </c>
      <c r="C331" s="28" t="s">
        <v>164</v>
      </c>
      <c r="D331" s="7" t="s">
        <v>90</v>
      </c>
      <c r="E331" s="7">
        <v>0</v>
      </c>
      <c r="F331" s="7">
        <v>0</v>
      </c>
      <c r="G331" s="7" t="s">
        <v>127</v>
      </c>
      <c r="H331" s="7">
        <f>J331*50%</f>
        <v>0</v>
      </c>
      <c r="I331" s="7">
        <v>0</v>
      </c>
      <c r="J331" s="80">
        <v>0</v>
      </c>
      <c r="K331" s="80"/>
      <c r="L331" s="14" t="e">
        <f t="shared" ref="L331" si="316">M331*2</f>
        <v>#REF!</v>
      </c>
      <c r="M331" s="14" t="e">
        <f>#REF!*2</f>
        <v>#REF!</v>
      </c>
      <c r="N331" s="14">
        <f>H331*40%*5</f>
        <v>0</v>
      </c>
      <c r="O331" s="14">
        <f>60%*H331*2</f>
        <v>0</v>
      </c>
      <c r="P331" s="14">
        <f>75%*H331</f>
        <v>0</v>
      </c>
      <c r="Q331" s="3" t="s">
        <v>153</v>
      </c>
      <c r="R331" s="3" t="s">
        <v>155</v>
      </c>
      <c r="S331" s="3" t="s">
        <v>4</v>
      </c>
      <c r="T331" s="28" t="s">
        <v>255</v>
      </c>
      <c r="U331" s="28" t="s">
        <v>164</v>
      </c>
      <c r="V331" s="15">
        <v>45139</v>
      </c>
      <c r="W331" s="7" t="s">
        <v>23</v>
      </c>
      <c r="X331" s="7">
        <v>0</v>
      </c>
    </row>
    <row r="332" spans="1:24" hidden="1" x14ac:dyDescent="0.45">
      <c r="A332" s="17" t="s">
        <v>578</v>
      </c>
      <c r="B332" s="9" t="s">
        <v>218</v>
      </c>
      <c r="C332" s="28" t="s">
        <v>664</v>
      </c>
      <c r="D332" s="7" t="s">
        <v>90</v>
      </c>
      <c r="E332" s="7">
        <v>4</v>
      </c>
      <c r="F332" s="7">
        <v>0</v>
      </c>
      <c r="G332" s="7" t="s">
        <v>127</v>
      </c>
      <c r="H332" s="7">
        <f>J332*50%</f>
        <v>15000</v>
      </c>
      <c r="I332" s="7">
        <v>0</v>
      </c>
      <c r="J332" s="80">
        <v>30000</v>
      </c>
      <c r="K332" s="80"/>
      <c r="L332" s="14" t="e">
        <f t="shared" ref="L332" si="317">M332*2</f>
        <v>#REF!</v>
      </c>
      <c r="M332" s="14" t="e">
        <f>#REF!*2</f>
        <v>#REF!</v>
      </c>
      <c r="N332" s="14">
        <f>H332*40%*5</f>
        <v>30000</v>
      </c>
      <c r="O332" s="14">
        <f>60%*H332*2</f>
        <v>18000</v>
      </c>
      <c r="P332" s="14">
        <f>75%*H332</f>
        <v>11250</v>
      </c>
      <c r="Q332" s="3" t="s">
        <v>183</v>
      </c>
      <c r="R332" s="3" t="s">
        <v>156</v>
      </c>
      <c r="S332" s="3" t="s">
        <v>4</v>
      </c>
      <c r="T332" s="28" t="s">
        <v>255</v>
      </c>
      <c r="U332" s="28" t="s">
        <v>164</v>
      </c>
      <c r="V332" s="15">
        <v>45139</v>
      </c>
      <c r="W332" s="7" t="s">
        <v>23</v>
      </c>
      <c r="X332" s="7">
        <v>0</v>
      </c>
    </row>
    <row r="333" spans="1:24" hidden="1" x14ac:dyDescent="0.45">
      <c r="A333" s="17" t="s">
        <v>579</v>
      </c>
      <c r="B333" s="9" t="s">
        <v>260</v>
      </c>
      <c r="C333" s="28" t="s">
        <v>164</v>
      </c>
      <c r="D333" s="7" t="s">
        <v>90</v>
      </c>
      <c r="E333" s="7">
        <v>0</v>
      </c>
      <c r="F333" s="7">
        <v>0</v>
      </c>
      <c r="G333" s="7" t="s">
        <v>127</v>
      </c>
      <c r="H333" s="7">
        <f>J333*50%</f>
        <v>0</v>
      </c>
      <c r="I333" s="7">
        <v>0</v>
      </c>
      <c r="J333" s="80">
        <v>0</v>
      </c>
      <c r="K333" s="80"/>
      <c r="L333" s="14" t="e">
        <f t="shared" ref="L333" si="318">M333*2</f>
        <v>#REF!</v>
      </c>
      <c r="M333" s="14" t="e">
        <f>#REF!*2</f>
        <v>#REF!</v>
      </c>
      <c r="N333" s="14">
        <f>H333*40%*5</f>
        <v>0</v>
      </c>
      <c r="O333" s="14">
        <f>60%*H333*2</f>
        <v>0</v>
      </c>
      <c r="P333" s="14">
        <f>75%*H333</f>
        <v>0</v>
      </c>
      <c r="Q333" s="3" t="s">
        <v>183</v>
      </c>
      <c r="R333" s="3" t="s">
        <v>156</v>
      </c>
      <c r="S333" s="3" t="s">
        <v>4</v>
      </c>
      <c r="T333" s="28" t="s">
        <v>255</v>
      </c>
      <c r="U333" s="28" t="s">
        <v>164</v>
      </c>
      <c r="V333" s="15">
        <v>45139</v>
      </c>
      <c r="W333" s="7" t="s">
        <v>23</v>
      </c>
      <c r="X333" s="7">
        <v>0</v>
      </c>
    </row>
    <row r="334" spans="1:24" hidden="1" x14ac:dyDescent="0.45">
      <c r="A334" s="17" t="s">
        <v>580</v>
      </c>
      <c r="B334" s="9" t="s">
        <v>224</v>
      </c>
      <c r="C334" s="28" t="s">
        <v>164</v>
      </c>
      <c r="D334" s="7" t="s">
        <v>90</v>
      </c>
      <c r="E334" s="7">
        <v>0</v>
      </c>
      <c r="F334" s="7">
        <v>0</v>
      </c>
      <c r="G334" s="7" t="s">
        <v>127</v>
      </c>
      <c r="H334" s="7">
        <f>J334*50%</f>
        <v>0</v>
      </c>
      <c r="I334" s="7">
        <v>0</v>
      </c>
      <c r="J334" s="80">
        <v>0</v>
      </c>
      <c r="K334" s="80"/>
      <c r="L334" s="14" t="e">
        <f t="shared" ref="L334" si="319">M334*2</f>
        <v>#REF!</v>
      </c>
      <c r="M334" s="14" t="e">
        <f>#REF!*2</f>
        <v>#REF!</v>
      </c>
      <c r="N334" s="14">
        <f>H334*40%*5</f>
        <v>0</v>
      </c>
      <c r="O334" s="14">
        <f>60%*H334*2</f>
        <v>0</v>
      </c>
      <c r="P334" s="14">
        <f>75%*H334</f>
        <v>0</v>
      </c>
      <c r="Q334" s="3" t="s">
        <v>183</v>
      </c>
      <c r="R334" s="3" t="s">
        <v>156</v>
      </c>
      <c r="S334" s="3" t="s">
        <v>4</v>
      </c>
      <c r="T334" s="28" t="s">
        <v>255</v>
      </c>
      <c r="U334" s="28" t="s">
        <v>164</v>
      </c>
      <c r="V334" s="15">
        <v>45139</v>
      </c>
      <c r="W334" s="7" t="s">
        <v>23</v>
      </c>
      <c r="X334" s="7">
        <v>0</v>
      </c>
    </row>
    <row r="335" spans="1:24" hidden="1" x14ac:dyDescent="0.45">
      <c r="A335" s="17" t="s">
        <v>581</v>
      </c>
      <c r="B335" s="9" t="s">
        <v>225</v>
      </c>
      <c r="C335" s="28" t="s">
        <v>164</v>
      </c>
      <c r="D335" s="7" t="s">
        <v>90</v>
      </c>
      <c r="E335" s="7">
        <v>0</v>
      </c>
      <c r="F335" s="7">
        <v>0</v>
      </c>
      <c r="G335" s="7" t="s">
        <v>127</v>
      </c>
      <c r="H335" s="7">
        <f>J335*50%</f>
        <v>0</v>
      </c>
      <c r="I335" s="7">
        <v>0</v>
      </c>
      <c r="J335" s="80">
        <v>0</v>
      </c>
      <c r="K335" s="80"/>
      <c r="L335" s="14" t="e">
        <f t="shared" ref="L335" si="320">M335*2</f>
        <v>#REF!</v>
      </c>
      <c r="M335" s="14" t="e">
        <f>#REF!*2</f>
        <v>#REF!</v>
      </c>
      <c r="N335" s="14">
        <f>H335*40%*5</f>
        <v>0</v>
      </c>
      <c r="O335" s="14">
        <f>60%*H335*2</f>
        <v>0</v>
      </c>
      <c r="P335" s="14">
        <f>75%*H335</f>
        <v>0</v>
      </c>
      <c r="Q335" s="3" t="s">
        <v>183</v>
      </c>
      <c r="R335" s="3" t="s">
        <v>156</v>
      </c>
      <c r="S335" s="3" t="s">
        <v>4</v>
      </c>
      <c r="T335" s="28" t="s">
        <v>255</v>
      </c>
      <c r="U335" s="28" t="s">
        <v>164</v>
      </c>
      <c r="V335" s="15">
        <v>45139</v>
      </c>
      <c r="W335" s="7" t="s">
        <v>23</v>
      </c>
      <c r="X335" s="7">
        <v>0</v>
      </c>
    </row>
    <row r="336" spans="1:24" hidden="1" x14ac:dyDescent="0.45">
      <c r="A336" s="17" t="s">
        <v>582</v>
      </c>
      <c r="B336" s="24" t="s">
        <v>219</v>
      </c>
      <c r="C336" s="28" t="s">
        <v>664</v>
      </c>
      <c r="D336" s="7" t="s">
        <v>90</v>
      </c>
      <c r="E336" s="7">
        <v>4</v>
      </c>
      <c r="F336" s="7">
        <v>0</v>
      </c>
      <c r="G336" s="7" t="s">
        <v>127</v>
      </c>
      <c r="H336" s="7">
        <f>J336*50%</f>
        <v>20000</v>
      </c>
      <c r="I336" s="7">
        <v>0</v>
      </c>
      <c r="J336" s="80">
        <v>40000</v>
      </c>
      <c r="K336" s="80"/>
      <c r="L336" s="14" t="e">
        <f t="shared" ref="L336" si="321">M336*2</f>
        <v>#REF!</v>
      </c>
      <c r="M336" s="14" t="e">
        <f>#REF!*2</f>
        <v>#REF!</v>
      </c>
      <c r="N336" s="14">
        <f>H336*40%*5</f>
        <v>40000</v>
      </c>
      <c r="O336" s="14">
        <f>60%*H336*2</f>
        <v>24000</v>
      </c>
      <c r="P336" s="14">
        <f>75%*H336</f>
        <v>15000</v>
      </c>
      <c r="Q336" s="3" t="s">
        <v>185</v>
      </c>
      <c r="R336" s="3" t="s">
        <v>156</v>
      </c>
      <c r="S336" s="3" t="s">
        <v>4</v>
      </c>
      <c r="T336" s="28" t="s">
        <v>255</v>
      </c>
      <c r="U336" s="28" t="s">
        <v>164</v>
      </c>
      <c r="V336" s="15">
        <v>45139</v>
      </c>
      <c r="W336" s="7" t="s">
        <v>23</v>
      </c>
      <c r="X336" s="7">
        <v>0</v>
      </c>
    </row>
    <row r="337" spans="1:24" hidden="1" x14ac:dyDescent="0.45">
      <c r="A337" s="17" t="s">
        <v>583</v>
      </c>
      <c r="B337" s="24" t="s">
        <v>76</v>
      </c>
      <c r="C337" s="28" t="s">
        <v>664</v>
      </c>
      <c r="D337" s="7" t="s">
        <v>90</v>
      </c>
      <c r="E337" s="7">
        <v>0</v>
      </c>
      <c r="F337" s="7">
        <v>0</v>
      </c>
      <c r="G337" s="7" t="s">
        <v>127</v>
      </c>
      <c r="H337" s="7">
        <f>J337*50%</f>
        <v>0</v>
      </c>
      <c r="I337" s="7">
        <v>0</v>
      </c>
      <c r="J337" s="80">
        <v>0</v>
      </c>
      <c r="K337" s="80"/>
      <c r="L337" s="14" t="e">
        <f t="shared" ref="L337" si="322">M337*2</f>
        <v>#REF!</v>
      </c>
      <c r="M337" s="14" t="e">
        <f>#REF!*2</f>
        <v>#REF!</v>
      </c>
      <c r="N337" s="14">
        <f>H337*40%*5</f>
        <v>0</v>
      </c>
      <c r="O337" s="14">
        <f>60%*H337*2</f>
        <v>0</v>
      </c>
      <c r="P337" s="14">
        <f>75%*H337</f>
        <v>0</v>
      </c>
      <c r="Q337" s="3" t="s">
        <v>185</v>
      </c>
      <c r="R337" s="3" t="s">
        <v>156</v>
      </c>
      <c r="S337" s="3" t="s">
        <v>4</v>
      </c>
      <c r="T337" s="28" t="s">
        <v>255</v>
      </c>
      <c r="U337" s="28" t="s">
        <v>164</v>
      </c>
      <c r="V337" s="15">
        <v>45139</v>
      </c>
      <c r="W337" s="7" t="s">
        <v>23</v>
      </c>
      <c r="X337" s="7">
        <v>0</v>
      </c>
    </row>
    <row r="338" spans="1:24" hidden="1" x14ac:dyDescent="0.45">
      <c r="A338" s="17" t="s">
        <v>584</v>
      </c>
      <c r="B338" s="24" t="s">
        <v>223</v>
      </c>
      <c r="C338" s="28" t="s">
        <v>164</v>
      </c>
      <c r="D338" s="7" t="s">
        <v>90</v>
      </c>
      <c r="E338" s="7">
        <v>0</v>
      </c>
      <c r="F338" s="7">
        <v>0</v>
      </c>
      <c r="G338" s="7" t="s">
        <v>127</v>
      </c>
      <c r="H338" s="7">
        <f>J338*50%</f>
        <v>0</v>
      </c>
      <c r="I338" s="7">
        <v>0</v>
      </c>
      <c r="J338" s="80">
        <v>0</v>
      </c>
      <c r="K338" s="80"/>
      <c r="L338" s="14" t="e">
        <f t="shared" ref="L338" si="323">M338*2</f>
        <v>#REF!</v>
      </c>
      <c r="M338" s="14" t="e">
        <f>#REF!*2</f>
        <v>#REF!</v>
      </c>
      <c r="N338" s="14">
        <f>H338*40%*5</f>
        <v>0</v>
      </c>
      <c r="O338" s="14">
        <f>60%*H338*2</f>
        <v>0</v>
      </c>
      <c r="P338" s="14">
        <f>75%*H338</f>
        <v>0</v>
      </c>
      <c r="Q338" s="3" t="s">
        <v>185</v>
      </c>
      <c r="R338" s="3" t="s">
        <v>156</v>
      </c>
      <c r="S338" s="3" t="s">
        <v>4</v>
      </c>
      <c r="T338" s="28" t="s">
        <v>255</v>
      </c>
      <c r="U338" s="28" t="s">
        <v>164</v>
      </c>
      <c r="V338" s="15">
        <v>45139</v>
      </c>
      <c r="W338" s="7" t="s">
        <v>23</v>
      </c>
      <c r="X338" s="7">
        <v>0</v>
      </c>
    </row>
    <row r="339" spans="1:24" hidden="1" x14ac:dyDescent="0.45">
      <c r="A339" s="17" t="s">
        <v>585</v>
      </c>
      <c r="B339" s="24" t="s">
        <v>220</v>
      </c>
      <c r="C339" s="28" t="s">
        <v>664</v>
      </c>
      <c r="D339" s="7" t="s">
        <v>90</v>
      </c>
      <c r="E339" s="7">
        <v>0</v>
      </c>
      <c r="F339" s="7">
        <v>0</v>
      </c>
      <c r="G339" s="7" t="s">
        <v>127</v>
      </c>
      <c r="H339" s="7">
        <f>J339*50%</f>
        <v>0</v>
      </c>
      <c r="I339" s="7">
        <v>0</v>
      </c>
      <c r="J339" s="80">
        <v>0</v>
      </c>
      <c r="K339" s="80"/>
      <c r="L339" s="14" t="e">
        <f t="shared" ref="L339" si="324">M339*2</f>
        <v>#REF!</v>
      </c>
      <c r="M339" s="14" t="e">
        <f>#REF!*2</f>
        <v>#REF!</v>
      </c>
      <c r="N339" s="14">
        <f>H339*40%*5</f>
        <v>0</v>
      </c>
      <c r="O339" s="14">
        <f>60%*H339*2</f>
        <v>0</v>
      </c>
      <c r="P339" s="14">
        <f>75%*H339</f>
        <v>0</v>
      </c>
      <c r="Q339" s="3" t="s">
        <v>185</v>
      </c>
      <c r="R339" s="3" t="s">
        <v>156</v>
      </c>
      <c r="S339" s="3" t="s">
        <v>4</v>
      </c>
      <c r="T339" s="28" t="s">
        <v>255</v>
      </c>
      <c r="U339" s="28" t="s">
        <v>164</v>
      </c>
      <c r="V339" s="15">
        <v>45139</v>
      </c>
      <c r="W339" s="7" t="s">
        <v>23</v>
      </c>
      <c r="X339" s="7">
        <v>0</v>
      </c>
    </row>
    <row r="340" spans="1:24" hidden="1" x14ac:dyDescent="0.45">
      <c r="A340" s="17" t="s">
        <v>586</v>
      </c>
      <c r="B340" s="24" t="s">
        <v>221</v>
      </c>
      <c r="C340" s="28" t="s">
        <v>164</v>
      </c>
      <c r="D340" s="7" t="s">
        <v>90</v>
      </c>
      <c r="E340" s="7">
        <v>0</v>
      </c>
      <c r="F340" s="7">
        <v>0</v>
      </c>
      <c r="G340" s="7" t="s">
        <v>127</v>
      </c>
      <c r="H340" s="7">
        <f>J340*50%</f>
        <v>0</v>
      </c>
      <c r="I340" s="7">
        <v>0</v>
      </c>
      <c r="J340" s="80">
        <v>0</v>
      </c>
      <c r="K340" s="80"/>
      <c r="L340" s="14" t="e">
        <f t="shared" ref="L340" si="325">M340*2</f>
        <v>#REF!</v>
      </c>
      <c r="M340" s="14" t="e">
        <f>#REF!*2</f>
        <v>#REF!</v>
      </c>
      <c r="N340" s="14">
        <f>H340*40%*5</f>
        <v>0</v>
      </c>
      <c r="O340" s="14">
        <f>60%*H340*2</f>
        <v>0</v>
      </c>
      <c r="P340" s="14">
        <f>75%*H340</f>
        <v>0</v>
      </c>
      <c r="Q340" s="3" t="s">
        <v>185</v>
      </c>
      <c r="R340" s="3" t="s">
        <v>156</v>
      </c>
      <c r="S340" s="3" t="s">
        <v>4</v>
      </c>
      <c r="T340" s="28" t="s">
        <v>255</v>
      </c>
      <c r="U340" s="28" t="s">
        <v>164</v>
      </c>
      <c r="V340" s="15">
        <v>45139</v>
      </c>
      <c r="W340" s="7" t="s">
        <v>23</v>
      </c>
      <c r="X340" s="7">
        <v>0</v>
      </c>
    </row>
    <row r="341" spans="1:24" hidden="1" x14ac:dyDescent="0.45">
      <c r="A341" s="17" t="s">
        <v>587</v>
      </c>
      <c r="B341" s="24" t="s">
        <v>226</v>
      </c>
      <c r="C341" s="28" t="s">
        <v>664</v>
      </c>
      <c r="D341" s="7" t="s">
        <v>90</v>
      </c>
      <c r="E341" s="7">
        <v>0</v>
      </c>
      <c r="F341" s="7">
        <v>0</v>
      </c>
      <c r="G341" s="7" t="s">
        <v>127</v>
      </c>
      <c r="H341" s="7">
        <f>J341*50%</f>
        <v>0</v>
      </c>
      <c r="I341" s="7">
        <v>0</v>
      </c>
      <c r="J341" s="80">
        <v>0</v>
      </c>
      <c r="K341" s="80"/>
      <c r="L341" s="14" t="e">
        <f t="shared" ref="L341" si="326">M341*2</f>
        <v>#REF!</v>
      </c>
      <c r="M341" s="14" t="e">
        <f>#REF!*2</f>
        <v>#REF!</v>
      </c>
      <c r="N341" s="14">
        <f>H341*40%*5</f>
        <v>0</v>
      </c>
      <c r="O341" s="14">
        <f>60%*H341*2</f>
        <v>0</v>
      </c>
      <c r="P341" s="14">
        <f>75%*H341</f>
        <v>0</v>
      </c>
      <c r="Q341" s="3" t="s">
        <v>185</v>
      </c>
      <c r="R341" s="3" t="s">
        <v>156</v>
      </c>
      <c r="S341" s="3" t="s">
        <v>4</v>
      </c>
      <c r="T341" s="28" t="s">
        <v>255</v>
      </c>
      <c r="U341" s="28" t="s">
        <v>164</v>
      </c>
      <c r="V341" s="15">
        <v>45139</v>
      </c>
      <c r="W341" s="7" t="s">
        <v>23</v>
      </c>
      <c r="X341" s="7">
        <v>0</v>
      </c>
    </row>
    <row r="342" spans="1:24" hidden="1" x14ac:dyDescent="0.45">
      <c r="A342" s="17" t="s">
        <v>588</v>
      </c>
      <c r="B342" s="24" t="s">
        <v>227</v>
      </c>
      <c r="C342" s="28" t="s">
        <v>664</v>
      </c>
      <c r="D342" s="7" t="s">
        <v>90</v>
      </c>
      <c r="E342" s="7">
        <v>0</v>
      </c>
      <c r="F342" s="7">
        <v>0</v>
      </c>
      <c r="G342" s="7" t="s">
        <v>127</v>
      </c>
      <c r="H342" s="7">
        <f>J342*50%</f>
        <v>0</v>
      </c>
      <c r="I342" s="7">
        <v>0</v>
      </c>
      <c r="J342" s="80">
        <v>0</v>
      </c>
      <c r="K342" s="80"/>
      <c r="L342" s="14" t="e">
        <f t="shared" ref="L342" si="327">M342*2</f>
        <v>#REF!</v>
      </c>
      <c r="M342" s="14" t="e">
        <f>#REF!*2</f>
        <v>#REF!</v>
      </c>
      <c r="N342" s="14">
        <f>H342*40%*5</f>
        <v>0</v>
      </c>
      <c r="O342" s="14">
        <f>60%*H342*2</f>
        <v>0</v>
      </c>
      <c r="P342" s="14">
        <f>75%*H342</f>
        <v>0</v>
      </c>
      <c r="Q342" s="3" t="s">
        <v>185</v>
      </c>
      <c r="R342" s="3" t="s">
        <v>156</v>
      </c>
      <c r="S342" s="3" t="s">
        <v>4</v>
      </c>
      <c r="T342" s="28" t="s">
        <v>255</v>
      </c>
      <c r="U342" s="28" t="s">
        <v>164</v>
      </c>
      <c r="V342" s="15">
        <v>45139</v>
      </c>
      <c r="W342" s="7" t="s">
        <v>23</v>
      </c>
      <c r="X342" s="7">
        <v>0</v>
      </c>
    </row>
    <row r="343" spans="1:24" hidden="1" x14ac:dyDescent="0.45">
      <c r="A343" s="17" t="s">
        <v>589</v>
      </c>
      <c r="B343" s="24" t="s">
        <v>261</v>
      </c>
      <c r="C343" s="28" t="s">
        <v>164</v>
      </c>
      <c r="D343" s="7" t="s">
        <v>90</v>
      </c>
      <c r="E343" s="7">
        <v>0</v>
      </c>
      <c r="F343" s="7">
        <v>0</v>
      </c>
      <c r="G343" s="7" t="s">
        <v>127</v>
      </c>
      <c r="H343" s="7">
        <f>J343*50%</f>
        <v>0</v>
      </c>
      <c r="I343" s="7">
        <v>0</v>
      </c>
      <c r="J343" s="80">
        <v>0</v>
      </c>
      <c r="K343" s="80"/>
      <c r="L343" s="14" t="e">
        <f t="shared" ref="L343" si="328">M343*2</f>
        <v>#REF!</v>
      </c>
      <c r="M343" s="14" t="e">
        <f>#REF!*2</f>
        <v>#REF!</v>
      </c>
      <c r="N343" s="14">
        <f>H343*40%*5</f>
        <v>0</v>
      </c>
      <c r="O343" s="14">
        <f>60%*H343*2</f>
        <v>0</v>
      </c>
      <c r="P343" s="14">
        <f>75%*H343</f>
        <v>0</v>
      </c>
      <c r="Q343" s="3" t="s">
        <v>185</v>
      </c>
      <c r="R343" s="3" t="s">
        <v>156</v>
      </c>
      <c r="S343" s="3" t="s">
        <v>4</v>
      </c>
      <c r="T343" s="28" t="s">
        <v>255</v>
      </c>
      <c r="U343" s="28" t="s">
        <v>164</v>
      </c>
      <c r="V343" s="15">
        <v>45139</v>
      </c>
      <c r="W343" s="7" t="s">
        <v>23</v>
      </c>
      <c r="X343" s="7">
        <v>0</v>
      </c>
    </row>
    <row r="344" spans="1:24" hidden="1" x14ac:dyDescent="0.45">
      <c r="A344" s="17" t="s">
        <v>590</v>
      </c>
      <c r="B344" s="9" t="s">
        <v>228</v>
      </c>
      <c r="C344" s="28" t="s">
        <v>164</v>
      </c>
      <c r="D344" s="7" t="s">
        <v>90</v>
      </c>
      <c r="E344" s="7">
        <v>4</v>
      </c>
      <c r="F344" s="7">
        <v>0</v>
      </c>
      <c r="G344" s="7" t="s">
        <v>127</v>
      </c>
      <c r="H344" s="7">
        <f>J344*50%</f>
        <v>25000</v>
      </c>
      <c r="I344" s="7">
        <v>0</v>
      </c>
      <c r="J344" s="80">
        <v>50000</v>
      </c>
      <c r="K344" s="80"/>
      <c r="L344" s="14" t="e">
        <f t="shared" ref="L344" si="329">M344*2</f>
        <v>#REF!</v>
      </c>
      <c r="M344" s="14" t="e">
        <f>#REF!*2</f>
        <v>#REF!</v>
      </c>
      <c r="N344" s="14">
        <f>H344*40%*5</f>
        <v>50000</v>
      </c>
      <c r="O344" s="14">
        <f>60%*H344*2</f>
        <v>30000</v>
      </c>
      <c r="P344" s="14">
        <f>75%*H344</f>
        <v>18750</v>
      </c>
      <c r="Q344" s="3" t="s">
        <v>153</v>
      </c>
      <c r="R344" s="3" t="s">
        <v>156</v>
      </c>
      <c r="S344" s="3" t="s">
        <v>4</v>
      </c>
      <c r="T344" s="28" t="s">
        <v>255</v>
      </c>
      <c r="U344" s="28" t="s">
        <v>164</v>
      </c>
      <c r="V344" s="15">
        <v>45139</v>
      </c>
      <c r="W344" s="7" t="s">
        <v>23</v>
      </c>
      <c r="X344" s="7">
        <v>0</v>
      </c>
    </row>
    <row r="345" spans="1:24" hidden="1" x14ac:dyDescent="0.45">
      <c r="A345" s="17" t="s">
        <v>591</v>
      </c>
      <c r="B345" s="9" t="s">
        <v>222</v>
      </c>
      <c r="C345" s="28" t="s">
        <v>664</v>
      </c>
      <c r="D345" s="7" t="s">
        <v>90</v>
      </c>
      <c r="E345" s="7">
        <v>0</v>
      </c>
      <c r="F345" s="7">
        <v>0</v>
      </c>
      <c r="G345" s="7" t="s">
        <v>127</v>
      </c>
      <c r="H345" s="7">
        <f>J345*50%</f>
        <v>0</v>
      </c>
      <c r="I345" s="7">
        <v>0</v>
      </c>
      <c r="J345" s="80">
        <v>0</v>
      </c>
      <c r="K345" s="80"/>
      <c r="L345" s="14" t="e">
        <f t="shared" ref="L345" si="330">M345*2</f>
        <v>#REF!</v>
      </c>
      <c r="M345" s="14" t="e">
        <f>#REF!*2</f>
        <v>#REF!</v>
      </c>
      <c r="N345" s="14">
        <f>H345*40%*5</f>
        <v>0</v>
      </c>
      <c r="O345" s="14">
        <f>60%*H345*2</f>
        <v>0</v>
      </c>
      <c r="P345" s="14">
        <f>75%*H345</f>
        <v>0</v>
      </c>
      <c r="Q345" s="3" t="s">
        <v>153</v>
      </c>
      <c r="R345" s="3" t="s">
        <v>156</v>
      </c>
      <c r="S345" s="3" t="s">
        <v>4</v>
      </c>
      <c r="T345" s="28" t="s">
        <v>255</v>
      </c>
      <c r="U345" s="28" t="s">
        <v>164</v>
      </c>
      <c r="V345" s="15">
        <v>45139</v>
      </c>
      <c r="W345" s="7" t="s">
        <v>23</v>
      </c>
      <c r="X345" s="7">
        <v>0</v>
      </c>
    </row>
    <row r="346" spans="1:24" hidden="1" x14ac:dyDescent="0.45">
      <c r="A346" s="17" t="s">
        <v>592</v>
      </c>
      <c r="B346" s="9" t="s">
        <v>233</v>
      </c>
      <c r="C346" s="28" t="s">
        <v>164</v>
      </c>
      <c r="D346" s="7" t="s">
        <v>90</v>
      </c>
      <c r="E346" s="7">
        <v>0</v>
      </c>
      <c r="F346" s="7">
        <v>0</v>
      </c>
      <c r="G346" s="7" t="s">
        <v>127</v>
      </c>
      <c r="H346" s="7">
        <f>J346*50%</f>
        <v>0</v>
      </c>
      <c r="I346" s="7">
        <v>0</v>
      </c>
      <c r="J346" s="80">
        <v>0</v>
      </c>
      <c r="K346" s="80"/>
      <c r="L346" s="14" t="e">
        <f t="shared" ref="L346" si="331">M346*2</f>
        <v>#REF!</v>
      </c>
      <c r="M346" s="14" t="e">
        <f>#REF!*2</f>
        <v>#REF!</v>
      </c>
      <c r="N346" s="14">
        <f>H346*40%*5</f>
        <v>0</v>
      </c>
      <c r="O346" s="14">
        <f>60%*H346*2</f>
        <v>0</v>
      </c>
      <c r="P346" s="14">
        <f>75%*H346</f>
        <v>0</v>
      </c>
      <c r="Q346" s="3" t="s">
        <v>153</v>
      </c>
      <c r="R346" s="3" t="s">
        <v>156</v>
      </c>
      <c r="S346" s="3" t="s">
        <v>4</v>
      </c>
      <c r="T346" s="28" t="s">
        <v>255</v>
      </c>
      <c r="U346" s="28" t="s">
        <v>164</v>
      </c>
      <c r="V346" s="15">
        <v>45139</v>
      </c>
      <c r="W346" s="7" t="s">
        <v>23</v>
      </c>
      <c r="X346" s="7">
        <v>0</v>
      </c>
    </row>
    <row r="347" spans="1:24" hidden="1" x14ac:dyDescent="0.45">
      <c r="A347" s="17" t="s">
        <v>593</v>
      </c>
      <c r="B347" s="9" t="s">
        <v>253</v>
      </c>
      <c r="C347" s="28" t="s">
        <v>164</v>
      </c>
      <c r="D347" s="7" t="s">
        <v>90</v>
      </c>
      <c r="E347" s="7">
        <v>0</v>
      </c>
      <c r="F347" s="7">
        <v>0</v>
      </c>
      <c r="G347" s="7" t="s">
        <v>127</v>
      </c>
      <c r="H347" s="7">
        <f>J347*50%</f>
        <v>0</v>
      </c>
      <c r="I347" s="7">
        <v>0</v>
      </c>
      <c r="J347" s="80">
        <v>0</v>
      </c>
      <c r="K347" s="80"/>
      <c r="L347" s="14" t="e">
        <f t="shared" ref="L347" si="332">M347*2</f>
        <v>#REF!</v>
      </c>
      <c r="M347" s="14" t="e">
        <f>#REF!*2</f>
        <v>#REF!</v>
      </c>
      <c r="N347" s="14">
        <f>H347*40%*5</f>
        <v>0</v>
      </c>
      <c r="O347" s="14">
        <f>60%*H347*2</f>
        <v>0</v>
      </c>
      <c r="P347" s="14">
        <f>75%*H347</f>
        <v>0</v>
      </c>
      <c r="Q347" s="3" t="s">
        <v>153</v>
      </c>
      <c r="R347" s="3" t="s">
        <v>156</v>
      </c>
      <c r="S347" s="3" t="s">
        <v>4</v>
      </c>
      <c r="T347" s="28" t="s">
        <v>255</v>
      </c>
      <c r="U347" s="28" t="s">
        <v>164</v>
      </c>
      <c r="V347" s="15">
        <v>45139</v>
      </c>
      <c r="W347" s="7" t="s">
        <v>23</v>
      </c>
      <c r="X347" s="7">
        <v>0</v>
      </c>
    </row>
    <row r="348" spans="1:24" hidden="1" x14ac:dyDescent="0.45">
      <c r="A348" s="17" t="s">
        <v>594</v>
      </c>
      <c r="B348" s="9" t="s">
        <v>254</v>
      </c>
      <c r="C348" s="28" t="s">
        <v>164</v>
      </c>
      <c r="D348" s="7" t="s">
        <v>90</v>
      </c>
      <c r="E348" s="7">
        <v>0</v>
      </c>
      <c r="F348" s="7">
        <v>0</v>
      </c>
      <c r="G348" s="7" t="s">
        <v>127</v>
      </c>
      <c r="H348" s="7">
        <f>J348*50%</f>
        <v>0</v>
      </c>
      <c r="I348" s="7">
        <v>0</v>
      </c>
      <c r="J348" s="80">
        <v>0</v>
      </c>
      <c r="K348" s="80"/>
      <c r="L348" s="14" t="e">
        <f t="shared" ref="L348" si="333">M348*2</f>
        <v>#REF!</v>
      </c>
      <c r="M348" s="14" t="e">
        <f>#REF!*2</f>
        <v>#REF!</v>
      </c>
      <c r="N348" s="14">
        <f>H348*40%*5</f>
        <v>0</v>
      </c>
      <c r="O348" s="14">
        <f>60%*H348*2</f>
        <v>0</v>
      </c>
      <c r="P348" s="14">
        <f>75%*H348</f>
        <v>0</v>
      </c>
      <c r="Q348" s="3" t="s">
        <v>153</v>
      </c>
      <c r="R348" s="3" t="s">
        <v>156</v>
      </c>
      <c r="S348" s="3" t="s">
        <v>4</v>
      </c>
      <c r="T348" s="28" t="s">
        <v>255</v>
      </c>
      <c r="U348" s="28" t="s">
        <v>164</v>
      </c>
      <c r="V348" s="15">
        <v>45139</v>
      </c>
      <c r="W348" s="7" t="s">
        <v>23</v>
      </c>
      <c r="X348" s="7">
        <v>0</v>
      </c>
    </row>
    <row r="349" spans="1:24" hidden="1" x14ac:dyDescent="0.45">
      <c r="A349" s="17" t="s">
        <v>595</v>
      </c>
      <c r="B349" s="9" t="s">
        <v>232</v>
      </c>
      <c r="C349" s="28" t="s">
        <v>164</v>
      </c>
      <c r="D349" s="7" t="s">
        <v>90</v>
      </c>
      <c r="E349" s="7">
        <v>0</v>
      </c>
      <c r="F349" s="7">
        <v>0</v>
      </c>
      <c r="G349" s="7" t="s">
        <v>127</v>
      </c>
      <c r="H349" s="7">
        <f>J349*50%</f>
        <v>0</v>
      </c>
      <c r="I349" s="7">
        <v>0</v>
      </c>
      <c r="J349" s="80">
        <v>0</v>
      </c>
      <c r="K349" s="80"/>
      <c r="L349" s="14" t="e">
        <f t="shared" ref="L349" si="334">M349*2</f>
        <v>#REF!</v>
      </c>
      <c r="M349" s="14" t="e">
        <f>#REF!*2</f>
        <v>#REF!</v>
      </c>
      <c r="N349" s="14">
        <f>H349*40%*5</f>
        <v>0</v>
      </c>
      <c r="O349" s="14">
        <f>60%*H349*2</f>
        <v>0</v>
      </c>
      <c r="P349" s="14">
        <f>75%*H349</f>
        <v>0</v>
      </c>
      <c r="Q349" s="3" t="s">
        <v>153</v>
      </c>
      <c r="R349" s="3" t="s">
        <v>156</v>
      </c>
      <c r="S349" s="3" t="s">
        <v>4</v>
      </c>
      <c r="T349" s="28" t="s">
        <v>255</v>
      </c>
      <c r="U349" s="28" t="s">
        <v>164</v>
      </c>
      <c r="V349" s="15">
        <v>45139</v>
      </c>
      <c r="W349" s="7" t="s">
        <v>23</v>
      </c>
      <c r="X349" s="7">
        <v>0</v>
      </c>
    </row>
    <row r="350" spans="1:24" hidden="1" x14ac:dyDescent="0.45">
      <c r="A350" s="17" t="s">
        <v>596</v>
      </c>
      <c r="B350" s="9" t="s">
        <v>231</v>
      </c>
      <c r="C350" s="28" t="s">
        <v>164</v>
      </c>
      <c r="D350" s="7" t="s">
        <v>90</v>
      </c>
      <c r="E350" s="7">
        <v>0</v>
      </c>
      <c r="F350" s="7">
        <v>0</v>
      </c>
      <c r="G350" s="7" t="s">
        <v>127</v>
      </c>
      <c r="H350" s="7">
        <f>J350*50%</f>
        <v>0</v>
      </c>
      <c r="I350" s="7">
        <v>0</v>
      </c>
      <c r="J350" s="80">
        <v>0</v>
      </c>
      <c r="K350" s="80"/>
      <c r="L350" s="14" t="e">
        <f t="shared" ref="L350" si="335">M350*2</f>
        <v>#REF!</v>
      </c>
      <c r="M350" s="14" t="e">
        <f>#REF!*2</f>
        <v>#REF!</v>
      </c>
      <c r="N350" s="14">
        <f>H350*40%*5</f>
        <v>0</v>
      </c>
      <c r="O350" s="14">
        <f>60%*H350*2</f>
        <v>0</v>
      </c>
      <c r="P350" s="14">
        <f>75%*H350</f>
        <v>0</v>
      </c>
      <c r="Q350" s="3" t="s">
        <v>153</v>
      </c>
      <c r="R350" s="3" t="s">
        <v>156</v>
      </c>
      <c r="S350" s="3" t="s">
        <v>4</v>
      </c>
      <c r="T350" s="28" t="s">
        <v>255</v>
      </c>
      <c r="U350" s="28" t="s">
        <v>164</v>
      </c>
      <c r="V350" s="15">
        <v>45139</v>
      </c>
      <c r="W350" s="7" t="s">
        <v>23</v>
      </c>
      <c r="X350" s="7">
        <v>0</v>
      </c>
    </row>
    <row r="351" spans="1:24" hidden="1" x14ac:dyDescent="0.45">
      <c r="A351" s="17" t="s">
        <v>597</v>
      </c>
      <c r="B351" s="9" t="s">
        <v>230</v>
      </c>
      <c r="C351" s="28" t="s">
        <v>164</v>
      </c>
      <c r="D351" s="7" t="s">
        <v>90</v>
      </c>
      <c r="E351" s="7">
        <v>0</v>
      </c>
      <c r="F351" s="7">
        <v>0</v>
      </c>
      <c r="G351" s="7" t="s">
        <v>127</v>
      </c>
      <c r="H351" s="7">
        <f>J351*50%</f>
        <v>0</v>
      </c>
      <c r="I351" s="7">
        <v>0</v>
      </c>
      <c r="J351" s="80">
        <v>0</v>
      </c>
      <c r="K351" s="80"/>
      <c r="L351" s="14" t="e">
        <f t="shared" ref="L351" si="336">M351*2</f>
        <v>#REF!</v>
      </c>
      <c r="M351" s="14" t="e">
        <f>#REF!*2</f>
        <v>#REF!</v>
      </c>
      <c r="N351" s="14">
        <f>H351*40%*5</f>
        <v>0</v>
      </c>
      <c r="O351" s="14">
        <f>60%*H351*2</f>
        <v>0</v>
      </c>
      <c r="P351" s="14">
        <f>75%*H351</f>
        <v>0</v>
      </c>
      <c r="Q351" s="3" t="s">
        <v>153</v>
      </c>
      <c r="R351" s="3" t="s">
        <v>156</v>
      </c>
      <c r="S351" s="3" t="s">
        <v>4</v>
      </c>
      <c r="T351" s="28" t="s">
        <v>255</v>
      </c>
      <c r="U351" s="28" t="s">
        <v>164</v>
      </c>
      <c r="V351" s="15">
        <v>45139</v>
      </c>
      <c r="W351" s="7" t="s">
        <v>23</v>
      </c>
      <c r="X351" s="7">
        <v>0</v>
      </c>
    </row>
    <row r="352" spans="1:24" hidden="1" x14ac:dyDescent="0.45">
      <c r="A352" s="17" t="s">
        <v>598</v>
      </c>
      <c r="B352" s="9" t="s">
        <v>229</v>
      </c>
      <c r="C352" s="28" t="s">
        <v>164</v>
      </c>
      <c r="D352" s="7" t="s">
        <v>90</v>
      </c>
      <c r="E352" s="7">
        <v>0</v>
      </c>
      <c r="F352" s="7">
        <v>0</v>
      </c>
      <c r="G352" s="7" t="s">
        <v>127</v>
      </c>
      <c r="H352" s="7">
        <f>J352*50%</f>
        <v>0</v>
      </c>
      <c r="I352" s="7">
        <v>0</v>
      </c>
      <c r="J352" s="80">
        <v>0</v>
      </c>
      <c r="K352" s="80"/>
      <c r="L352" s="14" t="e">
        <f t="shared" ref="L352" si="337">M352*2</f>
        <v>#REF!</v>
      </c>
      <c r="M352" s="14" t="e">
        <f>#REF!*2</f>
        <v>#REF!</v>
      </c>
      <c r="N352" s="14">
        <f>H352*40%*5</f>
        <v>0</v>
      </c>
      <c r="O352" s="14">
        <f>60%*H352*2</f>
        <v>0</v>
      </c>
      <c r="P352" s="14">
        <f>75%*H352</f>
        <v>0</v>
      </c>
      <c r="Q352" s="3" t="s">
        <v>153</v>
      </c>
      <c r="R352" s="3" t="s">
        <v>156</v>
      </c>
      <c r="S352" s="3" t="s">
        <v>4</v>
      </c>
      <c r="T352" s="28" t="s">
        <v>255</v>
      </c>
      <c r="U352" s="28" t="s">
        <v>164</v>
      </c>
      <c r="V352" s="15">
        <v>45139</v>
      </c>
      <c r="W352" s="7" t="s">
        <v>23</v>
      </c>
      <c r="X352" s="7">
        <v>0</v>
      </c>
    </row>
    <row r="353" spans="1:24" hidden="1" x14ac:dyDescent="0.45">
      <c r="A353" s="27" t="s">
        <v>599</v>
      </c>
      <c r="B353" s="24" t="s">
        <v>243</v>
      </c>
      <c r="C353" s="28" t="s">
        <v>164</v>
      </c>
      <c r="D353" s="7" t="s">
        <v>90</v>
      </c>
      <c r="E353" s="7">
        <v>4</v>
      </c>
      <c r="F353" s="7">
        <v>0</v>
      </c>
      <c r="G353" s="7" t="s">
        <v>127</v>
      </c>
      <c r="H353" s="7">
        <f>J353*50%</f>
        <v>25000</v>
      </c>
      <c r="I353" s="7">
        <v>0</v>
      </c>
      <c r="J353" s="80">
        <v>50000</v>
      </c>
      <c r="K353" s="80"/>
      <c r="L353" s="14" t="e">
        <f t="shared" ref="L353" si="338">M353*2</f>
        <v>#REF!</v>
      </c>
      <c r="M353" s="14" t="e">
        <f>#REF!*2</f>
        <v>#REF!</v>
      </c>
      <c r="N353" s="14">
        <f>H353*40%*5</f>
        <v>50000</v>
      </c>
      <c r="O353" s="14">
        <f>60%*H353*2</f>
        <v>30000</v>
      </c>
      <c r="P353" s="14">
        <f>75%*H353</f>
        <v>18750</v>
      </c>
      <c r="Q353" s="3" t="s">
        <v>234</v>
      </c>
      <c r="R353" s="3" t="s">
        <v>157</v>
      </c>
      <c r="S353" s="3" t="s">
        <v>4</v>
      </c>
      <c r="T353" s="28" t="s">
        <v>255</v>
      </c>
      <c r="U353" s="28" t="s">
        <v>164</v>
      </c>
      <c r="V353" s="15">
        <v>45139</v>
      </c>
      <c r="W353" s="7" t="s">
        <v>23</v>
      </c>
      <c r="X353" s="7">
        <v>0</v>
      </c>
    </row>
    <row r="354" spans="1:24" hidden="1" x14ac:dyDescent="0.45">
      <c r="A354" s="27" t="s">
        <v>600</v>
      </c>
      <c r="B354" s="24" t="s">
        <v>237</v>
      </c>
      <c r="C354" s="28" t="s">
        <v>164</v>
      </c>
      <c r="D354" s="7" t="s">
        <v>90</v>
      </c>
      <c r="E354" s="7">
        <v>0</v>
      </c>
      <c r="F354" s="7">
        <v>0</v>
      </c>
      <c r="G354" s="7" t="s">
        <v>127</v>
      </c>
      <c r="H354" s="7">
        <f>J354*50%</f>
        <v>0</v>
      </c>
      <c r="I354" s="7">
        <v>0</v>
      </c>
      <c r="J354" s="80">
        <v>0</v>
      </c>
      <c r="K354" s="80"/>
      <c r="L354" s="14" t="e">
        <f t="shared" ref="L354" si="339">M354*2</f>
        <v>#REF!</v>
      </c>
      <c r="M354" s="14" t="e">
        <f>#REF!*2</f>
        <v>#REF!</v>
      </c>
      <c r="N354" s="14">
        <f>H354*40%*5</f>
        <v>0</v>
      </c>
      <c r="O354" s="14">
        <f>60%*H354*2</f>
        <v>0</v>
      </c>
      <c r="P354" s="14">
        <f>75%*H354</f>
        <v>0</v>
      </c>
      <c r="Q354" s="3" t="s">
        <v>234</v>
      </c>
      <c r="R354" s="3" t="s">
        <v>157</v>
      </c>
      <c r="S354" s="3" t="s">
        <v>4</v>
      </c>
      <c r="T354" s="28" t="s">
        <v>255</v>
      </c>
      <c r="U354" s="28" t="s">
        <v>164</v>
      </c>
      <c r="V354" s="15">
        <v>45139</v>
      </c>
      <c r="W354" s="7" t="s">
        <v>23</v>
      </c>
      <c r="X354" s="7">
        <v>0</v>
      </c>
    </row>
    <row r="355" spans="1:24" hidden="1" x14ac:dyDescent="0.45">
      <c r="A355" s="27" t="s">
        <v>601</v>
      </c>
      <c r="B355" s="24" t="s">
        <v>25</v>
      </c>
      <c r="C355" s="28" t="s">
        <v>164</v>
      </c>
      <c r="D355" s="7" t="s">
        <v>90</v>
      </c>
      <c r="E355" s="7">
        <v>0</v>
      </c>
      <c r="F355" s="7">
        <v>0</v>
      </c>
      <c r="G355" s="7" t="s">
        <v>127</v>
      </c>
      <c r="H355" s="7">
        <f>J355*50%</f>
        <v>0</v>
      </c>
      <c r="I355" s="7">
        <v>0</v>
      </c>
      <c r="J355" s="80">
        <v>0</v>
      </c>
      <c r="K355" s="80"/>
      <c r="L355" s="14" t="e">
        <f t="shared" ref="L355" si="340">M355*2</f>
        <v>#REF!</v>
      </c>
      <c r="M355" s="14" t="e">
        <f>#REF!*2</f>
        <v>#REF!</v>
      </c>
      <c r="N355" s="14">
        <f>H355*40%*5</f>
        <v>0</v>
      </c>
      <c r="O355" s="14">
        <f>60%*H355*2</f>
        <v>0</v>
      </c>
      <c r="P355" s="14">
        <f>75%*H355</f>
        <v>0</v>
      </c>
      <c r="Q355" s="3" t="s">
        <v>234</v>
      </c>
      <c r="R355" s="3" t="s">
        <v>157</v>
      </c>
      <c r="S355" s="3" t="s">
        <v>4</v>
      </c>
      <c r="T355" s="28" t="s">
        <v>255</v>
      </c>
      <c r="U355" s="28" t="s">
        <v>164</v>
      </c>
      <c r="V355" s="15">
        <v>45139</v>
      </c>
      <c r="W355" s="7" t="s">
        <v>23</v>
      </c>
      <c r="X355" s="7">
        <v>0</v>
      </c>
    </row>
    <row r="356" spans="1:24" hidden="1" x14ac:dyDescent="0.45">
      <c r="A356" s="27" t="s">
        <v>602</v>
      </c>
      <c r="B356" s="24" t="s">
        <v>244</v>
      </c>
      <c r="C356" s="28" t="s">
        <v>164</v>
      </c>
      <c r="D356" s="7" t="s">
        <v>90</v>
      </c>
      <c r="E356" s="7">
        <v>0</v>
      </c>
      <c r="F356" s="7">
        <v>0</v>
      </c>
      <c r="G356" s="7" t="s">
        <v>127</v>
      </c>
      <c r="H356" s="7">
        <f>J356*50%</f>
        <v>0</v>
      </c>
      <c r="I356" s="7">
        <v>0</v>
      </c>
      <c r="J356" s="80">
        <v>0</v>
      </c>
      <c r="K356" s="80"/>
      <c r="L356" s="14" t="e">
        <f t="shared" ref="L356" si="341">M356*2</f>
        <v>#REF!</v>
      </c>
      <c r="M356" s="14" t="e">
        <f>#REF!*2</f>
        <v>#REF!</v>
      </c>
      <c r="N356" s="14">
        <f>H356*40%*5</f>
        <v>0</v>
      </c>
      <c r="O356" s="14">
        <f>60%*H356*2</f>
        <v>0</v>
      </c>
      <c r="P356" s="14">
        <f>75%*H356</f>
        <v>0</v>
      </c>
      <c r="Q356" s="3" t="s">
        <v>234</v>
      </c>
      <c r="R356" s="3" t="s">
        <v>157</v>
      </c>
      <c r="S356" s="3" t="s">
        <v>4</v>
      </c>
      <c r="T356" s="28" t="s">
        <v>255</v>
      </c>
      <c r="U356" s="28" t="s">
        <v>164</v>
      </c>
      <c r="V356" s="15">
        <v>45139</v>
      </c>
      <c r="W356" s="7" t="s">
        <v>23</v>
      </c>
      <c r="X356" s="7">
        <v>0</v>
      </c>
    </row>
    <row r="357" spans="1:24" hidden="1" x14ac:dyDescent="0.45">
      <c r="A357" s="27" t="s">
        <v>603</v>
      </c>
      <c r="B357" s="24" t="s">
        <v>238</v>
      </c>
      <c r="C357" s="28" t="s">
        <v>164</v>
      </c>
      <c r="D357" s="7" t="s">
        <v>90</v>
      </c>
      <c r="E357" s="7">
        <v>0</v>
      </c>
      <c r="F357" s="7">
        <v>0</v>
      </c>
      <c r="G357" s="7" t="s">
        <v>127</v>
      </c>
      <c r="H357" s="7">
        <f>J357*50%</f>
        <v>0</v>
      </c>
      <c r="I357" s="7">
        <v>0</v>
      </c>
      <c r="J357" s="80">
        <v>0</v>
      </c>
      <c r="K357" s="80"/>
      <c r="L357" s="14" t="e">
        <f t="shared" ref="L357" si="342">M357*2</f>
        <v>#REF!</v>
      </c>
      <c r="M357" s="14" t="e">
        <f>#REF!*2</f>
        <v>#REF!</v>
      </c>
      <c r="N357" s="14">
        <f>H357*40%*5</f>
        <v>0</v>
      </c>
      <c r="O357" s="14">
        <f>60%*H357*2</f>
        <v>0</v>
      </c>
      <c r="P357" s="14">
        <f>75%*H357</f>
        <v>0</v>
      </c>
      <c r="Q357" s="3" t="s">
        <v>234</v>
      </c>
      <c r="R357" s="3" t="s">
        <v>157</v>
      </c>
      <c r="S357" s="3" t="s">
        <v>4</v>
      </c>
      <c r="T357" s="28" t="s">
        <v>255</v>
      </c>
      <c r="U357" s="28" t="s">
        <v>164</v>
      </c>
      <c r="V357" s="15">
        <v>45139</v>
      </c>
      <c r="W357" s="7" t="s">
        <v>23</v>
      </c>
      <c r="X357" s="7">
        <v>0</v>
      </c>
    </row>
    <row r="358" spans="1:24" hidden="1" x14ac:dyDescent="0.45">
      <c r="A358" s="27" t="s">
        <v>604</v>
      </c>
      <c r="B358" s="24" t="s">
        <v>239</v>
      </c>
      <c r="C358" s="28" t="s">
        <v>164</v>
      </c>
      <c r="D358" s="7" t="s">
        <v>90</v>
      </c>
      <c r="E358" s="7">
        <v>0</v>
      </c>
      <c r="F358" s="7">
        <v>0</v>
      </c>
      <c r="G358" s="7" t="s">
        <v>127</v>
      </c>
      <c r="H358" s="7">
        <f>J358*50%</f>
        <v>0</v>
      </c>
      <c r="I358" s="7">
        <v>0</v>
      </c>
      <c r="J358" s="80">
        <v>0</v>
      </c>
      <c r="K358" s="80"/>
      <c r="L358" s="14" t="e">
        <f t="shared" ref="L358" si="343">M358*2</f>
        <v>#REF!</v>
      </c>
      <c r="M358" s="14" t="e">
        <f>#REF!*2</f>
        <v>#REF!</v>
      </c>
      <c r="N358" s="14">
        <f>H358*40%*5</f>
        <v>0</v>
      </c>
      <c r="O358" s="14">
        <f>60%*H358*2</f>
        <v>0</v>
      </c>
      <c r="P358" s="14">
        <f>75%*H358</f>
        <v>0</v>
      </c>
      <c r="Q358" s="3" t="s">
        <v>234</v>
      </c>
      <c r="R358" s="3" t="s">
        <v>157</v>
      </c>
      <c r="S358" s="3" t="s">
        <v>4</v>
      </c>
      <c r="T358" s="28" t="s">
        <v>255</v>
      </c>
      <c r="U358" s="28" t="s">
        <v>164</v>
      </c>
      <c r="V358" s="15">
        <v>45139</v>
      </c>
      <c r="W358" s="7" t="s">
        <v>23</v>
      </c>
      <c r="X358" s="7">
        <v>0</v>
      </c>
    </row>
    <row r="359" spans="1:24" hidden="1" x14ac:dyDescent="0.45">
      <c r="A359" s="27" t="s">
        <v>605</v>
      </c>
      <c r="B359" s="24" t="s">
        <v>240</v>
      </c>
      <c r="C359" s="28" t="s">
        <v>164</v>
      </c>
      <c r="D359" s="7" t="s">
        <v>90</v>
      </c>
      <c r="E359" s="7">
        <v>0</v>
      </c>
      <c r="F359" s="7">
        <v>0</v>
      </c>
      <c r="G359" s="7" t="s">
        <v>127</v>
      </c>
      <c r="H359" s="7">
        <f>J359*50%</f>
        <v>0</v>
      </c>
      <c r="I359" s="7">
        <v>0</v>
      </c>
      <c r="J359" s="80">
        <v>0</v>
      </c>
      <c r="K359" s="80"/>
      <c r="L359" s="14" t="e">
        <f t="shared" ref="L359" si="344">M359*2</f>
        <v>#REF!</v>
      </c>
      <c r="M359" s="14" t="e">
        <f>#REF!*2</f>
        <v>#REF!</v>
      </c>
      <c r="N359" s="14">
        <f>H359*40%*5</f>
        <v>0</v>
      </c>
      <c r="O359" s="14">
        <f>60%*H359*2</f>
        <v>0</v>
      </c>
      <c r="P359" s="14">
        <f>75%*H359</f>
        <v>0</v>
      </c>
      <c r="Q359" s="3" t="s">
        <v>234</v>
      </c>
      <c r="R359" s="3" t="s">
        <v>157</v>
      </c>
      <c r="S359" s="3" t="s">
        <v>4</v>
      </c>
      <c r="T359" s="28" t="s">
        <v>255</v>
      </c>
      <c r="U359" s="28" t="s">
        <v>164</v>
      </c>
      <c r="V359" s="15">
        <v>45139</v>
      </c>
      <c r="W359" s="7" t="s">
        <v>23</v>
      </c>
      <c r="X359" s="7">
        <v>0</v>
      </c>
    </row>
    <row r="360" spans="1:24" hidden="1" x14ac:dyDescent="0.45">
      <c r="A360" s="27" t="s">
        <v>606</v>
      </c>
      <c r="B360" s="24" t="s">
        <v>241</v>
      </c>
      <c r="C360" s="28" t="s">
        <v>164</v>
      </c>
      <c r="D360" s="7" t="s">
        <v>90</v>
      </c>
      <c r="E360" s="7">
        <v>0</v>
      </c>
      <c r="F360" s="7">
        <v>0</v>
      </c>
      <c r="G360" s="7" t="s">
        <v>127</v>
      </c>
      <c r="H360" s="7">
        <f>J360*50%</f>
        <v>0</v>
      </c>
      <c r="I360" s="7">
        <v>0</v>
      </c>
      <c r="J360" s="80">
        <v>0</v>
      </c>
      <c r="K360" s="80"/>
      <c r="L360" s="14" t="e">
        <f t="shared" ref="L360" si="345">M360*2</f>
        <v>#REF!</v>
      </c>
      <c r="M360" s="14" t="e">
        <f>#REF!*2</f>
        <v>#REF!</v>
      </c>
      <c r="N360" s="14">
        <f>H360*40%*5</f>
        <v>0</v>
      </c>
      <c r="O360" s="14">
        <f>60%*H360*2</f>
        <v>0</v>
      </c>
      <c r="P360" s="14">
        <f>75%*H360</f>
        <v>0</v>
      </c>
      <c r="Q360" s="3" t="s">
        <v>234</v>
      </c>
      <c r="R360" s="3" t="s">
        <v>157</v>
      </c>
      <c r="S360" s="3" t="s">
        <v>4</v>
      </c>
      <c r="T360" s="28" t="s">
        <v>255</v>
      </c>
      <c r="U360" s="28" t="s">
        <v>164</v>
      </c>
      <c r="V360" s="15">
        <v>45139</v>
      </c>
      <c r="W360" s="7" t="s">
        <v>23</v>
      </c>
      <c r="X360" s="7">
        <v>0</v>
      </c>
    </row>
    <row r="361" spans="1:24" hidden="1" x14ac:dyDescent="0.45">
      <c r="A361" s="27" t="s">
        <v>607</v>
      </c>
      <c r="B361" s="24" t="s">
        <v>242</v>
      </c>
      <c r="C361" s="28" t="s">
        <v>164</v>
      </c>
      <c r="D361" s="7" t="s">
        <v>90</v>
      </c>
      <c r="E361" s="7">
        <v>0</v>
      </c>
      <c r="F361" s="7">
        <v>0</v>
      </c>
      <c r="G361" s="7" t="s">
        <v>127</v>
      </c>
      <c r="H361" s="7">
        <f>J361*50%</f>
        <v>0</v>
      </c>
      <c r="I361" s="7">
        <v>0</v>
      </c>
      <c r="J361" s="80">
        <v>0</v>
      </c>
      <c r="K361" s="80"/>
      <c r="L361" s="14" t="e">
        <f t="shared" ref="L361" si="346">M361*2</f>
        <v>#REF!</v>
      </c>
      <c r="M361" s="14" t="e">
        <f>#REF!*2</f>
        <v>#REF!</v>
      </c>
      <c r="N361" s="14">
        <f>H361*40%*5</f>
        <v>0</v>
      </c>
      <c r="O361" s="14">
        <f>60%*H361*2</f>
        <v>0</v>
      </c>
      <c r="P361" s="14">
        <f>75%*H361</f>
        <v>0</v>
      </c>
      <c r="Q361" s="3" t="s">
        <v>234</v>
      </c>
      <c r="R361" s="3" t="s">
        <v>157</v>
      </c>
      <c r="S361" s="3" t="s">
        <v>4</v>
      </c>
      <c r="T361" s="28" t="s">
        <v>255</v>
      </c>
      <c r="U361" s="28" t="s">
        <v>164</v>
      </c>
      <c r="V361" s="15">
        <v>45139</v>
      </c>
      <c r="W361" s="7" t="s">
        <v>23</v>
      </c>
      <c r="X361" s="7">
        <v>0</v>
      </c>
    </row>
    <row r="362" spans="1:24" hidden="1" x14ac:dyDescent="0.45">
      <c r="A362" s="27" t="s">
        <v>608</v>
      </c>
      <c r="B362" s="24" t="s">
        <v>245</v>
      </c>
      <c r="C362" s="28" t="s">
        <v>164</v>
      </c>
      <c r="D362" s="7" t="s">
        <v>90</v>
      </c>
      <c r="E362" s="7">
        <v>0</v>
      </c>
      <c r="F362" s="7">
        <v>0</v>
      </c>
      <c r="G362" s="7" t="s">
        <v>127</v>
      </c>
      <c r="H362" s="7">
        <f>J362*50%</f>
        <v>0</v>
      </c>
      <c r="I362" s="7">
        <v>0</v>
      </c>
      <c r="J362" s="80">
        <v>0</v>
      </c>
      <c r="K362" s="80"/>
      <c r="L362" s="14" t="e">
        <f t="shared" ref="L362" si="347">M362*2</f>
        <v>#REF!</v>
      </c>
      <c r="M362" s="14" t="e">
        <f>#REF!*2</f>
        <v>#REF!</v>
      </c>
      <c r="N362" s="14">
        <f>H362*40%*5</f>
        <v>0</v>
      </c>
      <c r="O362" s="14">
        <f>60%*H362*2</f>
        <v>0</v>
      </c>
      <c r="P362" s="14">
        <f>75%*H362</f>
        <v>0</v>
      </c>
      <c r="Q362" s="3" t="s">
        <v>234</v>
      </c>
      <c r="R362" s="3" t="s">
        <v>157</v>
      </c>
      <c r="S362" s="3" t="s">
        <v>4</v>
      </c>
      <c r="T362" s="28" t="s">
        <v>255</v>
      </c>
      <c r="U362" s="28" t="s">
        <v>164</v>
      </c>
      <c r="V362" s="15">
        <v>45139</v>
      </c>
      <c r="W362" s="7" t="s">
        <v>23</v>
      </c>
      <c r="X362" s="7">
        <v>0</v>
      </c>
    </row>
    <row r="363" spans="1:24" hidden="1" x14ac:dyDescent="0.45">
      <c r="A363" s="27" t="s">
        <v>609</v>
      </c>
      <c r="B363" s="9" t="s">
        <v>243</v>
      </c>
      <c r="C363" s="28" t="s">
        <v>164</v>
      </c>
      <c r="D363" s="7" t="s">
        <v>90</v>
      </c>
      <c r="E363" s="7">
        <v>4</v>
      </c>
      <c r="F363" s="7">
        <v>0</v>
      </c>
      <c r="G363" s="7" t="s">
        <v>127</v>
      </c>
      <c r="H363" s="7">
        <f>J363*50%</f>
        <v>30000</v>
      </c>
      <c r="I363" s="7">
        <v>0</v>
      </c>
      <c r="J363" s="80">
        <v>60000</v>
      </c>
      <c r="K363" s="80"/>
      <c r="L363" s="14" t="e">
        <f t="shared" ref="L363" si="348">M363*2</f>
        <v>#REF!</v>
      </c>
      <c r="M363" s="14" t="e">
        <f>#REF!*2</f>
        <v>#REF!</v>
      </c>
      <c r="N363" s="14">
        <f>H363*40%*5</f>
        <v>60000</v>
      </c>
      <c r="O363" s="14">
        <f>60%*H363*2</f>
        <v>36000</v>
      </c>
      <c r="P363" s="14">
        <f>75%*H363</f>
        <v>22500</v>
      </c>
      <c r="Q363" s="3" t="s">
        <v>235</v>
      </c>
      <c r="R363" s="3" t="s">
        <v>157</v>
      </c>
      <c r="S363" s="3" t="s">
        <v>4</v>
      </c>
      <c r="T363" s="28" t="s">
        <v>255</v>
      </c>
      <c r="U363" s="28" t="s">
        <v>164</v>
      </c>
      <c r="V363" s="15">
        <v>45139</v>
      </c>
      <c r="W363" s="7" t="s">
        <v>23</v>
      </c>
      <c r="X363" s="7">
        <v>0</v>
      </c>
    </row>
    <row r="364" spans="1:24" hidden="1" x14ac:dyDescent="0.45">
      <c r="A364" s="27" t="s">
        <v>610</v>
      </c>
      <c r="B364" s="9" t="s">
        <v>237</v>
      </c>
      <c r="C364" s="28" t="s">
        <v>164</v>
      </c>
      <c r="D364" s="7" t="s">
        <v>90</v>
      </c>
      <c r="E364" s="7">
        <v>0</v>
      </c>
      <c r="F364" s="7">
        <v>0</v>
      </c>
      <c r="G364" s="7" t="s">
        <v>127</v>
      </c>
      <c r="H364" s="7">
        <f>J364*50%</f>
        <v>0</v>
      </c>
      <c r="I364" s="7">
        <v>0</v>
      </c>
      <c r="J364" s="80">
        <v>0</v>
      </c>
      <c r="K364" s="80"/>
      <c r="L364" s="14" t="e">
        <f t="shared" ref="L364" si="349">M364*2</f>
        <v>#REF!</v>
      </c>
      <c r="M364" s="14" t="e">
        <f>#REF!*2</f>
        <v>#REF!</v>
      </c>
      <c r="N364" s="14">
        <f>H364*40%*5</f>
        <v>0</v>
      </c>
      <c r="O364" s="14">
        <f>60%*H364*2</f>
        <v>0</v>
      </c>
      <c r="P364" s="14">
        <f>75%*H364</f>
        <v>0</v>
      </c>
      <c r="Q364" s="3" t="s">
        <v>235</v>
      </c>
      <c r="R364" s="3" t="s">
        <v>157</v>
      </c>
      <c r="S364" s="3" t="s">
        <v>4</v>
      </c>
      <c r="T364" s="28" t="s">
        <v>255</v>
      </c>
      <c r="U364" s="28" t="s">
        <v>164</v>
      </c>
      <c r="V364" s="15">
        <v>45139</v>
      </c>
      <c r="W364" s="7" t="s">
        <v>23</v>
      </c>
      <c r="X364" s="7">
        <v>0</v>
      </c>
    </row>
    <row r="365" spans="1:24" hidden="1" x14ac:dyDescent="0.45">
      <c r="A365" s="27" t="s">
        <v>611</v>
      </c>
      <c r="B365" s="9" t="s">
        <v>25</v>
      </c>
      <c r="C365" s="28" t="s">
        <v>164</v>
      </c>
      <c r="D365" s="7" t="s">
        <v>90</v>
      </c>
      <c r="E365" s="7">
        <v>0</v>
      </c>
      <c r="F365" s="7">
        <v>0</v>
      </c>
      <c r="G365" s="7" t="s">
        <v>127</v>
      </c>
      <c r="H365" s="7">
        <f>J365*50%</f>
        <v>0</v>
      </c>
      <c r="I365" s="7">
        <v>0</v>
      </c>
      <c r="J365" s="80">
        <v>0</v>
      </c>
      <c r="K365" s="80"/>
      <c r="L365" s="14" t="e">
        <f t="shared" ref="L365" si="350">M365*2</f>
        <v>#REF!</v>
      </c>
      <c r="M365" s="14" t="e">
        <f>#REF!*2</f>
        <v>#REF!</v>
      </c>
      <c r="N365" s="14">
        <f>H365*40%*5</f>
        <v>0</v>
      </c>
      <c r="O365" s="14">
        <f>60%*H365*2</f>
        <v>0</v>
      </c>
      <c r="P365" s="14">
        <f>75%*H365</f>
        <v>0</v>
      </c>
      <c r="Q365" s="3" t="s">
        <v>235</v>
      </c>
      <c r="R365" s="3" t="s">
        <v>157</v>
      </c>
      <c r="S365" s="3" t="s">
        <v>4</v>
      </c>
      <c r="T365" s="28" t="s">
        <v>255</v>
      </c>
      <c r="U365" s="28" t="s">
        <v>164</v>
      </c>
      <c r="V365" s="15">
        <v>45139</v>
      </c>
      <c r="W365" s="7" t="s">
        <v>23</v>
      </c>
      <c r="X365" s="7">
        <v>0</v>
      </c>
    </row>
    <row r="366" spans="1:24" hidden="1" x14ac:dyDescent="0.45">
      <c r="A366" s="27" t="s">
        <v>612</v>
      </c>
      <c r="B366" s="9" t="s">
        <v>244</v>
      </c>
      <c r="C366" s="28" t="s">
        <v>164</v>
      </c>
      <c r="D366" s="7" t="s">
        <v>90</v>
      </c>
      <c r="E366" s="7">
        <v>0</v>
      </c>
      <c r="F366" s="7">
        <v>0</v>
      </c>
      <c r="G366" s="7" t="s">
        <v>127</v>
      </c>
      <c r="H366" s="7">
        <f>J366*50%</f>
        <v>0</v>
      </c>
      <c r="I366" s="7">
        <v>0</v>
      </c>
      <c r="J366" s="80">
        <v>0</v>
      </c>
      <c r="K366" s="80"/>
      <c r="L366" s="14" t="e">
        <f t="shared" ref="L366" si="351">M366*2</f>
        <v>#REF!</v>
      </c>
      <c r="M366" s="14" t="e">
        <f>#REF!*2</f>
        <v>#REF!</v>
      </c>
      <c r="N366" s="14">
        <f>H366*40%*5</f>
        <v>0</v>
      </c>
      <c r="O366" s="14">
        <f>60%*H366*2</f>
        <v>0</v>
      </c>
      <c r="P366" s="14">
        <f>75%*H366</f>
        <v>0</v>
      </c>
      <c r="Q366" s="3" t="s">
        <v>235</v>
      </c>
      <c r="R366" s="3" t="s">
        <v>157</v>
      </c>
      <c r="S366" s="3" t="s">
        <v>4</v>
      </c>
      <c r="T366" s="28" t="s">
        <v>255</v>
      </c>
      <c r="U366" s="28" t="s">
        <v>164</v>
      </c>
      <c r="V366" s="15">
        <v>45139</v>
      </c>
      <c r="W366" s="7" t="s">
        <v>23</v>
      </c>
      <c r="X366" s="7">
        <v>0</v>
      </c>
    </row>
    <row r="367" spans="1:24" hidden="1" x14ac:dyDescent="0.45">
      <c r="A367" s="27" t="s">
        <v>613</v>
      </c>
      <c r="B367" s="9" t="s">
        <v>238</v>
      </c>
      <c r="C367" s="28" t="s">
        <v>164</v>
      </c>
      <c r="D367" s="7" t="s">
        <v>90</v>
      </c>
      <c r="E367" s="7">
        <v>0</v>
      </c>
      <c r="F367" s="7">
        <v>0</v>
      </c>
      <c r="G367" s="7" t="s">
        <v>127</v>
      </c>
      <c r="H367" s="7">
        <f>J367*50%</f>
        <v>0</v>
      </c>
      <c r="I367" s="7">
        <v>0</v>
      </c>
      <c r="J367" s="80">
        <v>0</v>
      </c>
      <c r="K367" s="80"/>
      <c r="L367" s="14" t="e">
        <f t="shared" ref="L367" si="352">M367*2</f>
        <v>#REF!</v>
      </c>
      <c r="M367" s="14" t="e">
        <f>#REF!*2</f>
        <v>#REF!</v>
      </c>
      <c r="N367" s="14">
        <f>H367*40%*5</f>
        <v>0</v>
      </c>
      <c r="O367" s="14">
        <f>60%*H367*2</f>
        <v>0</v>
      </c>
      <c r="P367" s="14">
        <f>75%*H367</f>
        <v>0</v>
      </c>
      <c r="Q367" s="3" t="s">
        <v>235</v>
      </c>
      <c r="R367" s="3" t="s">
        <v>157</v>
      </c>
      <c r="S367" s="3" t="s">
        <v>4</v>
      </c>
      <c r="T367" s="28" t="s">
        <v>255</v>
      </c>
      <c r="U367" s="28" t="s">
        <v>164</v>
      </c>
      <c r="V367" s="15">
        <v>45139</v>
      </c>
      <c r="W367" s="7" t="s">
        <v>23</v>
      </c>
      <c r="X367" s="7">
        <v>0</v>
      </c>
    </row>
    <row r="368" spans="1:24" hidden="1" x14ac:dyDescent="0.45">
      <c r="A368" s="27" t="s">
        <v>614</v>
      </c>
      <c r="B368" s="9" t="s">
        <v>239</v>
      </c>
      <c r="C368" s="28" t="s">
        <v>164</v>
      </c>
      <c r="D368" s="7" t="s">
        <v>90</v>
      </c>
      <c r="E368" s="7">
        <v>0</v>
      </c>
      <c r="F368" s="7">
        <v>0</v>
      </c>
      <c r="G368" s="7" t="s">
        <v>127</v>
      </c>
      <c r="H368" s="7">
        <f>J368*50%</f>
        <v>0</v>
      </c>
      <c r="I368" s="7">
        <v>0</v>
      </c>
      <c r="J368" s="80">
        <v>0</v>
      </c>
      <c r="K368" s="80"/>
      <c r="L368" s="14" t="e">
        <f t="shared" ref="L368" si="353">M368*2</f>
        <v>#REF!</v>
      </c>
      <c r="M368" s="14" t="e">
        <f>#REF!*2</f>
        <v>#REF!</v>
      </c>
      <c r="N368" s="14">
        <f>H368*40%*5</f>
        <v>0</v>
      </c>
      <c r="O368" s="14">
        <f>60%*H368*2</f>
        <v>0</v>
      </c>
      <c r="P368" s="14">
        <f>75%*H368</f>
        <v>0</v>
      </c>
      <c r="Q368" s="3" t="s">
        <v>235</v>
      </c>
      <c r="R368" s="3" t="s">
        <v>157</v>
      </c>
      <c r="S368" s="3" t="s">
        <v>4</v>
      </c>
      <c r="T368" s="28" t="s">
        <v>255</v>
      </c>
      <c r="U368" s="28" t="s">
        <v>164</v>
      </c>
      <c r="V368" s="15">
        <v>45139</v>
      </c>
      <c r="W368" s="7" t="s">
        <v>23</v>
      </c>
      <c r="X368" s="7">
        <v>0</v>
      </c>
    </row>
    <row r="369" spans="1:24" hidden="1" x14ac:dyDescent="0.45">
      <c r="A369" s="27" t="s">
        <v>615</v>
      </c>
      <c r="B369" s="9" t="s">
        <v>240</v>
      </c>
      <c r="C369" s="28" t="s">
        <v>164</v>
      </c>
      <c r="D369" s="7" t="s">
        <v>90</v>
      </c>
      <c r="E369" s="7">
        <v>0</v>
      </c>
      <c r="F369" s="7">
        <v>0</v>
      </c>
      <c r="G369" s="7" t="s">
        <v>127</v>
      </c>
      <c r="H369" s="7">
        <f>J369*50%</f>
        <v>0</v>
      </c>
      <c r="I369" s="7">
        <v>0</v>
      </c>
      <c r="J369" s="80">
        <v>0</v>
      </c>
      <c r="K369" s="80"/>
      <c r="L369" s="14" t="e">
        <f t="shared" ref="L369" si="354">M369*2</f>
        <v>#REF!</v>
      </c>
      <c r="M369" s="14" t="e">
        <f>#REF!*2</f>
        <v>#REF!</v>
      </c>
      <c r="N369" s="14">
        <f>H369*40%*5</f>
        <v>0</v>
      </c>
      <c r="O369" s="14">
        <f>60%*H369*2</f>
        <v>0</v>
      </c>
      <c r="P369" s="14">
        <f>75%*H369</f>
        <v>0</v>
      </c>
      <c r="Q369" s="3" t="s">
        <v>235</v>
      </c>
      <c r="R369" s="3" t="s">
        <v>157</v>
      </c>
      <c r="S369" s="3" t="s">
        <v>4</v>
      </c>
      <c r="T369" s="28" t="s">
        <v>255</v>
      </c>
      <c r="U369" s="28" t="s">
        <v>164</v>
      </c>
      <c r="V369" s="15">
        <v>45139</v>
      </c>
      <c r="W369" s="7" t="s">
        <v>23</v>
      </c>
      <c r="X369" s="7">
        <v>0</v>
      </c>
    </row>
    <row r="370" spans="1:24" hidden="1" x14ac:dyDescent="0.45">
      <c r="A370" s="27" t="s">
        <v>616</v>
      </c>
      <c r="B370" s="9" t="s">
        <v>241</v>
      </c>
      <c r="C370" s="28" t="s">
        <v>164</v>
      </c>
      <c r="D370" s="7" t="s">
        <v>90</v>
      </c>
      <c r="E370" s="7">
        <v>0</v>
      </c>
      <c r="F370" s="7">
        <v>0</v>
      </c>
      <c r="G370" s="7" t="s">
        <v>127</v>
      </c>
      <c r="H370" s="7">
        <f>J370*50%</f>
        <v>0</v>
      </c>
      <c r="I370" s="7">
        <v>0</v>
      </c>
      <c r="J370" s="80">
        <v>0</v>
      </c>
      <c r="K370" s="80"/>
      <c r="L370" s="14" t="e">
        <f t="shared" ref="L370" si="355">M370*2</f>
        <v>#REF!</v>
      </c>
      <c r="M370" s="14" t="e">
        <f>#REF!*2</f>
        <v>#REF!</v>
      </c>
      <c r="N370" s="14">
        <f>H370*40%*5</f>
        <v>0</v>
      </c>
      <c r="O370" s="14">
        <f>60%*H370*2</f>
        <v>0</v>
      </c>
      <c r="P370" s="14">
        <f>75%*H370</f>
        <v>0</v>
      </c>
      <c r="Q370" s="3" t="s">
        <v>235</v>
      </c>
      <c r="R370" s="3" t="s">
        <v>157</v>
      </c>
      <c r="S370" s="3" t="s">
        <v>4</v>
      </c>
      <c r="T370" s="28" t="s">
        <v>255</v>
      </c>
      <c r="U370" s="28" t="s">
        <v>164</v>
      </c>
      <c r="V370" s="15">
        <v>45139</v>
      </c>
      <c r="W370" s="7" t="s">
        <v>23</v>
      </c>
      <c r="X370" s="7">
        <v>0</v>
      </c>
    </row>
    <row r="371" spans="1:24" hidden="1" x14ac:dyDescent="0.45">
      <c r="A371" s="27" t="s">
        <v>617</v>
      </c>
      <c r="B371" s="9" t="s">
        <v>242</v>
      </c>
      <c r="C371" s="28" t="s">
        <v>164</v>
      </c>
      <c r="D371" s="7" t="s">
        <v>90</v>
      </c>
      <c r="E371" s="7">
        <v>0</v>
      </c>
      <c r="F371" s="7">
        <v>0</v>
      </c>
      <c r="G371" s="7" t="s">
        <v>127</v>
      </c>
      <c r="H371" s="7">
        <f>J371*50%</f>
        <v>0</v>
      </c>
      <c r="I371" s="7">
        <v>0</v>
      </c>
      <c r="J371" s="80">
        <v>0</v>
      </c>
      <c r="K371" s="80"/>
      <c r="L371" s="14" t="e">
        <f t="shared" ref="L371" si="356">M371*2</f>
        <v>#REF!</v>
      </c>
      <c r="M371" s="14" t="e">
        <f>#REF!*2</f>
        <v>#REF!</v>
      </c>
      <c r="N371" s="14">
        <f>H371*40%*5</f>
        <v>0</v>
      </c>
      <c r="O371" s="14">
        <f>60%*H371*2</f>
        <v>0</v>
      </c>
      <c r="P371" s="14">
        <f>75%*H371</f>
        <v>0</v>
      </c>
      <c r="Q371" s="3" t="s">
        <v>235</v>
      </c>
      <c r="R371" s="3" t="s">
        <v>157</v>
      </c>
      <c r="S371" s="3" t="s">
        <v>4</v>
      </c>
      <c r="T371" s="28" t="s">
        <v>255</v>
      </c>
      <c r="U371" s="28" t="s">
        <v>164</v>
      </c>
      <c r="V371" s="15">
        <v>45139</v>
      </c>
      <c r="W371" s="7" t="s">
        <v>23</v>
      </c>
      <c r="X371" s="7">
        <v>0</v>
      </c>
    </row>
    <row r="372" spans="1:24" hidden="1" x14ac:dyDescent="0.45">
      <c r="A372" s="27" t="s">
        <v>618</v>
      </c>
      <c r="B372" s="9" t="s">
        <v>252</v>
      </c>
      <c r="C372" s="28" t="s">
        <v>164</v>
      </c>
      <c r="D372" s="7" t="s">
        <v>90</v>
      </c>
      <c r="E372" s="7">
        <v>0</v>
      </c>
      <c r="F372" s="7">
        <v>0</v>
      </c>
      <c r="G372" s="7" t="s">
        <v>127</v>
      </c>
      <c r="H372" s="7">
        <f>J372*50%</f>
        <v>0</v>
      </c>
      <c r="I372" s="7">
        <v>0</v>
      </c>
      <c r="J372" s="80">
        <v>0</v>
      </c>
      <c r="K372" s="80"/>
      <c r="L372" s="14" t="e">
        <f t="shared" ref="L372" si="357">M372*2</f>
        <v>#REF!</v>
      </c>
      <c r="M372" s="14" t="e">
        <f>#REF!*2</f>
        <v>#REF!</v>
      </c>
      <c r="N372" s="14">
        <f>H372*40%*5</f>
        <v>0</v>
      </c>
      <c r="O372" s="14">
        <f>60%*H372*2</f>
        <v>0</v>
      </c>
      <c r="P372" s="14">
        <f>75%*H372</f>
        <v>0</v>
      </c>
      <c r="Q372" s="3" t="s">
        <v>235</v>
      </c>
      <c r="R372" s="3" t="s">
        <v>157</v>
      </c>
      <c r="S372" s="3" t="s">
        <v>4</v>
      </c>
      <c r="T372" s="28" t="s">
        <v>255</v>
      </c>
      <c r="U372" s="28" t="s">
        <v>164</v>
      </c>
      <c r="V372" s="15">
        <v>45139</v>
      </c>
      <c r="W372" s="7" t="s">
        <v>23</v>
      </c>
      <c r="X372" s="7">
        <v>0</v>
      </c>
    </row>
    <row r="373" spans="1:24" hidden="1" x14ac:dyDescent="0.45">
      <c r="A373" s="27" t="s">
        <v>619</v>
      </c>
      <c r="B373" s="24" t="s">
        <v>243</v>
      </c>
      <c r="C373" s="28" t="s">
        <v>164</v>
      </c>
      <c r="D373" s="7" t="s">
        <v>90</v>
      </c>
      <c r="E373" s="7">
        <v>4</v>
      </c>
      <c r="F373" s="7">
        <v>0</v>
      </c>
      <c r="G373" s="7" t="s">
        <v>127</v>
      </c>
      <c r="H373" s="7">
        <f>J373*50%</f>
        <v>35000</v>
      </c>
      <c r="I373" s="7">
        <v>0</v>
      </c>
      <c r="J373" s="80">
        <v>70000</v>
      </c>
      <c r="K373" s="80"/>
      <c r="L373" s="14" t="e">
        <f t="shared" ref="L373" si="358">M373*2</f>
        <v>#REF!</v>
      </c>
      <c r="M373" s="14" t="e">
        <f>#REF!*2</f>
        <v>#REF!</v>
      </c>
      <c r="N373" s="14">
        <f>H373*40%*5</f>
        <v>70000</v>
      </c>
      <c r="O373" s="14">
        <f>60%*H373*2</f>
        <v>42000</v>
      </c>
      <c r="P373" s="14">
        <f>75%*H373</f>
        <v>26250</v>
      </c>
      <c r="Q373" s="3" t="s">
        <v>236</v>
      </c>
      <c r="R373" s="3" t="s">
        <v>157</v>
      </c>
      <c r="S373" s="3" t="s">
        <v>4</v>
      </c>
      <c r="T373" s="28" t="s">
        <v>255</v>
      </c>
      <c r="U373" s="28" t="s">
        <v>164</v>
      </c>
      <c r="V373" s="15">
        <v>45139</v>
      </c>
      <c r="W373" s="7" t="s">
        <v>23</v>
      </c>
      <c r="X373" s="7">
        <v>0</v>
      </c>
    </row>
    <row r="374" spans="1:24" hidden="1" x14ac:dyDescent="0.45">
      <c r="A374" s="27" t="s">
        <v>620</v>
      </c>
      <c r="B374" s="24" t="s">
        <v>237</v>
      </c>
      <c r="C374" s="28" t="s">
        <v>164</v>
      </c>
      <c r="D374" s="7" t="s">
        <v>90</v>
      </c>
      <c r="E374" s="7">
        <v>0</v>
      </c>
      <c r="F374" s="7">
        <v>0</v>
      </c>
      <c r="G374" s="7" t="s">
        <v>127</v>
      </c>
      <c r="H374" s="7">
        <f>J374*50%</f>
        <v>0</v>
      </c>
      <c r="I374" s="7">
        <v>0</v>
      </c>
      <c r="J374" s="80">
        <v>0</v>
      </c>
      <c r="K374" s="80"/>
      <c r="L374" s="14" t="e">
        <f t="shared" ref="L374" si="359">M374*2</f>
        <v>#REF!</v>
      </c>
      <c r="M374" s="14" t="e">
        <f>#REF!*2</f>
        <v>#REF!</v>
      </c>
      <c r="N374" s="14">
        <f>H374*40%*5</f>
        <v>0</v>
      </c>
      <c r="O374" s="14">
        <f>60%*H374*2</f>
        <v>0</v>
      </c>
      <c r="P374" s="14">
        <f>75%*H374</f>
        <v>0</v>
      </c>
      <c r="Q374" s="3" t="s">
        <v>236</v>
      </c>
      <c r="R374" s="3" t="s">
        <v>157</v>
      </c>
      <c r="S374" s="3" t="s">
        <v>4</v>
      </c>
      <c r="T374" s="28" t="s">
        <v>255</v>
      </c>
      <c r="U374" s="28" t="s">
        <v>164</v>
      </c>
      <c r="V374" s="15">
        <v>45139</v>
      </c>
      <c r="W374" s="7" t="s">
        <v>23</v>
      </c>
      <c r="X374" s="7">
        <v>0</v>
      </c>
    </row>
    <row r="375" spans="1:24" hidden="1" x14ac:dyDescent="0.45">
      <c r="A375" s="27" t="s">
        <v>621</v>
      </c>
      <c r="B375" s="24" t="s">
        <v>25</v>
      </c>
      <c r="C375" s="28" t="s">
        <v>164</v>
      </c>
      <c r="D375" s="7" t="s">
        <v>90</v>
      </c>
      <c r="E375" s="7">
        <v>0</v>
      </c>
      <c r="F375" s="7">
        <v>0</v>
      </c>
      <c r="G375" s="7" t="s">
        <v>127</v>
      </c>
      <c r="H375" s="7">
        <f>J375*50%</f>
        <v>0</v>
      </c>
      <c r="I375" s="7">
        <v>0</v>
      </c>
      <c r="J375" s="80">
        <v>0</v>
      </c>
      <c r="K375" s="80"/>
      <c r="L375" s="14" t="e">
        <f t="shared" ref="L375" si="360">M375*2</f>
        <v>#REF!</v>
      </c>
      <c r="M375" s="14" t="e">
        <f>#REF!*2</f>
        <v>#REF!</v>
      </c>
      <c r="N375" s="14">
        <f>H375*40%*5</f>
        <v>0</v>
      </c>
      <c r="O375" s="14">
        <f>60%*H375*2</f>
        <v>0</v>
      </c>
      <c r="P375" s="14">
        <f>75%*H375</f>
        <v>0</v>
      </c>
      <c r="Q375" s="3" t="s">
        <v>236</v>
      </c>
      <c r="R375" s="3" t="s">
        <v>157</v>
      </c>
      <c r="S375" s="3" t="s">
        <v>4</v>
      </c>
      <c r="T375" s="28" t="s">
        <v>255</v>
      </c>
      <c r="U375" s="28" t="s">
        <v>164</v>
      </c>
      <c r="V375" s="15">
        <v>45139</v>
      </c>
      <c r="W375" s="7" t="s">
        <v>23</v>
      </c>
      <c r="X375" s="7">
        <v>0</v>
      </c>
    </row>
    <row r="376" spans="1:24" hidden="1" x14ac:dyDescent="0.45">
      <c r="A376" s="27" t="s">
        <v>622</v>
      </c>
      <c r="B376" s="24" t="s">
        <v>244</v>
      </c>
      <c r="C376" s="28" t="s">
        <v>164</v>
      </c>
      <c r="D376" s="7" t="s">
        <v>90</v>
      </c>
      <c r="E376" s="7">
        <v>0</v>
      </c>
      <c r="F376" s="7">
        <v>0</v>
      </c>
      <c r="G376" s="7" t="s">
        <v>127</v>
      </c>
      <c r="H376" s="7">
        <f>J376*50%</f>
        <v>0</v>
      </c>
      <c r="I376" s="7">
        <v>0</v>
      </c>
      <c r="J376" s="80">
        <v>0</v>
      </c>
      <c r="K376" s="80"/>
      <c r="L376" s="14" t="e">
        <f t="shared" ref="L376" si="361">M376*2</f>
        <v>#REF!</v>
      </c>
      <c r="M376" s="14" t="e">
        <f>#REF!*2</f>
        <v>#REF!</v>
      </c>
      <c r="N376" s="14">
        <f>H376*40%*5</f>
        <v>0</v>
      </c>
      <c r="O376" s="14">
        <f>60%*H376*2</f>
        <v>0</v>
      </c>
      <c r="P376" s="14">
        <f>75%*H376</f>
        <v>0</v>
      </c>
      <c r="Q376" s="3" t="s">
        <v>236</v>
      </c>
      <c r="R376" s="3" t="s">
        <v>157</v>
      </c>
      <c r="S376" s="3" t="s">
        <v>4</v>
      </c>
      <c r="T376" s="28" t="s">
        <v>255</v>
      </c>
      <c r="U376" s="28" t="s">
        <v>164</v>
      </c>
      <c r="V376" s="15">
        <v>45139</v>
      </c>
      <c r="W376" s="7" t="s">
        <v>23</v>
      </c>
      <c r="X376" s="7">
        <v>0</v>
      </c>
    </row>
    <row r="377" spans="1:24" hidden="1" x14ac:dyDescent="0.45">
      <c r="A377" s="27" t="s">
        <v>623</v>
      </c>
      <c r="B377" s="24" t="s">
        <v>238</v>
      </c>
      <c r="C377" s="28" t="s">
        <v>164</v>
      </c>
      <c r="D377" s="7" t="s">
        <v>90</v>
      </c>
      <c r="E377" s="7">
        <v>0</v>
      </c>
      <c r="F377" s="7">
        <v>0</v>
      </c>
      <c r="G377" s="7" t="s">
        <v>127</v>
      </c>
      <c r="H377" s="7">
        <f>J377*50%</f>
        <v>0</v>
      </c>
      <c r="I377" s="7">
        <v>0</v>
      </c>
      <c r="J377" s="80">
        <v>0</v>
      </c>
      <c r="K377" s="80"/>
      <c r="L377" s="14" t="e">
        <f t="shared" ref="L377" si="362">M377*2</f>
        <v>#REF!</v>
      </c>
      <c r="M377" s="14" t="e">
        <f>#REF!*2</f>
        <v>#REF!</v>
      </c>
      <c r="N377" s="14">
        <f>H377*40%*5</f>
        <v>0</v>
      </c>
      <c r="O377" s="14">
        <f>60%*H377*2</f>
        <v>0</v>
      </c>
      <c r="P377" s="14">
        <f>75%*H377</f>
        <v>0</v>
      </c>
      <c r="Q377" s="3" t="s">
        <v>236</v>
      </c>
      <c r="R377" s="3" t="s">
        <v>157</v>
      </c>
      <c r="S377" s="3" t="s">
        <v>4</v>
      </c>
      <c r="T377" s="28" t="s">
        <v>255</v>
      </c>
      <c r="U377" s="28" t="s">
        <v>164</v>
      </c>
      <c r="V377" s="15">
        <v>45139</v>
      </c>
      <c r="W377" s="7" t="s">
        <v>23</v>
      </c>
      <c r="X377" s="7">
        <v>0</v>
      </c>
    </row>
    <row r="378" spans="1:24" hidden="1" x14ac:dyDescent="0.45">
      <c r="A378" s="27" t="s">
        <v>624</v>
      </c>
      <c r="B378" s="24" t="s">
        <v>239</v>
      </c>
      <c r="C378" s="28" t="s">
        <v>164</v>
      </c>
      <c r="D378" s="7" t="s">
        <v>90</v>
      </c>
      <c r="E378" s="7">
        <v>0</v>
      </c>
      <c r="F378" s="7">
        <v>0</v>
      </c>
      <c r="G378" s="7" t="s">
        <v>127</v>
      </c>
      <c r="H378" s="7">
        <f>J378*50%</f>
        <v>0</v>
      </c>
      <c r="I378" s="7">
        <v>0</v>
      </c>
      <c r="J378" s="80">
        <v>0</v>
      </c>
      <c r="K378" s="80"/>
      <c r="L378" s="14" t="e">
        <f t="shared" ref="L378" si="363">M378*2</f>
        <v>#REF!</v>
      </c>
      <c r="M378" s="14" t="e">
        <f>#REF!*2</f>
        <v>#REF!</v>
      </c>
      <c r="N378" s="14">
        <f>H378*40%*5</f>
        <v>0</v>
      </c>
      <c r="O378" s="14">
        <f>60%*H378*2</f>
        <v>0</v>
      </c>
      <c r="P378" s="14">
        <f>75%*H378</f>
        <v>0</v>
      </c>
      <c r="Q378" s="3" t="s">
        <v>236</v>
      </c>
      <c r="R378" s="3" t="s">
        <v>157</v>
      </c>
      <c r="S378" s="3" t="s">
        <v>4</v>
      </c>
      <c r="T378" s="28" t="s">
        <v>255</v>
      </c>
      <c r="U378" s="28" t="s">
        <v>164</v>
      </c>
      <c r="V378" s="15">
        <v>45139</v>
      </c>
      <c r="W378" s="7" t="s">
        <v>23</v>
      </c>
      <c r="X378" s="7">
        <v>0</v>
      </c>
    </row>
    <row r="379" spans="1:24" hidden="1" x14ac:dyDescent="0.45">
      <c r="A379" s="27" t="s">
        <v>625</v>
      </c>
      <c r="B379" s="24" t="s">
        <v>240</v>
      </c>
      <c r="C379" s="28" t="s">
        <v>164</v>
      </c>
      <c r="D379" s="7" t="s">
        <v>90</v>
      </c>
      <c r="E379" s="7">
        <v>0</v>
      </c>
      <c r="F379" s="7">
        <v>0</v>
      </c>
      <c r="G379" s="7" t="s">
        <v>127</v>
      </c>
      <c r="H379" s="7">
        <f>J379*50%</f>
        <v>0</v>
      </c>
      <c r="I379" s="7">
        <v>0</v>
      </c>
      <c r="J379" s="80">
        <v>0</v>
      </c>
      <c r="K379" s="80"/>
      <c r="L379" s="14" t="e">
        <f t="shared" ref="L379" si="364">M379*2</f>
        <v>#REF!</v>
      </c>
      <c r="M379" s="14" t="e">
        <f>#REF!*2</f>
        <v>#REF!</v>
      </c>
      <c r="N379" s="14">
        <f>H379*40%*5</f>
        <v>0</v>
      </c>
      <c r="O379" s="14">
        <f>60%*H379*2</f>
        <v>0</v>
      </c>
      <c r="P379" s="14">
        <f>75%*H379</f>
        <v>0</v>
      </c>
      <c r="Q379" s="3" t="s">
        <v>236</v>
      </c>
      <c r="R379" s="3" t="s">
        <v>157</v>
      </c>
      <c r="S379" s="3" t="s">
        <v>4</v>
      </c>
      <c r="T379" s="28" t="s">
        <v>255</v>
      </c>
      <c r="U379" s="28" t="s">
        <v>164</v>
      </c>
      <c r="V379" s="15">
        <v>45139</v>
      </c>
      <c r="W379" s="7" t="s">
        <v>23</v>
      </c>
      <c r="X379" s="7">
        <v>0</v>
      </c>
    </row>
    <row r="380" spans="1:24" hidden="1" x14ac:dyDescent="0.45">
      <c r="A380" s="27" t="s">
        <v>626</v>
      </c>
      <c r="B380" s="24" t="s">
        <v>241</v>
      </c>
      <c r="C380" s="28" t="s">
        <v>164</v>
      </c>
      <c r="D380" s="7" t="s">
        <v>90</v>
      </c>
      <c r="E380" s="7">
        <v>0</v>
      </c>
      <c r="F380" s="7">
        <v>0</v>
      </c>
      <c r="G380" s="7" t="s">
        <v>127</v>
      </c>
      <c r="H380" s="7">
        <f>J380*50%</f>
        <v>0</v>
      </c>
      <c r="I380" s="7">
        <v>0</v>
      </c>
      <c r="J380" s="80">
        <v>0</v>
      </c>
      <c r="K380" s="80"/>
      <c r="L380" s="14" t="e">
        <f t="shared" ref="L380" si="365">M380*2</f>
        <v>#REF!</v>
      </c>
      <c r="M380" s="14" t="e">
        <f>#REF!*2</f>
        <v>#REF!</v>
      </c>
      <c r="N380" s="14">
        <f>H380*40%*5</f>
        <v>0</v>
      </c>
      <c r="O380" s="14">
        <f>60%*H380*2</f>
        <v>0</v>
      </c>
      <c r="P380" s="14">
        <f>75%*H380</f>
        <v>0</v>
      </c>
      <c r="Q380" s="3" t="s">
        <v>236</v>
      </c>
      <c r="R380" s="3" t="s">
        <v>157</v>
      </c>
      <c r="S380" s="3" t="s">
        <v>4</v>
      </c>
      <c r="T380" s="28" t="s">
        <v>255</v>
      </c>
      <c r="U380" s="28" t="s">
        <v>164</v>
      </c>
      <c r="V380" s="15">
        <v>45139</v>
      </c>
      <c r="W380" s="7" t="s">
        <v>23</v>
      </c>
      <c r="X380" s="7">
        <v>0</v>
      </c>
    </row>
    <row r="381" spans="1:24" hidden="1" x14ac:dyDescent="0.45">
      <c r="A381" s="27" t="s">
        <v>627</v>
      </c>
      <c r="B381" s="24" t="s">
        <v>242</v>
      </c>
      <c r="C381" s="28" t="s">
        <v>164</v>
      </c>
      <c r="D381" s="7" t="s">
        <v>90</v>
      </c>
      <c r="E381" s="7">
        <v>0</v>
      </c>
      <c r="F381" s="7">
        <v>0</v>
      </c>
      <c r="G381" s="7" t="s">
        <v>127</v>
      </c>
      <c r="H381" s="7">
        <f>J381*50%</f>
        <v>0</v>
      </c>
      <c r="I381" s="7">
        <v>0</v>
      </c>
      <c r="J381" s="80">
        <v>0</v>
      </c>
      <c r="K381" s="80"/>
      <c r="L381" s="14" t="e">
        <f t="shared" ref="L381" si="366">M381*2</f>
        <v>#REF!</v>
      </c>
      <c r="M381" s="14" t="e">
        <f>#REF!*2</f>
        <v>#REF!</v>
      </c>
      <c r="N381" s="14">
        <f>H381*40%*5</f>
        <v>0</v>
      </c>
      <c r="O381" s="14">
        <f>60%*H381*2</f>
        <v>0</v>
      </c>
      <c r="P381" s="14">
        <f>75%*H381</f>
        <v>0</v>
      </c>
      <c r="Q381" s="3" t="s">
        <v>236</v>
      </c>
      <c r="R381" s="3" t="s">
        <v>157</v>
      </c>
      <c r="S381" s="3" t="s">
        <v>4</v>
      </c>
      <c r="T381" s="28" t="s">
        <v>255</v>
      </c>
      <c r="U381" s="28" t="s">
        <v>164</v>
      </c>
      <c r="V381" s="15">
        <v>45139</v>
      </c>
      <c r="W381" s="7" t="s">
        <v>23</v>
      </c>
      <c r="X381" s="7">
        <v>0</v>
      </c>
    </row>
    <row r="382" spans="1:24" hidden="1" x14ac:dyDescent="0.45">
      <c r="A382" s="27" t="s">
        <v>628</v>
      </c>
      <c r="B382" s="24" t="s">
        <v>252</v>
      </c>
      <c r="C382" s="28" t="s">
        <v>164</v>
      </c>
      <c r="D382" s="7" t="s">
        <v>90</v>
      </c>
      <c r="E382" s="7">
        <v>0</v>
      </c>
      <c r="F382" s="7">
        <v>0</v>
      </c>
      <c r="G382" s="7" t="s">
        <v>127</v>
      </c>
      <c r="H382" s="7">
        <f>J382*50%</f>
        <v>0</v>
      </c>
      <c r="I382" s="7">
        <v>0</v>
      </c>
      <c r="J382" s="80">
        <v>0</v>
      </c>
      <c r="K382" s="80"/>
      <c r="L382" s="14" t="e">
        <f t="shared" ref="L382" si="367">M382*2</f>
        <v>#REF!</v>
      </c>
      <c r="M382" s="14" t="e">
        <f>#REF!*2</f>
        <v>#REF!</v>
      </c>
      <c r="N382" s="14">
        <f>H382*40%*5</f>
        <v>0</v>
      </c>
      <c r="O382" s="14">
        <f>60%*H382*2</f>
        <v>0</v>
      </c>
      <c r="P382" s="14">
        <f>75%*H382</f>
        <v>0</v>
      </c>
      <c r="Q382" s="3" t="s">
        <v>236</v>
      </c>
      <c r="R382" s="3" t="s">
        <v>157</v>
      </c>
      <c r="S382" s="3" t="s">
        <v>4</v>
      </c>
      <c r="T382" s="28" t="s">
        <v>255</v>
      </c>
      <c r="U382" s="28" t="s">
        <v>164</v>
      </c>
      <c r="V382" s="15">
        <v>45139</v>
      </c>
      <c r="W382" s="7" t="s">
        <v>23</v>
      </c>
      <c r="X382" s="7">
        <v>0</v>
      </c>
    </row>
    <row r="383" spans="1:24" hidden="1" x14ac:dyDescent="0.45">
      <c r="A383" s="13" t="s">
        <v>134</v>
      </c>
      <c r="B383" s="8" t="s">
        <v>134</v>
      </c>
      <c r="C383" s="28" t="s">
        <v>249</v>
      </c>
      <c r="D383" s="7" t="s">
        <v>125</v>
      </c>
      <c r="E383" s="7">
        <v>1</v>
      </c>
      <c r="F383" s="7">
        <v>1</v>
      </c>
      <c r="G383" s="7" t="s">
        <v>127</v>
      </c>
      <c r="H383" s="7">
        <f>J383*50%</f>
        <v>3000</v>
      </c>
      <c r="I383" s="7">
        <f t="shared" ref="I383:I407" si="368">H383*18%</f>
        <v>540</v>
      </c>
      <c r="J383" s="80">
        <v>6000</v>
      </c>
      <c r="K383" s="80"/>
      <c r="L383" s="14" t="e">
        <f t="shared" ref="L383" si="369">M383*2</f>
        <v>#REF!</v>
      </c>
      <c r="M383" s="14" t="e">
        <f>#REF!*2</f>
        <v>#REF!</v>
      </c>
      <c r="N383" s="14">
        <f>H383*40%*5</f>
        <v>6000</v>
      </c>
      <c r="O383" s="14">
        <f>60%*H383*2</f>
        <v>3600</v>
      </c>
      <c r="P383" s="14">
        <f>75%*H383</f>
        <v>2250</v>
      </c>
      <c r="Q383" s="3" t="s">
        <v>57</v>
      </c>
      <c r="R383" s="3" t="s">
        <v>57</v>
      </c>
      <c r="S383" s="3" t="s">
        <v>118</v>
      </c>
      <c r="T383" s="28" t="s">
        <v>255</v>
      </c>
      <c r="U383" s="28" t="s">
        <v>270</v>
      </c>
      <c r="V383" s="15">
        <v>45139</v>
      </c>
      <c r="W383" s="7" t="s">
        <v>23</v>
      </c>
      <c r="X383" s="7">
        <v>2160</v>
      </c>
    </row>
    <row r="384" spans="1:24" hidden="1" x14ac:dyDescent="0.45">
      <c r="A384" s="13" t="s">
        <v>135</v>
      </c>
      <c r="B384" s="8" t="s">
        <v>135</v>
      </c>
      <c r="C384" s="28" t="s">
        <v>249</v>
      </c>
      <c r="D384" s="7" t="s">
        <v>125</v>
      </c>
      <c r="E384" s="7">
        <v>1</v>
      </c>
      <c r="F384" s="7">
        <v>1</v>
      </c>
      <c r="G384" s="7" t="s">
        <v>127</v>
      </c>
      <c r="H384" s="7">
        <f>J384*50%</f>
        <v>3000</v>
      </c>
      <c r="I384" s="7">
        <f t="shared" si="368"/>
        <v>540</v>
      </c>
      <c r="J384" s="80">
        <v>6000</v>
      </c>
      <c r="K384" s="80"/>
      <c r="L384" s="14" t="e">
        <f t="shared" ref="L384" si="370">M384*2</f>
        <v>#REF!</v>
      </c>
      <c r="M384" s="14" t="e">
        <f>#REF!*2</f>
        <v>#REF!</v>
      </c>
      <c r="N384" s="14">
        <f>H384*40%*5</f>
        <v>6000</v>
      </c>
      <c r="O384" s="14">
        <f>60%*H384*2</f>
        <v>3600</v>
      </c>
      <c r="P384" s="14">
        <f>75%*H384</f>
        <v>2250</v>
      </c>
      <c r="Q384" s="3" t="s">
        <v>57</v>
      </c>
      <c r="R384" s="3" t="s">
        <v>57</v>
      </c>
      <c r="S384" s="3" t="s">
        <v>118</v>
      </c>
      <c r="T384" s="28" t="s">
        <v>255</v>
      </c>
      <c r="U384" s="28" t="s">
        <v>270</v>
      </c>
      <c r="V384" s="15">
        <v>45139</v>
      </c>
      <c r="W384" s="7" t="s">
        <v>23</v>
      </c>
      <c r="X384" s="7">
        <v>2160</v>
      </c>
    </row>
    <row r="385" spans="1:24" hidden="1" x14ac:dyDescent="0.45">
      <c r="A385" s="13" t="s">
        <v>136</v>
      </c>
      <c r="B385" s="8" t="s">
        <v>136</v>
      </c>
      <c r="C385" s="28" t="s">
        <v>249</v>
      </c>
      <c r="D385" s="7" t="s">
        <v>125</v>
      </c>
      <c r="E385" s="7">
        <v>1</v>
      </c>
      <c r="F385" s="7">
        <v>1</v>
      </c>
      <c r="G385" s="7" t="s">
        <v>127</v>
      </c>
      <c r="H385" s="7">
        <f>J385*50%</f>
        <v>3000</v>
      </c>
      <c r="I385" s="7">
        <f t="shared" si="368"/>
        <v>540</v>
      </c>
      <c r="J385" s="80">
        <v>6000</v>
      </c>
      <c r="K385" s="80"/>
      <c r="L385" s="14" t="e">
        <f t="shared" ref="L385" si="371">M385*2</f>
        <v>#REF!</v>
      </c>
      <c r="M385" s="14" t="e">
        <f>#REF!*2</f>
        <v>#REF!</v>
      </c>
      <c r="N385" s="14">
        <f>H385*40%*5</f>
        <v>6000</v>
      </c>
      <c r="O385" s="14">
        <f>60%*H385*2</f>
        <v>3600</v>
      </c>
      <c r="P385" s="14">
        <f>75%*H385</f>
        <v>2250</v>
      </c>
      <c r="Q385" s="3" t="s">
        <v>57</v>
      </c>
      <c r="R385" s="3" t="s">
        <v>57</v>
      </c>
      <c r="S385" s="3" t="s">
        <v>118</v>
      </c>
      <c r="T385" s="28" t="s">
        <v>255</v>
      </c>
      <c r="U385" s="28" t="s">
        <v>270</v>
      </c>
      <c r="V385" s="15">
        <v>45139</v>
      </c>
      <c r="W385" s="7" t="s">
        <v>23</v>
      </c>
      <c r="X385" s="7">
        <v>2160</v>
      </c>
    </row>
    <row r="386" spans="1:24" hidden="1" x14ac:dyDescent="0.45">
      <c r="A386" s="13" t="s">
        <v>137</v>
      </c>
      <c r="B386" s="8" t="s">
        <v>137</v>
      </c>
      <c r="C386" s="28" t="s">
        <v>249</v>
      </c>
      <c r="D386" s="7" t="s">
        <v>125</v>
      </c>
      <c r="E386" s="7">
        <v>1</v>
      </c>
      <c r="F386" s="7">
        <v>1</v>
      </c>
      <c r="G386" s="7" t="s">
        <v>127</v>
      </c>
      <c r="H386" s="7">
        <f>J386*50%</f>
        <v>3000</v>
      </c>
      <c r="I386" s="7">
        <f t="shared" si="368"/>
        <v>540</v>
      </c>
      <c r="J386" s="80">
        <v>6000</v>
      </c>
      <c r="K386" s="80"/>
      <c r="L386" s="14" t="e">
        <f t="shared" ref="L386" si="372">M386*2</f>
        <v>#REF!</v>
      </c>
      <c r="M386" s="14" t="e">
        <f>#REF!*2</f>
        <v>#REF!</v>
      </c>
      <c r="N386" s="14">
        <f>H386*40%*5</f>
        <v>6000</v>
      </c>
      <c r="O386" s="14">
        <f>60%*H386*2</f>
        <v>3600</v>
      </c>
      <c r="P386" s="14">
        <f>75%*H386</f>
        <v>2250</v>
      </c>
      <c r="Q386" s="3" t="s">
        <v>57</v>
      </c>
      <c r="R386" s="3" t="s">
        <v>57</v>
      </c>
      <c r="S386" s="3" t="s">
        <v>118</v>
      </c>
      <c r="T386" s="28" t="s">
        <v>255</v>
      </c>
      <c r="U386" s="28" t="s">
        <v>270</v>
      </c>
      <c r="V386" s="15">
        <v>45139</v>
      </c>
      <c r="W386" s="7" t="s">
        <v>23</v>
      </c>
      <c r="X386" s="7">
        <v>2160</v>
      </c>
    </row>
    <row r="387" spans="1:24" hidden="1" x14ac:dyDescent="0.45">
      <c r="A387" s="13" t="s">
        <v>158</v>
      </c>
      <c r="B387" s="8" t="s">
        <v>158</v>
      </c>
      <c r="C387" s="28" t="s">
        <v>784</v>
      </c>
      <c r="D387" s="7" t="s">
        <v>125</v>
      </c>
      <c r="E387" s="7">
        <v>1</v>
      </c>
      <c r="F387" s="7">
        <v>1</v>
      </c>
      <c r="G387" s="7" t="s">
        <v>127</v>
      </c>
      <c r="H387" s="7">
        <f>J387*50%</f>
        <v>3000</v>
      </c>
      <c r="I387" s="7">
        <f>H387*18%</f>
        <v>540</v>
      </c>
      <c r="J387" s="80">
        <v>6000</v>
      </c>
      <c r="K387" s="80"/>
      <c r="L387" s="14" t="e">
        <f t="shared" ref="L387" si="373">M387*2</f>
        <v>#REF!</v>
      </c>
      <c r="M387" s="14" t="e">
        <f>#REF!*2</f>
        <v>#REF!</v>
      </c>
      <c r="N387" s="14">
        <f>H387*40%*5</f>
        <v>6000</v>
      </c>
      <c r="O387" s="14">
        <f>60%*H387*2</f>
        <v>3600</v>
      </c>
      <c r="P387" s="14">
        <f>75%*H387</f>
        <v>2250</v>
      </c>
      <c r="Q387" s="3" t="s">
        <v>57</v>
      </c>
      <c r="R387" s="3" t="s">
        <v>57</v>
      </c>
      <c r="S387" s="3" t="s">
        <v>118</v>
      </c>
      <c r="T387" s="28" t="s">
        <v>255</v>
      </c>
      <c r="U387" s="28" t="s">
        <v>270</v>
      </c>
      <c r="V387" s="15">
        <v>45139</v>
      </c>
      <c r="W387" s="7" t="s">
        <v>23</v>
      </c>
      <c r="X387" s="7">
        <v>2160</v>
      </c>
    </row>
    <row r="388" spans="1:24" hidden="1" x14ac:dyDescent="0.45">
      <c r="A388" s="13" t="s">
        <v>159</v>
      </c>
      <c r="B388" s="8" t="s">
        <v>159</v>
      </c>
      <c r="C388" s="28" t="s">
        <v>784</v>
      </c>
      <c r="D388" s="7" t="s">
        <v>125</v>
      </c>
      <c r="E388" s="7">
        <v>1</v>
      </c>
      <c r="F388" s="7">
        <v>1</v>
      </c>
      <c r="G388" s="7" t="s">
        <v>127</v>
      </c>
      <c r="H388" s="7">
        <f>J388*50%</f>
        <v>3000</v>
      </c>
      <c r="I388" s="7">
        <f>H388*18%</f>
        <v>540</v>
      </c>
      <c r="J388" s="80">
        <v>6000</v>
      </c>
      <c r="K388" s="80"/>
      <c r="L388" s="14" t="e">
        <f t="shared" ref="L388" si="374">M388*2</f>
        <v>#REF!</v>
      </c>
      <c r="M388" s="14" t="e">
        <f>#REF!*2</f>
        <v>#REF!</v>
      </c>
      <c r="N388" s="14">
        <f>H388*40%*5</f>
        <v>6000</v>
      </c>
      <c r="O388" s="14">
        <f>60%*H388*2</f>
        <v>3600</v>
      </c>
      <c r="P388" s="14">
        <f>75%*H388</f>
        <v>2250</v>
      </c>
      <c r="Q388" s="3" t="s">
        <v>57</v>
      </c>
      <c r="R388" s="3" t="s">
        <v>57</v>
      </c>
      <c r="S388" s="3" t="s">
        <v>118</v>
      </c>
      <c r="T388" s="28" t="s">
        <v>255</v>
      </c>
      <c r="U388" s="28" t="s">
        <v>270</v>
      </c>
      <c r="V388" s="15">
        <v>45139</v>
      </c>
      <c r="W388" s="7" t="s">
        <v>23</v>
      </c>
      <c r="X388" s="7">
        <v>2160</v>
      </c>
    </row>
    <row r="389" spans="1:24" hidden="1" x14ac:dyDescent="0.45">
      <c r="A389" s="13" t="s">
        <v>160</v>
      </c>
      <c r="B389" s="8" t="s">
        <v>160</v>
      </c>
      <c r="C389" s="28" t="s">
        <v>784</v>
      </c>
      <c r="D389" s="7" t="s">
        <v>125</v>
      </c>
      <c r="E389" s="7">
        <v>1</v>
      </c>
      <c r="F389" s="7">
        <v>1</v>
      </c>
      <c r="G389" s="7" t="s">
        <v>127</v>
      </c>
      <c r="H389" s="7">
        <f>J389*50%</f>
        <v>3000</v>
      </c>
      <c r="I389" s="7">
        <f>H389*18%</f>
        <v>540</v>
      </c>
      <c r="J389" s="80">
        <v>6000</v>
      </c>
      <c r="K389" s="80"/>
      <c r="L389" s="14" t="e">
        <f t="shared" ref="L389" si="375">M389*2</f>
        <v>#REF!</v>
      </c>
      <c r="M389" s="14" t="e">
        <f>#REF!*2</f>
        <v>#REF!</v>
      </c>
      <c r="N389" s="14">
        <f>H389*40%*5</f>
        <v>6000</v>
      </c>
      <c r="O389" s="14">
        <f>60%*H389*2</f>
        <v>3600</v>
      </c>
      <c r="P389" s="14">
        <f>75%*H389</f>
        <v>2250</v>
      </c>
      <c r="Q389" s="3" t="s">
        <v>57</v>
      </c>
      <c r="R389" s="3" t="s">
        <v>57</v>
      </c>
      <c r="S389" s="3" t="s">
        <v>118</v>
      </c>
      <c r="T389" s="28" t="s">
        <v>255</v>
      </c>
      <c r="U389" s="28" t="s">
        <v>270</v>
      </c>
      <c r="V389" s="15">
        <v>45139</v>
      </c>
      <c r="W389" s="7" t="s">
        <v>23</v>
      </c>
      <c r="X389" s="7">
        <v>2160</v>
      </c>
    </row>
    <row r="390" spans="1:24" hidden="1" x14ac:dyDescent="0.45">
      <c r="A390" s="13" t="s">
        <v>141</v>
      </c>
      <c r="B390" s="8" t="s">
        <v>141</v>
      </c>
      <c r="C390" s="28" t="s">
        <v>784</v>
      </c>
      <c r="D390" s="7" t="s">
        <v>125</v>
      </c>
      <c r="E390" s="7">
        <v>1</v>
      </c>
      <c r="F390" s="7">
        <v>1</v>
      </c>
      <c r="G390" s="7" t="s">
        <v>127</v>
      </c>
      <c r="H390" s="7">
        <f>J390*50%</f>
        <v>6000</v>
      </c>
      <c r="I390" s="7">
        <f t="shared" si="368"/>
        <v>1080</v>
      </c>
      <c r="J390" s="80">
        <v>12000</v>
      </c>
      <c r="K390" s="80"/>
      <c r="L390" s="14" t="e">
        <f t="shared" ref="L390" si="376">M390*2</f>
        <v>#REF!</v>
      </c>
      <c r="M390" s="14" t="e">
        <f>#REF!*2</f>
        <v>#REF!</v>
      </c>
      <c r="N390" s="14">
        <f>H390*40%*5</f>
        <v>12000</v>
      </c>
      <c r="O390" s="14">
        <f>60%*H390*2</f>
        <v>7200</v>
      </c>
      <c r="P390" s="14">
        <f>75%*H390</f>
        <v>4500</v>
      </c>
      <c r="Q390" s="3" t="s">
        <v>57</v>
      </c>
      <c r="R390" s="3" t="s">
        <v>57</v>
      </c>
      <c r="S390" s="3" t="s">
        <v>118</v>
      </c>
      <c r="T390" s="28" t="s">
        <v>255</v>
      </c>
      <c r="U390" s="28" t="s">
        <v>270</v>
      </c>
      <c r="V390" s="15">
        <v>45139</v>
      </c>
      <c r="W390" s="7" t="s">
        <v>23</v>
      </c>
      <c r="X390" s="7">
        <v>2160</v>
      </c>
    </row>
    <row r="391" spans="1:24" hidden="1" x14ac:dyDescent="0.45">
      <c r="A391" s="13" t="s">
        <v>142</v>
      </c>
      <c r="B391" s="8" t="s">
        <v>142</v>
      </c>
      <c r="C391" s="28" t="s">
        <v>784</v>
      </c>
      <c r="D391" s="7" t="s">
        <v>125</v>
      </c>
      <c r="E391" s="7">
        <v>1</v>
      </c>
      <c r="F391" s="7">
        <v>1</v>
      </c>
      <c r="G391" s="7" t="s">
        <v>127</v>
      </c>
      <c r="H391" s="7">
        <f>J391*50%</f>
        <v>6000</v>
      </c>
      <c r="I391" s="7">
        <f t="shared" si="368"/>
        <v>1080</v>
      </c>
      <c r="J391" s="80">
        <v>12000</v>
      </c>
      <c r="K391" s="80"/>
      <c r="L391" s="14" t="e">
        <f t="shared" ref="L391" si="377">M391*2</f>
        <v>#REF!</v>
      </c>
      <c r="M391" s="14" t="e">
        <f>#REF!*2</f>
        <v>#REF!</v>
      </c>
      <c r="N391" s="14">
        <f>H391*40%*5</f>
        <v>12000</v>
      </c>
      <c r="O391" s="14">
        <f>60%*H391*2</f>
        <v>7200</v>
      </c>
      <c r="P391" s="14">
        <f>75%*H391</f>
        <v>4500</v>
      </c>
      <c r="Q391" s="3" t="s">
        <v>57</v>
      </c>
      <c r="R391" s="3" t="s">
        <v>57</v>
      </c>
      <c r="S391" s="3" t="s">
        <v>118</v>
      </c>
      <c r="T391" s="28" t="s">
        <v>255</v>
      </c>
      <c r="U391" s="28" t="s">
        <v>270</v>
      </c>
      <c r="V391" s="15">
        <v>45139</v>
      </c>
      <c r="W391" s="7" t="s">
        <v>23</v>
      </c>
      <c r="X391" s="7">
        <v>2160</v>
      </c>
    </row>
    <row r="392" spans="1:24" hidden="1" x14ac:dyDescent="0.45">
      <c r="A392" s="13" t="s">
        <v>143</v>
      </c>
      <c r="B392" s="8" t="s">
        <v>143</v>
      </c>
      <c r="C392" s="28" t="s">
        <v>52</v>
      </c>
      <c r="D392" s="7" t="s">
        <v>125</v>
      </c>
      <c r="E392" s="7">
        <v>1</v>
      </c>
      <c r="F392" s="7">
        <v>1</v>
      </c>
      <c r="G392" s="7" t="s">
        <v>127</v>
      </c>
      <c r="H392" s="7">
        <f>J392*50%</f>
        <v>6000</v>
      </c>
      <c r="I392" s="7">
        <f t="shared" si="368"/>
        <v>1080</v>
      </c>
      <c r="J392" s="80">
        <v>12000</v>
      </c>
      <c r="K392" s="80"/>
      <c r="L392" s="14" t="e">
        <f t="shared" ref="L392" si="378">M392*2</f>
        <v>#REF!</v>
      </c>
      <c r="M392" s="14" t="e">
        <f>#REF!*2</f>
        <v>#REF!</v>
      </c>
      <c r="N392" s="14">
        <f>H392*40%*5</f>
        <v>12000</v>
      </c>
      <c r="O392" s="14">
        <f>60%*H392*2</f>
        <v>7200</v>
      </c>
      <c r="P392" s="14">
        <f>75%*H392</f>
        <v>4500</v>
      </c>
      <c r="Q392" s="3" t="s">
        <v>57</v>
      </c>
      <c r="R392" s="3" t="s">
        <v>57</v>
      </c>
      <c r="S392" s="3" t="s">
        <v>118</v>
      </c>
      <c r="T392" s="28" t="s">
        <v>255</v>
      </c>
      <c r="U392" s="28" t="s">
        <v>270</v>
      </c>
      <c r="V392" s="15">
        <v>45139</v>
      </c>
      <c r="W392" s="7" t="s">
        <v>23</v>
      </c>
      <c r="X392" s="7">
        <v>2160</v>
      </c>
    </row>
    <row r="393" spans="1:24" hidden="1" x14ac:dyDescent="0.45">
      <c r="A393" s="13" t="s">
        <v>144</v>
      </c>
      <c r="B393" s="8" t="s">
        <v>144</v>
      </c>
      <c r="C393" s="28" t="s">
        <v>784</v>
      </c>
      <c r="D393" s="7" t="s">
        <v>125</v>
      </c>
      <c r="E393" s="7">
        <v>1</v>
      </c>
      <c r="F393" s="7">
        <v>1</v>
      </c>
      <c r="G393" s="7" t="s">
        <v>127</v>
      </c>
      <c r="H393" s="7">
        <f>J393*50%</f>
        <v>6000</v>
      </c>
      <c r="I393" s="7">
        <f t="shared" si="368"/>
        <v>1080</v>
      </c>
      <c r="J393" s="80">
        <v>12000</v>
      </c>
      <c r="K393" s="80"/>
      <c r="L393" s="14" t="e">
        <f t="shared" ref="L393" si="379">M393*2</f>
        <v>#REF!</v>
      </c>
      <c r="M393" s="14" t="e">
        <f>#REF!*2</f>
        <v>#REF!</v>
      </c>
      <c r="N393" s="14">
        <f>H393*40%*5</f>
        <v>12000</v>
      </c>
      <c r="O393" s="14">
        <f>60%*H393*2</f>
        <v>7200</v>
      </c>
      <c r="P393" s="14">
        <f>75%*H393</f>
        <v>4500</v>
      </c>
      <c r="Q393" s="3" t="s">
        <v>57</v>
      </c>
      <c r="R393" s="3" t="s">
        <v>57</v>
      </c>
      <c r="S393" s="3" t="s">
        <v>118</v>
      </c>
      <c r="T393" s="28" t="s">
        <v>255</v>
      </c>
      <c r="U393" s="28" t="s">
        <v>270</v>
      </c>
      <c r="V393" s="15">
        <v>45139</v>
      </c>
      <c r="W393" s="7" t="s">
        <v>23</v>
      </c>
      <c r="X393" s="7">
        <v>2160</v>
      </c>
    </row>
    <row r="394" spans="1:24" hidden="1" x14ac:dyDescent="0.45">
      <c r="A394" s="13" t="s">
        <v>152</v>
      </c>
      <c r="B394" s="8" t="s">
        <v>152</v>
      </c>
      <c r="C394" s="28" t="s">
        <v>249</v>
      </c>
      <c r="D394" s="7" t="s">
        <v>125</v>
      </c>
      <c r="E394" s="7">
        <v>1</v>
      </c>
      <c r="F394" s="7">
        <v>1</v>
      </c>
      <c r="G394" s="7" t="s">
        <v>127</v>
      </c>
      <c r="H394" s="7">
        <f>J394*50%</f>
        <v>6000</v>
      </c>
      <c r="I394" s="7">
        <f t="shared" si="368"/>
        <v>1080</v>
      </c>
      <c r="J394" s="80">
        <v>12000</v>
      </c>
      <c r="K394" s="80"/>
      <c r="L394" s="14" t="e">
        <f t="shared" ref="L394" si="380">M394*2</f>
        <v>#REF!</v>
      </c>
      <c r="M394" s="14" t="e">
        <f>#REF!*2</f>
        <v>#REF!</v>
      </c>
      <c r="N394" s="14">
        <f>H394*40%*5</f>
        <v>12000</v>
      </c>
      <c r="O394" s="14">
        <f>60%*H394*2</f>
        <v>7200</v>
      </c>
      <c r="P394" s="14">
        <f>75%*H394</f>
        <v>4500</v>
      </c>
      <c r="Q394" s="3" t="s">
        <v>57</v>
      </c>
      <c r="R394" s="3" t="s">
        <v>57</v>
      </c>
      <c r="S394" s="3" t="s">
        <v>118</v>
      </c>
      <c r="T394" s="28" t="s">
        <v>255</v>
      </c>
      <c r="U394" s="28" t="s">
        <v>270</v>
      </c>
      <c r="V394" s="15">
        <v>45139</v>
      </c>
      <c r="W394" s="7" t="s">
        <v>23</v>
      </c>
      <c r="X394" s="7">
        <v>2160</v>
      </c>
    </row>
    <row r="395" spans="1:24" hidden="1" x14ac:dyDescent="0.45">
      <c r="A395" s="13" t="s">
        <v>145</v>
      </c>
      <c r="B395" s="8" t="s">
        <v>145</v>
      </c>
      <c r="C395" s="28" t="s">
        <v>784</v>
      </c>
      <c r="D395" s="7" t="s">
        <v>125</v>
      </c>
      <c r="E395" s="7">
        <v>1</v>
      </c>
      <c r="F395" s="7">
        <v>1</v>
      </c>
      <c r="G395" s="7" t="s">
        <v>127</v>
      </c>
      <c r="H395" s="7">
        <f>J395*50%</f>
        <v>6000</v>
      </c>
      <c r="I395" s="7">
        <f t="shared" si="368"/>
        <v>1080</v>
      </c>
      <c r="J395" s="80">
        <v>12000</v>
      </c>
      <c r="K395" s="80"/>
      <c r="L395" s="14" t="e">
        <f t="shared" ref="L395" si="381">M395*2</f>
        <v>#REF!</v>
      </c>
      <c r="M395" s="14" t="e">
        <f>#REF!*2</f>
        <v>#REF!</v>
      </c>
      <c r="N395" s="14">
        <f>H395*40%*5</f>
        <v>12000</v>
      </c>
      <c r="O395" s="14">
        <f>60%*H395*2</f>
        <v>7200</v>
      </c>
      <c r="P395" s="14">
        <f>75%*H395</f>
        <v>4500</v>
      </c>
      <c r="Q395" s="3" t="s">
        <v>57</v>
      </c>
      <c r="R395" s="3" t="s">
        <v>57</v>
      </c>
      <c r="S395" s="3" t="s">
        <v>118</v>
      </c>
      <c r="T395" s="28" t="s">
        <v>255</v>
      </c>
      <c r="U395" s="28" t="s">
        <v>270</v>
      </c>
      <c r="V395" s="15">
        <v>45139</v>
      </c>
      <c r="W395" s="7" t="s">
        <v>23</v>
      </c>
      <c r="X395" s="7">
        <v>2160</v>
      </c>
    </row>
    <row r="396" spans="1:24" hidden="1" x14ac:dyDescent="0.45">
      <c r="A396" s="13" t="s">
        <v>51</v>
      </c>
      <c r="B396" s="8" t="s">
        <v>51</v>
      </c>
      <c r="C396" s="28" t="s">
        <v>52</v>
      </c>
      <c r="D396" s="7" t="s">
        <v>125</v>
      </c>
      <c r="E396" s="7">
        <v>1</v>
      </c>
      <c r="F396" s="7">
        <v>1</v>
      </c>
      <c r="G396" s="7" t="s">
        <v>127</v>
      </c>
      <c r="H396" s="7">
        <f>J396*50%</f>
        <v>6000</v>
      </c>
      <c r="I396" s="7">
        <f t="shared" si="368"/>
        <v>1080</v>
      </c>
      <c r="J396" s="80">
        <v>12000</v>
      </c>
      <c r="K396" s="80"/>
      <c r="L396" s="14" t="e">
        <f t="shared" ref="L396" si="382">M396*2</f>
        <v>#REF!</v>
      </c>
      <c r="M396" s="14" t="e">
        <f>#REF!*2</f>
        <v>#REF!</v>
      </c>
      <c r="N396" s="14">
        <f>H396*40%*5</f>
        <v>12000</v>
      </c>
      <c r="O396" s="14">
        <f>60%*H396*2</f>
        <v>7200</v>
      </c>
      <c r="P396" s="14">
        <f>75%*H396</f>
        <v>4500</v>
      </c>
      <c r="Q396" s="3" t="s">
        <v>57</v>
      </c>
      <c r="R396" s="3" t="s">
        <v>57</v>
      </c>
      <c r="S396" s="3" t="s">
        <v>118</v>
      </c>
      <c r="T396" s="28" t="s">
        <v>255</v>
      </c>
      <c r="U396" s="28" t="s">
        <v>270</v>
      </c>
      <c r="V396" s="15">
        <v>45139</v>
      </c>
      <c r="W396" s="7" t="s">
        <v>23</v>
      </c>
      <c r="X396" s="7">
        <v>2160</v>
      </c>
    </row>
    <row r="397" spans="1:24" hidden="1" x14ac:dyDescent="0.45">
      <c r="A397" s="13" t="s">
        <v>55</v>
      </c>
      <c r="B397" s="8" t="s">
        <v>55</v>
      </c>
      <c r="C397" s="28" t="s">
        <v>52</v>
      </c>
      <c r="D397" s="7" t="s">
        <v>125</v>
      </c>
      <c r="E397" s="7">
        <v>1</v>
      </c>
      <c r="F397" s="7">
        <v>1</v>
      </c>
      <c r="G397" s="7" t="s">
        <v>127</v>
      </c>
      <c r="H397" s="7">
        <f>J397*50%</f>
        <v>6000</v>
      </c>
      <c r="I397" s="7">
        <f t="shared" si="368"/>
        <v>1080</v>
      </c>
      <c r="J397" s="80">
        <v>12000</v>
      </c>
      <c r="K397" s="80"/>
      <c r="L397" s="14" t="e">
        <f t="shared" ref="L397" si="383">M397*2</f>
        <v>#REF!</v>
      </c>
      <c r="M397" s="14" t="e">
        <f>#REF!*2</f>
        <v>#REF!</v>
      </c>
      <c r="N397" s="14">
        <f>H397*40%*5</f>
        <v>12000</v>
      </c>
      <c r="O397" s="14">
        <f>60%*H397*2</f>
        <v>7200</v>
      </c>
      <c r="P397" s="14">
        <f>75%*H397</f>
        <v>4500</v>
      </c>
      <c r="Q397" s="3" t="s">
        <v>57</v>
      </c>
      <c r="R397" s="3" t="s">
        <v>57</v>
      </c>
      <c r="S397" s="3" t="s">
        <v>118</v>
      </c>
      <c r="T397" s="28" t="s">
        <v>255</v>
      </c>
      <c r="U397" s="28" t="s">
        <v>270</v>
      </c>
      <c r="V397" s="15">
        <v>45139</v>
      </c>
      <c r="W397" s="7" t="s">
        <v>23</v>
      </c>
      <c r="X397" s="7">
        <v>2160</v>
      </c>
    </row>
    <row r="398" spans="1:24" hidden="1" x14ac:dyDescent="0.45">
      <c r="A398" s="13" t="s">
        <v>146</v>
      </c>
      <c r="B398" s="8" t="s">
        <v>146</v>
      </c>
      <c r="C398" s="28" t="s">
        <v>52</v>
      </c>
      <c r="D398" s="7" t="s">
        <v>125</v>
      </c>
      <c r="E398" s="7">
        <v>1</v>
      </c>
      <c r="F398" s="7">
        <v>1</v>
      </c>
      <c r="G398" s="7" t="s">
        <v>127</v>
      </c>
      <c r="H398" s="7">
        <f>J398*50%</f>
        <v>6000</v>
      </c>
      <c r="I398" s="7">
        <f t="shared" si="368"/>
        <v>1080</v>
      </c>
      <c r="J398" s="80">
        <v>12000</v>
      </c>
      <c r="K398" s="80"/>
      <c r="L398" s="14" t="e">
        <f t="shared" ref="L398" si="384">M398*2</f>
        <v>#REF!</v>
      </c>
      <c r="M398" s="14" t="e">
        <f>#REF!*2</f>
        <v>#REF!</v>
      </c>
      <c r="N398" s="14">
        <f>H398*40%*5</f>
        <v>12000</v>
      </c>
      <c r="O398" s="14">
        <f>60%*H398*2</f>
        <v>7200</v>
      </c>
      <c r="P398" s="14">
        <f>75%*H398</f>
        <v>4500</v>
      </c>
      <c r="Q398" s="3" t="s">
        <v>57</v>
      </c>
      <c r="R398" s="3" t="s">
        <v>57</v>
      </c>
      <c r="S398" s="3" t="s">
        <v>118</v>
      </c>
      <c r="T398" s="28" t="s">
        <v>255</v>
      </c>
      <c r="U398" s="28" t="s">
        <v>270</v>
      </c>
      <c r="V398" s="15">
        <v>45139</v>
      </c>
      <c r="W398" s="7" t="s">
        <v>23</v>
      </c>
      <c r="X398" s="7">
        <v>2160</v>
      </c>
    </row>
    <row r="399" spans="1:24" hidden="1" x14ac:dyDescent="0.45">
      <c r="A399" s="13" t="s">
        <v>147</v>
      </c>
      <c r="B399" s="8" t="s">
        <v>147</v>
      </c>
      <c r="C399" s="28" t="s">
        <v>52</v>
      </c>
      <c r="D399" s="7" t="s">
        <v>125</v>
      </c>
      <c r="E399" s="7">
        <v>1</v>
      </c>
      <c r="F399" s="7">
        <v>1</v>
      </c>
      <c r="G399" s="7" t="s">
        <v>127</v>
      </c>
      <c r="H399" s="7">
        <f>J399*50%</f>
        <v>6000</v>
      </c>
      <c r="I399" s="7">
        <f t="shared" si="368"/>
        <v>1080</v>
      </c>
      <c r="J399" s="80">
        <v>12000</v>
      </c>
      <c r="K399" s="80"/>
      <c r="L399" s="14" t="e">
        <f t="shared" ref="L399" si="385">M399*2</f>
        <v>#REF!</v>
      </c>
      <c r="M399" s="14" t="e">
        <f>#REF!*2</f>
        <v>#REF!</v>
      </c>
      <c r="N399" s="14">
        <f>H399*40%*5</f>
        <v>12000</v>
      </c>
      <c r="O399" s="14">
        <f>60%*H399*2</f>
        <v>7200</v>
      </c>
      <c r="P399" s="14">
        <f>75%*H399</f>
        <v>4500</v>
      </c>
      <c r="Q399" s="3" t="s">
        <v>57</v>
      </c>
      <c r="R399" s="3" t="s">
        <v>57</v>
      </c>
      <c r="S399" s="3" t="s">
        <v>118</v>
      </c>
      <c r="T399" s="28" t="s">
        <v>255</v>
      </c>
      <c r="U399" s="28" t="s">
        <v>270</v>
      </c>
      <c r="V399" s="15">
        <v>45139</v>
      </c>
      <c r="W399" s="7" t="s">
        <v>23</v>
      </c>
      <c r="X399" s="7">
        <v>2160</v>
      </c>
    </row>
    <row r="400" spans="1:24" hidden="1" x14ac:dyDescent="0.45">
      <c r="A400" s="13" t="s">
        <v>148</v>
      </c>
      <c r="B400" s="8" t="s">
        <v>148</v>
      </c>
      <c r="C400" s="28" t="s">
        <v>52</v>
      </c>
      <c r="D400" s="7" t="s">
        <v>125</v>
      </c>
      <c r="E400" s="7">
        <v>1</v>
      </c>
      <c r="F400" s="7">
        <v>1</v>
      </c>
      <c r="G400" s="7" t="s">
        <v>127</v>
      </c>
      <c r="H400" s="7">
        <f>J400*50%</f>
        <v>6000</v>
      </c>
      <c r="I400" s="7">
        <f t="shared" si="368"/>
        <v>1080</v>
      </c>
      <c r="J400" s="80">
        <v>12000</v>
      </c>
      <c r="K400" s="80"/>
      <c r="L400" s="14" t="e">
        <f t="shared" ref="L400" si="386">M400*2</f>
        <v>#REF!</v>
      </c>
      <c r="M400" s="14" t="e">
        <f>#REF!*2</f>
        <v>#REF!</v>
      </c>
      <c r="N400" s="14">
        <f>H400*40%*5</f>
        <v>12000</v>
      </c>
      <c r="O400" s="14">
        <f>60%*H400*2</f>
        <v>7200</v>
      </c>
      <c r="P400" s="14">
        <f>75%*H400</f>
        <v>4500</v>
      </c>
      <c r="Q400" s="3" t="s">
        <v>57</v>
      </c>
      <c r="R400" s="3" t="s">
        <v>57</v>
      </c>
      <c r="S400" s="3" t="s">
        <v>118</v>
      </c>
      <c r="T400" s="28" t="s">
        <v>255</v>
      </c>
      <c r="U400" s="28" t="s">
        <v>270</v>
      </c>
      <c r="V400" s="15">
        <v>45139</v>
      </c>
      <c r="W400" s="7" t="s">
        <v>23</v>
      </c>
      <c r="X400" s="7">
        <v>2160</v>
      </c>
    </row>
    <row r="401" spans="1:24" hidden="1" x14ac:dyDescent="0.45">
      <c r="A401" s="13" t="s">
        <v>149</v>
      </c>
      <c r="B401" s="8" t="s">
        <v>149</v>
      </c>
      <c r="C401" s="28" t="s">
        <v>52</v>
      </c>
      <c r="D401" s="7" t="s">
        <v>125</v>
      </c>
      <c r="E401" s="7">
        <v>1</v>
      </c>
      <c r="F401" s="7">
        <v>1</v>
      </c>
      <c r="G401" s="7" t="s">
        <v>127</v>
      </c>
      <c r="H401" s="7">
        <f>J401*50%</f>
        <v>6000</v>
      </c>
      <c r="I401" s="7">
        <f t="shared" si="368"/>
        <v>1080</v>
      </c>
      <c r="J401" s="80">
        <v>12000</v>
      </c>
      <c r="K401" s="80"/>
      <c r="L401" s="14" t="e">
        <f t="shared" ref="L401" si="387">M401*2</f>
        <v>#REF!</v>
      </c>
      <c r="M401" s="14" t="e">
        <f>#REF!*2</f>
        <v>#REF!</v>
      </c>
      <c r="N401" s="14">
        <f>H401*40%*5</f>
        <v>12000</v>
      </c>
      <c r="O401" s="14">
        <f>60%*H401*2</f>
        <v>7200</v>
      </c>
      <c r="P401" s="14">
        <f>75%*H401</f>
        <v>4500</v>
      </c>
      <c r="Q401" s="3" t="s">
        <v>57</v>
      </c>
      <c r="R401" s="3" t="s">
        <v>57</v>
      </c>
      <c r="S401" s="3" t="s">
        <v>118</v>
      </c>
      <c r="T401" s="28" t="s">
        <v>255</v>
      </c>
      <c r="U401" s="28" t="s">
        <v>270</v>
      </c>
      <c r="V401" s="15">
        <v>45139</v>
      </c>
      <c r="W401" s="7" t="s">
        <v>23</v>
      </c>
      <c r="X401" s="7">
        <v>2160</v>
      </c>
    </row>
    <row r="402" spans="1:24" hidden="1" x14ac:dyDescent="0.45">
      <c r="A402" s="13" t="s">
        <v>150</v>
      </c>
      <c r="B402" s="8" t="s">
        <v>150</v>
      </c>
      <c r="C402" s="28" t="s">
        <v>52</v>
      </c>
      <c r="D402" s="7" t="s">
        <v>125</v>
      </c>
      <c r="E402" s="7">
        <v>1</v>
      </c>
      <c r="F402" s="7">
        <v>1</v>
      </c>
      <c r="G402" s="7" t="s">
        <v>127</v>
      </c>
      <c r="H402" s="7">
        <f>J402*50%</f>
        <v>6000</v>
      </c>
      <c r="I402" s="7">
        <f t="shared" si="368"/>
        <v>1080</v>
      </c>
      <c r="J402" s="80">
        <v>12000</v>
      </c>
      <c r="K402" s="80"/>
      <c r="L402" s="14" t="e">
        <f t="shared" ref="L402" si="388">M402*2</f>
        <v>#REF!</v>
      </c>
      <c r="M402" s="14" t="e">
        <f>#REF!*2</f>
        <v>#REF!</v>
      </c>
      <c r="N402" s="14">
        <f>H402*40%*5</f>
        <v>12000</v>
      </c>
      <c r="O402" s="14">
        <f>60%*H402*2</f>
        <v>7200</v>
      </c>
      <c r="P402" s="14">
        <f>75%*H402</f>
        <v>4500</v>
      </c>
      <c r="Q402" s="3" t="s">
        <v>57</v>
      </c>
      <c r="R402" s="3" t="s">
        <v>57</v>
      </c>
      <c r="S402" s="3" t="s">
        <v>118</v>
      </c>
      <c r="T402" s="28" t="s">
        <v>255</v>
      </c>
      <c r="U402" s="28" t="s">
        <v>270</v>
      </c>
      <c r="V402" s="15">
        <v>45139</v>
      </c>
      <c r="W402" s="7" t="s">
        <v>23</v>
      </c>
      <c r="X402" s="7">
        <v>2160</v>
      </c>
    </row>
    <row r="403" spans="1:24" hidden="1" x14ac:dyDescent="0.45">
      <c r="A403" s="13" t="s">
        <v>250</v>
      </c>
      <c r="B403" s="8" t="s">
        <v>250</v>
      </c>
      <c r="C403" s="28" t="s">
        <v>761</v>
      </c>
      <c r="D403" s="7" t="s">
        <v>760</v>
      </c>
      <c r="E403" s="7">
        <v>2</v>
      </c>
      <c r="F403" s="7">
        <v>2</v>
      </c>
      <c r="G403" s="7" t="s">
        <v>127</v>
      </c>
      <c r="H403" s="7">
        <f>J403*50%</f>
        <v>12000</v>
      </c>
      <c r="I403" s="7">
        <f t="shared" si="368"/>
        <v>2160</v>
      </c>
      <c r="J403" s="80">
        <v>24000</v>
      </c>
      <c r="K403" s="80"/>
      <c r="L403" s="14" t="e">
        <f t="shared" ref="L403" si="389">M403*2</f>
        <v>#REF!</v>
      </c>
      <c r="M403" s="14" t="e">
        <f>#REF!*2</f>
        <v>#REF!</v>
      </c>
      <c r="N403" s="14">
        <f>H403*40%*5</f>
        <v>24000</v>
      </c>
      <c r="O403" s="14">
        <f>60%*H403*2</f>
        <v>14400</v>
      </c>
      <c r="P403" s="14">
        <f>75%*H403</f>
        <v>9000</v>
      </c>
      <c r="Q403" s="3" t="s">
        <v>57</v>
      </c>
      <c r="R403" s="3" t="s">
        <v>57</v>
      </c>
      <c r="S403" s="3" t="s">
        <v>118</v>
      </c>
      <c r="T403" s="28" t="s">
        <v>255</v>
      </c>
      <c r="U403" s="28" t="s">
        <v>270</v>
      </c>
      <c r="V403" s="15">
        <v>45139</v>
      </c>
      <c r="W403" s="7" t="s">
        <v>23</v>
      </c>
      <c r="X403" s="7">
        <v>2160</v>
      </c>
    </row>
    <row r="404" spans="1:24" hidden="1" x14ac:dyDescent="0.45">
      <c r="A404" s="13" t="s">
        <v>727</v>
      </c>
      <c r="B404" s="8" t="s">
        <v>727</v>
      </c>
      <c r="C404" s="19" t="s">
        <v>23</v>
      </c>
      <c r="D404" s="7" t="s">
        <v>125</v>
      </c>
      <c r="E404" s="7">
        <v>1</v>
      </c>
      <c r="F404" s="7">
        <v>1</v>
      </c>
      <c r="G404" s="7" t="s">
        <v>127</v>
      </c>
      <c r="H404" s="7">
        <f>J404*50%</f>
        <v>3000</v>
      </c>
      <c r="I404" s="7">
        <f t="shared" ref="I404" si="390">H404*18%</f>
        <v>540</v>
      </c>
      <c r="J404" s="80">
        <v>6000</v>
      </c>
      <c r="K404" s="80"/>
      <c r="L404" s="14" t="e">
        <f t="shared" ref="L404" si="391">M404*2</f>
        <v>#REF!</v>
      </c>
      <c r="M404" s="14" t="e">
        <f>#REF!*2</f>
        <v>#REF!</v>
      </c>
      <c r="N404" s="14">
        <f>H404*40%*5</f>
        <v>6000</v>
      </c>
      <c r="O404" s="14">
        <f>60%*H404*2</f>
        <v>3600</v>
      </c>
      <c r="P404" s="14">
        <f>75%*H404</f>
        <v>2250</v>
      </c>
      <c r="Q404" s="3" t="s">
        <v>57</v>
      </c>
      <c r="R404" s="3" t="s">
        <v>57</v>
      </c>
      <c r="S404" s="3" t="s">
        <v>118</v>
      </c>
      <c r="T404" s="19" t="s">
        <v>168</v>
      </c>
      <c r="U404" s="28" t="s">
        <v>270</v>
      </c>
      <c r="V404" s="15">
        <v>45139</v>
      </c>
      <c r="W404" s="7" t="s">
        <v>23</v>
      </c>
      <c r="X404" s="7">
        <v>2160</v>
      </c>
    </row>
    <row r="405" spans="1:24" hidden="1" x14ac:dyDescent="0.45">
      <c r="A405" s="13" t="s">
        <v>728</v>
      </c>
      <c r="B405" s="8" t="s">
        <v>728</v>
      </c>
      <c r="C405" s="19" t="s">
        <v>23</v>
      </c>
      <c r="D405" s="7" t="s">
        <v>125</v>
      </c>
      <c r="E405" s="7">
        <v>1</v>
      </c>
      <c r="F405" s="7">
        <v>1</v>
      </c>
      <c r="G405" s="7" t="s">
        <v>127</v>
      </c>
      <c r="H405" s="7">
        <f>J405*50%</f>
        <v>3000</v>
      </c>
      <c r="I405" s="7">
        <f t="shared" ref="I405" si="392">H405*18%</f>
        <v>540</v>
      </c>
      <c r="J405" s="80">
        <v>6000</v>
      </c>
      <c r="K405" s="80"/>
      <c r="L405" s="14" t="e">
        <f t="shared" ref="L405" si="393">M405*2</f>
        <v>#REF!</v>
      </c>
      <c r="M405" s="14" t="e">
        <f>#REF!*2</f>
        <v>#REF!</v>
      </c>
      <c r="N405" s="14">
        <f>H405*40%*5</f>
        <v>6000</v>
      </c>
      <c r="O405" s="14">
        <f>60%*H405*2</f>
        <v>3600</v>
      </c>
      <c r="P405" s="14">
        <f>75%*H405</f>
        <v>2250</v>
      </c>
      <c r="Q405" s="3" t="s">
        <v>57</v>
      </c>
      <c r="R405" s="3" t="s">
        <v>57</v>
      </c>
      <c r="S405" s="3" t="s">
        <v>118</v>
      </c>
      <c r="T405" s="19" t="s">
        <v>168</v>
      </c>
      <c r="U405" s="28" t="s">
        <v>270</v>
      </c>
      <c r="V405" s="15">
        <v>45139</v>
      </c>
      <c r="W405" s="7" t="s">
        <v>23</v>
      </c>
      <c r="X405" s="7">
        <v>2160</v>
      </c>
    </row>
    <row r="406" spans="1:24" hidden="1" x14ac:dyDescent="0.45">
      <c r="A406" s="13" t="s">
        <v>151</v>
      </c>
      <c r="B406" s="8" t="s">
        <v>151</v>
      </c>
      <c r="C406" s="19" t="s">
        <v>23</v>
      </c>
      <c r="D406" s="7" t="s">
        <v>125</v>
      </c>
      <c r="E406" s="7">
        <v>1</v>
      </c>
      <c r="F406" s="7">
        <v>1</v>
      </c>
      <c r="G406" s="7" t="s">
        <v>127</v>
      </c>
      <c r="H406" s="7">
        <f>J406*50%</f>
        <v>6000</v>
      </c>
      <c r="I406" s="7">
        <f t="shared" si="368"/>
        <v>1080</v>
      </c>
      <c r="J406" s="80">
        <v>12000</v>
      </c>
      <c r="K406" s="80"/>
      <c r="L406" s="14" t="e">
        <f t="shared" ref="L406" si="394">M406*2</f>
        <v>#REF!</v>
      </c>
      <c r="M406" s="14" t="e">
        <f>#REF!*2</f>
        <v>#REF!</v>
      </c>
      <c r="N406" s="14">
        <f>H406*40%*5</f>
        <v>12000</v>
      </c>
      <c r="O406" s="14">
        <f>60%*H406*2</f>
        <v>7200</v>
      </c>
      <c r="P406" s="14">
        <f>75%*H406</f>
        <v>4500</v>
      </c>
      <c r="Q406" s="3" t="s">
        <v>57</v>
      </c>
      <c r="R406" s="3" t="s">
        <v>57</v>
      </c>
      <c r="S406" s="3" t="s">
        <v>118</v>
      </c>
      <c r="T406" s="19" t="s">
        <v>168</v>
      </c>
      <c r="U406" s="28" t="s">
        <v>270</v>
      </c>
      <c r="V406" s="15">
        <v>45139</v>
      </c>
      <c r="W406" s="7" t="s">
        <v>23</v>
      </c>
      <c r="X406" s="7">
        <v>2160</v>
      </c>
    </row>
    <row r="407" spans="1:24" hidden="1" x14ac:dyDescent="0.45">
      <c r="A407" s="13" t="s">
        <v>251</v>
      </c>
      <c r="B407" s="8" t="s">
        <v>251</v>
      </c>
      <c r="C407" s="19" t="s">
        <v>23</v>
      </c>
      <c r="D407" s="7" t="s">
        <v>125</v>
      </c>
      <c r="E407" s="7">
        <v>1</v>
      </c>
      <c r="F407" s="7">
        <v>1</v>
      </c>
      <c r="G407" s="7" t="s">
        <v>127</v>
      </c>
      <c r="H407" s="7">
        <f>J407*50%</f>
        <v>6000</v>
      </c>
      <c r="I407" s="7">
        <f t="shared" si="368"/>
        <v>1080</v>
      </c>
      <c r="J407" s="80">
        <v>12000</v>
      </c>
      <c r="K407" s="80"/>
      <c r="L407" s="14" t="e">
        <f t="shared" ref="L407" si="395">M407*2</f>
        <v>#REF!</v>
      </c>
      <c r="M407" s="14" t="e">
        <f>#REF!*2</f>
        <v>#REF!</v>
      </c>
      <c r="N407" s="14">
        <f>H407*40%*5</f>
        <v>12000</v>
      </c>
      <c r="O407" s="14">
        <f>60%*H407*2</f>
        <v>7200</v>
      </c>
      <c r="P407" s="14">
        <f>75%*H407</f>
        <v>4500</v>
      </c>
      <c r="Q407" s="3" t="s">
        <v>57</v>
      </c>
      <c r="R407" s="3" t="s">
        <v>57</v>
      </c>
      <c r="S407" s="3" t="s">
        <v>118</v>
      </c>
      <c r="T407" s="19" t="s">
        <v>168</v>
      </c>
      <c r="U407" s="28" t="s">
        <v>270</v>
      </c>
      <c r="V407" s="15">
        <v>45139</v>
      </c>
      <c r="W407" s="7" t="s">
        <v>23</v>
      </c>
      <c r="X407" s="7">
        <v>2160</v>
      </c>
    </row>
    <row r="408" spans="1:24" hidden="1" x14ac:dyDescent="0.45">
      <c r="A408" s="13" t="s">
        <v>123</v>
      </c>
      <c r="B408" s="8" t="s">
        <v>123</v>
      </c>
      <c r="C408" s="28" t="s">
        <v>249</v>
      </c>
      <c r="D408" s="7" t="s">
        <v>126</v>
      </c>
      <c r="E408" s="7">
        <v>2</v>
      </c>
      <c r="F408" s="7">
        <v>0</v>
      </c>
      <c r="G408" s="7" t="s">
        <v>127</v>
      </c>
      <c r="H408" s="7">
        <f>J408*50%</f>
        <v>2000</v>
      </c>
      <c r="I408" s="7">
        <f t="shared" ref="I408:I419" si="396">H408*18%</f>
        <v>360</v>
      </c>
      <c r="J408" s="80">
        <v>4000</v>
      </c>
      <c r="K408" s="80"/>
      <c r="L408" s="14" t="e">
        <f t="shared" ref="L408" si="397">M408*2</f>
        <v>#REF!</v>
      </c>
      <c r="M408" s="14" t="e">
        <f>#REF!*2</f>
        <v>#REF!</v>
      </c>
      <c r="N408" s="14">
        <f>H408*40%*5</f>
        <v>4000</v>
      </c>
      <c r="O408" s="14">
        <f>60%*H408*2</f>
        <v>2400</v>
      </c>
      <c r="P408" s="14">
        <f>75%*H408</f>
        <v>1500</v>
      </c>
      <c r="Q408" s="3" t="s">
        <v>57</v>
      </c>
      <c r="R408" s="3" t="s">
        <v>57</v>
      </c>
      <c r="S408" s="3" t="s">
        <v>118</v>
      </c>
      <c r="T408" s="28" t="s">
        <v>255</v>
      </c>
      <c r="U408" s="28" t="s">
        <v>270</v>
      </c>
      <c r="V408" s="15">
        <v>45139</v>
      </c>
      <c r="W408" s="7" t="s">
        <v>23</v>
      </c>
      <c r="X408" s="7">
        <v>720</v>
      </c>
    </row>
    <row r="409" spans="1:24" hidden="1" x14ac:dyDescent="0.45">
      <c r="A409" s="13" t="s">
        <v>124</v>
      </c>
      <c r="B409" s="8" t="s">
        <v>124</v>
      </c>
      <c r="C409" s="28" t="s">
        <v>52</v>
      </c>
      <c r="D409" s="7" t="s">
        <v>126</v>
      </c>
      <c r="E409" s="7">
        <v>2</v>
      </c>
      <c r="F409" s="7">
        <v>2</v>
      </c>
      <c r="G409" s="7" t="s">
        <v>127</v>
      </c>
      <c r="H409" s="7">
        <f>J409*50%</f>
        <v>2000</v>
      </c>
      <c r="I409" s="7">
        <f t="shared" si="396"/>
        <v>360</v>
      </c>
      <c r="J409" s="80">
        <v>4000</v>
      </c>
      <c r="K409" s="80"/>
      <c r="L409" s="14" t="e">
        <f t="shared" ref="L409" si="398">M409*2</f>
        <v>#REF!</v>
      </c>
      <c r="M409" s="14" t="e">
        <f>#REF!*2</f>
        <v>#REF!</v>
      </c>
      <c r="N409" s="14">
        <f>H409*40%*5</f>
        <v>4000</v>
      </c>
      <c r="O409" s="14">
        <f>60%*H409*2</f>
        <v>2400</v>
      </c>
      <c r="P409" s="14">
        <f>75%*H409</f>
        <v>1500</v>
      </c>
      <c r="Q409" s="3" t="s">
        <v>57</v>
      </c>
      <c r="R409" s="3" t="s">
        <v>57</v>
      </c>
      <c r="S409" s="3" t="s">
        <v>118</v>
      </c>
      <c r="T409" s="28" t="s">
        <v>255</v>
      </c>
      <c r="U409" s="28" t="s">
        <v>270</v>
      </c>
      <c r="V409" s="15">
        <v>45139</v>
      </c>
      <c r="W409" s="7" t="s">
        <v>23</v>
      </c>
      <c r="X409" s="7">
        <v>720</v>
      </c>
    </row>
    <row r="410" spans="1:24" hidden="1" x14ac:dyDescent="0.45">
      <c r="A410" s="16" t="s">
        <v>129</v>
      </c>
      <c r="B410" s="10" t="s">
        <v>129</v>
      </c>
      <c r="C410" s="28" t="s">
        <v>164</v>
      </c>
      <c r="D410" s="7" t="s">
        <v>125</v>
      </c>
      <c r="E410" s="7">
        <v>1</v>
      </c>
      <c r="F410" s="7">
        <v>0</v>
      </c>
      <c r="G410" s="7" t="s">
        <v>127</v>
      </c>
      <c r="H410" s="7">
        <f>J410*50%</f>
        <v>3000</v>
      </c>
      <c r="I410" s="7">
        <f t="shared" si="396"/>
        <v>540</v>
      </c>
      <c r="J410" s="80">
        <v>6000</v>
      </c>
      <c r="K410" s="80"/>
      <c r="L410" s="14" t="e">
        <f t="shared" ref="L410" si="399">M410*2</f>
        <v>#REF!</v>
      </c>
      <c r="M410" s="14" t="e">
        <f>#REF!*2</f>
        <v>#REF!</v>
      </c>
      <c r="N410" s="14">
        <f>H410*40%*5</f>
        <v>6000</v>
      </c>
      <c r="O410" s="14">
        <f>60%*H410*2</f>
        <v>3600</v>
      </c>
      <c r="P410" s="14">
        <f>75%*H410</f>
        <v>2250</v>
      </c>
      <c r="Q410" s="3" t="s">
        <v>57</v>
      </c>
      <c r="R410" s="3" t="s">
        <v>57</v>
      </c>
      <c r="S410" s="3" t="s">
        <v>122</v>
      </c>
      <c r="T410" s="28" t="s">
        <v>255</v>
      </c>
      <c r="U410" s="28" t="s">
        <v>270</v>
      </c>
      <c r="V410" s="15">
        <v>45139</v>
      </c>
      <c r="W410" s="7" t="s">
        <v>23</v>
      </c>
      <c r="X410" s="7">
        <v>1080</v>
      </c>
    </row>
    <row r="411" spans="1:24" hidden="1" x14ac:dyDescent="0.45">
      <c r="A411" s="16" t="s">
        <v>758</v>
      </c>
      <c r="B411" s="10" t="s">
        <v>758</v>
      </c>
      <c r="C411" s="28" t="s">
        <v>757</v>
      </c>
      <c r="D411" s="7" t="s">
        <v>125</v>
      </c>
      <c r="E411" s="7">
        <v>2</v>
      </c>
      <c r="F411" s="7">
        <v>0</v>
      </c>
      <c r="G411" s="7" t="s">
        <v>21</v>
      </c>
      <c r="H411" s="7">
        <f>J411*50%</f>
        <v>3000</v>
      </c>
      <c r="I411" s="7">
        <v>0</v>
      </c>
      <c r="J411" s="80">
        <v>6000</v>
      </c>
      <c r="K411" s="80"/>
      <c r="L411" s="14" t="e">
        <f>M411*2</f>
        <v>#REF!</v>
      </c>
      <c r="M411" s="14" t="e">
        <f>#REF!*2</f>
        <v>#REF!</v>
      </c>
      <c r="N411" s="14">
        <f>H411*40%*5</f>
        <v>6000</v>
      </c>
      <c r="O411" s="14">
        <f>60%*H411*2</f>
        <v>3600</v>
      </c>
      <c r="P411" s="14">
        <f>75%*H411</f>
        <v>2250</v>
      </c>
      <c r="Q411" s="3" t="s">
        <v>57</v>
      </c>
      <c r="R411" s="3" t="s">
        <v>57</v>
      </c>
      <c r="S411" s="3" t="s">
        <v>122</v>
      </c>
      <c r="T411" s="28" t="s">
        <v>255</v>
      </c>
      <c r="U411" s="28" t="s">
        <v>270</v>
      </c>
      <c r="V411" s="15">
        <v>45139</v>
      </c>
      <c r="W411" s="7" t="s">
        <v>23</v>
      </c>
      <c r="X411" s="7">
        <v>0</v>
      </c>
    </row>
    <row r="412" spans="1:24" hidden="1" x14ac:dyDescent="0.45">
      <c r="A412" s="16" t="s">
        <v>759</v>
      </c>
      <c r="B412" s="10" t="s">
        <v>759</v>
      </c>
      <c r="C412" s="28" t="s">
        <v>757</v>
      </c>
      <c r="D412" s="7" t="s">
        <v>59</v>
      </c>
      <c r="E412" s="7">
        <v>2</v>
      </c>
      <c r="F412" s="7">
        <v>0</v>
      </c>
      <c r="G412" s="7" t="s">
        <v>21</v>
      </c>
      <c r="H412" s="7">
        <f>J412*50%</f>
        <v>3000</v>
      </c>
      <c r="I412" s="7">
        <v>0</v>
      </c>
      <c r="J412" s="80">
        <v>6000</v>
      </c>
      <c r="K412" s="80"/>
      <c r="L412" s="14" t="e">
        <f t="shared" ref="L412" si="400">M412*2</f>
        <v>#REF!</v>
      </c>
      <c r="M412" s="14" t="e">
        <f>#REF!*2</f>
        <v>#REF!</v>
      </c>
      <c r="N412" s="14">
        <f>H412*40%*5</f>
        <v>6000</v>
      </c>
      <c r="O412" s="14">
        <f>60%*H412*2</f>
        <v>3600</v>
      </c>
      <c r="P412" s="14">
        <f>75%*H412</f>
        <v>2250</v>
      </c>
      <c r="Q412" s="3" t="s">
        <v>57</v>
      </c>
      <c r="R412" s="3" t="s">
        <v>57</v>
      </c>
      <c r="S412" s="3" t="s">
        <v>122</v>
      </c>
      <c r="T412" s="28" t="s">
        <v>255</v>
      </c>
      <c r="U412" s="28" t="s">
        <v>270</v>
      </c>
      <c r="V412" s="15">
        <v>45139</v>
      </c>
      <c r="W412" s="7" t="s">
        <v>23</v>
      </c>
      <c r="X412" s="7">
        <v>0</v>
      </c>
    </row>
    <row r="413" spans="1:24" hidden="1" x14ac:dyDescent="0.45">
      <c r="A413" s="16" t="s">
        <v>130</v>
      </c>
      <c r="B413" s="10" t="s">
        <v>130</v>
      </c>
      <c r="C413" s="28" t="s">
        <v>785</v>
      </c>
      <c r="D413" s="7" t="s">
        <v>125</v>
      </c>
      <c r="E413" s="7">
        <v>1</v>
      </c>
      <c r="F413" s="7">
        <v>0</v>
      </c>
      <c r="G413" s="7" t="s">
        <v>127</v>
      </c>
      <c r="H413" s="7">
        <f>J413*50%</f>
        <v>6000</v>
      </c>
      <c r="I413" s="7">
        <f t="shared" si="396"/>
        <v>1080</v>
      </c>
      <c r="J413" s="80">
        <v>12000</v>
      </c>
      <c r="K413" s="80"/>
      <c r="L413" s="14" t="e">
        <f t="shared" ref="L413" si="401">M413*2</f>
        <v>#REF!</v>
      </c>
      <c r="M413" s="14" t="e">
        <f>#REF!*2</f>
        <v>#REF!</v>
      </c>
      <c r="N413" s="14">
        <f>H413*40%*5</f>
        <v>12000</v>
      </c>
      <c r="O413" s="14">
        <f>60%*H413*2</f>
        <v>7200</v>
      </c>
      <c r="P413" s="14">
        <f>75%*H413</f>
        <v>4500</v>
      </c>
      <c r="Q413" s="3" t="s">
        <v>57</v>
      </c>
      <c r="R413" s="3" t="s">
        <v>57</v>
      </c>
      <c r="S413" s="3" t="s">
        <v>122</v>
      </c>
      <c r="T413" s="28" t="s">
        <v>255</v>
      </c>
      <c r="U413" s="28" t="s">
        <v>270</v>
      </c>
      <c r="V413" s="15">
        <v>45139</v>
      </c>
      <c r="W413" s="7" t="s">
        <v>23</v>
      </c>
      <c r="X413" s="7">
        <v>1080</v>
      </c>
    </row>
    <row r="414" spans="1:24" hidden="1" x14ac:dyDescent="0.45">
      <c r="A414" s="16" t="s">
        <v>131</v>
      </c>
      <c r="B414" s="10" t="s">
        <v>131</v>
      </c>
      <c r="C414" s="28" t="s">
        <v>785</v>
      </c>
      <c r="D414" s="7" t="s">
        <v>125</v>
      </c>
      <c r="E414" s="7">
        <v>1</v>
      </c>
      <c r="F414" s="7">
        <v>0</v>
      </c>
      <c r="G414" s="7" t="s">
        <v>127</v>
      </c>
      <c r="H414" s="7">
        <f>J414*50%</f>
        <v>6000</v>
      </c>
      <c r="I414" s="7">
        <f t="shared" si="396"/>
        <v>1080</v>
      </c>
      <c r="J414" s="80">
        <v>12000</v>
      </c>
      <c r="K414" s="80"/>
      <c r="L414" s="14" t="e">
        <f t="shared" ref="L414" si="402">M414*2</f>
        <v>#REF!</v>
      </c>
      <c r="M414" s="14" t="e">
        <f>#REF!*2</f>
        <v>#REF!</v>
      </c>
      <c r="N414" s="14">
        <f>H414*40%*5</f>
        <v>12000</v>
      </c>
      <c r="O414" s="14">
        <f>60%*H414*2</f>
        <v>7200</v>
      </c>
      <c r="P414" s="14">
        <f>75%*H414</f>
        <v>4500</v>
      </c>
      <c r="Q414" s="3" t="s">
        <v>57</v>
      </c>
      <c r="R414" s="3" t="s">
        <v>57</v>
      </c>
      <c r="S414" s="3" t="s">
        <v>122</v>
      </c>
      <c r="T414" s="28" t="s">
        <v>255</v>
      </c>
      <c r="U414" s="28" t="s">
        <v>270</v>
      </c>
      <c r="V414" s="15">
        <v>45139</v>
      </c>
      <c r="W414" s="7" t="s">
        <v>23</v>
      </c>
      <c r="X414" s="7">
        <v>1080</v>
      </c>
    </row>
    <row r="415" spans="1:24" hidden="1" x14ac:dyDescent="0.45">
      <c r="A415" s="16" t="s">
        <v>132</v>
      </c>
      <c r="B415" s="10" t="s">
        <v>132</v>
      </c>
      <c r="C415" s="28" t="s">
        <v>785</v>
      </c>
      <c r="D415" s="7" t="s">
        <v>125</v>
      </c>
      <c r="E415" s="7">
        <v>1</v>
      </c>
      <c r="F415" s="7">
        <v>0</v>
      </c>
      <c r="G415" s="7" t="s">
        <v>127</v>
      </c>
      <c r="H415" s="7">
        <f>J415*50%</f>
        <v>6000</v>
      </c>
      <c r="I415" s="7">
        <f t="shared" si="396"/>
        <v>1080</v>
      </c>
      <c r="J415" s="80">
        <v>12000</v>
      </c>
      <c r="K415" s="80"/>
      <c r="L415" s="14" t="e">
        <f t="shared" ref="L415" si="403">M415*2</f>
        <v>#REF!</v>
      </c>
      <c r="M415" s="14" t="e">
        <f>#REF!*2</f>
        <v>#REF!</v>
      </c>
      <c r="N415" s="14">
        <f>H415*40%*5</f>
        <v>12000</v>
      </c>
      <c r="O415" s="14">
        <f>60%*H415*2</f>
        <v>7200</v>
      </c>
      <c r="P415" s="14">
        <f>75%*H415</f>
        <v>4500</v>
      </c>
      <c r="Q415" s="3" t="s">
        <v>57</v>
      </c>
      <c r="R415" s="3" t="s">
        <v>57</v>
      </c>
      <c r="S415" s="3" t="s">
        <v>122</v>
      </c>
      <c r="T415" s="28" t="s">
        <v>255</v>
      </c>
      <c r="U415" s="28" t="s">
        <v>270</v>
      </c>
      <c r="V415" s="15">
        <v>45139</v>
      </c>
      <c r="W415" s="7" t="s">
        <v>23</v>
      </c>
      <c r="X415" s="7">
        <v>1080</v>
      </c>
    </row>
    <row r="416" spans="1:24" hidden="1" x14ac:dyDescent="0.45">
      <c r="A416" s="16" t="s">
        <v>133</v>
      </c>
      <c r="B416" s="10" t="s">
        <v>133</v>
      </c>
      <c r="C416" s="28" t="s">
        <v>785</v>
      </c>
      <c r="D416" s="7" t="s">
        <v>125</v>
      </c>
      <c r="E416" s="7">
        <v>1</v>
      </c>
      <c r="F416" s="7">
        <v>0</v>
      </c>
      <c r="G416" s="7" t="s">
        <v>127</v>
      </c>
      <c r="H416" s="7">
        <f>J416*50%</f>
        <v>6000</v>
      </c>
      <c r="I416" s="7">
        <f t="shared" si="396"/>
        <v>1080</v>
      </c>
      <c r="J416" s="80">
        <v>12000</v>
      </c>
      <c r="K416" s="80"/>
      <c r="L416" s="14" t="e">
        <f t="shared" ref="L416" si="404">M416*2</f>
        <v>#REF!</v>
      </c>
      <c r="M416" s="14" t="e">
        <f>#REF!*2</f>
        <v>#REF!</v>
      </c>
      <c r="N416" s="14">
        <f>H416*40%*5</f>
        <v>12000</v>
      </c>
      <c r="O416" s="14">
        <f>60%*H416*2</f>
        <v>7200</v>
      </c>
      <c r="P416" s="14">
        <f>75%*H416</f>
        <v>4500</v>
      </c>
      <c r="Q416" s="3" t="s">
        <v>57</v>
      </c>
      <c r="R416" s="3" t="s">
        <v>57</v>
      </c>
      <c r="S416" s="3" t="s">
        <v>122</v>
      </c>
      <c r="T416" s="28" t="s">
        <v>255</v>
      </c>
      <c r="U416" s="28" t="s">
        <v>270</v>
      </c>
      <c r="V416" s="15">
        <v>45139</v>
      </c>
      <c r="W416" s="7" t="s">
        <v>23</v>
      </c>
      <c r="X416" s="7">
        <v>1080</v>
      </c>
    </row>
    <row r="417" spans="1:24" hidden="1" x14ac:dyDescent="0.45">
      <c r="A417" s="16" t="s">
        <v>128</v>
      </c>
      <c r="B417" s="10" t="s">
        <v>128</v>
      </c>
      <c r="C417" s="28" t="s">
        <v>164</v>
      </c>
      <c r="D417" s="7" t="s">
        <v>126</v>
      </c>
      <c r="E417" s="7">
        <v>2</v>
      </c>
      <c r="F417" s="7">
        <v>0</v>
      </c>
      <c r="G417" s="7" t="s">
        <v>127</v>
      </c>
      <c r="H417" s="7">
        <f>J417*50%</f>
        <v>2000</v>
      </c>
      <c r="I417" s="7">
        <f t="shared" si="396"/>
        <v>360</v>
      </c>
      <c r="J417" s="80">
        <v>4000</v>
      </c>
      <c r="K417" s="80"/>
      <c r="L417" s="14" t="e">
        <f t="shared" ref="L417" si="405">M417*2</f>
        <v>#REF!</v>
      </c>
      <c r="M417" s="14" t="e">
        <f>#REF!*2</f>
        <v>#REF!</v>
      </c>
      <c r="N417" s="14">
        <f>H417*40%*5</f>
        <v>4000</v>
      </c>
      <c r="O417" s="14">
        <f>60%*H417*2</f>
        <v>2400</v>
      </c>
      <c r="P417" s="14">
        <f>75%*H417</f>
        <v>1500</v>
      </c>
      <c r="Q417" s="3" t="s">
        <v>57</v>
      </c>
      <c r="R417" s="3" t="s">
        <v>57</v>
      </c>
      <c r="S417" s="3" t="s">
        <v>122</v>
      </c>
      <c r="T417" s="28" t="s">
        <v>255</v>
      </c>
      <c r="U417" s="28" t="s">
        <v>270</v>
      </c>
      <c r="V417" s="15">
        <v>45139</v>
      </c>
      <c r="W417" s="7" t="s">
        <v>23</v>
      </c>
      <c r="X417" s="7">
        <v>180</v>
      </c>
    </row>
    <row r="418" spans="1:24" hidden="1" x14ac:dyDescent="0.45">
      <c r="A418" s="16" t="s">
        <v>119</v>
      </c>
      <c r="B418" s="10" t="s">
        <v>119</v>
      </c>
      <c r="C418" s="28" t="s">
        <v>164</v>
      </c>
      <c r="D418" s="7" t="s">
        <v>126</v>
      </c>
      <c r="E418" s="7">
        <v>2</v>
      </c>
      <c r="F418" s="7">
        <v>0</v>
      </c>
      <c r="G418" s="7" t="s">
        <v>127</v>
      </c>
      <c r="H418" s="7">
        <f>J418*50%</f>
        <v>2000</v>
      </c>
      <c r="I418" s="7">
        <f t="shared" si="396"/>
        <v>360</v>
      </c>
      <c r="J418" s="80">
        <v>4000</v>
      </c>
      <c r="K418" s="80"/>
      <c r="L418" s="14" t="e">
        <f t="shared" ref="L418" si="406">M418*2</f>
        <v>#REF!</v>
      </c>
      <c r="M418" s="14" t="e">
        <f>#REF!*2</f>
        <v>#REF!</v>
      </c>
      <c r="N418" s="14">
        <f>H418*40%*5</f>
        <v>4000</v>
      </c>
      <c r="O418" s="14">
        <f>60%*H418*2</f>
        <v>2400</v>
      </c>
      <c r="P418" s="14">
        <f>75%*H418</f>
        <v>1500</v>
      </c>
      <c r="Q418" s="3" t="s">
        <v>57</v>
      </c>
      <c r="R418" s="3" t="s">
        <v>57</v>
      </c>
      <c r="S418" s="3" t="s">
        <v>122</v>
      </c>
      <c r="T418" s="28" t="s">
        <v>255</v>
      </c>
      <c r="U418" s="28" t="s">
        <v>270</v>
      </c>
      <c r="V418" s="15">
        <v>45139</v>
      </c>
      <c r="W418" s="7" t="s">
        <v>23</v>
      </c>
      <c r="X418" s="7">
        <v>360</v>
      </c>
    </row>
    <row r="419" spans="1:24" hidden="1" x14ac:dyDescent="0.45">
      <c r="A419" s="16" t="s">
        <v>120</v>
      </c>
      <c r="B419" s="10" t="s">
        <v>120</v>
      </c>
      <c r="C419" s="28" t="s">
        <v>164</v>
      </c>
      <c r="D419" s="7" t="s">
        <v>126</v>
      </c>
      <c r="E419" s="7">
        <v>2</v>
      </c>
      <c r="F419" s="7">
        <v>0</v>
      </c>
      <c r="G419" s="7" t="s">
        <v>127</v>
      </c>
      <c r="H419" s="7">
        <f>J419*50%</f>
        <v>2000</v>
      </c>
      <c r="I419" s="7">
        <f t="shared" si="396"/>
        <v>360</v>
      </c>
      <c r="J419" s="80">
        <v>4000</v>
      </c>
      <c r="K419" s="80"/>
      <c r="L419" s="14" t="e">
        <f t="shared" ref="L419:L421" si="407">M419*2</f>
        <v>#REF!</v>
      </c>
      <c r="M419" s="14" t="e">
        <f>#REF!*2</f>
        <v>#REF!</v>
      </c>
      <c r="N419" s="14">
        <f>H419*40%*5</f>
        <v>4000</v>
      </c>
      <c r="O419" s="14">
        <f>60%*H419*2</f>
        <v>2400</v>
      </c>
      <c r="P419" s="14">
        <f>75%*H419</f>
        <v>1500</v>
      </c>
      <c r="Q419" s="3" t="s">
        <v>57</v>
      </c>
      <c r="R419" s="3" t="s">
        <v>57</v>
      </c>
      <c r="S419" s="3" t="s">
        <v>122</v>
      </c>
      <c r="T419" s="28" t="s">
        <v>255</v>
      </c>
      <c r="U419" s="28" t="s">
        <v>270</v>
      </c>
      <c r="V419" s="15">
        <v>45139</v>
      </c>
      <c r="W419" s="7" t="s">
        <v>23</v>
      </c>
      <c r="X419" s="7">
        <v>720</v>
      </c>
    </row>
    <row r="420" spans="1:24" hidden="1" x14ac:dyDescent="0.45">
      <c r="A420" s="44" t="s">
        <v>720</v>
      </c>
      <c r="B420" s="10" t="s">
        <v>720</v>
      </c>
      <c r="C420" s="28" t="s">
        <v>664</v>
      </c>
      <c r="D420" s="7" t="s">
        <v>59</v>
      </c>
      <c r="E420" s="7">
        <v>2</v>
      </c>
      <c r="F420" s="7">
        <v>0</v>
      </c>
      <c r="G420" s="7" t="s">
        <v>21</v>
      </c>
      <c r="H420" s="7">
        <f>J420*50%</f>
        <v>2000</v>
      </c>
      <c r="I420" s="7">
        <v>0</v>
      </c>
      <c r="J420" s="80">
        <v>4000</v>
      </c>
      <c r="K420" s="80"/>
      <c r="L420" s="14" t="e">
        <f t="shared" si="407"/>
        <v>#REF!</v>
      </c>
      <c r="M420" s="14" t="e">
        <f>#REF!*2</f>
        <v>#REF!</v>
      </c>
      <c r="N420" s="14">
        <f>H420*40%*5</f>
        <v>4000</v>
      </c>
      <c r="O420" s="14">
        <f>60%*H420*2</f>
        <v>2400</v>
      </c>
      <c r="P420" s="14">
        <f>75%*H420</f>
        <v>1500</v>
      </c>
      <c r="Q420" s="3" t="s">
        <v>720</v>
      </c>
      <c r="R420" s="3" t="s">
        <v>720</v>
      </c>
      <c r="S420" s="3" t="s">
        <v>4</v>
      </c>
      <c r="T420" s="28" t="s">
        <v>255</v>
      </c>
      <c r="U420" s="28" t="s">
        <v>164</v>
      </c>
      <c r="V420" s="15">
        <v>45139</v>
      </c>
      <c r="W420" s="7" t="s">
        <v>23</v>
      </c>
      <c r="X420" s="7">
        <v>0</v>
      </c>
    </row>
    <row r="421" spans="1:24" hidden="1" x14ac:dyDescent="0.45">
      <c r="A421" s="44" t="s">
        <v>721</v>
      </c>
      <c r="B421" s="10" t="s">
        <v>721</v>
      </c>
      <c r="C421" s="28" t="s">
        <v>664</v>
      </c>
      <c r="D421" s="7" t="s">
        <v>59</v>
      </c>
      <c r="E421" s="7">
        <v>2</v>
      </c>
      <c r="F421" s="7">
        <v>0</v>
      </c>
      <c r="G421" s="7" t="s">
        <v>21</v>
      </c>
      <c r="H421" s="7">
        <f>J421*50%</f>
        <v>2000</v>
      </c>
      <c r="I421" s="7">
        <v>0</v>
      </c>
      <c r="J421" s="80">
        <v>4000</v>
      </c>
      <c r="K421" s="80"/>
      <c r="L421" s="14" t="e">
        <f t="shared" si="407"/>
        <v>#REF!</v>
      </c>
      <c r="M421" s="14" t="e">
        <f>#REF!*2</f>
        <v>#REF!</v>
      </c>
      <c r="N421" s="14">
        <f>H421*40%*5</f>
        <v>4000</v>
      </c>
      <c r="O421" s="14">
        <f>60%*H421*2</f>
        <v>2400</v>
      </c>
      <c r="P421" s="14">
        <f>75%*H421</f>
        <v>1500</v>
      </c>
      <c r="Q421" s="3" t="s">
        <v>721</v>
      </c>
      <c r="R421" s="3" t="s">
        <v>721</v>
      </c>
      <c r="S421" s="3" t="s">
        <v>4</v>
      </c>
      <c r="T421" s="28" t="s">
        <v>255</v>
      </c>
      <c r="U421" s="28" t="s">
        <v>164</v>
      </c>
      <c r="V421" s="15">
        <v>45139</v>
      </c>
      <c r="W421" s="7" t="s">
        <v>23</v>
      </c>
      <c r="X421" s="7">
        <v>0</v>
      </c>
    </row>
    <row r="422" spans="1:24" hidden="1" x14ac:dyDescent="0.45">
      <c r="A422" s="44" t="s">
        <v>647</v>
      </c>
      <c r="B422" s="10" t="s">
        <v>647</v>
      </c>
      <c r="C422" s="28" t="s">
        <v>664</v>
      </c>
      <c r="D422" s="7" t="s">
        <v>59</v>
      </c>
      <c r="E422" s="7">
        <v>2</v>
      </c>
      <c r="F422" s="7">
        <v>0</v>
      </c>
      <c r="G422" s="7" t="s">
        <v>21</v>
      </c>
      <c r="H422" s="7">
        <f>J422*50%</f>
        <v>2000</v>
      </c>
      <c r="I422" s="7">
        <v>0</v>
      </c>
      <c r="J422" s="80">
        <v>4000</v>
      </c>
      <c r="K422" s="80"/>
      <c r="L422" s="14" t="e">
        <f t="shared" ref="L422" si="408">M422*2</f>
        <v>#REF!</v>
      </c>
      <c r="M422" s="14" t="e">
        <f>#REF!*2</f>
        <v>#REF!</v>
      </c>
      <c r="N422" s="14">
        <f>H422*40%*5</f>
        <v>4000</v>
      </c>
      <c r="O422" s="14">
        <f>60%*H422*2</f>
        <v>2400</v>
      </c>
      <c r="P422" s="14">
        <f>75%*H422</f>
        <v>1500</v>
      </c>
      <c r="Q422" s="3" t="s">
        <v>647</v>
      </c>
      <c r="R422" s="3" t="s">
        <v>647</v>
      </c>
      <c r="S422" s="3" t="s">
        <v>4</v>
      </c>
      <c r="T422" s="28" t="s">
        <v>255</v>
      </c>
      <c r="U422" s="28" t="s">
        <v>164</v>
      </c>
      <c r="V422" s="15">
        <v>45139</v>
      </c>
      <c r="W422" s="7" t="s">
        <v>23</v>
      </c>
      <c r="X422" s="7">
        <v>0</v>
      </c>
    </row>
  </sheetData>
  <mergeCells count="12">
    <mergeCell ref="K1:K2"/>
    <mergeCell ref="C1:C2"/>
    <mergeCell ref="D1:D2"/>
    <mergeCell ref="A1:A2"/>
    <mergeCell ref="B1:B2"/>
    <mergeCell ref="E1:E2"/>
    <mergeCell ref="F1:F2"/>
    <mergeCell ref="J1:J2"/>
    <mergeCell ref="G1:G2"/>
    <mergeCell ref="H1:H2"/>
    <mergeCell ref="I1:I2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"/>
  <sheetViews>
    <sheetView workbookViewId="0">
      <selection activeCell="A25" sqref="A25"/>
    </sheetView>
  </sheetViews>
  <sheetFormatPr defaultRowHeight="14.25" x14ac:dyDescent="0.45"/>
  <cols>
    <col min="1" max="1" width="22.1328125" customWidth="1"/>
  </cols>
  <sheetData>
    <row r="1" spans="1:20" s="2" customFormat="1" ht="14.45" customHeight="1" x14ac:dyDescent="0.45">
      <c r="A1" s="54" t="s">
        <v>8</v>
      </c>
      <c r="B1" s="54" t="s">
        <v>5</v>
      </c>
      <c r="C1" s="54" t="s">
        <v>1</v>
      </c>
      <c r="D1" s="54" t="s">
        <v>9</v>
      </c>
      <c r="E1" s="54" t="s">
        <v>116</v>
      </c>
      <c r="F1" s="52" t="s">
        <v>60</v>
      </c>
      <c r="G1" s="52" t="s">
        <v>248</v>
      </c>
      <c r="H1" s="52" t="s">
        <v>269</v>
      </c>
      <c r="I1" s="52" t="s">
        <v>6</v>
      </c>
      <c r="J1" s="52" t="s">
        <v>7</v>
      </c>
      <c r="K1" s="49" t="s">
        <v>12</v>
      </c>
      <c r="L1" s="50"/>
      <c r="M1" s="49" t="s">
        <v>13</v>
      </c>
      <c r="N1" s="50"/>
      <c r="O1" s="52" t="s">
        <v>10</v>
      </c>
      <c r="P1" s="52" t="s">
        <v>11</v>
      </c>
      <c r="Q1" s="52" t="s">
        <v>53</v>
      </c>
      <c r="R1" s="52" t="s">
        <v>58</v>
      </c>
      <c r="S1" s="52" t="s">
        <v>63</v>
      </c>
      <c r="T1" s="52" t="s">
        <v>53</v>
      </c>
    </row>
    <row r="2" spans="1:20" s="2" customFormat="1" ht="33" customHeight="1" x14ac:dyDescent="0.45">
      <c r="A2" s="54"/>
      <c r="B2" s="54"/>
      <c r="C2" s="54"/>
      <c r="D2" s="54"/>
      <c r="E2" s="54"/>
      <c r="F2" s="53"/>
      <c r="G2" s="53"/>
      <c r="H2" s="53"/>
      <c r="I2" s="53"/>
      <c r="J2" s="53"/>
      <c r="K2" s="11" t="s">
        <v>15</v>
      </c>
      <c r="L2" s="11" t="s">
        <v>14</v>
      </c>
      <c r="M2" s="11" t="s">
        <v>16</v>
      </c>
      <c r="N2" s="11" t="s">
        <v>17</v>
      </c>
      <c r="O2" s="53"/>
      <c r="P2" s="53"/>
      <c r="Q2" s="53"/>
      <c r="R2" s="53"/>
      <c r="S2" s="53"/>
      <c r="T2" s="53"/>
    </row>
    <row r="3" spans="1:20" s="1" customFormat="1" ht="37.15" x14ac:dyDescent="0.45">
      <c r="A3" s="13" t="s">
        <v>149</v>
      </c>
      <c r="B3" s="8" t="s">
        <v>149</v>
      </c>
      <c r="C3" s="3" t="s">
        <v>57</v>
      </c>
      <c r="D3" s="3" t="s">
        <v>57</v>
      </c>
      <c r="E3" s="3" t="s">
        <v>118</v>
      </c>
      <c r="F3" s="28" t="s">
        <v>52</v>
      </c>
      <c r="G3" s="28" t="s">
        <v>255</v>
      </c>
      <c r="H3" s="28" t="s">
        <v>270</v>
      </c>
      <c r="I3" s="7" t="s">
        <v>125</v>
      </c>
      <c r="J3" s="15">
        <v>45139</v>
      </c>
      <c r="K3" s="7">
        <v>1</v>
      </c>
      <c r="L3" s="7">
        <v>2</v>
      </c>
      <c r="M3" s="7">
        <v>1</v>
      </c>
      <c r="N3" s="7">
        <v>2</v>
      </c>
      <c r="O3" s="7" t="s">
        <v>23</v>
      </c>
      <c r="P3" s="7">
        <v>12000</v>
      </c>
      <c r="Q3" s="7">
        <v>2160</v>
      </c>
      <c r="R3" s="7" t="s">
        <v>127</v>
      </c>
      <c r="S3" s="7">
        <v>6000</v>
      </c>
      <c r="T3" s="7">
        <v>1080</v>
      </c>
    </row>
    <row r="4" spans="1:20" s="1" customFormat="1" ht="37.15" x14ac:dyDescent="0.45">
      <c r="A4" s="13" t="s">
        <v>150</v>
      </c>
      <c r="B4" s="8" t="s">
        <v>150</v>
      </c>
      <c r="C4" s="3" t="s">
        <v>57</v>
      </c>
      <c r="D4" s="3" t="s">
        <v>57</v>
      </c>
      <c r="E4" s="3" t="s">
        <v>118</v>
      </c>
      <c r="F4" s="28" t="s">
        <v>52</v>
      </c>
      <c r="G4" s="28" t="s">
        <v>255</v>
      </c>
      <c r="H4" s="28" t="s">
        <v>270</v>
      </c>
      <c r="I4" s="7" t="s">
        <v>125</v>
      </c>
      <c r="J4" s="15">
        <v>45139</v>
      </c>
      <c r="K4" s="7">
        <v>1</v>
      </c>
      <c r="L4" s="7">
        <v>2</v>
      </c>
      <c r="M4" s="7">
        <v>1</v>
      </c>
      <c r="N4" s="7">
        <v>2</v>
      </c>
      <c r="O4" s="7" t="s">
        <v>23</v>
      </c>
      <c r="P4" s="7">
        <v>12000</v>
      </c>
      <c r="Q4" s="7">
        <v>2160</v>
      </c>
      <c r="R4" s="7" t="s">
        <v>127</v>
      </c>
      <c r="S4" s="7">
        <v>6000</v>
      </c>
      <c r="T4" s="7">
        <v>1080</v>
      </c>
    </row>
  </sheetData>
  <mergeCells count="18">
    <mergeCell ref="T1:T2"/>
    <mergeCell ref="G1:G2"/>
    <mergeCell ref="H1:H2"/>
    <mergeCell ref="I1:I2"/>
    <mergeCell ref="J1:J2"/>
    <mergeCell ref="K1:L1"/>
    <mergeCell ref="M1:N1"/>
    <mergeCell ref="O1:O2"/>
    <mergeCell ref="P1:P2"/>
    <mergeCell ref="Q1:Q2"/>
    <mergeCell ref="R1:R2"/>
    <mergeCell ref="S1:S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29" t="s">
        <v>629</v>
      </c>
      <c r="B1" s="29" t="s">
        <v>630</v>
      </c>
      <c r="C1" s="29" t="s">
        <v>631</v>
      </c>
      <c r="D1" s="29" t="s">
        <v>632</v>
      </c>
    </row>
    <row r="2" spans="1:4" x14ac:dyDescent="0.45">
      <c r="A2" t="s">
        <v>633</v>
      </c>
      <c r="B2" t="s">
        <v>634</v>
      </c>
      <c r="C2" t="s">
        <v>635</v>
      </c>
      <c r="D2" t="s">
        <v>636</v>
      </c>
    </row>
    <row r="3" spans="1:4" x14ac:dyDescent="0.45">
      <c r="A3" t="s">
        <v>637</v>
      </c>
      <c r="B3" t="s">
        <v>638</v>
      </c>
      <c r="C3" t="s">
        <v>639</v>
      </c>
      <c r="D3" t="s">
        <v>636</v>
      </c>
    </row>
    <row r="4" spans="1:4" x14ac:dyDescent="0.45">
      <c r="A4" t="s">
        <v>640</v>
      </c>
      <c r="B4" t="s">
        <v>641</v>
      </c>
      <c r="C4" t="s">
        <v>635</v>
      </c>
      <c r="D4" t="s">
        <v>636</v>
      </c>
    </row>
    <row r="5" spans="1:4" x14ac:dyDescent="0.45">
      <c r="A5" t="s">
        <v>642</v>
      </c>
      <c r="B5" t="s">
        <v>643</v>
      </c>
      <c r="C5" t="s">
        <v>635</v>
      </c>
      <c r="D5" t="s">
        <v>636</v>
      </c>
    </row>
    <row r="6" spans="1:4" x14ac:dyDescent="0.45">
      <c r="A6" t="s">
        <v>644</v>
      </c>
      <c r="B6" t="s">
        <v>645</v>
      </c>
      <c r="C6" t="s">
        <v>646</v>
      </c>
      <c r="D6" t="s">
        <v>636</v>
      </c>
    </row>
    <row r="7" spans="1:4" x14ac:dyDescent="0.45">
      <c r="A7" t="s">
        <v>647</v>
      </c>
      <c r="B7" t="s">
        <v>648</v>
      </c>
      <c r="D7" t="s">
        <v>649</v>
      </c>
    </row>
    <row r="8" spans="1:4" x14ac:dyDescent="0.45">
      <c r="B8" t="s">
        <v>650</v>
      </c>
      <c r="D8" t="s">
        <v>649</v>
      </c>
    </row>
    <row r="9" spans="1:4" x14ac:dyDescent="0.45">
      <c r="B9" t="s">
        <v>651</v>
      </c>
      <c r="D9" t="s">
        <v>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B1:F4"/>
  <sheetViews>
    <sheetView zoomScale="70" zoomScaleNormal="70" workbookViewId="0">
      <selection activeCell="B1" sqref="B1:F4"/>
    </sheetView>
  </sheetViews>
  <sheetFormatPr defaultColWidth="9.1328125" defaultRowHeight="14.25" x14ac:dyDescent="0.45"/>
  <cols>
    <col min="1" max="1" width="9.1328125" style="36"/>
    <col min="2" max="2" width="30.53125" style="36" customWidth="1"/>
    <col min="3" max="3" width="8.1328125" style="36" bestFit="1" customWidth="1"/>
    <col min="4" max="4" width="6.6640625" style="36" bestFit="1" customWidth="1"/>
    <col min="5" max="5" width="12.1328125" style="36" bestFit="1" customWidth="1"/>
    <col min="6" max="6" width="7.6640625" style="36" bestFit="1" customWidth="1"/>
    <col min="7" max="16384" width="9.1328125" style="36"/>
  </cols>
  <sheetData>
    <row r="1" spans="2:6" x14ac:dyDescent="0.45">
      <c r="B1" s="54" t="s">
        <v>8</v>
      </c>
      <c r="C1" s="49" t="s">
        <v>12</v>
      </c>
      <c r="D1" s="50"/>
      <c r="E1" s="56"/>
      <c r="F1" s="57"/>
    </row>
    <row r="2" spans="2:6" ht="24.75" x14ac:dyDescent="0.45">
      <c r="B2" s="54"/>
      <c r="C2" s="11" t="s">
        <v>15</v>
      </c>
      <c r="D2" s="11" t="s">
        <v>14</v>
      </c>
      <c r="E2" s="45" t="s">
        <v>744</v>
      </c>
      <c r="F2" s="45" t="s">
        <v>745</v>
      </c>
    </row>
    <row r="3" spans="2:6" x14ac:dyDescent="0.45">
      <c r="B3" s="12" t="s">
        <v>768</v>
      </c>
      <c r="C3" s="7">
        <v>1</v>
      </c>
      <c r="D3" s="7">
        <v>2</v>
      </c>
      <c r="E3" s="46">
        <v>1200</v>
      </c>
      <c r="F3" s="46">
        <v>750</v>
      </c>
    </row>
    <row r="4" spans="2:6" x14ac:dyDescent="0.45">
      <c r="B4" s="12" t="s">
        <v>518</v>
      </c>
      <c r="C4" s="7">
        <v>1</v>
      </c>
      <c r="D4" s="7">
        <v>2</v>
      </c>
      <c r="E4" s="46">
        <v>1200</v>
      </c>
      <c r="F4" s="46">
        <v>750</v>
      </c>
    </row>
  </sheetData>
  <autoFilter ref="B1:F4" xr:uid="{00000000-0009-0000-0000-000003000000}">
    <filterColumn colId="1" showButton="0"/>
    <filterColumn colId="3" showButton="0"/>
  </autoFilter>
  <mergeCells count="3">
    <mergeCell ref="E1:F1"/>
    <mergeCell ref="C1:D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1328125" customWidth="1"/>
    <col min="14" max="14" width="27.86328125" customWidth="1"/>
    <col min="15" max="15" width="11.796875" bestFit="1" customWidth="1"/>
  </cols>
  <sheetData>
    <row r="1" spans="2:18" x14ac:dyDescent="0.45">
      <c r="B1" t="s">
        <v>705</v>
      </c>
      <c r="I1" t="s">
        <v>715</v>
      </c>
    </row>
    <row r="2" spans="2:18" ht="14.65" thickBot="1" x14ac:dyDescent="0.5">
      <c r="B2" t="s">
        <v>178</v>
      </c>
      <c r="C2" t="s">
        <v>708</v>
      </c>
      <c r="H2" t="s">
        <v>265</v>
      </c>
      <c r="I2" t="s">
        <v>709</v>
      </c>
    </row>
    <row r="3" spans="2:18" ht="14.75" customHeight="1" thickBot="1" x14ac:dyDescent="0.5">
      <c r="B3" s="58" t="s">
        <v>8</v>
      </c>
      <c r="C3" s="60" t="s">
        <v>657</v>
      </c>
      <c r="D3" s="61"/>
      <c r="E3" s="61"/>
      <c r="F3" s="62"/>
      <c r="H3" s="58" t="s">
        <v>8</v>
      </c>
      <c r="I3" s="60" t="s">
        <v>657</v>
      </c>
      <c r="J3" s="61"/>
      <c r="K3" s="61"/>
      <c r="L3" s="62"/>
    </row>
    <row r="4" spans="2:18" ht="14.65" thickBot="1" x14ac:dyDescent="0.5">
      <c r="B4" s="59"/>
      <c r="C4" s="40" t="s">
        <v>658</v>
      </c>
      <c r="D4" s="40" t="s">
        <v>659</v>
      </c>
      <c r="E4" s="40" t="s">
        <v>660</v>
      </c>
      <c r="F4" s="40" t="s">
        <v>661</v>
      </c>
      <c r="H4" s="59"/>
      <c r="I4" s="40" t="s">
        <v>658</v>
      </c>
      <c r="J4" s="40" t="s">
        <v>659</v>
      </c>
      <c r="K4" s="40" t="s">
        <v>660</v>
      </c>
      <c r="L4" s="40" t="s">
        <v>661</v>
      </c>
    </row>
    <row r="5" spans="2:18" x14ac:dyDescent="0.45">
      <c r="B5" s="31" t="s">
        <v>315</v>
      </c>
      <c r="C5" s="14">
        <v>9240</v>
      </c>
      <c r="D5" s="14">
        <v>4620</v>
      </c>
      <c r="E5" s="14">
        <v>2310</v>
      </c>
      <c r="F5" s="14">
        <v>1155</v>
      </c>
      <c r="H5" s="31" t="s">
        <v>285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1" t="s">
        <v>329</v>
      </c>
      <c r="C6" s="14">
        <v>9240</v>
      </c>
      <c r="D6" s="14">
        <v>4620</v>
      </c>
      <c r="E6" s="14">
        <v>2310</v>
      </c>
      <c r="F6" s="14">
        <v>1155</v>
      </c>
      <c r="H6" s="31" t="s">
        <v>301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1" t="s">
        <v>343</v>
      </c>
      <c r="C7" s="14">
        <v>8580</v>
      </c>
      <c r="D7" s="14">
        <v>4290</v>
      </c>
      <c r="E7" s="14">
        <v>2145</v>
      </c>
      <c r="F7" s="14">
        <v>1072.5</v>
      </c>
      <c r="H7" s="31" t="s">
        <v>317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1" t="s">
        <v>392</v>
      </c>
      <c r="C8" s="14">
        <v>8580</v>
      </c>
      <c r="D8" s="14">
        <v>4290</v>
      </c>
      <c r="E8" s="14">
        <v>2145</v>
      </c>
      <c r="F8" s="14">
        <v>1072.5</v>
      </c>
      <c r="H8" s="31" t="s">
        <v>331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1" t="s">
        <v>404</v>
      </c>
      <c r="C9" s="14">
        <v>8580</v>
      </c>
      <c r="D9" s="14">
        <v>4290</v>
      </c>
      <c r="E9" s="14">
        <v>2145</v>
      </c>
      <c r="F9" s="14">
        <v>1072.5</v>
      </c>
      <c r="H9" s="31" t="s">
        <v>345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1" t="s">
        <v>416</v>
      </c>
      <c r="C10" s="14">
        <v>7920</v>
      </c>
      <c r="D10" s="14">
        <v>3960</v>
      </c>
      <c r="E10" s="14">
        <v>1980</v>
      </c>
      <c r="F10" s="14">
        <v>990</v>
      </c>
      <c r="H10" s="31" t="s">
        <v>356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1" t="s">
        <v>455</v>
      </c>
      <c r="C11" s="14">
        <v>9240</v>
      </c>
      <c r="D11" s="14">
        <v>4620</v>
      </c>
      <c r="E11" s="14">
        <v>2310</v>
      </c>
      <c r="F11" s="14">
        <v>1155</v>
      </c>
      <c r="H11" s="31" t="s">
        <v>375</v>
      </c>
      <c r="I11" s="14">
        <v>13200</v>
      </c>
      <c r="J11" s="14">
        <v>6600</v>
      </c>
      <c r="K11" s="14">
        <v>3300</v>
      </c>
      <c r="L11" s="14">
        <v>1650</v>
      </c>
      <c r="O11" t="s">
        <v>714</v>
      </c>
    </row>
    <row r="12" spans="2:18" ht="14.65" thickBot="1" x14ac:dyDescent="0.5">
      <c r="B12" s="31" t="s">
        <v>465</v>
      </c>
      <c r="C12" s="14">
        <v>9240</v>
      </c>
      <c r="D12" s="14">
        <v>4620</v>
      </c>
      <c r="E12" s="14">
        <v>2310</v>
      </c>
      <c r="F12" s="14">
        <v>1155</v>
      </c>
      <c r="H12" s="31" t="s">
        <v>395</v>
      </c>
      <c r="I12" s="14">
        <v>7260</v>
      </c>
      <c r="J12" s="14">
        <v>3630</v>
      </c>
      <c r="K12" s="14">
        <v>1815</v>
      </c>
      <c r="L12" s="14">
        <v>907.5</v>
      </c>
      <c r="N12" t="s">
        <v>182</v>
      </c>
      <c r="O12" t="s">
        <v>710</v>
      </c>
      <c r="P12" s="38" t="s">
        <v>711</v>
      </c>
    </row>
    <row r="13" spans="2:18" ht="14.65" thickBot="1" x14ac:dyDescent="0.5">
      <c r="B13" s="31" t="s">
        <v>475</v>
      </c>
      <c r="C13" s="14">
        <v>8580</v>
      </c>
      <c r="D13" s="14">
        <v>4290</v>
      </c>
      <c r="E13" s="14">
        <v>2145</v>
      </c>
      <c r="F13" s="14">
        <v>1072.5</v>
      </c>
      <c r="H13" s="31" t="s">
        <v>406</v>
      </c>
      <c r="I13" s="14">
        <v>7260</v>
      </c>
      <c r="J13" s="14">
        <v>3630</v>
      </c>
      <c r="K13" s="14">
        <v>1815</v>
      </c>
      <c r="L13" s="14">
        <v>907.5</v>
      </c>
      <c r="N13" s="58" t="s">
        <v>8</v>
      </c>
      <c r="O13" s="60" t="s">
        <v>657</v>
      </c>
      <c r="P13" s="61"/>
      <c r="Q13" s="61"/>
      <c r="R13" s="62"/>
    </row>
    <row r="14" spans="2:18" ht="14.65" thickBot="1" x14ac:dyDescent="0.5">
      <c r="C14" t="s">
        <v>717</v>
      </c>
      <c r="D14" s="42">
        <v>44994</v>
      </c>
      <c r="H14" s="31" t="s">
        <v>418</v>
      </c>
      <c r="I14" s="14">
        <v>6600</v>
      </c>
      <c r="J14" s="14">
        <v>3300</v>
      </c>
      <c r="K14" s="14">
        <v>1650</v>
      </c>
      <c r="L14" s="14">
        <v>825</v>
      </c>
      <c r="N14" s="59"/>
      <c r="O14" s="40" t="s">
        <v>658</v>
      </c>
      <c r="P14" s="40" t="s">
        <v>659</v>
      </c>
      <c r="Q14" s="40" t="s">
        <v>660</v>
      </c>
      <c r="R14" s="40" t="s">
        <v>661</v>
      </c>
    </row>
    <row r="15" spans="2:18" ht="14.65" thickBot="1" x14ac:dyDescent="0.5">
      <c r="B15" t="s">
        <v>175</v>
      </c>
      <c r="C15" t="s">
        <v>712</v>
      </c>
      <c r="D15" s="38" t="s">
        <v>716</v>
      </c>
      <c r="H15" s="31" t="s">
        <v>425</v>
      </c>
      <c r="I15" s="14">
        <v>13200</v>
      </c>
      <c r="J15" s="14">
        <v>6600</v>
      </c>
      <c r="K15" s="14">
        <v>3300</v>
      </c>
      <c r="L15" s="14">
        <v>1650</v>
      </c>
      <c r="N15" s="31" t="s">
        <v>283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5" customHeight="1" thickBot="1" x14ac:dyDescent="0.5">
      <c r="B16" s="58" t="s">
        <v>8</v>
      </c>
      <c r="C16" s="60" t="s">
        <v>657</v>
      </c>
      <c r="D16" s="61"/>
      <c r="E16" s="61"/>
      <c r="F16" s="62"/>
      <c r="H16" s="31" t="s">
        <v>441</v>
      </c>
      <c r="I16" s="14">
        <v>13200</v>
      </c>
      <c r="J16" s="14">
        <v>6600</v>
      </c>
      <c r="K16" s="14">
        <v>3300</v>
      </c>
      <c r="L16" s="14">
        <v>1650</v>
      </c>
      <c r="N16" s="31" t="s">
        <v>299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59"/>
      <c r="C17" s="40" t="s">
        <v>658</v>
      </c>
      <c r="D17" s="40" t="s">
        <v>659</v>
      </c>
      <c r="E17" s="40" t="s">
        <v>660</v>
      </c>
      <c r="F17" s="40" t="s">
        <v>661</v>
      </c>
      <c r="H17" s="31" t="s">
        <v>457</v>
      </c>
      <c r="I17" s="14">
        <v>7920</v>
      </c>
      <c r="J17" s="14">
        <v>3960</v>
      </c>
      <c r="K17" s="14">
        <v>1980</v>
      </c>
      <c r="L17" s="14">
        <v>990</v>
      </c>
      <c r="N17" s="31" t="s">
        <v>319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1" t="s">
        <v>286</v>
      </c>
      <c r="C18" s="14">
        <v>13200</v>
      </c>
      <c r="D18" s="14">
        <v>6600</v>
      </c>
      <c r="E18" s="14">
        <v>3300</v>
      </c>
      <c r="F18" s="14">
        <v>1650</v>
      </c>
      <c r="H18" s="31" t="s">
        <v>467</v>
      </c>
      <c r="I18" s="14">
        <v>7920</v>
      </c>
      <c r="J18" s="14">
        <v>3960</v>
      </c>
      <c r="K18" s="14">
        <v>1980</v>
      </c>
      <c r="L18" s="14">
        <v>990</v>
      </c>
      <c r="N18" s="31" t="s">
        <v>333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1" t="s">
        <v>288</v>
      </c>
      <c r="C19" s="14">
        <v>13200</v>
      </c>
      <c r="D19" s="14">
        <v>6600</v>
      </c>
      <c r="E19" s="14">
        <v>3300</v>
      </c>
      <c r="F19" s="14">
        <v>1650</v>
      </c>
      <c r="H19" s="31" t="s">
        <v>477</v>
      </c>
      <c r="I19" s="14">
        <v>7260</v>
      </c>
      <c r="J19" s="14">
        <v>3630</v>
      </c>
      <c r="K19" s="14">
        <v>1815</v>
      </c>
      <c r="L19" s="14">
        <v>907.5</v>
      </c>
      <c r="N19" s="31" t="s">
        <v>347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1" t="s">
        <v>302</v>
      </c>
      <c r="C20" s="14">
        <v>13200</v>
      </c>
      <c r="D20" s="14">
        <v>6600</v>
      </c>
      <c r="E20" s="14">
        <v>3300</v>
      </c>
      <c r="F20" s="14">
        <v>1650</v>
      </c>
      <c r="N20" s="31" t="s">
        <v>354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1" t="s">
        <v>304</v>
      </c>
      <c r="C21" s="14">
        <v>13200</v>
      </c>
      <c r="D21" s="14">
        <v>6600</v>
      </c>
      <c r="E21" s="14">
        <v>3300</v>
      </c>
      <c r="F21" s="14">
        <v>1650</v>
      </c>
      <c r="N21" s="31" t="s">
        <v>373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5" customHeight="1" x14ac:dyDescent="0.45">
      <c r="B22" s="31" t="s">
        <v>320</v>
      </c>
      <c r="C22" s="14">
        <v>7920</v>
      </c>
      <c r="D22" s="14">
        <v>3960</v>
      </c>
      <c r="E22" s="14">
        <v>1980</v>
      </c>
      <c r="F22" s="14">
        <v>990</v>
      </c>
      <c r="N22" s="31" t="s">
        <v>423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1" t="s">
        <v>334</v>
      </c>
      <c r="C23" s="14">
        <v>7920</v>
      </c>
      <c r="D23" s="14">
        <v>3960</v>
      </c>
      <c r="E23" s="14">
        <v>1980</v>
      </c>
      <c r="F23" s="14">
        <v>990</v>
      </c>
      <c r="N23" s="31" t="s">
        <v>439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1" t="s">
        <v>348</v>
      </c>
      <c r="C24" s="14">
        <v>7260</v>
      </c>
      <c r="D24" s="14">
        <v>3630</v>
      </c>
      <c r="E24" s="14">
        <v>1815</v>
      </c>
      <c r="F24" s="14">
        <v>907.5</v>
      </c>
      <c r="N24" s="31" t="s">
        <v>503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1" t="s">
        <v>357</v>
      </c>
      <c r="C25" s="14">
        <v>13200</v>
      </c>
      <c r="D25" s="14">
        <v>6600</v>
      </c>
      <c r="E25" s="14">
        <v>3300</v>
      </c>
      <c r="F25" s="14">
        <v>1650</v>
      </c>
      <c r="N25" s="31" t="s">
        <v>504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1" t="s">
        <v>359</v>
      </c>
      <c r="C26" s="14">
        <v>13200</v>
      </c>
      <c r="D26" s="14">
        <v>6600</v>
      </c>
      <c r="E26" s="14">
        <v>3300</v>
      </c>
      <c r="F26" s="14">
        <v>1650</v>
      </c>
      <c r="N26" s="31" t="s">
        <v>508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1" t="s">
        <v>376</v>
      </c>
      <c r="C27" s="14">
        <v>13200</v>
      </c>
      <c r="D27" s="14">
        <v>6600</v>
      </c>
      <c r="E27" s="14">
        <v>3300</v>
      </c>
      <c r="F27" s="14">
        <v>1650</v>
      </c>
      <c r="N27" s="31" t="s">
        <v>509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1" t="s">
        <v>378</v>
      </c>
      <c r="C28" s="14">
        <v>13200</v>
      </c>
      <c r="D28" s="14">
        <v>6600</v>
      </c>
      <c r="E28" s="14">
        <v>3300</v>
      </c>
      <c r="F28" s="14">
        <v>1650</v>
      </c>
      <c r="H28" s="38"/>
      <c r="N28" s="31" t="s">
        <v>517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1" t="s">
        <v>394</v>
      </c>
      <c r="C29" s="14">
        <v>7260</v>
      </c>
      <c r="D29" s="14">
        <v>3630</v>
      </c>
      <c r="E29" s="14">
        <v>1815</v>
      </c>
      <c r="F29" s="14">
        <v>907.5</v>
      </c>
      <c r="N29" s="31" t="s">
        <v>522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1" t="s">
        <v>407</v>
      </c>
      <c r="C30" s="14">
        <v>7260</v>
      </c>
      <c r="D30" s="14">
        <v>3630</v>
      </c>
      <c r="E30" s="14">
        <v>1815</v>
      </c>
      <c r="F30" s="14">
        <v>907.5</v>
      </c>
      <c r="N30" s="31" t="s">
        <v>121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1" t="s">
        <v>419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1" t="s">
        <v>426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1" t="s">
        <v>428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1" t="s">
        <v>442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1" t="s">
        <v>444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00000000-0004-0000-0400-000000000000}"/>
    <hyperlink ref="D15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664</v>
      </c>
    </row>
    <row r="3" spans="2:6" ht="14.65" thickBot="1" x14ac:dyDescent="0.5">
      <c r="B3" s="63" t="s">
        <v>8</v>
      </c>
      <c r="C3" s="65" t="s">
        <v>657</v>
      </c>
      <c r="D3" s="66"/>
      <c r="E3" s="66"/>
      <c r="F3" s="67"/>
    </row>
    <row r="4" spans="2:6" ht="14.65" thickBot="1" x14ac:dyDescent="0.5">
      <c r="B4" s="64"/>
      <c r="C4" s="30" t="s">
        <v>658</v>
      </c>
      <c r="D4" s="30" t="s">
        <v>659</v>
      </c>
      <c r="E4" s="30" t="s">
        <v>660</v>
      </c>
      <c r="F4" s="30" t="s">
        <v>661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96875" bestFit="1" customWidth="1"/>
    <col min="8" max="8" width="28" bestFit="1" customWidth="1"/>
    <col min="12" max="12" width="10.796875" bestFit="1" customWidth="1"/>
  </cols>
  <sheetData>
    <row r="1" spans="2:12" x14ac:dyDescent="0.45">
      <c r="C1">
        <v>7980251325</v>
      </c>
      <c r="E1" t="s">
        <v>696</v>
      </c>
      <c r="I1" t="s">
        <v>703</v>
      </c>
      <c r="L1" t="s">
        <v>705</v>
      </c>
    </row>
    <row r="2" spans="2:12" ht="14.65" thickBot="1" x14ac:dyDescent="0.5">
      <c r="B2" t="s">
        <v>172</v>
      </c>
      <c r="C2" s="38" t="s">
        <v>702</v>
      </c>
      <c r="H2" t="s">
        <v>173</v>
      </c>
      <c r="I2" s="38" t="s">
        <v>704</v>
      </c>
    </row>
    <row r="3" spans="2:12" ht="14.65" thickBot="1" x14ac:dyDescent="0.5">
      <c r="B3" s="58" t="s">
        <v>8</v>
      </c>
      <c r="C3" s="60" t="s">
        <v>657</v>
      </c>
      <c r="D3" s="61"/>
      <c r="E3" s="61"/>
      <c r="F3" s="62"/>
      <c r="H3" s="58" t="s">
        <v>8</v>
      </c>
      <c r="I3" s="60" t="s">
        <v>657</v>
      </c>
      <c r="J3" s="61"/>
      <c r="K3" s="61"/>
      <c r="L3" s="62"/>
    </row>
    <row r="4" spans="2:12" ht="14.65" thickBot="1" x14ac:dyDescent="0.5">
      <c r="B4" s="59"/>
      <c r="C4" s="40" t="s">
        <v>658</v>
      </c>
      <c r="D4" s="40" t="s">
        <v>659</v>
      </c>
      <c r="E4" s="40" t="s">
        <v>660</v>
      </c>
      <c r="F4" s="40" t="s">
        <v>661</v>
      </c>
      <c r="H4" s="59"/>
      <c r="I4" s="40" t="s">
        <v>658</v>
      </c>
      <c r="J4" s="40" t="s">
        <v>659</v>
      </c>
      <c r="K4" s="40" t="s">
        <v>660</v>
      </c>
      <c r="L4" s="40" t="s">
        <v>661</v>
      </c>
    </row>
    <row r="5" spans="2:12" x14ac:dyDescent="0.45">
      <c r="B5" s="32" t="s">
        <v>276</v>
      </c>
      <c r="C5" s="14">
        <v>19800</v>
      </c>
      <c r="D5" s="14">
        <v>9900</v>
      </c>
      <c r="E5" s="14">
        <v>4950</v>
      </c>
      <c r="F5" s="14">
        <v>2475</v>
      </c>
      <c r="H5" s="32" t="s">
        <v>296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2" t="s">
        <v>280</v>
      </c>
      <c r="C6" s="14">
        <v>19800</v>
      </c>
      <c r="D6" s="14">
        <v>9900</v>
      </c>
      <c r="E6" s="14">
        <v>4950</v>
      </c>
      <c r="F6" s="14">
        <v>2475</v>
      </c>
      <c r="H6" s="32" t="s">
        <v>312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2" t="s">
        <v>325</v>
      </c>
      <c r="C7" s="14">
        <v>9240</v>
      </c>
      <c r="D7" s="14">
        <v>4620</v>
      </c>
      <c r="E7" s="14">
        <v>2310</v>
      </c>
      <c r="F7" s="14">
        <v>1155</v>
      </c>
      <c r="H7" s="32" t="s">
        <v>323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2" t="s">
        <v>339</v>
      </c>
      <c r="C8" s="14">
        <v>9240</v>
      </c>
      <c r="D8" s="14">
        <v>4620</v>
      </c>
      <c r="E8" s="14">
        <v>2310</v>
      </c>
      <c r="F8" s="14">
        <v>1155</v>
      </c>
      <c r="H8" s="32" t="s">
        <v>367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2" t="s">
        <v>351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386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2" t="s">
        <v>461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436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x14ac:dyDescent="0.45">
      <c r="B11" s="32" t="s">
        <v>471</v>
      </c>
      <c r="C11" s="14">
        <v>7920</v>
      </c>
      <c r="D11" s="14">
        <v>3960</v>
      </c>
      <c r="E11" s="14">
        <v>1980</v>
      </c>
      <c r="F11" s="14">
        <v>990</v>
      </c>
      <c r="H11" s="32" t="s">
        <v>452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706</v>
      </c>
    </row>
    <row r="13" spans="2:12" ht="14.65" thickBot="1" x14ac:dyDescent="0.5">
      <c r="B13" t="s">
        <v>171</v>
      </c>
      <c r="C13">
        <v>7980473704</v>
      </c>
      <c r="E13" s="38" t="s">
        <v>707</v>
      </c>
    </row>
    <row r="14" spans="2:12" ht="14.75" customHeight="1" thickBot="1" x14ac:dyDescent="0.5">
      <c r="B14" s="58" t="s">
        <v>8</v>
      </c>
      <c r="C14" s="60" t="s">
        <v>657</v>
      </c>
      <c r="D14" s="61"/>
      <c r="E14" s="61"/>
      <c r="F14" s="62"/>
    </row>
    <row r="15" spans="2:12" ht="14.65" thickBot="1" x14ac:dyDescent="0.5">
      <c r="B15" s="59"/>
      <c r="C15" s="40" t="s">
        <v>658</v>
      </c>
      <c r="D15" s="40" t="s">
        <v>659</v>
      </c>
      <c r="E15" s="40" t="s">
        <v>660</v>
      </c>
      <c r="F15" s="40" t="s">
        <v>661</v>
      </c>
    </row>
    <row r="16" spans="2:12" x14ac:dyDescent="0.45">
      <c r="B16" s="32" t="s">
        <v>279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2" t="s">
        <v>324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2" t="s">
        <v>338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2" t="s">
        <v>350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177</v>
      </c>
      <c r="C21">
        <v>9874041067</v>
      </c>
      <c r="D21" t="s">
        <v>713</v>
      </c>
      <c r="F21" t="s">
        <v>705</v>
      </c>
    </row>
    <row r="22" spans="2:6" ht="14.75" customHeight="1" thickBot="1" x14ac:dyDescent="0.5">
      <c r="B22" s="58" t="s">
        <v>8</v>
      </c>
      <c r="C22" s="60" t="s">
        <v>657</v>
      </c>
      <c r="D22" s="61"/>
      <c r="E22" s="61"/>
      <c r="F22" s="62"/>
    </row>
    <row r="23" spans="2:6" ht="14.65" thickBot="1" x14ac:dyDescent="0.5">
      <c r="B23" s="59"/>
      <c r="C23" s="40" t="s">
        <v>658</v>
      </c>
      <c r="D23" s="40" t="s">
        <v>659</v>
      </c>
      <c r="E23" s="40" t="s">
        <v>660</v>
      </c>
      <c r="F23" s="40" t="s">
        <v>661</v>
      </c>
    </row>
    <row r="24" spans="2:6" x14ac:dyDescent="0.45">
      <c r="B24" s="32" t="s">
        <v>275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2" t="s">
        <v>460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2" t="s">
        <v>470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2" t="s">
        <v>480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2" t="s">
        <v>397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2" t="s">
        <v>409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2" t="s">
        <v>421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00000000-0004-0000-0600-000000000000}"/>
    <hyperlink ref="I2" r:id="rId2" xr:uid="{00000000-0004-0000-0600-000001000000}"/>
    <hyperlink ref="E13" r:id="rId3" xr:uid="{00000000-0004-0000-06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86328125" bestFit="1" customWidth="1"/>
    <col min="6" max="6" width="5.19921875" bestFit="1" customWidth="1"/>
    <col min="8" max="8" width="41.53125" bestFit="1" customWidth="1"/>
    <col min="9" max="9" width="11.46484375" customWidth="1"/>
    <col min="14" max="14" width="24.1328125" bestFit="1" customWidth="1"/>
    <col min="15" max="15" width="11.33203125" bestFit="1" customWidth="1"/>
  </cols>
  <sheetData>
    <row r="1" spans="2:18" x14ac:dyDescent="0.45">
      <c r="B1" t="s">
        <v>668</v>
      </c>
      <c r="C1" t="s">
        <v>697</v>
      </c>
      <c r="H1" t="s">
        <v>678</v>
      </c>
      <c r="I1" t="s">
        <v>694</v>
      </c>
      <c r="L1" t="s">
        <v>696</v>
      </c>
      <c r="N1" t="s">
        <v>174</v>
      </c>
      <c r="O1" s="38" t="s">
        <v>700</v>
      </c>
      <c r="Q1" t="s">
        <v>701</v>
      </c>
    </row>
    <row r="2" spans="2:18" ht="14.65" thickBot="1" x14ac:dyDescent="0.5">
      <c r="C2">
        <v>7478247983</v>
      </c>
      <c r="E2" t="s">
        <v>701</v>
      </c>
      <c r="I2" t="s">
        <v>695</v>
      </c>
      <c r="O2">
        <v>9830158918</v>
      </c>
    </row>
    <row r="3" spans="2:18" ht="14.75" customHeight="1" thickBot="1" x14ac:dyDescent="0.5">
      <c r="B3" s="58" t="s">
        <v>8</v>
      </c>
      <c r="C3" s="60" t="s">
        <v>657</v>
      </c>
      <c r="D3" s="61"/>
      <c r="E3" s="61"/>
      <c r="F3" s="69"/>
      <c r="H3" s="58" t="s">
        <v>8</v>
      </c>
      <c r="I3" s="60" t="s">
        <v>657</v>
      </c>
      <c r="J3" s="61"/>
      <c r="K3" s="61"/>
      <c r="L3" s="69"/>
      <c r="N3" s="58" t="s">
        <v>8</v>
      </c>
      <c r="O3" s="60" t="s">
        <v>657</v>
      </c>
      <c r="P3" s="61"/>
      <c r="Q3" s="61"/>
      <c r="R3" s="69"/>
    </row>
    <row r="4" spans="2:18" ht="25.15" thickBot="1" x14ac:dyDescent="0.5">
      <c r="B4" s="68"/>
      <c r="C4" s="40" t="s">
        <v>658</v>
      </c>
      <c r="D4" s="40" t="s">
        <v>659</v>
      </c>
      <c r="E4" s="40" t="s">
        <v>660</v>
      </c>
      <c r="F4" s="40" t="s">
        <v>661</v>
      </c>
      <c r="H4" s="68"/>
      <c r="I4" s="40" t="s">
        <v>658</v>
      </c>
      <c r="J4" s="40" t="s">
        <v>659</v>
      </c>
      <c r="K4" s="40" t="s">
        <v>660</v>
      </c>
      <c r="L4" s="40" t="s">
        <v>661</v>
      </c>
      <c r="N4" s="68"/>
      <c r="O4" s="40" t="s">
        <v>658</v>
      </c>
      <c r="P4" s="40" t="s">
        <v>659</v>
      </c>
      <c r="Q4" s="40" t="s">
        <v>660</v>
      </c>
      <c r="R4" s="40" t="s">
        <v>661</v>
      </c>
    </row>
    <row r="5" spans="2:18" ht="17.25" customHeight="1" x14ac:dyDescent="0.45">
      <c r="B5" s="34" t="s">
        <v>134</v>
      </c>
      <c r="C5" s="35">
        <v>26400</v>
      </c>
      <c r="D5" s="35">
        <v>13200</v>
      </c>
      <c r="E5" s="35">
        <v>6600</v>
      </c>
      <c r="F5" s="35">
        <v>3300</v>
      </c>
      <c r="H5" s="34" t="s">
        <v>669</v>
      </c>
      <c r="I5" s="35">
        <v>39600</v>
      </c>
      <c r="J5" s="35">
        <v>19800</v>
      </c>
      <c r="K5" s="35">
        <v>9900</v>
      </c>
      <c r="L5" s="35">
        <v>4950</v>
      </c>
      <c r="N5" s="34" t="s">
        <v>679</v>
      </c>
      <c r="O5" s="35">
        <v>15840</v>
      </c>
      <c r="P5" s="35">
        <v>7920</v>
      </c>
      <c r="Q5" s="35">
        <v>3960</v>
      </c>
      <c r="R5" s="35">
        <v>1980</v>
      </c>
    </row>
    <row r="6" spans="2:18" x14ac:dyDescent="0.45">
      <c r="B6" s="32" t="s">
        <v>135</v>
      </c>
      <c r="C6" s="33">
        <v>26400</v>
      </c>
      <c r="D6" s="33">
        <v>13200</v>
      </c>
      <c r="E6" s="33">
        <v>6600</v>
      </c>
      <c r="F6" s="33">
        <v>3300</v>
      </c>
      <c r="H6" s="32" t="s">
        <v>670</v>
      </c>
      <c r="I6" s="33">
        <v>39600</v>
      </c>
      <c r="J6" s="33">
        <v>19800</v>
      </c>
      <c r="K6" s="33">
        <v>9900</v>
      </c>
      <c r="L6" s="33">
        <v>4950</v>
      </c>
      <c r="N6" s="32" t="s">
        <v>680</v>
      </c>
      <c r="O6" s="33">
        <v>15840</v>
      </c>
      <c r="P6" s="33">
        <v>7920</v>
      </c>
      <c r="Q6" s="33">
        <v>3960</v>
      </c>
      <c r="R6" s="33">
        <v>1980</v>
      </c>
    </row>
    <row r="7" spans="2:18" x14ac:dyDescent="0.45">
      <c r="B7" s="32" t="s">
        <v>136</v>
      </c>
      <c r="C7" s="33">
        <v>26400</v>
      </c>
      <c r="D7" s="33">
        <v>13200</v>
      </c>
      <c r="E7" s="33">
        <v>6600</v>
      </c>
      <c r="F7" s="33">
        <v>3300</v>
      </c>
      <c r="H7" s="32" t="s">
        <v>671</v>
      </c>
      <c r="I7" s="33">
        <v>33000</v>
      </c>
      <c r="J7" s="33">
        <v>16500</v>
      </c>
      <c r="K7" s="33">
        <v>8250</v>
      </c>
      <c r="L7" s="33">
        <v>4125</v>
      </c>
      <c r="N7" s="32" t="s">
        <v>681</v>
      </c>
      <c r="O7" s="33">
        <v>9240</v>
      </c>
      <c r="P7" s="33">
        <v>4620</v>
      </c>
      <c r="Q7" s="33">
        <v>2310</v>
      </c>
      <c r="R7" s="33">
        <v>1155</v>
      </c>
    </row>
    <row r="8" spans="2:18" x14ac:dyDescent="0.45">
      <c r="B8" s="32" t="s">
        <v>137</v>
      </c>
      <c r="C8" s="33">
        <v>26400</v>
      </c>
      <c r="D8" s="33">
        <v>13200</v>
      </c>
      <c r="E8" s="33">
        <v>6600</v>
      </c>
      <c r="F8" s="33">
        <v>3300</v>
      </c>
      <c r="H8" s="32" t="s">
        <v>672</v>
      </c>
      <c r="I8" s="33">
        <v>33000</v>
      </c>
      <c r="J8" s="33">
        <v>16500</v>
      </c>
      <c r="K8" s="33">
        <v>8250</v>
      </c>
      <c r="L8" s="33">
        <v>4125</v>
      </c>
      <c r="N8" s="32" t="s">
        <v>682</v>
      </c>
      <c r="O8" s="33">
        <v>9240</v>
      </c>
      <c r="P8" s="33">
        <v>4620</v>
      </c>
      <c r="Q8" s="33">
        <v>2310</v>
      </c>
      <c r="R8" s="33">
        <v>1155</v>
      </c>
    </row>
    <row r="9" spans="2:18" x14ac:dyDescent="0.45">
      <c r="B9" s="32" t="s">
        <v>138</v>
      </c>
      <c r="C9" s="33">
        <v>26400</v>
      </c>
      <c r="D9" s="33">
        <v>13200</v>
      </c>
      <c r="E9" s="33">
        <v>6600</v>
      </c>
      <c r="F9" s="33">
        <v>3300</v>
      </c>
      <c r="H9" s="32" t="s">
        <v>673</v>
      </c>
      <c r="I9" s="33">
        <v>33000</v>
      </c>
      <c r="J9" s="33">
        <v>16500</v>
      </c>
      <c r="K9" s="33">
        <v>8250</v>
      </c>
      <c r="L9" s="33">
        <v>4125</v>
      </c>
      <c r="N9" s="32" t="s">
        <v>683</v>
      </c>
      <c r="O9" s="33">
        <v>15840</v>
      </c>
      <c r="P9" s="33">
        <v>7920</v>
      </c>
      <c r="Q9" s="33">
        <v>3960</v>
      </c>
      <c r="R9" s="33">
        <v>1980</v>
      </c>
    </row>
    <row r="10" spans="2:18" x14ac:dyDescent="0.45">
      <c r="B10" s="32" t="s">
        <v>139</v>
      </c>
      <c r="C10" s="33">
        <v>26400</v>
      </c>
      <c r="D10" s="33">
        <v>13200</v>
      </c>
      <c r="E10" s="33">
        <v>6600</v>
      </c>
      <c r="F10" s="33">
        <v>3300</v>
      </c>
      <c r="H10" s="32" t="s">
        <v>674</v>
      </c>
      <c r="I10" s="33">
        <v>33000</v>
      </c>
      <c r="J10" s="33">
        <v>16500</v>
      </c>
      <c r="K10" s="33">
        <v>8250</v>
      </c>
      <c r="L10" s="33">
        <v>4125</v>
      </c>
      <c r="N10" s="32" t="s">
        <v>684</v>
      </c>
      <c r="O10" s="33">
        <v>15840</v>
      </c>
      <c r="P10" s="33">
        <v>7920</v>
      </c>
      <c r="Q10" s="33">
        <v>3960</v>
      </c>
      <c r="R10" s="33">
        <v>1980</v>
      </c>
    </row>
    <row r="11" spans="2:18" x14ac:dyDescent="0.45">
      <c r="B11" s="32" t="s">
        <v>665</v>
      </c>
      <c r="C11" s="33">
        <v>26400</v>
      </c>
      <c r="D11" s="33">
        <v>13200</v>
      </c>
      <c r="E11" s="33">
        <v>6600</v>
      </c>
      <c r="F11" s="33">
        <v>3300</v>
      </c>
      <c r="H11" s="32" t="s">
        <v>675</v>
      </c>
      <c r="I11" s="33">
        <v>19800</v>
      </c>
      <c r="J11" s="33">
        <v>9900</v>
      </c>
      <c r="K11" s="33">
        <v>4950</v>
      </c>
      <c r="L11" s="33">
        <v>2475</v>
      </c>
      <c r="N11" s="32" t="s">
        <v>685</v>
      </c>
      <c r="O11" s="33">
        <v>9240</v>
      </c>
      <c r="P11" s="33">
        <v>4620</v>
      </c>
      <c r="Q11" s="33">
        <v>2310</v>
      </c>
      <c r="R11" s="33">
        <v>1155</v>
      </c>
    </row>
    <row r="12" spans="2:18" x14ac:dyDescent="0.45">
      <c r="B12" s="32" t="s">
        <v>123</v>
      </c>
      <c r="C12" s="33">
        <v>26400</v>
      </c>
      <c r="D12" s="33">
        <v>13200</v>
      </c>
      <c r="E12" s="33">
        <v>6600</v>
      </c>
      <c r="F12" s="33">
        <v>3300</v>
      </c>
      <c r="H12" s="32" t="s">
        <v>676</v>
      </c>
      <c r="I12" s="33">
        <v>19800</v>
      </c>
      <c r="J12" s="33">
        <v>9900</v>
      </c>
      <c r="K12" s="33">
        <v>4950</v>
      </c>
      <c r="L12" s="33">
        <v>2475</v>
      </c>
      <c r="N12" s="32" t="s">
        <v>686</v>
      </c>
      <c r="O12" s="33">
        <v>9240</v>
      </c>
      <c r="P12" s="33">
        <v>4620</v>
      </c>
      <c r="Q12" s="33">
        <v>2310</v>
      </c>
      <c r="R12" s="33">
        <v>1155</v>
      </c>
    </row>
    <row r="13" spans="2:18" x14ac:dyDescent="0.45">
      <c r="B13" s="32" t="s">
        <v>434</v>
      </c>
      <c r="C13" s="33">
        <v>19800</v>
      </c>
      <c r="D13" s="33">
        <v>9900</v>
      </c>
      <c r="E13" s="33">
        <v>4950</v>
      </c>
      <c r="F13" s="33">
        <v>2475</v>
      </c>
      <c r="H13" s="32" t="s">
        <v>677</v>
      </c>
      <c r="I13" s="33">
        <v>19800</v>
      </c>
      <c r="J13" s="33">
        <v>9900</v>
      </c>
      <c r="K13" s="33">
        <v>4950</v>
      </c>
      <c r="L13" s="33">
        <v>2475</v>
      </c>
    </row>
    <row r="14" spans="2:18" x14ac:dyDescent="0.45">
      <c r="B14" s="32" t="s">
        <v>450</v>
      </c>
      <c r="C14" s="33">
        <v>19800</v>
      </c>
      <c r="D14" s="33">
        <v>9900</v>
      </c>
      <c r="E14" s="33">
        <v>4950</v>
      </c>
      <c r="F14" s="33">
        <v>2475</v>
      </c>
      <c r="K14" t="s">
        <v>696</v>
      </c>
    </row>
    <row r="15" spans="2:18" ht="14.65" thickBot="1" x14ac:dyDescent="0.5">
      <c r="B15" s="32" t="s">
        <v>505</v>
      </c>
      <c r="C15" s="33">
        <v>13200</v>
      </c>
      <c r="D15" s="33">
        <v>6600</v>
      </c>
      <c r="E15" s="33">
        <v>3300</v>
      </c>
      <c r="F15" s="33">
        <v>1650</v>
      </c>
      <c r="H15" t="s">
        <v>693</v>
      </c>
      <c r="I15">
        <v>7003597510</v>
      </c>
      <c r="K15" s="38" t="s">
        <v>698</v>
      </c>
    </row>
    <row r="16" spans="2:18" ht="14.65" thickBot="1" x14ac:dyDescent="0.5">
      <c r="B16" s="32" t="s">
        <v>506</v>
      </c>
      <c r="C16" s="33">
        <v>13200</v>
      </c>
      <c r="D16" s="33">
        <v>6600</v>
      </c>
      <c r="E16" s="33">
        <v>3300</v>
      </c>
      <c r="F16" s="33">
        <v>1650</v>
      </c>
      <c r="H16" s="39" t="s">
        <v>8</v>
      </c>
      <c r="I16" s="60" t="s">
        <v>657</v>
      </c>
      <c r="J16" s="61"/>
      <c r="K16" s="61"/>
      <c r="L16" s="69"/>
    </row>
    <row r="17" spans="2:14" ht="14.65" thickBot="1" x14ac:dyDescent="0.5">
      <c r="B17" s="32" t="s">
        <v>513</v>
      </c>
      <c r="C17" s="33">
        <v>13200</v>
      </c>
      <c r="D17" s="33">
        <v>6600</v>
      </c>
      <c r="E17" s="33">
        <v>3300</v>
      </c>
      <c r="F17" s="33">
        <v>1650</v>
      </c>
      <c r="H17" s="41"/>
      <c r="I17" s="40" t="s">
        <v>658</v>
      </c>
      <c r="J17" s="40" t="s">
        <v>659</v>
      </c>
      <c r="K17" s="40" t="s">
        <v>660</v>
      </c>
      <c r="L17" s="40" t="s">
        <v>661</v>
      </c>
    </row>
    <row r="18" spans="2:14" x14ac:dyDescent="0.45">
      <c r="B18" s="32" t="s">
        <v>666</v>
      </c>
      <c r="C18" s="33">
        <v>13200</v>
      </c>
      <c r="D18" s="33">
        <v>6600</v>
      </c>
      <c r="E18" s="33">
        <v>3300</v>
      </c>
      <c r="F18" s="33">
        <v>1650</v>
      </c>
      <c r="H18" s="34" t="s">
        <v>655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2" t="s">
        <v>667</v>
      </c>
      <c r="C19" s="33">
        <v>7857</v>
      </c>
      <c r="D19" s="33">
        <v>3929</v>
      </c>
      <c r="E19" s="33">
        <v>1964</v>
      </c>
      <c r="F19" s="33">
        <v>982</v>
      </c>
      <c r="H19" s="32" t="s">
        <v>654</v>
      </c>
      <c r="I19" s="14">
        <v>26400</v>
      </c>
      <c r="J19" s="14">
        <v>13200</v>
      </c>
      <c r="K19" s="14">
        <v>6600</v>
      </c>
      <c r="L19" s="14">
        <v>3300</v>
      </c>
      <c r="N19" t="s">
        <v>174</v>
      </c>
    </row>
    <row r="20" spans="2:14" x14ac:dyDescent="0.45">
      <c r="E20" t="s">
        <v>701</v>
      </c>
      <c r="H20" s="32" t="s">
        <v>653</v>
      </c>
      <c r="I20" s="14">
        <v>19800</v>
      </c>
      <c r="J20" s="14">
        <v>9900</v>
      </c>
      <c r="K20" s="14">
        <v>4950</v>
      </c>
      <c r="L20" s="14">
        <v>2475</v>
      </c>
      <c r="N20" t="s">
        <v>176</v>
      </c>
    </row>
    <row r="21" spans="2:14" ht="14.65" thickBot="1" x14ac:dyDescent="0.5">
      <c r="B21" t="s">
        <v>176</v>
      </c>
      <c r="C21">
        <v>9433304779</v>
      </c>
      <c r="D21" s="38" t="s">
        <v>699</v>
      </c>
      <c r="H21" s="32" t="s">
        <v>298</v>
      </c>
      <c r="I21" s="14">
        <v>39600</v>
      </c>
      <c r="J21" s="14">
        <v>19800</v>
      </c>
      <c r="K21" s="14">
        <v>9900</v>
      </c>
      <c r="L21" s="14">
        <v>4950</v>
      </c>
      <c r="N21" t="s">
        <v>668</v>
      </c>
    </row>
    <row r="22" spans="2:14" ht="14.75" customHeight="1" thickBot="1" x14ac:dyDescent="0.5">
      <c r="B22" s="58" t="s">
        <v>8</v>
      </c>
      <c r="C22" s="60" t="s">
        <v>657</v>
      </c>
      <c r="D22" s="61"/>
      <c r="E22" s="61"/>
      <c r="F22" s="69"/>
      <c r="H22" s="32" t="s">
        <v>314</v>
      </c>
      <c r="I22" s="14">
        <v>39600</v>
      </c>
      <c r="J22" s="14">
        <v>19800</v>
      </c>
      <c r="K22" s="14">
        <v>9900</v>
      </c>
      <c r="L22" s="14">
        <v>4950</v>
      </c>
      <c r="N22" t="s">
        <v>171</v>
      </c>
    </row>
    <row r="23" spans="2:14" ht="25.15" thickBot="1" x14ac:dyDescent="0.5">
      <c r="B23" s="68"/>
      <c r="C23" s="40" t="s">
        <v>658</v>
      </c>
      <c r="D23" s="40" t="s">
        <v>659</v>
      </c>
      <c r="E23" s="40" t="s">
        <v>660</v>
      </c>
      <c r="F23" s="40" t="s">
        <v>661</v>
      </c>
      <c r="H23" s="32" t="s">
        <v>328</v>
      </c>
      <c r="I23" s="14">
        <v>33000</v>
      </c>
      <c r="J23" s="14">
        <v>16500</v>
      </c>
      <c r="K23" s="14">
        <v>8250</v>
      </c>
      <c r="L23" s="14">
        <v>4125</v>
      </c>
      <c r="N23" s="37" t="s">
        <v>662</v>
      </c>
    </row>
    <row r="24" spans="2:14" x14ac:dyDescent="0.45">
      <c r="B24" s="34" t="s">
        <v>687</v>
      </c>
      <c r="C24" s="35">
        <v>19800</v>
      </c>
      <c r="D24" s="35">
        <v>9900</v>
      </c>
      <c r="E24" s="35">
        <v>4950</v>
      </c>
      <c r="F24" s="35">
        <v>2475</v>
      </c>
      <c r="H24" s="34" t="s">
        <v>342</v>
      </c>
      <c r="I24" s="14">
        <v>33000</v>
      </c>
      <c r="J24" s="14">
        <v>16500</v>
      </c>
      <c r="K24" s="14">
        <v>8250</v>
      </c>
      <c r="L24" s="14">
        <v>4125</v>
      </c>
      <c r="N24" s="43" t="s">
        <v>172</v>
      </c>
    </row>
    <row r="25" spans="2:14" x14ac:dyDescent="0.45">
      <c r="B25" s="32" t="s">
        <v>688</v>
      </c>
      <c r="C25" s="33">
        <v>19800</v>
      </c>
      <c r="D25" s="33">
        <v>9900</v>
      </c>
      <c r="E25" s="33">
        <v>4950</v>
      </c>
      <c r="F25" s="33">
        <v>2475</v>
      </c>
      <c r="H25" s="32" t="s">
        <v>372</v>
      </c>
      <c r="I25" s="14">
        <v>39600</v>
      </c>
      <c r="J25" s="14">
        <v>19800</v>
      </c>
      <c r="K25" s="14">
        <v>9900</v>
      </c>
      <c r="L25" s="14">
        <v>4950</v>
      </c>
      <c r="N25" s="37" t="s">
        <v>718</v>
      </c>
    </row>
    <row r="26" spans="2:14" x14ac:dyDescent="0.45">
      <c r="B26" s="32" t="s">
        <v>689</v>
      </c>
      <c r="C26" s="33">
        <v>8580</v>
      </c>
      <c r="D26" s="33">
        <v>4290</v>
      </c>
      <c r="E26" s="33">
        <v>2145</v>
      </c>
      <c r="F26" s="33">
        <v>1073</v>
      </c>
      <c r="H26" s="32" t="s">
        <v>391</v>
      </c>
      <c r="I26" s="14">
        <v>39600</v>
      </c>
      <c r="J26" s="14">
        <v>19800</v>
      </c>
      <c r="K26" s="14">
        <v>9900</v>
      </c>
      <c r="L26" s="14">
        <v>4950</v>
      </c>
      <c r="N26" s="37"/>
    </row>
    <row r="27" spans="2:14" x14ac:dyDescent="0.45">
      <c r="B27" s="32" t="s">
        <v>690</v>
      </c>
      <c r="C27" s="33">
        <v>8580</v>
      </c>
      <c r="D27" s="33">
        <v>4290</v>
      </c>
      <c r="E27" s="33">
        <v>2145</v>
      </c>
      <c r="F27" s="33">
        <v>1073</v>
      </c>
      <c r="H27" s="32" t="s">
        <v>403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2" t="s">
        <v>691</v>
      </c>
      <c r="C28" s="33">
        <v>8580</v>
      </c>
      <c r="D28" s="33">
        <v>4290</v>
      </c>
      <c r="E28" s="33">
        <v>2145</v>
      </c>
      <c r="F28" s="33">
        <v>1073</v>
      </c>
      <c r="H28" s="32" t="s">
        <v>415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2" t="s">
        <v>692</v>
      </c>
      <c r="C29" s="33">
        <v>8580</v>
      </c>
      <c r="D29" s="33">
        <v>4290</v>
      </c>
      <c r="E29" s="33">
        <v>2145</v>
      </c>
      <c r="F29" s="33">
        <v>1073</v>
      </c>
      <c r="H29" s="32" t="s">
        <v>438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4" t="s">
        <v>454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2" t="s">
        <v>464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2" t="s">
        <v>474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2" t="s">
        <v>49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2" t="s">
        <v>50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00000000-0004-0000-0700-000000000000}"/>
    <hyperlink ref="D21" r:id="rId2" xr:uid="{00000000-0004-0000-0700-000001000000}"/>
    <hyperlink ref="O1" r:id="rId3" xr:uid="{00000000-0004-0000-07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3"/>
  <sheetViews>
    <sheetView topLeftCell="A16" workbookViewId="0">
      <selection activeCell="F8" sqref="F8"/>
    </sheetView>
  </sheetViews>
  <sheetFormatPr defaultColWidth="15.86328125" defaultRowHeight="14.25" x14ac:dyDescent="0.45"/>
  <cols>
    <col min="1" max="1" width="33.86328125" bestFit="1" customWidth="1"/>
    <col min="2" max="3" width="10.53125" customWidth="1"/>
    <col min="4" max="9" width="9.53125" customWidth="1"/>
  </cols>
  <sheetData>
    <row r="1" spans="1:9" ht="14.65" x14ac:dyDescent="0.45">
      <c r="A1" s="70" t="s">
        <v>746</v>
      </c>
      <c r="B1" s="70"/>
      <c r="C1" s="70"/>
      <c r="D1" s="71" t="s">
        <v>739</v>
      </c>
      <c r="E1" s="71"/>
      <c r="F1" s="71"/>
      <c r="G1" s="71"/>
      <c r="H1" s="71"/>
      <c r="I1" s="71"/>
    </row>
    <row r="2" spans="1:9" ht="14.25" customHeight="1" x14ac:dyDescent="0.45">
      <c r="A2" s="54" t="s">
        <v>749</v>
      </c>
      <c r="B2" s="54" t="s">
        <v>12</v>
      </c>
      <c r="C2" s="54"/>
      <c r="D2" s="51" t="s">
        <v>740</v>
      </c>
      <c r="E2" s="51" t="s">
        <v>741</v>
      </c>
      <c r="F2" s="55" t="s">
        <v>742</v>
      </c>
      <c r="G2" s="51" t="s">
        <v>743</v>
      </c>
      <c r="H2" s="51" t="s">
        <v>744</v>
      </c>
      <c r="I2" s="51" t="s">
        <v>745</v>
      </c>
    </row>
    <row r="3" spans="1:9" ht="24.75" x14ac:dyDescent="0.45">
      <c r="A3" s="54"/>
      <c r="B3" s="11" t="s">
        <v>15</v>
      </c>
      <c r="C3" s="11" t="s">
        <v>14</v>
      </c>
      <c r="D3" s="51"/>
      <c r="E3" s="51"/>
      <c r="F3" s="55"/>
      <c r="G3" s="51"/>
      <c r="H3" s="51"/>
      <c r="I3" s="51"/>
    </row>
    <row r="4" spans="1:9" x14ac:dyDescent="0.45">
      <c r="A4" s="12" t="s">
        <v>272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734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.75" x14ac:dyDescent="0.45">
      <c r="A6" s="12" t="s">
        <v>730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737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747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70" t="s">
        <v>748</v>
      </c>
      <c r="B10" s="70"/>
      <c r="C10" s="70"/>
      <c r="D10" s="71" t="s">
        <v>739</v>
      </c>
      <c r="E10" s="71"/>
      <c r="F10" s="71"/>
      <c r="G10" s="71"/>
      <c r="H10" s="71"/>
      <c r="I10" s="71"/>
    </row>
    <row r="11" spans="1:9" ht="14.25" customHeight="1" x14ac:dyDescent="0.45">
      <c r="A11" s="54" t="s">
        <v>749</v>
      </c>
      <c r="B11" s="54" t="s">
        <v>12</v>
      </c>
      <c r="C11" s="54"/>
      <c r="D11" s="51" t="s">
        <v>740</v>
      </c>
      <c r="E11" s="51" t="s">
        <v>741</v>
      </c>
      <c r="F11" s="55" t="s">
        <v>742</v>
      </c>
      <c r="G11" s="51" t="s">
        <v>743</v>
      </c>
      <c r="H11" s="51" t="s">
        <v>744</v>
      </c>
      <c r="I11" s="51" t="s">
        <v>745</v>
      </c>
    </row>
    <row r="12" spans="1:9" ht="24.75" x14ac:dyDescent="0.45">
      <c r="A12" s="54"/>
      <c r="B12" s="11" t="s">
        <v>15</v>
      </c>
      <c r="C12" s="11" t="s">
        <v>14</v>
      </c>
      <c r="D12" s="51"/>
      <c r="E12" s="51"/>
      <c r="F12" s="55"/>
      <c r="G12" s="51"/>
      <c r="H12" s="51"/>
      <c r="I12" s="51"/>
    </row>
    <row r="13" spans="1:9" x14ac:dyDescent="0.45">
      <c r="A13" s="12" t="s">
        <v>271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733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729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736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750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70" t="s">
        <v>751</v>
      </c>
      <c r="B19" s="70"/>
      <c r="C19" s="70"/>
      <c r="D19" s="71" t="s">
        <v>739</v>
      </c>
      <c r="E19" s="71"/>
      <c r="F19" s="71"/>
      <c r="G19" s="71"/>
      <c r="H19" s="71"/>
      <c r="I19" s="71"/>
    </row>
    <row r="20" spans="1:9" x14ac:dyDescent="0.45">
      <c r="A20" s="54" t="s">
        <v>749</v>
      </c>
      <c r="B20" s="54" t="s">
        <v>12</v>
      </c>
      <c r="C20" s="54"/>
      <c r="D20" s="51" t="s">
        <v>740</v>
      </c>
      <c r="E20" s="51" t="s">
        <v>741</v>
      </c>
      <c r="F20" s="55" t="s">
        <v>742</v>
      </c>
      <c r="G20" s="51" t="s">
        <v>743</v>
      </c>
      <c r="H20" s="51" t="s">
        <v>744</v>
      </c>
      <c r="I20" s="51" t="s">
        <v>745</v>
      </c>
    </row>
    <row r="21" spans="1:9" ht="24.75" x14ac:dyDescent="0.45">
      <c r="A21" s="54"/>
      <c r="B21" s="11" t="s">
        <v>15</v>
      </c>
      <c r="C21" s="11" t="s">
        <v>14</v>
      </c>
      <c r="D21" s="51"/>
      <c r="E21" s="51"/>
      <c r="F21" s="55"/>
      <c r="G21" s="51"/>
      <c r="H21" s="51"/>
      <c r="I21" s="51"/>
    </row>
    <row r="22" spans="1:9" x14ac:dyDescent="0.45">
      <c r="A22" s="12" t="s">
        <v>273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735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731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738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752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70" t="s">
        <v>753</v>
      </c>
      <c r="B28" s="70"/>
      <c r="C28" s="70"/>
      <c r="D28" s="71" t="s">
        <v>739</v>
      </c>
      <c r="E28" s="71"/>
      <c r="F28" s="71"/>
      <c r="G28" s="71"/>
      <c r="H28" s="71"/>
      <c r="I28" s="71"/>
    </row>
    <row r="29" spans="1:9" x14ac:dyDescent="0.45">
      <c r="A29" s="54" t="s">
        <v>749</v>
      </c>
      <c r="B29" s="54" t="s">
        <v>12</v>
      </c>
      <c r="C29" s="54"/>
      <c r="D29" s="51" t="s">
        <v>740</v>
      </c>
      <c r="E29" s="51" t="s">
        <v>741</v>
      </c>
      <c r="F29" s="55" t="s">
        <v>742</v>
      </c>
      <c r="G29" s="51" t="s">
        <v>743</v>
      </c>
      <c r="H29" s="51" t="s">
        <v>744</v>
      </c>
      <c r="I29" s="51" t="s">
        <v>745</v>
      </c>
    </row>
    <row r="30" spans="1:9" ht="24.75" x14ac:dyDescent="0.45">
      <c r="A30" s="54"/>
      <c r="B30" s="11" t="s">
        <v>15</v>
      </c>
      <c r="C30" s="11" t="s">
        <v>14</v>
      </c>
      <c r="D30" s="51"/>
      <c r="E30" s="51"/>
      <c r="F30" s="55"/>
      <c r="G30" s="51"/>
      <c r="H30" s="51"/>
      <c r="I30" s="51"/>
    </row>
    <row r="31" spans="1:9" x14ac:dyDescent="0.45">
      <c r="A31" s="12" t="s">
        <v>754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755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756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CyberSecurity-Course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2024-02-09T09:52:07Z</dcterms:modified>
</cp:coreProperties>
</file>