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63AD8749-C693-4066-84E9-412B08181902}" xr6:coauthVersionLast="47" xr6:coauthVersionMax="47" xr10:uidLastSave="{00000000-0000-0000-0000-000000000000}"/>
  <bookViews>
    <workbookView xWindow="-108" yWindow="-108" windowWidth="23256" windowHeight="12456" tabRatio="577" activeTab="10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6" i="2" s="1"/>
  <c r="I12" i="1"/>
  <c r="S24" i="11"/>
  <c r="S26" i="11" s="1"/>
  <c r="S11" i="11"/>
  <c r="S13" i="11" s="1"/>
  <c r="S21" i="5"/>
  <c r="S16" i="9"/>
  <c r="S17" i="9"/>
  <c r="O32" i="3"/>
  <c r="Q14" i="4"/>
  <c r="Q13" i="4"/>
  <c r="O31" i="3"/>
  <c r="O33" i="3" s="1"/>
  <c r="H15" i="1"/>
  <c r="G15" i="1"/>
  <c r="P39" i="10"/>
  <c r="P41" i="10" s="1"/>
  <c r="I3" i="1"/>
  <c r="I4" i="1"/>
  <c r="I5" i="1"/>
  <c r="I6" i="1"/>
  <c r="I7" i="1"/>
  <c r="I8" i="1"/>
  <c r="I9" i="1"/>
  <c r="I10" i="1"/>
  <c r="I11" i="1"/>
  <c r="I15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2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tc={9021DEAC-DEF2-47BD-B58D-12E2FFC4F148}</author>
  </authors>
  <commentList>
    <comment ref="E12" authorId="0" shapeId="0" xr:uid="{9021DEAC-DEF2-47BD-B58D-12E2FFC4F148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<sst xmlns="http://schemas.openxmlformats.org/spreadsheetml/2006/main" count="286" uniqueCount="187">
  <si>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</si>
  <si>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</si>
  <si>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</si>
  <si>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</si>
  <si>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</si>
  <si>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</si>
  <si>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</si>
  <si>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</si>
  <si>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</si>
  <si>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</si>
  <si>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</si>
  <si>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</si>
  <si>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</si>
  <si>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</si>
  <si>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</si>
  <si>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</si>
  <si>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</si>
  <si>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</si>
  <si>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</si>
  <si>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</si>
  <si>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</si>
  <si>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</si>
  <si>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</si>
  <si>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</si>
  <si>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</si>
  <si>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</si>
  <si>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</si>
  <si>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</si>
  <si>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</si>
  <si>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</si>
  <si>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</si>
  <si>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</si>
  <si>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</si>
  <si>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</si>
  <si>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</si>
  <si>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</si>
  <si>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</si>
  <si>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</si>
  <si>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</si>
  <si>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</si>
  <si>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</si>
  <si>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</si>
  <si>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</si>
  <si>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</si>
  <si>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</si>
  <si>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</si>
  <si>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</si>
  <si>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</si>
  <si>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</si>
  <si>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</si>
  <si>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</si>
  <si>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</si>
  <si>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</si>
  <si>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</si>
  <si>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</si>
  <si>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</si>
  <si>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</si>
  <si>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</si>
  <si>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</si>
  <si>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</si>
  <si>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</si>
  <si>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</si>
  <si>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</si>
  <si>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</si>
  <si>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</si>
  <si>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</si>
  <si>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</si>
  <si>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</si>
  <si>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</si>
  <si>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</si>
  <si>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</si>
  <si>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</si>
  <si>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</si>
  <si>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</si>
  <si>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</si>
  <si>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</si>
  <si>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</si>
  <si>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</si>
  <si>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</si>
  <si>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</si>
  <si>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</si>
  <si>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</si>
  <si>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</si>
  <si>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</si>
  <si>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</si>
  <si>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</si>
  <si>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</si>
  <si>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</si>
  <si>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</si>
  <si>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</si>
  <si>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</si>
  <si>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</si>
  <si>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</si>
  <si>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</si>
  <si>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</si>
  <si>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</si>
  <si>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</si>
  <si>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</si>
  <si>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</si>
  <si>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</si>
  <si>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</si>
  <si>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</si>
  <si>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</si>
  <si>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</si>
  <si>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</si>
  <si>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</si>
  <si>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</si>
  <si>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</si>
  <si>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</si>
  <si>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</si>
  <si>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</si>
  <si>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</si>
  <si>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</si>
  <si>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</si>
  <si>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</si>
  <si>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</si>
  <si>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</si>
  <si>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</si>
  <si>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</si>
  <si>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</si>
  <si>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</si>
  <si>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</si>
  <si>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</si>
  <si>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</si>
  <si>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</si>
  <si>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</si>
  <si>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</si>
  <si>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</si>
  <si>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</si>
  <si>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</si>
  <si>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</si>
  <si>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</si>
  <si>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</si>
  <si>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</si>
  <si>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</si>
  <si>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</si>
  <si>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</si>
  <si>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</si>
  <si>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</si>
  <si>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</si>
  <si>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</si>
  <si>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</si>
  <si>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</si>
  <si>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</si>
  <si>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</si>
  <si>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</si>
  <si>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</si>
  <si>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</si>
  <si>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</si>
  <si>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</si>
  <si>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</si>
  <si>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</si>
  <si>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</si>
  <si>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</si>
  <si>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</si>
  <si>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</si>
  <si>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</si>
  <si>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</si>
  <si>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</si>
  <si>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</si>
  <si>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</si>
  <si>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</si>
  <si>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</si>
  <si>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</si>
  <si>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</si>
  <si>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</si>
  <si>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</si>
  <si>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</si>
  <si>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</si>
  <si>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</si>
  <si>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</si>
  <si>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</si>
  <si>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</si>
  <si>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</si>
  <si>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</si>
  <si>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</si>
  <si>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</si>
  <si>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</si>
  <si>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</si>
  <si>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</si>
  <si>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</si>
  <si>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</si>
  <si>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</si>
  <si>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Economics &amp; Principles of Management</t>
  </si>
  <si>
    <t>Anupam Sen</t>
  </si>
  <si>
    <t>Priyangshu Giri</t>
  </si>
  <si>
    <t>40069897092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</si>
</sst>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35" xfId="0" applyFont="1" applyBorder="1"/>
    <xf numFmtId="0" fontId="5" fillId="0" borderId="35" xfId="0" applyFont="1" applyBorder="1"/>
    <xf numFmtId="14" fontId="2" fillId="2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39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01-09T07:14:49.58" personId="{A98E9D41-33A5-4BF6-BDEF-83BD84C6E107}" id="{9021DEAC-DEF2-47BD-B58D-12E2FFC4F148}">
    <text>An introduction to Management - Evolution, Concept, Definition, Features, Objectives, Scope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10"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19" t="s">
        <v>117</v>
      </c>
      <c r="C2" s="120"/>
      <c r="D2" s="120"/>
      <c r="E2" s="120"/>
      <c r="F2" s="120"/>
      <c r="G2" s="121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22"/>
      <c r="C3" s="123"/>
      <c r="D3" s="123"/>
      <c r="E3" s="123"/>
      <c r="F3" s="123"/>
      <c r="G3" s="123"/>
      <c r="H3" s="129" t="s">
        <v>31</v>
      </c>
      <c r="I3" s="130"/>
      <c r="J3" s="130"/>
      <c r="K3" s="131"/>
      <c r="M3" s="34"/>
      <c r="N3" s="53"/>
      <c r="O3" s="34"/>
      <c r="P3" s="34"/>
      <c r="Q3" s="34"/>
    </row>
    <row r="4" spans="2:17" x14ac:dyDescent="0.3">
      <c r="B4" s="125" t="s">
        <v>30</v>
      </c>
      <c r="C4" s="127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26"/>
      <c r="C5" s="128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24" t="s">
        <v>29</v>
      </c>
      <c r="C12" s="124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2:T26"/>
  <sheetViews>
    <sheetView tabSelected="1" workbookViewId="0">
      <selection activeCell="R4" sqref="R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7" max="17" width="4.88671875" bestFit="1" customWidth="1"/>
    <col min="18" max="18" width="32" bestFit="1" customWidth="1"/>
    <col min="19" max="19" width="12" bestFit="1" customWidth="1"/>
    <col min="20" max="20" width="18" bestFit="1" customWidth="1"/>
  </cols>
  <sheetData>
    <row r="2" spans="2:20" x14ac:dyDescent="0.3">
      <c r="B2" s="142" t="s">
        <v>161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Q2" s="34"/>
      <c r="R2" s="111" t="s">
        <v>175</v>
      </c>
      <c r="S2" s="34"/>
      <c r="T2" s="34"/>
    </row>
    <row r="3" spans="2:20" x14ac:dyDescent="0.3"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9"/>
      <c r="N3" s="149"/>
      <c r="O3" s="149"/>
      <c r="Q3" s="55" t="s">
        <v>111</v>
      </c>
      <c r="R3" s="54" t="s">
        <v>114</v>
      </c>
      <c r="S3" s="55" t="s">
        <v>121</v>
      </c>
      <c r="T3" s="54" t="s">
        <v>8</v>
      </c>
    </row>
    <row r="4" spans="2:20" x14ac:dyDescent="0.3">
      <c r="B4" s="150" t="s">
        <v>30</v>
      </c>
      <c r="C4" s="150" t="s">
        <v>27</v>
      </c>
      <c r="D4" s="99">
        <v>45293</v>
      </c>
      <c r="E4" s="99">
        <v>45299</v>
      </c>
      <c r="F4" s="99"/>
      <c r="G4" s="99"/>
      <c r="H4" s="99"/>
      <c r="I4" s="99"/>
      <c r="J4" s="99"/>
      <c r="K4" s="99"/>
      <c r="L4" s="99"/>
      <c r="M4" s="108"/>
      <c r="N4" s="108"/>
      <c r="O4" s="108"/>
      <c r="Q4" s="53">
        <v>1</v>
      </c>
      <c r="R4" s="34" t="s">
        <v>169</v>
      </c>
      <c r="S4" s="53">
        <v>0</v>
      </c>
      <c r="T4" s="34"/>
    </row>
    <row r="5" spans="2:20" x14ac:dyDescent="0.3">
      <c r="B5" s="150"/>
      <c r="C5" s="150"/>
      <c r="D5" s="100" t="s">
        <v>164</v>
      </c>
      <c r="E5" s="100" t="s">
        <v>164</v>
      </c>
      <c r="F5" s="100"/>
      <c r="G5" s="100"/>
      <c r="H5" s="100"/>
      <c r="I5" s="100"/>
      <c r="J5" s="100"/>
      <c r="K5" s="100"/>
      <c r="L5" s="100"/>
      <c r="M5" s="109"/>
      <c r="N5" s="109"/>
      <c r="O5" s="109"/>
      <c r="Q5" s="53">
        <v>2</v>
      </c>
      <c r="R5" s="34" t="s">
        <v>170</v>
      </c>
      <c r="S5" s="53">
        <v>0</v>
      </c>
      <c r="T5" s="34"/>
    </row>
    <row r="6" spans="2:20" x14ac:dyDescent="0.3">
      <c r="B6" s="53">
        <v>1</v>
      </c>
      <c r="C6" s="34" t="s">
        <v>162</v>
      </c>
      <c r="D6" s="14" t="s">
        <v>163</v>
      </c>
      <c r="E6" s="14" t="s">
        <v>163</v>
      </c>
      <c r="F6" s="14"/>
      <c r="G6" s="14"/>
      <c r="H6" s="14"/>
      <c r="I6" s="14"/>
      <c r="J6" s="14"/>
      <c r="K6" s="14"/>
      <c r="L6" s="14"/>
      <c r="M6" s="14"/>
      <c r="N6" s="14"/>
      <c r="O6" s="14"/>
      <c r="Q6" s="53">
        <v>3</v>
      </c>
      <c r="R6" s="34" t="s">
        <v>171</v>
      </c>
      <c r="S6" s="53">
        <v>0</v>
      </c>
      <c r="T6" s="34"/>
    </row>
    <row r="7" spans="2:20" x14ac:dyDescent="0.3">
      <c r="B7" s="53">
        <v>2</v>
      </c>
      <c r="C7" s="34"/>
      <c r="D7" s="14"/>
      <c r="E7" s="14"/>
      <c r="F7" s="14"/>
      <c r="G7" s="14"/>
      <c r="H7" s="34"/>
      <c r="I7" s="34"/>
      <c r="J7" s="34"/>
      <c r="K7" s="34"/>
      <c r="L7" s="34"/>
      <c r="M7" s="14"/>
      <c r="N7" s="14"/>
      <c r="O7" s="14"/>
      <c r="Q7" s="53">
        <v>4</v>
      </c>
      <c r="R7" s="34" t="s">
        <v>172</v>
      </c>
      <c r="S7" s="53">
        <v>0</v>
      </c>
      <c r="T7" s="34"/>
    </row>
    <row r="8" spans="2:20" x14ac:dyDescent="0.3">
      <c r="B8" s="53">
        <v>3</v>
      </c>
      <c r="C8" s="34"/>
      <c r="D8" s="14"/>
      <c r="E8" s="14"/>
      <c r="F8" s="14"/>
      <c r="G8" s="14"/>
      <c r="H8" s="34"/>
      <c r="I8" s="34"/>
      <c r="J8" s="34"/>
      <c r="K8" s="34"/>
      <c r="L8" s="34"/>
      <c r="M8" s="14"/>
      <c r="N8" s="14"/>
      <c r="O8" s="14"/>
      <c r="Q8" s="53">
        <v>5</v>
      </c>
      <c r="R8" s="34" t="s">
        <v>173</v>
      </c>
      <c r="S8" s="53">
        <v>0</v>
      </c>
      <c r="T8" s="34"/>
    </row>
    <row r="9" spans="2:20" x14ac:dyDescent="0.3">
      <c r="B9" s="53">
        <v>4</v>
      </c>
      <c r="C9" s="34"/>
      <c r="D9" s="14"/>
      <c r="E9" s="14"/>
      <c r="F9" s="14"/>
      <c r="G9" s="14"/>
      <c r="H9" s="34"/>
      <c r="I9" s="34"/>
      <c r="J9" s="34"/>
      <c r="K9" s="34"/>
      <c r="L9" s="34"/>
      <c r="M9" s="14"/>
      <c r="N9" s="14"/>
      <c r="O9" s="14"/>
      <c r="Q9" s="53">
        <v>6</v>
      </c>
      <c r="R9" s="34" t="s">
        <v>174</v>
      </c>
      <c r="S9" s="53">
        <v>0</v>
      </c>
      <c r="T9" s="34"/>
    </row>
    <row r="10" spans="2:20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34"/>
      <c r="K10" s="34"/>
      <c r="L10" s="34"/>
      <c r="M10" s="14"/>
      <c r="N10" s="14"/>
      <c r="O10" s="14"/>
      <c r="Q10" s="53"/>
      <c r="R10" s="34"/>
      <c r="S10" s="53"/>
      <c r="T10" s="34"/>
    </row>
    <row r="11" spans="2:20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34"/>
      <c r="K11" s="34"/>
      <c r="L11" s="34"/>
      <c r="M11" s="14"/>
      <c r="N11" s="14"/>
      <c r="O11" s="14"/>
      <c r="Q11" s="53"/>
      <c r="R11" s="36" t="s">
        <v>122</v>
      </c>
      <c r="S11" s="79">
        <f>SUM(S4:S9)</f>
        <v>0</v>
      </c>
      <c r="T11" s="34"/>
    </row>
    <row r="12" spans="2:20" x14ac:dyDescent="0.3">
      <c r="B12" s="124" t="s">
        <v>29</v>
      </c>
      <c r="C12" s="124"/>
      <c r="D12" s="34" t="s">
        <v>165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110"/>
      <c r="Q12" s="53"/>
      <c r="R12" s="36" t="s">
        <v>116</v>
      </c>
      <c r="S12" s="79">
        <v>6</v>
      </c>
      <c r="T12" s="34"/>
    </row>
    <row r="13" spans="2:20" x14ac:dyDescent="0.3">
      <c r="B13" s="34"/>
      <c r="C13" s="34"/>
      <c r="D13" s="34" t="s">
        <v>166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53"/>
      <c r="R13" s="36" t="s">
        <v>131</v>
      </c>
      <c r="S13" s="79">
        <f>ROUND((S11/S12)*100,2)</f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52"/>
      <c r="S14" s="52"/>
    </row>
    <row r="15" spans="2:20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111" t="s">
        <v>166</v>
      </c>
      <c r="S15" s="34"/>
      <c r="T15" s="34"/>
    </row>
    <row r="16" spans="2:20" x14ac:dyDescent="0.3">
      <c r="Q16" s="55" t="s">
        <v>111</v>
      </c>
      <c r="R16" s="54" t="s">
        <v>114</v>
      </c>
      <c r="S16" s="55" t="s">
        <v>121</v>
      </c>
      <c r="T16" s="54" t="s">
        <v>8</v>
      </c>
    </row>
    <row r="17" spans="17:20" x14ac:dyDescent="0.3">
      <c r="Q17" s="53">
        <v>1</v>
      </c>
      <c r="R17" s="34" t="s">
        <v>176</v>
      </c>
      <c r="S17" s="53">
        <v>0</v>
      </c>
      <c r="T17" s="34"/>
    </row>
    <row r="18" spans="17:20" x14ac:dyDescent="0.3">
      <c r="Q18" s="53">
        <v>2</v>
      </c>
      <c r="R18" s="34" t="s">
        <v>177</v>
      </c>
      <c r="S18" s="53">
        <v>0</v>
      </c>
      <c r="T18" s="34"/>
    </row>
    <row r="19" spans="17:20" x14ac:dyDescent="0.3">
      <c r="Q19" s="53">
        <v>3</v>
      </c>
      <c r="R19" s="34" t="s">
        <v>178</v>
      </c>
      <c r="S19" s="53">
        <v>0</v>
      </c>
      <c r="T19" s="34"/>
    </row>
    <row r="20" spans="17:20" x14ac:dyDescent="0.3">
      <c r="Q20" s="53">
        <v>4</v>
      </c>
      <c r="R20" s="34" t="s">
        <v>179</v>
      </c>
      <c r="S20" s="53">
        <v>0</v>
      </c>
      <c r="T20" s="34"/>
    </row>
    <row r="21" spans="17:20" x14ac:dyDescent="0.3">
      <c r="Q21" s="53">
        <v>5</v>
      </c>
      <c r="R21" s="34" t="s">
        <v>180</v>
      </c>
      <c r="S21" s="53">
        <v>0</v>
      </c>
      <c r="T21" s="34"/>
    </row>
    <row r="22" spans="17:20" x14ac:dyDescent="0.3">
      <c r="Q22" s="53">
        <v>6</v>
      </c>
      <c r="R22" s="34" t="s">
        <v>181</v>
      </c>
      <c r="S22" s="53">
        <v>0</v>
      </c>
      <c r="T22" s="34"/>
    </row>
    <row r="23" spans="17:20" x14ac:dyDescent="0.3">
      <c r="Q23" s="53"/>
      <c r="R23" s="34"/>
      <c r="S23" s="53"/>
      <c r="T23" s="34"/>
    </row>
    <row r="24" spans="17:20" x14ac:dyDescent="0.3">
      <c r="Q24" s="53"/>
      <c r="R24" s="36" t="s">
        <v>122</v>
      </c>
      <c r="S24" s="79">
        <f>SUM(S17:S22)</f>
        <v>0</v>
      </c>
      <c r="T24" s="34"/>
    </row>
    <row r="25" spans="17:20" x14ac:dyDescent="0.3">
      <c r="Q25" s="53"/>
      <c r="R25" s="36" t="s">
        <v>116</v>
      </c>
      <c r="S25" s="79">
        <v>6</v>
      </c>
      <c r="T25" s="34"/>
    </row>
    <row r="26" spans="17:20" x14ac:dyDescent="0.3">
      <c r="Q26" s="53"/>
      <c r="R26" s="36" t="s">
        <v>131</v>
      </c>
      <c r="S26" s="79">
        <f>ROUND((S24/S25)*100,2)</f>
        <v>0</v>
      </c>
      <c r="T26" s="34"/>
    </row>
  </sheetData>
  <mergeCells count="5">
    <mergeCell ref="B2:L3"/>
    <mergeCell ref="M3:O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2:M15"/>
  <sheetViews>
    <sheetView workbookViewId="0">
      <selection activeCell="D19" sqref="D19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12" t="s">
        <v>21</v>
      </c>
      <c r="C2" s="112" t="s">
        <v>0</v>
      </c>
      <c r="D2" s="112" t="s">
        <v>2</v>
      </c>
      <c r="E2" s="112" t="s">
        <v>3</v>
      </c>
      <c r="F2" s="112" t="s">
        <v>4</v>
      </c>
      <c r="G2" s="112" t="s">
        <v>17</v>
      </c>
      <c r="H2" s="112" t="s">
        <v>18</v>
      </c>
      <c r="I2" s="112" t="s">
        <v>19</v>
      </c>
      <c r="J2" s="112" t="s">
        <v>5</v>
      </c>
      <c r="K2" s="112" t="s">
        <v>6</v>
      </c>
      <c r="L2" s="112" t="s">
        <v>7</v>
      </c>
      <c r="M2" s="112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0</v>
      </c>
      <c r="I3" s="1">
        <f t="shared" ref="I3:I8" si="0">G3-H3</f>
        <v>3334</v>
      </c>
      <c r="J3" s="1"/>
      <c r="K3" s="1"/>
      <c r="L3" s="113"/>
      <c r="M3" s="1"/>
    </row>
    <row r="4" spans="2:13" x14ac:dyDescent="0.3">
      <c r="B4" s="1"/>
      <c r="C4" s="1"/>
      <c r="D4" s="1"/>
      <c r="E4" s="1">
        <v>2</v>
      </c>
      <c r="F4" s="1"/>
      <c r="G4" s="1"/>
      <c r="H4" s="1"/>
      <c r="I4" s="1">
        <f t="shared" si="0"/>
        <v>0</v>
      </c>
      <c r="J4" s="1"/>
      <c r="K4" s="1"/>
      <c r="L4" s="1"/>
      <c r="M4" s="1"/>
    </row>
    <row r="5" spans="2:13" x14ac:dyDescent="0.3">
      <c r="B5" s="1"/>
      <c r="C5" s="1"/>
      <c r="D5" s="1"/>
      <c r="E5" s="1">
        <v>3</v>
      </c>
      <c r="F5" s="1"/>
      <c r="G5" s="1"/>
      <c r="H5" s="1"/>
      <c r="I5" s="1">
        <f t="shared" si="0"/>
        <v>0</v>
      </c>
      <c r="J5" s="1"/>
      <c r="K5" s="1"/>
      <c r="L5" s="1"/>
      <c r="M5" s="1"/>
    </row>
    <row r="6" spans="2:13" x14ac:dyDescent="0.3">
      <c r="B6" s="1" t="s">
        <v>14</v>
      </c>
      <c r="C6" s="1" t="s">
        <v>11</v>
      </c>
      <c r="D6" s="1" t="s">
        <v>13</v>
      </c>
      <c r="E6" s="1">
        <v>1</v>
      </c>
      <c r="F6" s="1" t="s">
        <v>10</v>
      </c>
      <c r="G6" s="1">
        <v>3333</v>
      </c>
      <c r="H6" s="1">
        <v>0</v>
      </c>
      <c r="I6" s="1">
        <f t="shared" si="0"/>
        <v>3333</v>
      </c>
      <c r="J6" s="1"/>
      <c r="K6" s="1"/>
      <c r="L6" s="1"/>
      <c r="M6" s="1"/>
    </row>
    <row r="7" spans="2:13" x14ac:dyDescent="0.3">
      <c r="B7" s="1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1"/>
    </row>
    <row r="8" spans="2:13" x14ac:dyDescent="0.3">
      <c r="B8" s="1"/>
      <c r="C8" s="1"/>
      <c r="D8" s="1"/>
      <c r="E8" s="1">
        <v>3</v>
      </c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16</v>
      </c>
      <c r="C9" s="1" t="s">
        <v>12</v>
      </c>
      <c r="D9" s="1" t="s">
        <v>13</v>
      </c>
      <c r="E9" s="1">
        <v>1</v>
      </c>
      <c r="F9" s="1" t="s">
        <v>10</v>
      </c>
      <c r="G9" s="1">
        <v>3333</v>
      </c>
      <c r="H9" s="1">
        <v>0</v>
      </c>
      <c r="I9" s="1">
        <f t="shared" ref="I9:I11" si="1">G9-H9</f>
        <v>3333</v>
      </c>
      <c r="J9" s="1"/>
      <c r="K9" s="1"/>
      <c r="L9" s="113"/>
      <c r="M9" s="1"/>
    </row>
    <row r="10" spans="2:13" x14ac:dyDescent="0.3">
      <c r="B10" s="1"/>
      <c r="C10" s="1"/>
      <c r="D10" s="1"/>
      <c r="E10" s="1">
        <v>2</v>
      </c>
      <c r="F10" s="1"/>
      <c r="G10" s="1"/>
      <c r="H10" s="1"/>
      <c r="I10" s="1">
        <f t="shared" si="1"/>
        <v>0</v>
      </c>
      <c r="J10" s="1"/>
      <c r="K10" s="1"/>
      <c r="L10" s="1"/>
      <c r="M10" s="1"/>
    </row>
    <row r="11" spans="2:13" x14ac:dyDescent="0.3">
      <c r="B11" s="1"/>
      <c r="C11" s="1"/>
      <c r="D11" s="1"/>
      <c r="E11" s="1">
        <v>3</v>
      </c>
      <c r="F11" s="1"/>
      <c r="G11" s="1"/>
      <c r="H11" s="1"/>
      <c r="I11" s="1">
        <f t="shared" si="1"/>
        <v>0</v>
      </c>
      <c r="J11" s="1"/>
      <c r="K11" s="1"/>
      <c r="L11" s="1"/>
      <c r="M11" s="1"/>
    </row>
    <row r="12" spans="2:13" x14ac:dyDescent="0.3">
      <c r="B12" s="1" t="s">
        <v>182</v>
      </c>
      <c r="C12" s="1" t="s">
        <v>183</v>
      </c>
      <c r="D12" s="1" t="s">
        <v>184</v>
      </c>
      <c r="E12" s="1">
        <v>1</v>
      </c>
      <c r="F12" s="1" t="s">
        <v>185</v>
      </c>
      <c r="G12" s="1">
        <v>2000</v>
      </c>
      <c r="H12" s="1">
        <v>2000</v>
      </c>
      <c r="I12" s="1">
        <f>G12-H12</f>
        <v>0</v>
      </c>
      <c r="J12" s="1"/>
      <c r="K12" s="1"/>
      <c r="L12" s="76">
        <v>45299</v>
      </c>
      <c r="M12" s="1" t="s">
        <v>20</v>
      </c>
    </row>
    <row r="13" spans="2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" thickBot="1" x14ac:dyDescent="0.35">
      <c r="F15" s="74" t="s">
        <v>26</v>
      </c>
      <c r="G15" s="75">
        <f>SUM(G3:G14)</f>
        <v>12000</v>
      </c>
      <c r="H15" s="75">
        <f>SUM(H3:H14)</f>
        <v>2000</v>
      </c>
      <c r="I15" s="75">
        <f>SUM(I3:I14)</f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4" t="s">
        <v>2</v>
      </c>
      <c r="C2" s="115" t="s">
        <v>0</v>
      </c>
      <c r="D2" s="115" t="s">
        <v>1</v>
      </c>
      <c r="E2" s="115" t="s">
        <v>24</v>
      </c>
      <c r="F2" s="115" t="s">
        <v>22</v>
      </c>
      <c r="G2" s="115" t="s">
        <v>23</v>
      </c>
      <c r="H2" s="115" t="s">
        <v>25</v>
      </c>
      <c r="I2" s="115" t="s">
        <v>45</v>
      </c>
      <c r="J2" s="115" t="s">
        <v>46</v>
      </c>
      <c r="K2" s="115" t="s">
        <v>41</v>
      </c>
      <c r="L2" s="115" t="s">
        <v>42</v>
      </c>
      <c r="M2" s="115" t="s">
        <v>43</v>
      </c>
      <c r="N2" s="115" t="s">
        <v>5</v>
      </c>
      <c r="O2" s="115" t="s">
        <v>6</v>
      </c>
      <c r="P2" s="115" t="s">
        <v>7</v>
      </c>
      <c r="Q2" s="116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7" t="s">
        <v>186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7" t="s">
        <v>186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7" t="s">
        <v>186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8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19" t="s">
        <v>120</v>
      </c>
      <c r="C2" s="120"/>
      <c r="D2" s="120"/>
      <c r="E2" s="120"/>
      <c r="F2" s="120"/>
      <c r="G2" s="121"/>
      <c r="M2" s="79" t="s">
        <v>111</v>
      </c>
      <c r="N2" s="36" t="s">
        <v>114</v>
      </c>
      <c r="O2" s="79" t="s">
        <v>121</v>
      </c>
      <c r="P2" s="36" t="s">
        <v>8</v>
      </c>
    </row>
    <row r="3" spans="2:16" ht="15" thickBot="1" x14ac:dyDescent="0.35">
      <c r="B3" s="122"/>
      <c r="C3" s="123"/>
      <c r="D3" s="123"/>
      <c r="E3" s="123"/>
      <c r="F3" s="123"/>
      <c r="G3" s="123"/>
      <c r="H3" s="129" t="s">
        <v>31</v>
      </c>
      <c r="I3" s="130"/>
      <c r="J3" s="130"/>
      <c r="K3" s="131"/>
      <c r="M3" s="53"/>
      <c r="N3" s="34"/>
      <c r="O3" s="53"/>
      <c r="P3" s="34"/>
    </row>
    <row r="4" spans="2:16" x14ac:dyDescent="0.3">
      <c r="B4" s="125" t="s">
        <v>30</v>
      </c>
      <c r="C4" s="127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26"/>
      <c r="C5" s="128"/>
      <c r="D5" s="37"/>
      <c r="E5" s="37"/>
      <c r="F5" s="37"/>
      <c r="G5" s="37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2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7">
        <v>4</v>
      </c>
      <c r="N7" s="78" t="s">
        <v>60</v>
      </c>
      <c r="O7" s="77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5"/>
      <c r="H11" s="16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24" t="s">
        <v>47</v>
      </c>
      <c r="C12" s="124"/>
      <c r="D12" s="34"/>
      <c r="E12" s="34"/>
      <c r="F12" s="34"/>
      <c r="G12" s="34"/>
      <c r="M12" s="77">
        <v>9</v>
      </c>
      <c r="N12" s="78" t="s">
        <v>65</v>
      </c>
      <c r="O12" s="77">
        <v>1</v>
      </c>
      <c r="P12" s="34"/>
    </row>
    <row r="13" spans="2:16" x14ac:dyDescent="0.3">
      <c r="B13" s="34"/>
      <c r="C13" s="34"/>
      <c r="D13" s="34"/>
      <c r="E13" s="34"/>
      <c r="F13" s="34"/>
      <c r="G13" s="34"/>
      <c r="M13" s="53">
        <v>10</v>
      </c>
      <c r="N13" s="34" t="s">
        <v>66</v>
      </c>
      <c r="O13" s="53">
        <v>0</v>
      </c>
      <c r="P13" s="34"/>
    </row>
    <row r="14" spans="2:16" x14ac:dyDescent="0.3">
      <c r="B14" s="34"/>
      <c r="C14" s="34"/>
      <c r="D14" s="34"/>
      <c r="E14" s="34"/>
      <c r="F14" s="34"/>
      <c r="G14" s="34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7">
        <v>13</v>
      </c>
      <c r="N16" s="78" t="s">
        <v>69</v>
      </c>
      <c r="O16" s="77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9">
        <f>SUM(O4:O29)</f>
        <v>3</v>
      </c>
      <c r="P31" s="34"/>
    </row>
    <row r="32" spans="13:16" x14ac:dyDescent="0.3">
      <c r="M32" s="53"/>
      <c r="N32" s="36" t="s">
        <v>116</v>
      </c>
      <c r="O32" s="79">
        <f>COUNT(O4:O29)</f>
        <v>26</v>
      </c>
      <c r="P32" s="34"/>
    </row>
    <row r="33" spans="13:16" x14ac:dyDescent="0.3">
      <c r="M33" s="53"/>
      <c r="N33" s="36" t="s">
        <v>132</v>
      </c>
      <c r="O33" s="79">
        <f>ROUND((O31/O32)*100,2)</f>
        <v>11.54</v>
      </c>
      <c r="P33" s="34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E23" sqref="E2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19" t="s">
        <v>158</v>
      </c>
      <c r="C2" s="120"/>
      <c r="D2" s="120"/>
      <c r="E2" s="120"/>
      <c r="F2" s="120"/>
      <c r="G2" s="120"/>
      <c r="H2" s="120"/>
      <c r="I2" s="121"/>
      <c r="O2" s="79" t="s">
        <v>111</v>
      </c>
      <c r="P2" s="36" t="s">
        <v>114</v>
      </c>
      <c r="Q2" s="79" t="s">
        <v>121</v>
      </c>
      <c r="R2" s="36" t="s">
        <v>8</v>
      </c>
    </row>
    <row r="3" spans="2:18" ht="15" thickBot="1" x14ac:dyDescent="0.35">
      <c r="B3" s="122"/>
      <c r="C3" s="123"/>
      <c r="D3" s="123"/>
      <c r="E3" s="123"/>
      <c r="F3" s="123"/>
      <c r="G3" s="123"/>
      <c r="H3" s="123"/>
      <c r="I3" s="123"/>
      <c r="J3" s="129" t="s">
        <v>31</v>
      </c>
      <c r="K3" s="130"/>
      <c r="L3" s="130"/>
      <c r="M3" s="131"/>
      <c r="O3" s="53"/>
      <c r="P3" s="34"/>
      <c r="Q3" s="53"/>
      <c r="R3" s="34"/>
    </row>
    <row r="4" spans="2:18" x14ac:dyDescent="0.3">
      <c r="B4" s="125" t="s">
        <v>30</v>
      </c>
      <c r="C4" s="127" t="s">
        <v>27</v>
      </c>
      <c r="D4" s="82"/>
      <c r="E4" s="82"/>
      <c r="F4" s="82"/>
      <c r="G4" s="82"/>
      <c r="H4" s="82"/>
      <c r="I4" s="82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26"/>
      <c r="C5" s="128"/>
      <c r="D5" s="33"/>
      <c r="E5" s="33"/>
      <c r="F5" s="33"/>
      <c r="G5" s="33"/>
      <c r="H5" s="33"/>
      <c r="I5" s="33"/>
      <c r="J5" s="30"/>
      <c r="K5" s="31"/>
      <c r="L5" s="31"/>
      <c r="M5" s="32"/>
      <c r="O5" s="77">
        <v>2</v>
      </c>
      <c r="P5" s="78" t="s">
        <v>124</v>
      </c>
      <c r="Q5" s="77">
        <v>1</v>
      </c>
      <c r="R5" s="34"/>
    </row>
    <row r="6" spans="2:18" x14ac:dyDescent="0.3">
      <c r="B6" s="3">
        <v>1</v>
      </c>
      <c r="C6" s="4" t="s">
        <v>10</v>
      </c>
      <c r="D6" s="11"/>
      <c r="E6" s="11"/>
      <c r="F6" s="11"/>
      <c r="G6" s="11"/>
      <c r="H6" s="11"/>
      <c r="I6" s="11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4"/>
      <c r="F7" s="14"/>
      <c r="G7" s="21"/>
      <c r="H7" s="21"/>
      <c r="I7" s="21"/>
      <c r="J7" s="22"/>
      <c r="K7" s="14"/>
      <c r="L7" s="14"/>
      <c r="M7" s="15"/>
      <c r="O7" s="53">
        <v>4</v>
      </c>
      <c r="P7" s="34" t="s">
        <v>126</v>
      </c>
      <c r="Q7" s="53">
        <v>0</v>
      </c>
      <c r="R7" s="34"/>
    </row>
    <row r="8" spans="2:18" x14ac:dyDescent="0.3">
      <c r="B8" s="5">
        <v>3</v>
      </c>
      <c r="C8" s="6"/>
      <c r="D8" s="13"/>
      <c r="E8" s="14"/>
      <c r="F8" s="14"/>
      <c r="G8" s="21"/>
      <c r="H8" s="21"/>
      <c r="I8" s="21"/>
      <c r="J8" s="22"/>
      <c r="K8" s="14"/>
      <c r="L8" s="14"/>
      <c r="M8" s="15"/>
      <c r="O8" s="77">
        <v>5</v>
      </c>
      <c r="P8" s="78" t="s">
        <v>127</v>
      </c>
      <c r="Q8" s="77">
        <v>1</v>
      </c>
      <c r="R8" s="34"/>
    </row>
    <row r="9" spans="2:18" x14ac:dyDescent="0.3">
      <c r="B9" s="5">
        <v>4</v>
      </c>
      <c r="C9" s="6"/>
      <c r="D9" s="13"/>
      <c r="E9" s="14"/>
      <c r="F9" s="14"/>
      <c r="G9" s="21"/>
      <c r="H9" s="21"/>
      <c r="I9" s="21"/>
      <c r="J9" s="22"/>
      <c r="K9" s="14"/>
      <c r="L9" s="14"/>
      <c r="M9" s="15"/>
      <c r="O9" s="53">
        <v>6</v>
      </c>
      <c r="P9" s="34" t="s">
        <v>128</v>
      </c>
      <c r="Q9" s="53">
        <v>0</v>
      </c>
      <c r="R9" s="34"/>
    </row>
    <row r="10" spans="2:18" x14ac:dyDescent="0.3">
      <c r="B10" s="5">
        <v>5</v>
      </c>
      <c r="C10" s="6"/>
      <c r="D10" s="13"/>
      <c r="E10" s="14"/>
      <c r="F10" s="14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7"/>
      <c r="F11" s="17"/>
      <c r="G11" s="65"/>
      <c r="H11" s="65"/>
      <c r="I11" s="65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32" t="s">
        <v>47</v>
      </c>
      <c r="C12" s="133"/>
      <c r="D12" s="80"/>
      <c r="E12" s="34"/>
      <c r="F12" s="34"/>
      <c r="G12" s="34"/>
      <c r="H12" s="34"/>
      <c r="I12" s="34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/>
      <c r="G13" s="34"/>
      <c r="H13" s="34"/>
      <c r="I13" s="34"/>
      <c r="O13" s="53"/>
      <c r="P13" s="36" t="s">
        <v>122</v>
      </c>
      <c r="Q13" s="79">
        <f>SUM(Q4:Q11)</f>
        <v>2</v>
      </c>
      <c r="R13" s="34"/>
    </row>
    <row r="14" spans="2:18" x14ac:dyDescent="0.3">
      <c r="B14" s="34"/>
      <c r="C14" s="34"/>
      <c r="D14" s="34"/>
      <c r="E14" s="34"/>
      <c r="F14" s="34"/>
      <c r="G14" s="34"/>
      <c r="H14" s="34"/>
      <c r="I14" s="34"/>
      <c r="O14" s="53"/>
      <c r="P14" s="36" t="s">
        <v>116</v>
      </c>
      <c r="Q14" s="79">
        <f>COUNT(Q4:Q11)</f>
        <v>8</v>
      </c>
      <c r="R14" s="34"/>
    </row>
    <row r="15" spans="2:18" x14ac:dyDescent="0.3">
      <c r="O15" s="53"/>
      <c r="P15" s="36" t="s">
        <v>131</v>
      </c>
      <c r="Q15" s="79">
        <f>ROUND((Q13/Q14)*100,2)</f>
        <v>25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opLeftCell="H1" workbookViewId="0">
      <selection activeCell="Q21" sqref="Q21:T2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37" t="s">
        <v>119</v>
      </c>
      <c r="C2" s="138"/>
      <c r="D2" s="138"/>
      <c r="E2" s="138"/>
      <c r="F2" s="138"/>
      <c r="G2" s="138"/>
      <c r="H2" s="138"/>
      <c r="I2" s="139"/>
      <c r="J2" s="139"/>
      <c r="K2" s="139"/>
      <c r="L2" s="140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41"/>
      <c r="C3" s="142"/>
      <c r="D3" s="142"/>
      <c r="E3" s="142"/>
      <c r="F3" s="142"/>
      <c r="G3" s="142"/>
      <c r="H3" s="142"/>
      <c r="I3" s="143"/>
      <c r="J3" s="143"/>
      <c r="K3" s="143"/>
      <c r="L3" s="144"/>
      <c r="M3" s="129"/>
      <c r="N3" s="130"/>
      <c r="O3" s="131"/>
      <c r="Q3" s="53"/>
      <c r="R3" s="34"/>
      <c r="S3" s="53"/>
      <c r="T3" s="34"/>
    </row>
    <row r="4" spans="2:20" x14ac:dyDescent="0.3">
      <c r="B4" s="134" t="s">
        <v>30</v>
      </c>
      <c r="C4" s="136" t="s">
        <v>27</v>
      </c>
      <c r="D4" s="106">
        <v>45297</v>
      </c>
      <c r="E4" s="106"/>
      <c r="F4" s="106"/>
      <c r="G4" s="106"/>
      <c r="H4" s="106"/>
      <c r="I4" s="99"/>
      <c r="J4" s="104"/>
      <c r="K4" s="99"/>
      <c r="L4" s="99"/>
      <c r="M4" s="96"/>
      <c r="N4" s="72"/>
      <c r="O4" s="73"/>
      <c r="Q4" s="77">
        <v>1</v>
      </c>
      <c r="R4" s="78" t="s">
        <v>141</v>
      </c>
      <c r="S4" s="77">
        <v>1</v>
      </c>
      <c r="T4" s="78"/>
    </row>
    <row r="5" spans="2:20" ht="15" thickBot="1" x14ac:dyDescent="0.35">
      <c r="B5" s="135"/>
      <c r="C5" s="128"/>
      <c r="D5" s="33" t="s">
        <v>167</v>
      </c>
      <c r="E5" s="33"/>
      <c r="F5" s="33"/>
      <c r="G5" s="33"/>
      <c r="H5" s="33"/>
      <c r="I5" s="100"/>
      <c r="J5" s="105"/>
      <c r="K5" s="100"/>
      <c r="L5" s="100"/>
      <c r="M5" s="97"/>
      <c r="N5" s="31"/>
      <c r="O5" s="32"/>
      <c r="Q5" s="77">
        <v>2</v>
      </c>
      <c r="R5" s="78" t="s">
        <v>142</v>
      </c>
      <c r="S5" s="77">
        <v>1</v>
      </c>
      <c r="T5" s="78"/>
    </row>
    <row r="6" spans="2:20" x14ac:dyDescent="0.3">
      <c r="B6" s="107">
        <v>1</v>
      </c>
      <c r="C6" s="4" t="s">
        <v>10</v>
      </c>
      <c r="D6" s="11" t="s">
        <v>163</v>
      </c>
      <c r="E6" s="11"/>
      <c r="F6" s="11"/>
      <c r="G6" s="11"/>
      <c r="H6" s="11"/>
      <c r="I6" s="14"/>
      <c r="J6" s="21"/>
      <c r="K6" s="14"/>
      <c r="L6" s="14"/>
      <c r="M6" s="98"/>
      <c r="N6" s="25"/>
      <c r="O6" s="26"/>
      <c r="Q6" s="77">
        <v>3</v>
      </c>
      <c r="R6" s="78" t="s">
        <v>143</v>
      </c>
      <c r="S6" s="77">
        <v>1</v>
      </c>
      <c r="T6" s="78"/>
    </row>
    <row r="7" spans="2:20" x14ac:dyDescent="0.3">
      <c r="B7" s="53">
        <v>2</v>
      </c>
      <c r="C7" s="6"/>
      <c r="D7" s="14"/>
      <c r="E7" s="14"/>
      <c r="F7" s="14"/>
      <c r="G7" s="21"/>
      <c r="H7" s="14"/>
      <c r="I7" s="14"/>
      <c r="J7" s="21"/>
      <c r="K7" s="14"/>
      <c r="L7" s="14"/>
      <c r="M7" s="13"/>
      <c r="N7" s="14"/>
      <c r="O7" s="15"/>
      <c r="Q7" s="77">
        <v>4</v>
      </c>
      <c r="R7" s="78" t="s">
        <v>144</v>
      </c>
      <c r="S7" s="77">
        <v>1</v>
      </c>
      <c r="T7" s="78"/>
    </row>
    <row r="8" spans="2:20" x14ac:dyDescent="0.3">
      <c r="B8" s="53">
        <v>3</v>
      </c>
      <c r="C8" s="6"/>
      <c r="D8" s="14"/>
      <c r="E8" s="14"/>
      <c r="F8" s="14"/>
      <c r="G8" s="21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21"/>
      <c r="H9" s="14"/>
      <c r="I9" s="14"/>
      <c r="J9" s="21"/>
      <c r="K9" s="14"/>
      <c r="L9" s="14"/>
      <c r="M9" s="13"/>
      <c r="N9" s="14"/>
      <c r="O9" s="15"/>
      <c r="Q9" s="77">
        <v>6</v>
      </c>
      <c r="R9" s="78" t="s">
        <v>146</v>
      </c>
      <c r="S9" s="77">
        <v>1</v>
      </c>
      <c r="T9" s="78"/>
    </row>
    <row r="10" spans="2:20" x14ac:dyDescent="0.3">
      <c r="B10" s="53">
        <v>5</v>
      </c>
      <c r="C10" s="6"/>
      <c r="D10" s="14"/>
      <c r="E10" s="14"/>
      <c r="F10" s="14"/>
      <c r="G10" s="21"/>
      <c r="H10" s="14"/>
      <c r="I10" s="14"/>
      <c r="J10" s="21"/>
      <c r="K10" s="14"/>
      <c r="L10" s="14"/>
      <c r="M10" s="13"/>
      <c r="N10" s="14"/>
      <c r="O10" s="15"/>
      <c r="Q10" s="77">
        <v>7</v>
      </c>
      <c r="R10" s="78" t="s">
        <v>147</v>
      </c>
      <c r="S10" s="77">
        <v>1</v>
      </c>
      <c r="T10" s="78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5"/>
      <c r="N11" s="86"/>
      <c r="O11" s="88"/>
      <c r="Q11" s="77">
        <v>8</v>
      </c>
      <c r="R11" s="78" t="s">
        <v>148</v>
      </c>
      <c r="S11" s="77">
        <v>1</v>
      </c>
      <c r="T11" s="78"/>
    </row>
    <row r="12" spans="2:20" x14ac:dyDescent="0.3">
      <c r="B12" s="124" t="s">
        <v>29</v>
      </c>
      <c r="C12" s="124"/>
      <c r="D12" s="34" t="s">
        <v>168</v>
      </c>
      <c r="E12" s="34"/>
      <c r="F12" s="34"/>
      <c r="G12" s="34"/>
      <c r="H12" s="34"/>
      <c r="I12" s="34"/>
      <c r="J12" s="95"/>
      <c r="K12" s="34"/>
      <c r="L12" s="34"/>
      <c r="M12" s="81"/>
      <c r="N12" s="34"/>
      <c r="O12" s="90"/>
      <c r="Q12" s="53">
        <v>9</v>
      </c>
      <c r="R12" s="34" t="s">
        <v>149</v>
      </c>
      <c r="S12" s="53">
        <v>0</v>
      </c>
      <c r="T12" s="34"/>
    </row>
    <row r="13" spans="2:20" x14ac:dyDescent="0.3">
      <c r="B13" s="34"/>
      <c r="C13" s="34"/>
      <c r="D13" s="34"/>
      <c r="E13" s="34"/>
      <c r="F13" s="34"/>
      <c r="G13" s="34"/>
      <c r="H13" s="34"/>
      <c r="I13" s="34"/>
      <c r="J13" s="95"/>
      <c r="K13" s="34"/>
      <c r="L13" s="34"/>
      <c r="M13" s="81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5"/>
      <c r="J14" s="95"/>
      <c r="K14" s="34"/>
      <c r="L14" s="34"/>
      <c r="M14" s="81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5"/>
      <c r="J15" s="95"/>
      <c r="K15" s="34"/>
      <c r="L15" s="34"/>
      <c r="M15" s="93"/>
      <c r="N15" s="92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7">
        <v>16</v>
      </c>
      <c r="R19" s="78" t="s">
        <v>159</v>
      </c>
      <c r="S19" s="77">
        <v>1</v>
      </c>
      <c r="T19" s="78"/>
    </row>
    <row r="21" spans="15:20" x14ac:dyDescent="0.3">
      <c r="Q21" s="53"/>
      <c r="R21" s="36" t="s">
        <v>122</v>
      </c>
      <c r="S21" s="79">
        <f>SUM(S4:S19)</f>
        <v>8</v>
      </c>
      <c r="T21" s="34"/>
    </row>
    <row r="22" spans="15:20" x14ac:dyDescent="0.3">
      <c r="Q22" s="53"/>
      <c r="R22" s="36" t="s">
        <v>116</v>
      </c>
      <c r="S22" s="79">
        <v>16</v>
      </c>
      <c r="T22" s="34"/>
    </row>
    <row r="23" spans="15:20" x14ac:dyDescent="0.3">
      <c r="Q23" s="53"/>
      <c r="R23" s="36" t="s">
        <v>131</v>
      </c>
      <c r="S23" s="79">
        <f>ROUND((S21/S22)*100,2)</f>
        <v>50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M24" sqref="M2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19" t="s">
        <v>118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48"/>
      <c r="M3" s="129"/>
      <c r="N3" s="130"/>
      <c r="O3" s="131"/>
      <c r="Q3" s="53"/>
      <c r="R3" s="34"/>
      <c r="S3" s="53"/>
      <c r="T3" s="34"/>
    </row>
    <row r="4" spans="2:20" x14ac:dyDescent="0.3">
      <c r="B4" s="145" t="s">
        <v>30</v>
      </c>
      <c r="C4" s="146" t="s">
        <v>27</v>
      </c>
      <c r="D4" s="82"/>
      <c r="E4" s="82"/>
      <c r="F4" s="82"/>
      <c r="G4" s="82"/>
      <c r="H4" s="82"/>
      <c r="I4" s="82"/>
      <c r="J4" s="82"/>
      <c r="K4" s="82"/>
      <c r="L4" s="82"/>
      <c r="M4" s="101"/>
      <c r="N4" s="72"/>
      <c r="O4" s="73"/>
      <c r="Q4" s="77">
        <v>1</v>
      </c>
      <c r="R4" s="78" t="s">
        <v>133</v>
      </c>
      <c r="S4" s="77">
        <v>1</v>
      </c>
      <c r="T4" s="78"/>
    </row>
    <row r="5" spans="2:20" ht="15" thickBot="1" x14ac:dyDescent="0.35">
      <c r="B5" s="126"/>
      <c r="C5" s="128"/>
      <c r="D5" s="33"/>
      <c r="E5" s="33"/>
      <c r="F5" s="33"/>
      <c r="G5" s="33"/>
      <c r="H5" s="33"/>
      <c r="I5" s="33"/>
      <c r="J5" s="33"/>
      <c r="K5" s="33"/>
      <c r="L5" s="33"/>
      <c r="M5" s="102"/>
      <c r="N5" s="31"/>
      <c r="O5" s="32"/>
      <c r="Q5" s="77">
        <v>2</v>
      </c>
      <c r="R5" s="78" t="s">
        <v>134</v>
      </c>
      <c r="S5" s="77">
        <v>1</v>
      </c>
      <c r="T5" s="78"/>
    </row>
    <row r="6" spans="2:20" x14ac:dyDescent="0.3">
      <c r="B6" s="3">
        <v>1</v>
      </c>
      <c r="C6" s="4" t="s">
        <v>10</v>
      </c>
      <c r="D6" s="11"/>
      <c r="E6" s="11"/>
      <c r="F6" s="11"/>
      <c r="G6" s="11"/>
      <c r="H6" s="11"/>
      <c r="I6" s="11"/>
      <c r="J6" s="11"/>
      <c r="K6" s="11"/>
      <c r="L6" s="11"/>
      <c r="M6" s="24"/>
      <c r="N6" s="25"/>
      <c r="O6" s="26"/>
      <c r="Q6" s="77">
        <v>3</v>
      </c>
      <c r="R6" s="78" t="s">
        <v>135</v>
      </c>
      <c r="S6" s="77">
        <v>1</v>
      </c>
      <c r="T6" s="78"/>
    </row>
    <row r="7" spans="2:20" x14ac:dyDescent="0.3">
      <c r="B7" s="5">
        <v>2</v>
      </c>
      <c r="C7" s="6"/>
      <c r="D7" s="13"/>
      <c r="E7" s="14"/>
      <c r="F7" s="14"/>
      <c r="G7" s="21"/>
      <c r="H7" s="34"/>
      <c r="I7" s="81"/>
      <c r="J7" s="81"/>
      <c r="K7" s="81"/>
      <c r="L7" s="81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3">
      <c r="B8" s="5">
        <v>3</v>
      </c>
      <c r="C8" s="6"/>
      <c r="D8" s="13"/>
      <c r="E8" s="14"/>
      <c r="F8" s="14"/>
      <c r="G8" s="21"/>
      <c r="H8" s="34"/>
      <c r="I8" s="81"/>
      <c r="J8" s="81"/>
      <c r="K8" s="81"/>
      <c r="L8" s="81"/>
      <c r="M8" s="22"/>
      <c r="N8" s="14"/>
      <c r="O8" s="15"/>
      <c r="Q8" s="77">
        <v>5</v>
      </c>
      <c r="R8" s="78" t="s">
        <v>137</v>
      </c>
      <c r="S8" s="77">
        <v>1</v>
      </c>
      <c r="T8" s="78"/>
    </row>
    <row r="9" spans="2:20" x14ac:dyDescent="0.3">
      <c r="B9" s="5">
        <v>4</v>
      </c>
      <c r="C9" s="6"/>
      <c r="D9" s="13"/>
      <c r="E9" s="14"/>
      <c r="F9" s="14"/>
      <c r="G9" s="21"/>
      <c r="H9" s="34"/>
      <c r="I9" s="81"/>
      <c r="J9" s="81"/>
      <c r="K9" s="81"/>
      <c r="L9" s="81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13"/>
      <c r="E10" s="14"/>
      <c r="F10" s="14"/>
      <c r="G10" s="21"/>
      <c r="H10" s="34"/>
      <c r="I10" s="81"/>
      <c r="J10" s="81"/>
      <c r="K10" s="81"/>
      <c r="L10" s="81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3">
        <v>6</v>
      </c>
      <c r="C11" s="84"/>
      <c r="D11" s="85"/>
      <c r="E11" s="86"/>
      <c r="F11" s="86"/>
      <c r="G11" s="35"/>
      <c r="H11" s="87"/>
      <c r="I11" s="94"/>
      <c r="J11" s="94"/>
      <c r="K11" s="94"/>
      <c r="L11" s="94"/>
      <c r="M11" s="103"/>
      <c r="N11" s="86"/>
      <c r="O11" s="88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47" t="s">
        <v>29</v>
      </c>
      <c r="C12" s="124"/>
      <c r="D12" s="34"/>
      <c r="E12" s="34"/>
      <c r="F12" s="34"/>
      <c r="G12" s="34"/>
      <c r="H12" s="34"/>
      <c r="I12" s="81"/>
      <c r="J12" s="81"/>
      <c r="K12" s="81"/>
      <c r="L12" s="81"/>
      <c r="M12" s="89"/>
      <c r="N12" s="34"/>
      <c r="O12" s="90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9"/>
      <c r="C13" s="34"/>
      <c r="D13" s="34"/>
      <c r="E13" s="34"/>
      <c r="F13" s="34"/>
      <c r="G13" s="34"/>
      <c r="H13" s="34"/>
      <c r="I13" s="81"/>
      <c r="J13" s="81"/>
      <c r="K13" s="81"/>
      <c r="L13" s="81"/>
      <c r="M13" s="89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9"/>
      <c r="C14" s="34"/>
      <c r="D14" s="34"/>
      <c r="E14" s="34"/>
      <c r="F14" s="34"/>
      <c r="G14" s="34"/>
      <c r="H14" s="34"/>
      <c r="I14" s="81"/>
      <c r="J14" s="81"/>
      <c r="K14" s="81"/>
      <c r="L14" s="81"/>
      <c r="M14" s="89"/>
      <c r="N14" s="34"/>
      <c r="O14" s="6"/>
      <c r="Q14" s="53">
        <v>11</v>
      </c>
      <c r="R14" s="34" t="s">
        <v>157</v>
      </c>
      <c r="S14" s="53">
        <v>0</v>
      </c>
      <c r="T14" s="34"/>
    </row>
    <row r="15" spans="2:20" ht="15" thickBot="1" x14ac:dyDescent="0.35">
      <c r="B15" s="91"/>
      <c r="C15" s="92"/>
      <c r="D15" s="92"/>
      <c r="E15" s="92"/>
      <c r="F15" s="92"/>
      <c r="G15" s="92"/>
      <c r="H15" s="92"/>
      <c r="I15" s="93"/>
      <c r="J15" s="93"/>
      <c r="K15" s="93"/>
      <c r="L15" s="93"/>
      <c r="M15" s="91"/>
      <c r="N15" s="92"/>
      <c r="O15" s="8"/>
    </row>
    <row r="16" spans="2:20" x14ac:dyDescent="0.3">
      <c r="Q16" s="53"/>
      <c r="R16" s="36" t="s">
        <v>122</v>
      </c>
      <c r="S16" s="79">
        <f>SUM(S4:S14)</f>
        <v>4</v>
      </c>
      <c r="T16" s="34"/>
    </row>
    <row r="17" spans="17:20" x14ac:dyDescent="0.3">
      <c r="Q17" s="53"/>
      <c r="R17" s="36" t="s">
        <v>116</v>
      </c>
      <c r="S17" s="79">
        <f>COUNT(S4:S14)</f>
        <v>11</v>
      </c>
      <c r="T17" s="34"/>
    </row>
    <row r="18" spans="17:20" x14ac:dyDescent="0.3">
      <c r="Q18" s="53"/>
      <c r="R18" s="36" t="s">
        <v>131</v>
      </c>
      <c r="S18" s="79">
        <f>ROUND((S16/S17)*100,2)</f>
        <v>36.36</v>
      </c>
      <c r="T18" s="34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2024-01-09T07:15:56Z</dcterms:modified>
</cp:coreProperties>
</file>