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14036C25-A8DE-44D0-B206-D38F233B8F19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</sheets>
  <definedNames>
    <definedName name="_xlnm._FilterDatabase" localSheetId="1" hidden="1">'School-Details'!$A$1:$U$122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8" l="1"/>
  <c r="D7" i="8"/>
  <c r="S123" i="7"/>
  <c r="T123" i="7" s="1"/>
  <c r="S124" i="7"/>
  <c r="T124" i="7" s="1"/>
  <c r="S36" i="10" l="1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M25" i="8" s="1"/>
  <c r="M27" i="8" l="1"/>
  <c r="M28" i="8" s="1"/>
  <c r="M29" i="8"/>
  <c r="M30" i="8"/>
  <c r="M24" i="8"/>
  <c r="M26" i="8" s="1"/>
  <c r="P9" i="8"/>
  <c r="M21" i="8"/>
  <c r="G8" i="8"/>
  <c r="D18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M31" i="8" l="1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H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<sst xmlns="http://schemas.openxmlformats.org/spreadsheetml/2006/main" count="761" uniqueCount="440">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</sst>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0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G9" sqref="G9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58" t="s">
        <v>293</v>
      </c>
      <c r="E2" s="59"/>
      <c r="F2" s="59"/>
      <c r="G2" s="59"/>
      <c r="H2" s="60"/>
      <c r="I2" s="29"/>
      <c r="K2" s="27"/>
      <c r="L2" s="28"/>
      <c r="M2" s="62" t="s">
        <v>374</v>
      </c>
      <c r="N2" s="63"/>
      <c r="O2" s="63"/>
      <c r="P2" s="63"/>
      <c r="Q2" s="64"/>
      <c r="R2" s="29"/>
    </row>
    <row r="3" spans="2:18" x14ac:dyDescent="0.3">
      <c r="B3" s="30"/>
      <c r="I3" s="31"/>
      <c r="K3" s="30"/>
      <c r="L3" s="61"/>
      <c r="M3" s="61"/>
      <c r="N3" s="61"/>
      <c r="O3" s="61"/>
      <c r="P3" s="61"/>
      <c r="Q3" s="61"/>
      <c r="R3" s="31"/>
    </row>
    <row r="4" spans="2:18" x14ac:dyDescent="0.3">
      <c r="B4" s="30"/>
      <c r="C4" s="16" t="s">
        <v>245</v>
      </c>
      <c r="D4" s="16">
        <f>MAX('School-Details'!A:A)</f>
        <v>123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COUNTIF('College-Details'!J:J,L4)</f>
        <v>0</v>
      </c>
      <c r="N4" s="61"/>
      <c r="O4" s="21" t="s">
        <v>265</v>
      </c>
      <c r="P4" s="21" t="s">
        <v>266</v>
      </c>
      <c r="Q4" s="61"/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COUNTIF('School-Details'!M:M,F5)</f>
        <v>0</v>
      </c>
      <c r="I5" s="31"/>
      <c r="K5" s="30"/>
      <c r="L5" s="16" t="s">
        <v>367</v>
      </c>
      <c r="M5" s="16">
        <f>COUNTIF('College-Details'!J:J,L5)</f>
        <v>0</v>
      </c>
      <c r="N5" s="61"/>
      <c r="O5" s="14" t="s">
        <v>210</v>
      </c>
      <c r="P5" s="14">
        <f>COUNTIF('College-Details'!L:L,O5)</f>
        <v>0</v>
      </c>
      <c r="Q5" s="61"/>
      <c r="R5" s="31"/>
    </row>
    <row r="6" spans="2:18" x14ac:dyDescent="0.3">
      <c r="B6" s="30"/>
      <c r="C6" s="16" t="s">
        <v>437</v>
      </c>
      <c r="D6" s="53">
        <v>45299</v>
      </c>
      <c r="F6" s="14" t="s">
        <v>267</v>
      </c>
      <c r="G6" s="14">
        <f>COUNTIF('School-Details'!M:M,F6)</f>
        <v>1</v>
      </c>
      <c r="I6" s="31"/>
      <c r="K6" s="30"/>
      <c r="L6" s="16" t="s">
        <v>368</v>
      </c>
      <c r="M6" s="16">
        <f>MAX('College-Details'!A:A)</f>
        <v>53</v>
      </c>
      <c r="N6" s="61"/>
      <c r="O6" s="14" t="s">
        <v>267</v>
      </c>
      <c r="P6" s="14">
        <f>COUNTIF('College-Details'!L:L,O6)</f>
        <v>0</v>
      </c>
      <c r="Q6" s="61"/>
      <c r="R6" s="31"/>
    </row>
    <row r="7" spans="2:18" x14ac:dyDescent="0.3">
      <c r="B7" s="30"/>
      <c r="C7" s="16" t="s">
        <v>439</v>
      </c>
      <c r="D7" s="53">
        <f ca="1">TODAY()</f>
        <v>45301</v>
      </c>
      <c r="F7" s="14" t="s">
        <v>268</v>
      </c>
      <c r="G7" s="14">
        <f>COUNTIF('School-Details'!M:M,F7)</f>
        <v>0</v>
      </c>
      <c r="I7" s="31"/>
      <c r="K7" s="30"/>
      <c r="L7" s="16" t="s">
        <v>369</v>
      </c>
      <c r="M7" s="16">
        <f>SUM('College-Details'!I:I)/M6</f>
        <v>0</v>
      </c>
      <c r="N7" s="61"/>
      <c r="O7" s="14" t="s">
        <v>268</v>
      </c>
      <c r="P7" s="14">
        <f>COUNTIF('College-Details'!L:L,O7)</f>
        <v>0</v>
      </c>
      <c r="Q7" s="61"/>
      <c r="R7" s="31"/>
    </row>
    <row r="8" spans="2:18" x14ac:dyDescent="0.3">
      <c r="B8" s="30"/>
      <c r="C8" s="16" t="s">
        <v>438</v>
      </c>
      <c r="D8" s="54">
        <f ca="1">ROUND(D11/(D7-D6+1),0)</f>
        <v>4</v>
      </c>
      <c r="F8" s="14" t="s">
        <v>283</v>
      </c>
      <c r="G8" s="14">
        <f>COUNTIF('School-Details'!M:M,F8)</f>
        <v>0</v>
      </c>
      <c r="I8" s="31"/>
      <c r="K8" s="30"/>
      <c r="L8" s="16" t="s">
        <v>437</v>
      </c>
      <c r="M8" s="53"/>
      <c r="N8" s="61"/>
      <c r="O8" s="14" t="s">
        <v>283</v>
      </c>
      <c r="P8" s="14">
        <f>COUNTIF('College-Details'!L:L,O8)</f>
        <v>0</v>
      </c>
      <c r="Q8" s="61"/>
      <c r="R8" s="31"/>
    </row>
    <row r="9" spans="2:18" x14ac:dyDescent="0.3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/>
      <c r="N9" s="61"/>
      <c r="O9" s="16" t="s">
        <v>244</v>
      </c>
      <c r="P9" s="16">
        <f>SUM(P5:P8)</f>
        <v>0</v>
      </c>
      <c r="Q9" s="61"/>
      <c r="R9" s="31"/>
    </row>
    <row r="10" spans="2:18" x14ac:dyDescent="0.3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>ROUND(M14/(M9-M8+1),0)</f>
        <v>0</v>
      </c>
      <c r="N10" s="61"/>
      <c r="O10" s="61"/>
      <c r="P10" s="61"/>
      <c r="Q10" s="61"/>
      <c r="R10" s="31"/>
    </row>
    <row r="11" spans="2:18" x14ac:dyDescent="0.3">
      <c r="B11" s="30"/>
      <c r="C11" s="14" t="s">
        <v>251</v>
      </c>
      <c r="D11" s="14">
        <f>COUNTIF('School-Details'!U:U,C11)</f>
        <v>13</v>
      </c>
      <c r="F11" s="14"/>
      <c r="G11" s="57" t="s">
        <v>210</v>
      </c>
      <c r="H11" s="57"/>
      <c r="I11" s="31"/>
      <c r="K11" s="30"/>
      <c r="L11" s="61"/>
      <c r="M11" s="61"/>
      <c r="N11" s="61"/>
      <c r="O11" s="14"/>
      <c r="P11" s="57" t="s">
        <v>210</v>
      </c>
      <c r="Q11" s="57"/>
      <c r="R11" s="31"/>
    </row>
    <row r="12" spans="2:18" x14ac:dyDescent="0.3">
      <c r="B12" s="30"/>
      <c r="C12" s="14" t="s">
        <v>253</v>
      </c>
      <c r="D12" s="14">
        <f>COUNTIF('School-Details'!U:U,C12)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N12" s="61"/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COUNTIF('School-Details'!U:U,C13)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COUNTIF('College-Details'!T:T,L13)</f>
        <v>0</v>
      </c>
      <c r="N13" s="61"/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257</v>
      </c>
      <c r="D14" s="14">
        <f>COUNTIF('School-Details'!U:U,C14)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COUNTIF('College-Details'!T:T,L14)</f>
        <v>0</v>
      </c>
      <c r="N14" s="61"/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259</v>
      </c>
      <c r="D15" s="14">
        <f>COUNTIF('School-Details'!U:U,C15)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COUNTIF('College-Details'!T:T,L15)</f>
        <v>0</v>
      </c>
      <c r="N15" s="61"/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261</v>
      </c>
      <c r="D16" s="14">
        <f>COUNTIF('School-Details'!U:U,C16)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COUNTIF('College-Details'!T:T,L16)</f>
        <v>0</v>
      </c>
      <c r="N16" s="61"/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263</v>
      </c>
      <c r="D17" s="14">
        <f>COUNTIF('School-Details'!U:U,C17)</f>
        <v>110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COUNTIF('College-Details'!T:T,L17)</f>
        <v>0</v>
      </c>
      <c r="N17" s="61"/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279</v>
      </c>
      <c r="D18" s="14">
        <f>COUNTIF('School-Details'!U:U,C18)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COUNTIF('College-Details'!T:T,L18)</f>
        <v>0</v>
      </c>
      <c r="N18" s="61"/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16" t="s">
        <v>244</v>
      </c>
      <c r="D19" s="16">
        <f>SUM(D11:D18)</f>
        <v>123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COUNTIF('College-Details'!T:T,L19)</f>
        <v>53</v>
      </c>
      <c r="N19" s="61"/>
      <c r="O19" s="22">
        <v>45474</v>
      </c>
      <c r="P19" s="14">
        <v>0</v>
      </c>
      <c r="Q19" s="14">
        <v>0</v>
      </c>
      <c r="R19" s="31"/>
    </row>
    <row r="20" spans="2:18" x14ac:dyDescent="0.3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COUNTIF('College-Details'!T:T,L20)</f>
        <v>0</v>
      </c>
      <c r="N20" s="61"/>
      <c r="O20" s="22">
        <v>45505</v>
      </c>
      <c r="P20" s="14">
        <v>0</v>
      </c>
      <c r="Q20" s="14">
        <v>0</v>
      </c>
      <c r="R20" s="31"/>
    </row>
    <row r="21" spans="2:18" x14ac:dyDescent="0.3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N21" s="61"/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272</v>
      </c>
      <c r="C22" s="14">
        <v>5</v>
      </c>
      <c r="D22" s="14">
        <f>COUNTIF('School-Details'!T:T,C22)</f>
        <v>10</v>
      </c>
      <c r="F22" s="22">
        <v>45566</v>
      </c>
      <c r="G22" s="14">
        <v>0</v>
      </c>
      <c r="H22" s="14">
        <v>0</v>
      </c>
      <c r="I22" s="31"/>
      <c r="K22" s="30"/>
      <c r="L22" s="61"/>
      <c r="M22" s="61"/>
      <c r="N22" s="61"/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>
        <v>4</v>
      </c>
      <c r="D23" s="14">
        <f>COUNTIF('School-Details'!T:T,C23)</f>
        <v>53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N23" s="61"/>
      <c r="O23" s="22">
        <v>45597</v>
      </c>
      <c r="P23" s="14">
        <v>0</v>
      </c>
      <c r="Q23" s="14">
        <v>0</v>
      </c>
      <c r="R23" s="31"/>
    </row>
    <row r="24" spans="2:18" x14ac:dyDescent="0.3">
      <c r="B24" s="33"/>
      <c r="C24" s="14" t="s">
        <v>275</v>
      </c>
      <c r="D24" s="14">
        <f>SUM(D22:D23)</f>
        <v>63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COUNTIF('College-Details'!S:S,L24)</f>
        <v>0</v>
      </c>
      <c r="N24" s="61"/>
      <c r="O24" s="22">
        <v>45627</v>
      </c>
      <c r="P24" s="14">
        <v>0</v>
      </c>
      <c r="Q24" s="14">
        <v>0</v>
      </c>
      <c r="R24" s="31"/>
    </row>
    <row r="25" spans="2:18" x14ac:dyDescent="0.3">
      <c r="B25" s="33" t="s">
        <v>278</v>
      </c>
      <c r="C25" s="14">
        <v>3</v>
      </c>
      <c r="D25" s="14">
        <f>COUNTIF('School-Details'!T:T,C25)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COUNTIF('College-Details'!S:S,L25)</f>
        <v>0</v>
      </c>
      <c r="N25" s="61"/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N26" s="61"/>
      <c r="O26" s="61"/>
      <c r="P26" s="61"/>
      <c r="Q26" s="61"/>
      <c r="R26" s="31"/>
    </row>
    <row r="27" spans="2:18" x14ac:dyDescent="0.3">
      <c r="B27" s="33" t="s">
        <v>273</v>
      </c>
      <c r="C27" s="14">
        <v>2</v>
      </c>
      <c r="D27" s="14">
        <f>COUNTIF('School-Details'!T:T,C27)</f>
        <v>10</v>
      </c>
      <c r="I27" s="31"/>
      <c r="K27" s="33" t="s">
        <v>278</v>
      </c>
      <c r="L27" s="14">
        <v>3</v>
      </c>
      <c r="M27" s="14">
        <f>COUNTIF('College-Details'!S:S,L27)</f>
        <v>0</v>
      </c>
      <c r="N27" s="61"/>
      <c r="O27" s="61"/>
      <c r="P27" s="61"/>
      <c r="Q27" s="61"/>
      <c r="R27" s="31"/>
    </row>
    <row r="28" spans="2:18" x14ac:dyDescent="0.3">
      <c r="B28" s="33"/>
      <c r="C28" s="14">
        <v>1</v>
      </c>
      <c r="D28" s="14">
        <f>COUNTIF('School-Details'!T:T,C28)</f>
        <v>0</v>
      </c>
      <c r="I28" s="31"/>
      <c r="K28" s="33"/>
      <c r="L28" s="14" t="s">
        <v>372</v>
      </c>
      <c r="M28" s="14">
        <f>SUM(M27)</f>
        <v>0</v>
      </c>
      <c r="N28" s="61"/>
      <c r="O28" s="61"/>
      <c r="P28" s="61"/>
      <c r="Q28" s="61"/>
      <c r="R28" s="31"/>
    </row>
    <row r="29" spans="2:18" x14ac:dyDescent="0.3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COUNTIF('College-Details'!S:S,L29)</f>
        <v>0</v>
      </c>
      <c r="N29" s="61"/>
      <c r="O29" s="61"/>
      <c r="P29" s="61"/>
      <c r="Q29" s="61"/>
      <c r="R29" s="31"/>
    </row>
    <row r="30" spans="2:18" ht="15" thickBot="1" x14ac:dyDescent="0.35">
      <c r="B30" s="55"/>
      <c r="C30" s="56" t="s">
        <v>244</v>
      </c>
      <c r="D30" s="56">
        <f>D24+D26+D29</f>
        <v>123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COUNTIF('College-Details'!S:S,L30)</f>
        <v>0</v>
      </c>
      <c r="N30" s="61"/>
      <c r="O30" s="61"/>
      <c r="P30" s="61"/>
      <c r="Q30" s="61"/>
      <c r="R30" s="31"/>
    </row>
    <row r="31" spans="2:18" x14ac:dyDescent="0.3">
      <c r="K31" s="33"/>
      <c r="L31" s="14" t="s">
        <v>373</v>
      </c>
      <c r="M31" s="14">
        <f>SUM(M29:M30)</f>
        <v>0</v>
      </c>
      <c r="N31" s="61"/>
      <c r="O31" s="61"/>
      <c r="P31" s="61"/>
      <c r="Q31" s="61"/>
      <c r="R31" s="31"/>
    </row>
    <row r="32" spans="2:18" x14ac:dyDescent="0.3">
      <c r="K32" s="33"/>
      <c r="L32" s="16" t="s">
        <v>244</v>
      </c>
      <c r="M32" s="16">
        <f>M26+M28+M31</f>
        <v>0</v>
      </c>
      <c r="N32" s="61"/>
      <c r="O32" s="61"/>
      <c r="P32" s="61"/>
      <c r="Q32" s="61"/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4"/>
  <sheetViews>
    <sheetView workbookViewId="0">
      <pane xSplit="3" ySplit="1" topLeftCell="F47" activePane="bottomRight" state="frozen"/>
      <selection pane="topRight" activeCell="D1" sqref="D1"/>
      <selection pane="bottomLeft" activeCell="A2" sqref="A2"/>
      <selection pane="bottomRight" activeCell="W128" sqref="W128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8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263</v>
      </c>
    </row>
    <row r="4" spans="1:21" ht="28.8" x14ac:dyDescent="0.3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263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263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263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263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263</v>
      </c>
    </row>
    <row r="14" spans="1:21" ht="72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263</v>
      </c>
    </row>
    <row r="17" spans="1:21" ht="43.2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263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263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263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263</v>
      </c>
    </row>
    <row r="28" spans="1:21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263</v>
      </c>
    </row>
    <row r="30" spans="1:21" ht="28.8" x14ac:dyDescent="0.3">
      <c r="A30" s="2">
        <v>29</v>
      </c>
      <c r="B30" s="17" t="s">
        <v>34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263</v>
      </c>
    </row>
    <row r="31" spans="1:21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263</v>
      </c>
    </row>
    <row r="34" spans="1:21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263</v>
      </c>
    </row>
    <row r="35" spans="1:21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263</v>
      </c>
    </row>
    <row r="38" spans="1:21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263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263</v>
      </c>
    </row>
    <row r="42" spans="1:21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4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4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263</v>
      </c>
    </row>
  </sheetData>
  <autoFilter ref="A1:U122" xr:uid="{00000000-0009-0000-0000-000001000000}"/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9"/>
  <sheetViews>
    <sheetView topLeftCell="D49" workbookViewId="0">
      <selection activeCell="R56" sqref="R56"/>
    </sheetView>
  </sheetViews>
  <sheetFormatPr defaultRowHeight="14.4" x14ac:dyDescent="0.3"/>
  <cols>
    <col min="1" max="1" width="4.88671875" style="2" bestFit="1" customWidth="1"/>
    <col min="2" max="2" width="25.6640625" style="38" bestFit="1" customWidth="1"/>
    <col min="3" max="3" width="32.5546875" style="40" customWidth="1"/>
    <col min="4" max="4" width="15.5546875" style="39" bestFit="1" customWidth="1"/>
    <col min="5" max="5" width="16" style="40" bestFit="1" customWidth="1"/>
    <col min="6" max="7" width="16" style="40" customWidth="1"/>
    <col min="8" max="10" width="11" style="1" customWidth="1"/>
    <col min="11" max="11" width="19.6640625" style="40" customWidth="1"/>
    <col min="12" max="12" width="13.33203125" style="1" customWidth="1"/>
    <col min="13" max="13" width="18.44140625" style="1" customWidth="1"/>
    <col min="14" max="14" width="9.109375" style="1"/>
    <col min="15" max="15" width="8.5546875" style="1" bestFit="1" customWidth="1"/>
    <col min="16" max="19" width="9.109375" style="1"/>
    <col min="20" max="20" width="19" style="1" customWidth="1"/>
  </cols>
  <sheetData>
    <row r="1" spans="1:20" ht="57.6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295</v>
      </c>
      <c r="G1" s="18" t="s">
        <v>282</v>
      </c>
      <c r="H1" s="18" t="s">
        <v>243</v>
      </c>
      <c r="I1" s="18" t="s">
        <v>5</v>
      </c>
      <c r="J1" s="18" t="s">
        <v>296</v>
      </c>
      <c r="K1" s="18" t="s">
        <v>7</v>
      </c>
      <c r="L1" s="18" t="s">
        <v>8</v>
      </c>
      <c r="M1" s="18" t="s">
        <v>237</v>
      </c>
      <c r="N1" s="18" t="s">
        <v>238</v>
      </c>
      <c r="O1" s="18" t="s">
        <v>239</v>
      </c>
      <c r="P1" s="18" t="s">
        <v>240</v>
      </c>
      <c r="Q1" s="20" t="s">
        <v>241</v>
      </c>
      <c r="R1" s="20" t="s">
        <v>244</v>
      </c>
      <c r="S1" s="25" t="s">
        <v>242</v>
      </c>
      <c r="T1" s="20" t="s">
        <v>247</v>
      </c>
    </row>
    <row r="2" spans="1:20" ht="43.2" x14ac:dyDescent="0.3">
      <c r="A2" s="38">
        <v>1</v>
      </c>
      <c r="B2" s="38" t="s">
        <v>297</v>
      </c>
      <c r="D2" s="39" t="s">
        <v>298</v>
      </c>
      <c r="E2" s="40" t="s">
        <v>299</v>
      </c>
      <c r="H2" s="10"/>
      <c r="I2" s="10"/>
      <c r="J2" s="10"/>
      <c r="L2" s="10"/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f>ROUND(R2/5,0)</f>
        <v>0</v>
      </c>
      <c r="T2" s="10" t="s">
        <v>263</v>
      </c>
    </row>
    <row r="3" spans="1:20" ht="28.8" x14ac:dyDescent="0.3">
      <c r="A3" s="2">
        <v>2</v>
      </c>
      <c r="B3" s="38" t="s">
        <v>300</v>
      </c>
      <c r="D3" s="39" t="s">
        <v>301</v>
      </c>
      <c r="E3" s="40" t="s">
        <v>302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f t="shared" ref="S3:S35" si="0">ROUND(R3/5,0)</f>
        <v>0</v>
      </c>
      <c r="T3" s="10" t="s">
        <v>263</v>
      </c>
    </row>
    <row r="4" spans="1:20" ht="43.2" x14ac:dyDescent="0.3">
      <c r="A4" s="2">
        <v>3</v>
      </c>
      <c r="B4" s="38" t="s">
        <v>303</v>
      </c>
      <c r="D4" s="39" t="s">
        <v>304</v>
      </c>
      <c r="E4" s="40" t="s">
        <v>305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f t="shared" si="0"/>
        <v>0</v>
      </c>
      <c r="T4" s="10" t="s">
        <v>263</v>
      </c>
    </row>
    <row r="5" spans="1:20" ht="28.8" x14ac:dyDescent="0.3">
      <c r="A5" s="2">
        <v>4</v>
      </c>
      <c r="B5" s="38" t="s">
        <v>306</v>
      </c>
      <c r="D5" s="39" t="s">
        <v>307</v>
      </c>
      <c r="E5" s="40" t="s">
        <v>302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f t="shared" si="0"/>
        <v>0</v>
      </c>
      <c r="T5" s="10" t="s">
        <v>263</v>
      </c>
    </row>
    <row r="6" spans="1:20" ht="57.6" x14ac:dyDescent="0.3">
      <c r="A6" s="2">
        <v>5</v>
      </c>
      <c r="B6" s="38" t="s">
        <v>308</v>
      </c>
      <c r="D6" s="41" t="s">
        <v>309</v>
      </c>
      <c r="E6" s="40" t="s">
        <v>310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f t="shared" si="0"/>
        <v>0</v>
      </c>
      <c r="T6" s="10" t="s">
        <v>263</v>
      </c>
    </row>
    <row r="7" spans="1:20" ht="43.2" x14ac:dyDescent="0.3">
      <c r="A7" s="2">
        <v>6</v>
      </c>
      <c r="B7" s="38" t="s">
        <v>311</v>
      </c>
      <c r="D7" s="42" t="s">
        <v>312</v>
      </c>
      <c r="E7" s="40" t="s">
        <v>313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f t="shared" si="0"/>
        <v>0</v>
      </c>
      <c r="T7" s="10" t="s">
        <v>263</v>
      </c>
    </row>
    <row r="8" spans="1:20" ht="28.8" x14ac:dyDescent="0.3">
      <c r="A8" s="2">
        <v>7</v>
      </c>
      <c r="B8" s="38" t="s">
        <v>314</v>
      </c>
      <c r="D8" s="42" t="s">
        <v>315</v>
      </c>
      <c r="K8" s="40" t="s">
        <v>316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f t="shared" si="0"/>
        <v>0</v>
      </c>
      <c r="T8" s="10" t="s">
        <v>263</v>
      </c>
    </row>
    <row r="9" spans="1:20" x14ac:dyDescent="0.3">
      <c r="A9" s="2">
        <v>8</v>
      </c>
      <c r="B9" s="38" t="s">
        <v>317</v>
      </c>
      <c r="D9" s="39">
        <v>9903250730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f t="shared" si="0"/>
        <v>0</v>
      </c>
      <c r="T9" s="10" t="s">
        <v>263</v>
      </c>
    </row>
    <row r="10" spans="1:20" x14ac:dyDescent="0.3">
      <c r="A10" s="2">
        <v>9</v>
      </c>
      <c r="B10" s="38" t="s">
        <v>318</v>
      </c>
      <c r="D10" s="39" t="s">
        <v>319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f t="shared" si="0"/>
        <v>0</v>
      </c>
      <c r="T10" s="10" t="s">
        <v>263</v>
      </c>
    </row>
    <row r="11" spans="1:20" ht="28.8" x14ac:dyDescent="0.3">
      <c r="A11" s="2">
        <v>10</v>
      </c>
      <c r="B11" s="38" t="s">
        <v>320</v>
      </c>
      <c r="C11" s="50"/>
      <c r="D11" s="39" t="s">
        <v>321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 t="shared" si="0"/>
        <v>0</v>
      </c>
      <c r="T11" s="10" t="s">
        <v>263</v>
      </c>
    </row>
    <row r="12" spans="1:20" x14ac:dyDescent="0.3">
      <c r="A12" s="2">
        <v>11</v>
      </c>
      <c r="B12" s="38" t="s">
        <v>322</v>
      </c>
      <c r="D12" s="39">
        <v>9635253261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f t="shared" si="0"/>
        <v>0</v>
      </c>
      <c r="T12" s="10" t="s">
        <v>263</v>
      </c>
    </row>
    <row r="13" spans="1:20" x14ac:dyDescent="0.3">
      <c r="A13" s="2">
        <v>12</v>
      </c>
      <c r="B13" s="38" t="s">
        <v>323</v>
      </c>
      <c r="D13" s="39">
        <v>8017700500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f t="shared" si="0"/>
        <v>0</v>
      </c>
      <c r="T13" s="10" t="s">
        <v>263</v>
      </c>
    </row>
    <row r="14" spans="1:20" x14ac:dyDescent="0.3">
      <c r="A14" s="2">
        <v>13</v>
      </c>
      <c r="B14" s="38" t="s">
        <v>324</v>
      </c>
      <c r="D14" s="39">
        <v>8420123333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f t="shared" si="0"/>
        <v>0</v>
      </c>
      <c r="T14" s="10" t="s">
        <v>263</v>
      </c>
    </row>
    <row r="15" spans="1:20" x14ac:dyDescent="0.3">
      <c r="A15" s="2">
        <v>14</v>
      </c>
      <c r="B15" s="38" t="s">
        <v>325</v>
      </c>
      <c r="D15" s="39" t="s">
        <v>326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f t="shared" si="0"/>
        <v>0</v>
      </c>
      <c r="T15" s="10" t="s">
        <v>263</v>
      </c>
    </row>
    <row r="16" spans="1:20" x14ac:dyDescent="0.3">
      <c r="A16" s="2">
        <v>15</v>
      </c>
      <c r="B16" s="38" t="s">
        <v>327</v>
      </c>
      <c r="D16" s="39" t="s">
        <v>328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f t="shared" si="0"/>
        <v>0</v>
      </c>
      <c r="T16" s="10" t="s">
        <v>263</v>
      </c>
    </row>
    <row r="17" spans="1:20" x14ac:dyDescent="0.3">
      <c r="A17" s="2">
        <v>16</v>
      </c>
      <c r="B17" s="38" t="s">
        <v>329</v>
      </c>
      <c r="D17" s="39" t="s">
        <v>330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f t="shared" si="0"/>
        <v>0</v>
      </c>
      <c r="T17" s="10" t="s">
        <v>263</v>
      </c>
    </row>
    <row r="18" spans="1:20" x14ac:dyDescent="0.3">
      <c r="A18" s="2">
        <v>17</v>
      </c>
      <c r="B18" s="38" t="s">
        <v>331</v>
      </c>
      <c r="D18" s="39" t="s">
        <v>332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f t="shared" si="0"/>
        <v>0</v>
      </c>
      <c r="T18" s="10" t="s">
        <v>263</v>
      </c>
    </row>
    <row r="19" spans="1:20" x14ac:dyDescent="0.3">
      <c r="A19" s="2">
        <v>18</v>
      </c>
      <c r="B19" s="38" t="s">
        <v>333</v>
      </c>
      <c r="D19" s="39" t="s">
        <v>334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 t="shared" si="0"/>
        <v>0</v>
      </c>
      <c r="T19" s="10" t="s">
        <v>263</v>
      </c>
    </row>
    <row r="20" spans="1:20" x14ac:dyDescent="0.3">
      <c r="A20" s="2">
        <v>19</v>
      </c>
      <c r="B20" s="38" t="s">
        <v>335</v>
      </c>
      <c r="C20" s="51"/>
      <c r="D20" s="43" t="s">
        <v>336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 t="shared" si="0"/>
        <v>0</v>
      </c>
      <c r="T20" s="10" t="s">
        <v>263</v>
      </c>
    </row>
    <row r="21" spans="1:20" x14ac:dyDescent="0.3">
      <c r="A21" s="2">
        <v>20</v>
      </c>
      <c r="B21" s="44" t="s">
        <v>337</v>
      </c>
      <c r="C21" s="46"/>
      <c r="D21" s="39" t="s">
        <v>338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f t="shared" si="0"/>
        <v>0</v>
      </c>
      <c r="T21" s="10" t="s">
        <v>263</v>
      </c>
    </row>
    <row r="22" spans="1:20" x14ac:dyDescent="0.3">
      <c r="A22" s="2">
        <v>21</v>
      </c>
      <c r="B22" s="45" t="s">
        <v>339</v>
      </c>
      <c r="D22" s="39" t="s">
        <v>340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 t="shared" si="0"/>
        <v>0</v>
      </c>
      <c r="T22" s="10" t="s">
        <v>263</v>
      </c>
    </row>
    <row r="23" spans="1:20" x14ac:dyDescent="0.3">
      <c r="A23" s="2">
        <v>22</v>
      </c>
      <c r="B23" s="38" t="s">
        <v>341</v>
      </c>
      <c r="C23" s="52"/>
      <c r="D23" s="39" t="s">
        <v>342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f t="shared" si="0"/>
        <v>0</v>
      </c>
      <c r="T23" s="10" t="s">
        <v>263</v>
      </c>
    </row>
    <row r="24" spans="1:20" x14ac:dyDescent="0.3">
      <c r="A24" s="2">
        <v>23</v>
      </c>
      <c r="B24" s="38" t="s">
        <v>343</v>
      </c>
      <c r="C24" s="49"/>
      <c r="D24" s="39" t="s">
        <v>344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f t="shared" si="0"/>
        <v>0</v>
      </c>
      <c r="T24" s="10" t="s">
        <v>263</v>
      </c>
    </row>
    <row r="25" spans="1:20" x14ac:dyDescent="0.3">
      <c r="A25" s="2">
        <v>24</v>
      </c>
      <c r="B25" s="38" t="s">
        <v>345</v>
      </c>
      <c r="C25" s="49"/>
      <c r="D25" s="39" t="s">
        <v>346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 t="shared" si="0"/>
        <v>0</v>
      </c>
      <c r="T25" s="10" t="s">
        <v>263</v>
      </c>
    </row>
    <row r="26" spans="1:20" x14ac:dyDescent="0.3">
      <c r="A26" s="2">
        <v>25</v>
      </c>
      <c r="B26" s="38" t="s">
        <v>347</v>
      </c>
      <c r="C26" s="49"/>
      <c r="D26" s="39" t="s">
        <v>348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 t="shared" si="0"/>
        <v>0</v>
      </c>
      <c r="T26" s="10" t="s">
        <v>263</v>
      </c>
    </row>
    <row r="27" spans="1:20" x14ac:dyDescent="0.3">
      <c r="A27" s="2">
        <v>26</v>
      </c>
      <c r="B27" s="38" t="s">
        <v>349</v>
      </c>
      <c r="D27" s="39" t="s">
        <v>350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 t="shared" si="0"/>
        <v>0</v>
      </c>
      <c r="T27" s="10" t="s">
        <v>263</v>
      </c>
    </row>
    <row r="28" spans="1:20" x14ac:dyDescent="0.3">
      <c r="A28" s="2">
        <v>27</v>
      </c>
      <c r="B28" s="38" t="s">
        <v>351</v>
      </c>
      <c r="D28" s="39" t="s">
        <v>352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f t="shared" si="0"/>
        <v>0</v>
      </c>
      <c r="T28" s="10" t="s">
        <v>263</v>
      </c>
    </row>
    <row r="29" spans="1:20" x14ac:dyDescent="0.3">
      <c r="A29" s="2">
        <v>28</v>
      </c>
      <c r="B29" s="38" t="s">
        <v>353</v>
      </c>
      <c r="C29" s="46"/>
      <c r="D29" s="39" t="s">
        <v>354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f t="shared" si="0"/>
        <v>0</v>
      </c>
      <c r="T29" s="10" t="s">
        <v>263</v>
      </c>
    </row>
    <row r="30" spans="1:20" x14ac:dyDescent="0.3">
      <c r="A30" s="2">
        <v>29</v>
      </c>
      <c r="B30" s="38" t="s">
        <v>355</v>
      </c>
      <c r="C30" s="46"/>
      <c r="D30" s="39" t="s">
        <v>356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f t="shared" si="0"/>
        <v>0</v>
      </c>
      <c r="T30" s="10" t="s">
        <v>263</v>
      </c>
    </row>
    <row r="31" spans="1:20" x14ac:dyDescent="0.3">
      <c r="A31" s="2">
        <v>30</v>
      </c>
      <c r="B31" s="38" t="s">
        <v>357</v>
      </c>
      <c r="C31" s="46"/>
      <c r="D31" s="39" t="s">
        <v>358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 t="shared" si="0"/>
        <v>0</v>
      </c>
      <c r="T31" s="10" t="s">
        <v>263</v>
      </c>
    </row>
    <row r="32" spans="1:20" x14ac:dyDescent="0.3">
      <c r="A32" s="2">
        <v>31</v>
      </c>
      <c r="B32" s="38" t="s">
        <v>359</v>
      </c>
      <c r="D32" s="39" t="s">
        <v>360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f t="shared" si="0"/>
        <v>0</v>
      </c>
      <c r="T32" s="10" t="s">
        <v>263</v>
      </c>
    </row>
    <row r="33" spans="1:20" x14ac:dyDescent="0.3">
      <c r="A33" s="2">
        <v>32</v>
      </c>
      <c r="B33" s="38" t="s">
        <v>361</v>
      </c>
      <c r="D33" s="39" t="s">
        <v>362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f t="shared" si="0"/>
        <v>0</v>
      </c>
      <c r="T33" s="10" t="s">
        <v>263</v>
      </c>
    </row>
    <row r="34" spans="1:20" x14ac:dyDescent="0.3">
      <c r="A34" s="2">
        <v>33</v>
      </c>
      <c r="B34" s="38" t="s">
        <v>363</v>
      </c>
      <c r="D34" s="39" t="s">
        <v>364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f t="shared" si="0"/>
        <v>0</v>
      </c>
      <c r="T34" s="10" t="s">
        <v>263</v>
      </c>
    </row>
    <row r="35" spans="1:20" x14ac:dyDescent="0.3">
      <c r="A35" s="2">
        <v>34</v>
      </c>
      <c r="B35" s="44" t="s">
        <v>375</v>
      </c>
      <c r="D35" s="43" t="s">
        <v>365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f t="shared" si="0"/>
        <v>0</v>
      </c>
      <c r="T35" s="10" t="s">
        <v>263</v>
      </c>
    </row>
    <row r="36" spans="1:20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f t="shared" ref="S36:S54" si="1">ROUND(R36/5,0)</f>
        <v>0</v>
      </c>
      <c r="T36" s="10" t="s">
        <v>263</v>
      </c>
    </row>
    <row r="37" spans="1:20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f t="shared" si="1"/>
        <v>0</v>
      </c>
      <c r="T37" s="10" t="s">
        <v>263</v>
      </c>
    </row>
    <row r="38" spans="1:20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 t="shared" si="1"/>
        <v>0</v>
      </c>
      <c r="T38" s="10" t="s">
        <v>263</v>
      </c>
    </row>
    <row r="39" spans="1:20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f t="shared" si="1"/>
        <v>0</v>
      </c>
      <c r="T39" s="10" t="s">
        <v>263</v>
      </c>
    </row>
    <row r="40" spans="1:20" ht="43.2" x14ac:dyDescent="0.3">
      <c r="A40" s="2">
        <v>39</v>
      </c>
      <c r="B40" s="38" t="s">
        <v>390</v>
      </c>
      <c r="D40" s="39" t="s">
        <v>392</v>
      </c>
      <c r="E40" s="40" t="s">
        <v>391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f t="shared" si="1"/>
        <v>0</v>
      </c>
      <c r="T40" s="10" t="s">
        <v>263</v>
      </c>
    </row>
    <row r="41" spans="1:20" x14ac:dyDescent="0.3">
      <c r="A41" s="2">
        <v>40</v>
      </c>
      <c r="B41" s="38" t="s">
        <v>393</v>
      </c>
      <c r="D41" s="47" t="s">
        <v>394</v>
      </c>
      <c r="E41" s="40" t="s">
        <v>395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f t="shared" si="1"/>
        <v>0</v>
      </c>
      <c r="T41" s="10" t="s">
        <v>263</v>
      </c>
    </row>
    <row r="42" spans="1:20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f t="shared" si="1"/>
        <v>0</v>
      </c>
      <c r="T42" s="10" t="s">
        <v>263</v>
      </c>
    </row>
    <row r="43" spans="1:20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f t="shared" si="1"/>
        <v>0</v>
      </c>
      <c r="T43" s="10" t="s">
        <v>263</v>
      </c>
    </row>
    <row r="44" spans="1:20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 t="shared" si="1"/>
        <v>0</v>
      </c>
      <c r="T44" s="10" t="s">
        <v>263</v>
      </c>
    </row>
    <row r="45" spans="1:20" x14ac:dyDescent="0.3">
      <c r="A45" s="2">
        <v>44</v>
      </c>
      <c r="B45" s="38" t="s">
        <v>406</v>
      </c>
      <c r="D45" s="39" t="s">
        <v>408</v>
      </c>
      <c r="E45" s="40" t="s">
        <v>407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f t="shared" si="1"/>
        <v>0</v>
      </c>
      <c r="T45" s="10" t="s">
        <v>263</v>
      </c>
    </row>
    <row r="46" spans="1:20" ht="28.8" x14ac:dyDescent="0.3">
      <c r="A46" s="2">
        <v>45</v>
      </c>
      <c r="B46" s="38" t="s">
        <v>409</v>
      </c>
      <c r="D46" s="39" t="s">
        <v>410</v>
      </c>
      <c r="E46" s="40" t="s">
        <v>411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f t="shared" si="1"/>
        <v>0</v>
      </c>
      <c r="T46" s="10" t="s">
        <v>263</v>
      </c>
    </row>
    <row r="47" spans="1:20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f t="shared" si="1"/>
        <v>0</v>
      </c>
      <c r="T47" s="10" t="s">
        <v>263</v>
      </c>
    </row>
    <row r="48" spans="1:20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f t="shared" si="1"/>
        <v>0</v>
      </c>
      <c r="T48" s="10" t="s">
        <v>263</v>
      </c>
    </row>
    <row r="49" spans="1:20" ht="57.6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f t="shared" si="1"/>
        <v>0</v>
      </c>
      <c r="T49" s="10" t="s">
        <v>263</v>
      </c>
    </row>
    <row r="50" spans="1:20" ht="28.8" x14ac:dyDescent="0.3">
      <c r="A50" s="2">
        <v>49</v>
      </c>
      <c r="B50" s="38" t="s">
        <v>420</v>
      </c>
      <c r="D50" s="39" t="s">
        <v>421</v>
      </c>
      <c r="E50" s="40" t="s">
        <v>407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f t="shared" si="1"/>
        <v>0</v>
      </c>
      <c r="T50" s="10" t="s">
        <v>263</v>
      </c>
    </row>
    <row r="51" spans="1:20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f t="shared" si="1"/>
        <v>0</v>
      </c>
      <c r="T51" s="10" t="s">
        <v>263</v>
      </c>
    </row>
    <row r="52" spans="1:20" ht="43.2" x14ac:dyDescent="0.3">
      <c r="A52" s="2">
        <v>51</v>
      </c>
      <c r="B52" s="38" t="s">
        <v>428</v>
      </c>
      <c r="D52" s="39" t="s">
        <v>429</v>
      </c>
      <c r="E52" s="40" t="s">
        <v>430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f t="shared" si="1"/>
        <v>0</v>
      </c>
      <c r="T52" s="10" t="s">
        <v>263</v>
      </c>
    </row>
    <row r="53" spans="1:20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f t="shared" si="1"/>
        <v>0</v>
      </c>
      <c r="T53" s="10" t="s">
        <v>263</v>
      </c>
    </row>
    <row r="54" spans="1:20" ht="28.8" x14ac:dyDescent="0.3">
      <c r="A54" s="2">
        <v>53</v>
      </c>
      <c r="B54" s="38" t="s">
        <v>433</v>
      </c>
      <c r="D54" s="39" t="s">
        <v>434</v>
      </c>
      <c r="E54" s="40" t="s">
        <v>414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f t="shared" si="1"/>
        <v>0</v>
      </c>
      <c r="T54" s="10" t="s">
        <v>263</v>
      </c>
    </row>
    <row r="55" spans="1:20" x14ac:dyDescent="0.3">
      <c r="M55" s="10"/>
      <c r="N55" s="10"/>
      <c r="O55" s="10"/>
      <c r="P55" s="10"/>
      <c r="Q55" s="10"/>
      <c r="R55" s="10"/>
      <c r="S55" s="10"/>
    </row>
    <row r="56" spans="1:20" x14ac:dyDescent="0.3">
      <c r="M56" s="10"/>
      <c r="N56" s="10"/>
      <c r="O56" s="10"/>
      <c r="P56" s="10"/>
      <c r="Q56" s="10"/>
      <c r="R56" s="10"/>
      <c r="S56" s="10"/>
    </row>
    <row r="57" spans="1:20" x14ac:dyDescent="0.3">
      <c r="M57" s="10"/>
      <c r="N57" s="10"/>
      <c r="O57" s="10"/>
      <c r="P57" s="10"/>
      <c r="Q57" s="10"/>
      <c r="R57" s="10"/>
      <c r="S57" s="10"/>
    </row>
    <row r="58" spans="1:20" x14ac:dyDescent="0.3">
      <c r="M58" s="10"/>
      <c r="N58" s="10"/>
      <c r="O58" s="10"/>
      <c r="P58" s="10"/>
      <c r="Q58" s="10"/>
      <c r="R58" s="10"/>
      <c r="S58" s="10"/>
    </row>
    <row r="59" spans="1:20" x14ac:dyDescent="0.3">
      <c r="M59" s="10"/>
      <c r="N59" s="10"/>
      <c r="O59" s="10"/>
      <c r="P59" s="10"/>
      <c r="Q59" s="10"/>
      <c r="R59" s="10"/>
      <c r="S59" s="10"/>
    </row>
    <row r="60" spans="1:20" x14ac:dyDescent="0.3">
      <c r="M60" s="10"/>
      <c r="N60" s="10"/>
      <c r="O60" s="10"/>
      <c r="P60" s="10"/>
      <c r="Q60" s="10"/>
      <c r="R60" s="10"/>
      <c r="S60" s="10"/>
    </row>
    <row r="61" spans="1:20" x14ac:dyDescent="0.3">
      <c r="M61" s="10"/>
      <c r="N61" s="10"/>
      <c r="O61" s="10"/>
      <c r="P61" s="10"/>
      <c r="Q61" s="10"/>
      <c r="R61" s="10"/>
      <c r="S61" s="10"/>
    </row>
    <row r="62" spans="1:20" x14ac:dyDescent="0.3">
      <c r="M62" s="10"/>
      <c r="N62" s="10"/>
      <c r="O62" s="10"/>
      <c r="P62" s="10"/>
      <c r="Q62" s="10"/>
      <c r="R62" s="10"/>
      <c r="S62" s="10"/>
    </row>
    <row r="63" spans="1:20" x14ac:dyDescent="0.3">
      <c r="M63" s="10"/>
      <c r="N63" s="10"/>
      <c r="O63" s="10"/>
      <c r="P63" s="10"/>
      <c r="Q63" s="10"/>
      <c r="R63" s="10"/>
      <c r="S63" s="10"/>
    </row>
    <row r="64" spans="1:20" x14ac:dyDescent="0.3">
      <c r="M64" s="10"/>
      <c r="N64" s="10"/>
      <c r="O64" s="10"/>
      <c r="P64" s="10"/>
      <c r="Q64" s="10"/>
      <c r="R64" s="10"/>
      <c r="S64" s="10"/>
    </row>
    <row r="65" spans="13:19" x14ac:dyDescent="0.3">
      <c r="M65" s="10"/>
      <c r="N65" s="10"/>
      <c r="O65" s="10"/>
      <c r="P65" s="10"/>
      <c r="Q65" s="10"/>
      <c r="R65" s="10"/>
      <c r="S65" s="10"/>
    </row>
    <row r="66" spans="13:19" x14ac:dyDescent="0.3">
      <c r="M66" s="10"/>
      <c r="N66" s="10"/>
      <c r="O66" s="10"/>
      <c r="P66" s="10"/>
      <c r="Q66" s="10"/>
      <c r="R66" s="10"/>
      <c r="S66" s="10"/>
    </row>
    <row r="67" spans="13:19" x14ac:dyDescent="0.3">
      <c r="M67" s="10"/>
      <c r="N67" s="10"/>
      <c r="O67" s="10"/>
      <c r="P67" s="10"/>
      <c r="Q67" s="10"/>
      <c r="R67" s="10"/>
      <c r="S67" s="10"/>
    </row>
    <row r="68" spans="13:19" x14ac:dyDescent="0.3">
      <c r="M68" s="10"/>
      <c r="N68" s="10"/>
      <c r="O68" s="10"/>
      <c r="P68" s="10"/>
      <c r="Q68" s="10"/>
      <c r="R68" s="10"/>
      <c r="S68" s="10"/>
    </row>
    <row r="69" spans="13:19" x14ac:dyDescent="0.3">
      <c r="M69" s="10"/>
      <c r="N69" s="10"/>
      <c r="O69" s="10"/>
      <c r="P69" s="10"/>
      <c r="Q69" s="10"/>
      <c r="R69" s="10"/>
      <c r="S69" s="10"/>
    </row>
    <row r="70" spans="13:19" x14ac:dyDescent="0.3">
      <c r="M70" s="10"/>
      <c r="N70" s="10"/>
      <c r="O70" s="10"/>
      <c r="P70" s="10"/>
      <c r="Q70" s="10"/>
      <c r="R70" s="10"/>
      <c r="S70" s="10"/>
    </row>
    <row r="71" spans="13:19" x14ac:dyDescent="0.3">
      <c r="M71" s="10"/>
      <c r="N71" s="10"/>
      <c r="O71" s="10"/>
      <c r="P71" s="10"/>
      <c r="Q71" s="10"/>
      <c r="R71" s="10"/>
      <c r="S71" s="10"/>
    </row>
    <row r="72" spans="13:19" x14ac:dyDescent="0.3">
      <c r="M72" s="10"/>
      <c r="N72" s="10"/>
      <c r="O72" s="10"/>
      <c r="P72" s="10"/>
      <c r="Q72" s="10"/>
      <c r="R72" s="10"/>
      <c r="S72" s="10"/>
    </row>
    <row r="73" spans="13:19" x14ac:dyDescent="0.3">
      <c r="M73" s="10"/>
      <c r="N73" s="10"/>
      <c r="O73" s="10"/>
      <c r="P73" s="10"/>
      <c r="Q73" s="10"/>
      <c r="R73" s="10"/>
      <c r="S73" s="10"/>
    </row>
    <row r="74" spans="13:19" x14ac:dyDescent="0.3">
      <c r="M74" s="10"/>
      <c r="N74" s="10"/>
      <c r="O74" s="10"/>
      <c r="P74" s="10"/>
      <c r="Q74" s="10"/>
      <c r="R74" s="10"/>
      <c r="S74" s="10"/>
    </row>
    <row r="75" spans="13:19" x14ac:dyDescent="0.3">
      <c r="M75" s="10"/>
      <c r="N75" s="10"/>
      <c r="O75" s="10"/>
      <c r="P75" s="10"/>
      <c r="Q75" s="10"/>
      <c r="R75" s="10"/>
      <c r="S75" s="10"/>
    </row>
    <row r="76" spans="13:19" x14ac:dyDescent="0.3">
      <c r="M76" s="10"/>
      <c r="N76" s="10"/>
      <c r="O76" s="10"/>
      <c r="P76" s="10"/>
      <c r="Q76" s="10"/>
      <c r="R76" s="10"/>
      <c r="S76" s="10"/>
    </row>
    <row r="77" spans="13:19" x14ac:dyDescent="0.3">
      <c r="M77" s="10"/>
      <c r="N77" s="10"/>
      <c r="O77" s="10"/>
      <c r="P77" s="10"/>
      <c r="Q77" s="10"/>
      <c r="R77" s="10"/>
      <c r="S77" s="10"/>
    </row>
    <row r="78" spans="13:19" x14ac:dyDescent="0.3">
      <c r="M78" s="10"/>
      <c r="N78" s="10"/>
      <c r="O78" s="10"/>
      <c r="P78" s="10"/>
      <c r="Q78" s="10"/>
      <c r="R78" s="10"/>
      <c r="S78" s="10"/>
    </row>
    <row r="79" spans="13:19" x14ac:dyDescent="0.3">
      <c r="M79" s="10"/>
      <c r="N79" s="10"/>
      <c r="O79" s="10"/>
      <c r="P79" s="10"/>
      <c r="Q79" s="10"/>
      <c r="R79" s="10"/>
      <c r="S79" s="10"/>
    </row>
    <row r="80" spans="13:19" x14ac:dyDescent="0.3">
      <c r="M80" s="10"/>
      <c r="N80" s="10"/>
      <c r="O80" s="10"/>
      <c r="P80" s="10"/>
      <c r="Q80" s="10"/>
      <c r="R80" s="10"/>
      <c r="S80" s="10"/>
    </row>
    <row r="81" spans="13:19" x14ac:dyDescent="0.3">
      <c r="M81" s="10"/>
      <c r="N81" s="10"/>
      <c r="O81" s="10"/>
      <c r="P81" s="10"/>
      <c r="Q81" s="10"/>
      <c r="R81" s="10"/>
      <c r="S81" s="10"/>
    </row>
    <row r="82" spans="13:19" x14ac:dyDescent="0.3">
      <c r="M82" s="10"/>
      <c r="N82" s="10"/>
      <c r="O82" s="10"/>
      <c r="P82" s="10"/>
      <c r="Q82" s="10"/>
      <c r="R82" s="10"/>
      <c r="S82" s="10"/>
    </row>
    <row r="83" spans="13:19" x14ac:dyDescent="0.3">
      <c r="M83" s="10"/>
      <c r="N83" s="10"/>
      <c r="O83" s="10"/>
      <c r="P83" s="10"/>
      <c r="Q83" s="10"/>
      <c r="R83" s="10"/>
      <c r="S83" s="10"/>
    </row>
    <row r="84" spans="13:19" x14ac:dyDescent="0.3">
      <c r="M84" s="10"/>
      <c r="N84" s="10"/>
      <c r="O84" s="10"/>
      <c r="P84" s="10"/>
      <c r="Q84" s="10"/>
      <c r="R84" s="10"/>
      <c r="S84" s="10"/>
    </row>
    <row r="85" spans="13:19" x14ac:dyDescent="0.3">
      <c r="M85" s="10"/>
      <c r="N85" s="10"/>
      <c r="O85" s="10"/>
      <c r="P85" s="10"/>
      <c r="Q85" s="10"/>
      <c r="R85" s="10"/>
      <c r="S85" s="10"/>
    </row>
    <row r="86" spans="13:19" x14ac:dyDescent="0.3">
      <c r="M86" s="10"/>
      <c r="N86" s="10"/>
      <c r="O86" s="10"/>
      <c r="P86" s="10"/>
      <c r="Q86" s="10"/>
      <c r="R86" s="10"/>
      <c r="S86" s="10"/>
    </row>
    <row r="87" spans="13:19" x14ac:dyDescent="0.3">
      <c r="M87" s="10"/>
      <c r="N87" s="10"/>
      <c r="O87" s="10"/>
      <c r="P87" s="10"/>
      <c r="Q87" s="10"/>
      <c r="R87" s="10"/>
      <c r="S87" s="10"/>
    </row>
    <row r="88" spans="13:19" x14ac:dyDescent="0.3">
      <c r="M88" s="10"/>
      <c r="N88" s="10"/>
      <c r="O88" s="10"/>
      <c r="P88" s="10"/>
      <c r="Q88" s="10"/>
      <c r="R88" s="10"/>
      <c r="S88" s="10"/>
    </row>
    <row r="89" spans="13:19" x14ac:dyDescent="0.3">
      <c r="M89" s="10"/>
      <c r="N89" s="10"/>
      <c r="O89" s="10"/>
      <c r="P89" s="10"/>
      <c r="Q89" s="10"/>
      <c r="R89" s="10"/>
      <c r="S89" s="10"/>
    </row>
    <row r="90" spans="13:19" x14ac:dyDescent="0.3">
      <c r="M90" s="10"/>
      <c r="N90" s="10"/>
      <c r="O90" s="10"/>
      <c r="P90" s="10"/>
      <c r="Q90" s="10"/>
      <c r="R90" s="10"/>
      <c r="S90" s="10"/>
    </row>
    <row r="91" spans="13:19" x14ac:dyDescent="0.3">
      <c r="M91" s="10"/>
      <c r="N91" s="10"/>
      <c r="O91" s="10"/>
      <c r="P91" s="10"/>
      <c r="Q91" s="10"/>
      <c r="R91" s="10"/>
      <c r="S91" s="10"/>
    </row>
    <row r="92" spans="13:19" x14ac:dyDescent="0.3">
      <c r="M92" s="10"/>
      <c r="N92" s="10"/>
      <c r="O92" s="10"/>
      <c r="P92" s="10"/>
      <c r="Q92" s="10"/>
      <c r="R92" s="10"/>
      <c r="S92" s="10"/>
    </row>
    <row r="93" spans="13:19" x14ac:dyDescent="0.3">
      <c r="M93" s="10"/>
      <c r="N93" s="10"/>
      <c r="O93" s="10"/>
      <c r="P93" s="10"/>
      <c r="Q93" s="10"/>
      <c r="R93" s="10"/>
      <c r="S93" s="10"/>
    </row>
    <row r="94" spans="13:19" x14ac:dyDescent="0.3">
      <c r="M94" s="10"/>
      <c r="N94" s="10"/>
      <c r="O94" s="10"/>
      <c r="P94" s="10"/>
      <c r="Q94" s="10"/>
      <c r="R94" s="10"/>
      <c r="S94" s="10"/>
    </row>
    <row r="95" spans="13:19" x14ac:dyDescent="0.3">
      <c r="M95" s="10"/>
      <c r="N95" s="10"/>
      <c r="O95" s="10"/>
      <c r="P95" s="10"/>
      <c r="Q95" s="10"/>
      <c r="R95" s="10"/>
      <c r="S95" s="10"/>
    </row>
    <row r="96" spans="13:19" x14ac:dyDescent="0.3">
      <c r="M96" s="10"/>
      <c r="N96" s="10"/>
      <c r="O96" s="10"/>
      <c r="P96" s="10"/>
      <c r="Q96" s="10"/>
      <c r="R96" s="10"/>
      <c r="S96" s="10"/>
    </row>
    <row r="97" spans="13:19" x14ac:dyDescent="0.3">
      <c r="M97" s="10"/>
      <c r="N97" s="10"/>
      <c r="O97" s="10"/>
      <c r="P97" s="10"/>
      <c r="Q97" s="10"/>
      <c r="R97" s="10"/>
      <c r="S97" s="10"/>
    </row>
    <row r="98" spans="13:19" x14ac:dyDescent="0.3">
      <c r="M98" s="10"/>
      <c r="N98" s="10"/>
      <c r="O98" s="10"/>
      <c r="P98" s="10"/>
      <c r="Q98" s="10"/>
      <c r="R98" s="10"/>
      <c r="S98" s="10"/>
    </row>
    <row r="99" spans="13:19" x14ac:dyDescent="0.3">
      <c r="M99" s="10"/>
      <c r="N99" s="10"/>
      <c r="O99" s="10"/>
      <c r="P99" s="10"/>
      <c r="Q99" s="10"/>
      <c r="R99" s="10"/>
      <c r="S99" s="10"/>
    </row>
    <row r="100" spans="13:19" x14ac:dyDescent="0.3">
      <c r="M100" s="10"/>
      <c r="N100" s="10"/>
      <c r="O100" s="10"/>
      <c r="P100" s="10"/>
      <c r="Q100" s="10"/>
      <c r="R100" s="10"/>
      <c r="S100" s="10"/>
    </row>
    <row r="101" spans="13:19" x14ac:dyDescent="0.3">
      <c r="M101" s="10"/>
      <c r="N101" s="10"/>
      <c r="O101" s="10"/>
      <c r="P101" s="10"/>
      <c r="Q101" s="10"/>
      <c r="R101" s="10"/>
      <c r="S101" s="10"/>
    </row>
    <row r="102" spans="13:19" x14ac:dyDescent="0.3">
      <c r="M102" s="10"/>
      <c r="N102" s="10"/>
      <c r="O102" s="10"/>
      <c r="P102" s="10"/>
      <c r="Q102" s="10"/>
      <c r="R102" s="10"/>
      <c r="S102" s="10"/>
    </row>
    <row r="103" spans="13:19" x14ac:dyDescent="0.3">
      <c r="M103" s="10"/>
      <c r="N103" s="10"/>
      <c r="O103" s="10"/>
      <c r="P103" s="10"/>
      <c r="Q103" s="10"/>
      <c r="R103" s="10"/>
      <c r="S103" s="10"/>
    </row>
    <row r="104" spans="13:19" x14ac:dyDescent="0.3">
      <c r="M104" s="10"/>
      <c r="N104" s="10"/>
      <c r="O104" s="10"/>
      <c r="P104" s="10"/>
      <c r="Q104" s="10"/>
      <c r="R104" s="10"/>
      <c r="S104" s="10"/>
    </row>
    <row r="105" spans="13:19" x14ac:dyDescent="0.3">
      <c r="M105" s="10"/>
      <c r="N105" s="10"/>
      <c r="O105" s="10"/>
      <c r="P105" s="10"/>
      <c r="Q105" s="10"/>
      <c r="R105" s="10"/>
      <c r="S105" s="10"/>
    </row>
    <row r="106" spans="13:19" x14ac:dyDescent="0.3">
      <c r="M106" s="10"/>
      <c r="N106" s="10"/>
      <c r="O106" s="10"/>
      <c r="P106" s="10"/>
      <c r="Q106" s="10"/>
      <c r="R106" s="10"/>
      <c r="S106" s="10"/>
    </row>
    <row r="107" spans="13:19" x14ac:dyDescent="0.3">
      <c r="M107" s="10"/>
      <c r="N107" s="10"/>
      <c r="O107" s="10"/>
      <c r="P107" s="10"/>
      <c r="Q107" s="10"/>
      <c r="R107" s="10"/>
      <c r="S107" s="10"/>
    </row>
    <row r="108" spans="13:19" x14ac:dyDescent="0.3">
      <c r="M108" s="10"/>
      <c r="N108" s="10"/>
      <c r="O108" s="10"/>
      <c r="P108" s="10"/>
      <c r="Q108" s="10"/>
      <c r="R108" s="10"/>
      <c r="S108" s="10"/>
    </row>
    <row r="109" spans="13:19" x14ac:dyDescent="0.3">
      <c r="M109" s="10"/>
      <c r="N109" s="10"/>
      <c r="O109" s="10"/>
      <c r="P109" s="10"/>
      <c r="Q109" s="10"/>
      <c r="R109" s="10"/>
      <c r="S109" s="10"/>
    </row>
    <row r="110" spans="13:19" x14ac:dyDescent="0.3">
      <c r="M110" s="10"/>
      <c r="N110" s="10"/>
      <c r="O110" s="10"/>
      <c r="P110" s="10"/>
      <c r="Q110" s="10"/>
      <c r="R110" s="10"/>
      <c r="S110" s="10"/>
    </row>
    <row r="111" spans="13:19" x14ac:dyDescent="0.3">
      <c r="M111" s="10"/>
      <c r="N111" s="10"/>
      <c r="O111" s="10"/>
      <c r="P111" s="10"/>
      <c r="Q111" s="10"/>
      <c r="R111" s="10"/>
      <c r="S111" s="10"/>
    </row>
    <row r="112" spans="13:19" x14ac:dyDescent="0.3">
      <c r="M112" s="10"/>
      <c r="N112" s="10"/>
      <c r="O112" s="10"/>
      <c r="P112" s="10"/>
      <c r="Q112" s="10"/>
      <c r="R112" s="10"/>
      <c r="S112" s="10"/>
    </row>
    <row r="113" spans="13:19" x14ac:dyDescent="0.3">
      <c r="M113" s="10"/>
      <c r="N113" s="10"/>
      <c r="O113" s="10"/>
      <c r="P113" s="10"/>
      <c r="Q113" s="10"/>
      <c r="R113" s="10"/>
      <c r="S113" s="10"/>
    </row>
    <row r="114" spans="13:19" x14ac:dyDescent="0.3">
      <c r="M114" s="10"/>
      <c r="N114" s="10"/>
      <c r="O114" s="10"/>
      <c r="P114" s="10"/>
      <c r="Q114" s="10"/>
      <c r="R114" s="10"/>
      <c r="S114" s="10"/>
    </row>
    <row r="115" spans="13:19" x14ac:dyDescent="0.3">
      <c r="M115" s="10"/>
      <c r="N115" s="10"/>
      <c r="O115" s="10"/>
      <c r="P115" s="10"/>
      <c r="Q115" s="10"/>
      <c r="R115" s="10"/>
      <c r="S115" s="10"/>
    </row>
    <row r="116" spans="13:19" x14ac:dyDescent="0.3">
      <c r="M116" s="10"/>
      <c r="N116" s="10"/>
      <c r="O116" s="10"/>
      <c r="P116" s="10"/>
      <c r="Q116" s="10"/>
      <c r="R116" s="10"/>
      <c r="S116" s="10"/>
    </row>
    <row r="117" spans="13:19" x14ac:dyDescent="0.3">
      <c r="M117" s="10"/>
      <c r="N117" s="10"/>
      <c r="O117" s="10"/>
      <c r="P117" s="10"/>
      <c r="Q117" s="10"/>
      <c r="R117" s="10"/>
      <c r="S117" s="10"/>
    </row>
    <row r="118" spans="13:19" x14ac:dyDescent="0.3">
      <c r="M118" s="10"/>
      <c r="N118" s="10"/>
      <c r="O118" s="10"/>
      <c r="P118" s="10"/>
      <c r="Q118" s="10"/>
      <c r="R118" s="10"/>
      <c r="S118" s="10"/>
    </row>
    <row r="119" spans="13:19" x14ac:dyDescent="0.3">
      <c r="M119" s="10"/>
      <c r="N119" s="10"/>
      <c r="O119" s="10"/>
      <c r="P119" s="10"/>
      <c r="Q119" s="10"/>
      <c r="R119" s="10"/>
      <c r="S119" s="10"/>
    </row>
    <row r="120" spans="13:19" x14ac:dyDescent="0.3">
      <c r="M120" s="10"/>
      <c r="N120" s="10"/>
      <c r="O120" s="10"/>
      <c r="P120" s="10"/>
      <c r="Q120" s="10"/>
      <c r="R120" s="10"/>
      <c r="S120" s="10"/>
    </row>
    <row r="121" spans="13:19" x14ac:dyDescent="0.3">
      <c r="M121" s="10"/>
      <c r="N121" s="10"/>
      <c r="O121" s="10"/>
      <c r="P121" s="10"/>
      <c r="Q121" s="10"/>
      <c r="R121" s="10"/>
      <c r="S121" s="10"/>
    </row>
    <row r="122" spans="13:19" x14ac:dyDescent="0.3">
      <c r="M122" s="10"/>
      <c r="N122" s="10"/>
      <c r="O122" s="10"/>
      <c r="P122" s="10"/>
      <c r="Q122" s="10"/>
      <c r="R122" s="10"/>
      <c r="S122" s="10"/>
    </row>
    <row r="123" spans="13:19" x14ac:dyDescent="0.3">
      <c r="M123" s="10"/>
      <c r="N123" s="10"/>
      <c r="O123" s="10"/>
      <c r="P123" s="10"/>
      <c r="Q123" s="10"/>
      <c r="R123" s="10"/>
      <c r="S123" s="10"/>
    </row>
    <row r="124" spans="13:19" x14ac:dyDescent="0.3">
      <c r="M124" s="10"/>
      <c r="N124" s="10"/>
      <c r="O124" s="10"/>
      <c r="P124" s="10"/>
      <c r="Q124" s="10"/>
      <c r="R124" s="10"/>
      <c r="S124" s="10"/>
    </row>
    <row r="125" spans="13:19" x14ac:dyDescent="0.3">
      <c r="M125" s="10"/>
      <c r="N125" s="10"/>
      <c r="O125" s="10"/>
      <c r="P125" s="10"/>
      <c r="Q125" s="10"/>
      <c r="R125" s="10"/>
      <c r="S125" s="10"/>
    </row>
    <row r="126" spans="13:19" x14ac:dyDescent="0.3">
      <c r="M126" s="10"/>
      <c r="N126" s="10"/>
      <c r="O126" s="10"/>
      <c r="P126" s="10"/>
      <c r="Q126" s="10"/>
      <c r="R126" s="10"/>
      <c r="S126" s="10"/>
    </row>
    <row r="127" spans="13:19" x14ac:dyDescent="0.3">
      <c r="M127" s="10"/>
      <c r="N127" s="10"/>
      <c r="O127" s="10"/>
      <c r="P127" s="10"/>
      <c r="Q127" s="10"/>
      <c r="R127" s="10"/>
      <c r="S127" s="10"/>
    </row>
    <row r="128" spans="13:19" x14ac:dyDescent="0.3">
      <c r="M128" s="10"/>
      <c r="N128" s="10"/>
      <c r="O128" s="10"/>
      <c r="P128" s="10"/>
      <c r="Q128" s="10"/>
      <c r="R128" s="10"/>
      <c r="S128" s="10"/>
    </row>
    <row r="129" spans="13:19" x14ac:dyDescent="0.3">
      <c r="M129" s="10"/>
      <c r="N129" s="10"/>
      <c r="O129" s="10"/>
      <c r="P129" s="10"/>
      <c r="Q129" s="10"/>
      <c r="R129" s="10"/>
      <c r="S129" s="10"/>
    </row>
    <row r="130" spans="13:19" x14ac:dyDescent="0.3">
      <c r="M130" s="10"/>
      <c r="N130" s="10"/>
      <c r="O130" s="10"/>
      <c r="P130" s="10"/>
      <c r="Q130" s="10"/>
      <c r="R130" s="10"/>
      <c r="S130" s="10"/>
    </row>
    <row r="131" spans="13:19" x14ac:dyDescent="0.3">
      <c r="M131" s="10"/>
      <c r="N131" s="10"/>
      <c r="O131" s="10"/>
      <c r="P131" s="10"/>
      <c r="Q131" s="10"/>
      <c r="R131" s="10"/>
      <c r="S131" s="10"/>
    </row>
    <row r="132" spans="13:19" x14ac:dyDescent="0.3">
      <c r="M132" s="10"/>
      <c r="N132" s="10"/>
      <c r="O132" s="10"/>
      <c r="P132" s="10"/>
      <c r="Q132" s="10"/>
      <c r="R132" s="10"/>
      <c r="S132" s="10"/>
    </row>
    <row r="133" spans="13:19" x14ac:dyDescent="0.3">
      <c r="M133" s="10"/>
      <c r="N133" s="10"/>
      <c r="O133" s="10"/>
      <c r="P133" s="10"/>
      <c r="Q133" s="10"/>
      <c r="R133" s="10"/>
      <c r="S133" s="10"/>
    </row>
    <row r="134" spans="13:19" x14ac:dyDescent="0.3">
      <c r="M134" s="10"/>
      <c r="N134" s="10"/>
      <c r="O134" s="10"/>
      <c r="P134" s="10"/>
      <c r="Q134" s="10"/>
      <c r="R134" s="10"/>
      <c r="S134" s="10"/>
    </row>
    <row r="135" spans="13:19" x14ac:dyDescent="0.3">
      <c r="M135" s="10"/>
      <c r="N135" s="10"/>
      <c r="O135" s="10"/>
      <c r="P135" s="10"/>
      <c r="Q135" s="10"/>
      <c r="R135" s="10"/>
      <c r="S135" s="10"/>
    </row>
    <row r="136" spans="13:19" x14ac:dyDescent="0.3">
      <c r="M136" s="10"/>
      <c r="N136" s="10"/>
      <c r="O136" s="10"/>
      <c r="P136" s="10"/>
      <c r="Q136" s="10"/>
      <c r="R136" s="10"/>
      <c r="S136" s="10"/>
    </row>
    <row r="137" spans="13:19" x14ac:dyDescent="0.3">
      <c r="M137" s="10"/>
      <c r="N137" s="10"/>
      <c r="O137" s="10"/>
      <c r="P137" s="10"/>
      <c r="Q137" s="10"/>
      <c r="R137" s="10"/>
      <c r="S137" s="10"/>
    </row>
    <row r="138" spans="13:19" x14ac:dyDescent="0.3">
      <c r="M138" s="10"/>
      <c r="N138" s="10"/>
      <c r="O138" s="10"/>
      <c r="P138" s="10"/>
      <c r="Q138" s="10"/>
      <c r="R138" s="10"/>
      <c r="S138" s="10"/>
    </row>
    <row r="139" spans="13:19" x14ac:dyDescent="0.3">
      <c r="M139" s="10"/>
      <c r="N139" s="10"/>
      <c r="O139" s="10"/>
      <c r="P139" s="10"/>
      <c r="Q139" s="10"/>
      <c r="R139" s="10"/>
      <c r="S139" s="10"/>
    </row>
    <row r="140" spans="13:19" x14ac:dyDescent="0.3">
      <c r="M140" s="10"/>
      <c r="N140" s="10"/>
      <c r="O140" s="10"/>
      <c r="P140" s="10"/>
      <c r="Q140" s="10"/>
      <c r="R140" s="10"/>
      <c r="S140" s="10"/>
    </row>
    <row r="141" spans="13:19" x14ac:dyDescent="0.3">
      <c r="M141" s="10"/>
      <c r="N141" s="10"/>
      <c r="O141" s="10"/>
      <c r="P141" s="10"/>
      <c r="Q141" s="10"/>
      <c r="R141" s="10"/>
      <c r="S141" s="10"/>
    </row>
    <row r="142" spans="13:19" x14ac:dyDescent="0.3">
      <c r="M142" s="10"/>
      <c r="N142" s="10"/>
      <c r="O142" s="10"/>
      <c r="P142" s="10"/>
      <c r="Q142" s="10"/>
      <c r="R142" s="10"/>
      <c r="S142" s="10"/>
    </row>
    <row r="143" spans="13:19" x14ac:dyDescent="0.3">
      <c r="M143" s="10"/>
      <c r="N143" s="10"/>
      <c r="O143" s="10"/>
      <c r="P143" s="10"/>
      <c r="Q143" s="10"/>
      <c r="R143" s="10"/>
      <c r="S143" s="10"/>
    </row>
    <row r="144" spans="13:19" x14ac:dyDescent="0.3">
      <c r="M144" s="10"/>
      <c r="N144" s="10"/>
      <c r="O144" s="10"/>
      <c r="P144" s="10"/>
      <c r="Q144" s="10"/>
      <c r="R144" s="10"/>
      <c r="S144" s="10"/>
    </row>
    <row r="145" spans="13:19" x14ac:dyDescent="0.3">
      <c r="M145" s="10"/>
      <c r="N145" s="10"/>
      <c r="O145" s="10"/>
      <c r="P145" s="10"/>
      <c r="Q145" s="10"/>
      <c r="R145" s="10"/>
      <c r="S145" s="10"/>
    </row>
    <row r="146" spans="13:19" x14ac:dyDescent="0.3">
      <c r="M146" s="10"/>
      <c r="N146" s="10"/>
      <c r="O146" s="10"/>
      <c r="P146" s="10"/>
      <c r="Q146" s="10"/>
      <c r="R146" s="10"/>
      <c r="S146" s="10"/>
    </row>
    <row r="147" spans="13:19" x14ac:dyDescent="0.3">
      <c r="M147" s="10"/>
      <c r="N147" s="10"/>
      <c r="O147" s="10"/>
      <c r="P147" s="10"/>
      <c r="Q147" s="10"/>
      <c r="R147" s="10"/>
      <c r="S147" s="10"/>
    </row>
    <row r="148" spans="13:19" x14ac:dyDescent="0.3">
      <c r="M148" s="10"/>
      <c r="N148" s="10"/>
      <c r="O148" s="10"/>
      <c r="P148" s="10"/>
      <c r="Q148" s="10"/>
      <c r="R148" s="10"/>
      <c r="S148" s="10"/>
    </row>
    <row r="149" spans="13:19" x14ac:dyDescent="0.3">
      <c r="M149" s="10"/>
      <c r="N149" s="10"/>
      <c r="O149" s="10"/>
      <c r="P149" s="10"/>
      <c r="Q149" s="10"/>
      <c r="R149" s="10"/>
      <c r="S149" s="10"/>
    </row>
    <row r="150" spans="13:19" x14ac:dyDescent="0.3">
      <c r="M150" s="10"/>
      <c r="N150" s="10"/>
      <c r="O150" s="10"/>
      <c r="P150" s="10"/>
      <c r="Q150" s="10"/>
      <c r="R150" s="10"/>
      <c r="S150" s="10"/>
    </row>
    <row r="151" spans="13:19" x14ac:dyDescent="0.3">
      <c r="M151" s="10"/>
      <c r="N151" s="10"/>
      <c r="O151" s="10"/>
      <c r="P151" s="10"/>
      <c r="Q151" s="10"/>
      <c r="R151" s="10"/>
      <c r="S151" s="10"/>
    </row>
    <row r="152" spans="13:19" x14ac:dyDescent="0.3">
      <c r="M152" s="10"/>
      <c r="N152" s="10"/>
      <c r="O152" s="10"/>
      <c r="P152" s="10"/>
      <c r="Q152" s="10"/>
      <c r="R152" s="10"/>
      <c r="S152" s="10"/>
    </row>
    <row r="153" spans="13:19" x14ac:dyDescent="0.3">
      <c r="M153" s="10"/>
      <c r="N153" s="10"/>
      <c r="O153" s="10"/>
      <c r="P153" s="10"/>
      <c r="Q153" s="10"/>
      <c r="R153" s="10"/>
      <c r="S153" s="10"/>
    </row>
    <row r="154" spans="13:19" x14ac:dyDescent="0.3">
      <c r="M154" s="10"/>
      <c r="N154" s="10"/>
      <c r="O154" s="10"/>
      <c r="P154" s="10"/>
      <c r="Q154" s="10"/>
      <c r="R154" s="10"/>
      <c r="S154" s="10"/>
    </row>
    <row r="155" spans="13:19" x14ac:dyDescent="0.3">
      <c r="M155" s="10"/>
      <c r="N155" s="10"/>
      <c r="O155" s="10"/>
      <c r="P155" s="10"/>
      <c r="Q155" s="10"/>
      <c r="R155" s="10"/>
      <c r="S155" s="10"/>
    </row>
    <row r="156" spans="13:19" x14ac:dyDescent="0.3">
      <c r="M156" s="10"/>
      <c r="N156" s="10"/>
      <c r="O156" s="10"/>
      <c r="P156" s="10"/>
      <c r="Q156" s="10"/>
      <c r="R156" s="10"/>
      <c r="S156" s="10"/>
    </row>
    <row r="157" spans="13:19" x14ac:dyDescent="0.3">
      <c r="M157" s="10"/>
      <c r="N157" s="10"/>
      <c r="O157" s="10"/>
      <c r="P157" s="10"/>
      <c r="Q157" s="10"/>
      <c r="R157" s="10"/>
      <c r="S157" s="10"/>
    </row>
    <row r="158" spans="13:19" x14ac:dyDescent="0.3">
      <c r="M158" s="10"/>
      <c r="N158" s="10"/>
      <c r="O158" s="10"/>
      <c r="P158" s="10"/>
      <c r="Q158" s="10"/>
      <c r="R158" s="10"/>
      <c r="S158" s="10"/>
    </row>
    <row r="159" spans="13:19" x14ac:dyDescent="0.3">
      <c r="M159" s="10"/>
      <c r="N159" s="10"/>
      <c r="O159" s="10"/>
      <c r="P159" s="10"/>
      <c r="Q159" s="10"/>
      <c r="R159" s="10"/>
      <c r="S159" s="10"/>
    </row>
    <row r="160" spans="13:19" x14ac:dyDescent="0.3">
      <c r="M160" s="10"/>
      <c r="N160" s="10"/>
      <c r="O160" s="10"/>
      <c r="P160" s="10"/>
      <c r="Q160" s="10"/>
      <c r="R160" s="10"/>
      <c r="S160" s="10"/>
    </row>
    <row r="161" spans="13:19" x14ac:dyDescent="0.3">
      <c r="M161" s="10"/>
      <c r="N161" s="10"/>
      <c r="O161" s="10"/>
      <c r="P161" s="10"/>
      <c r="Q161" s="10"/>
      <c r="R161" s="10"/>
      <c r="S161" s="10"/>
    </row>
    <row r="162" spans="13:19" x14ac:dyDescent="0.3">
      <c r="M162" s="10"/>
      <c r="N162" s="10"/>
      <c r="O162" s="10"/>
      <c r="P162" s="10"/>
      <c r="Q162" s="10"/>
      <c r="R162" s="10"/>
      <c r="S162" s="10"/>
    </row>
    <row r="163" spans="13:19" x14ac:dyDescent="0.3">
      <c r="M163" s="10"/>
      <c r="N163" s="10"/>
      <c r="O163" s="10"/>
      <c r="P163" s="10"/>
      <c r="Q163" s="10"/>
      <c r="R163" s="10"/>
      <c r="S163" s="10"/>
    </row>
    <row r="164" spans="13:19" x14ac:dyDescent="0.3">
      <c r="M164" s="10"/>
      <c r="N164" s="10"/>
      <c r="O164" s="10"/>
      <c r="P164" s="10"/>
      <c r="Q164" s="10"/>
      <c r="R164" s="10"/>
      <c r="S164" s="10"/>
    </row>
    <row r="165" spans="13:19" x14ac:dyDescent="0.3">
      <c r="M165" s="10"/>
      <c r="N165" s="10"/>
      <c r="O165" s="10"/>
      <c r="P165" s="10"/>
      <c r="Q165" s="10"/>
      <c r="R165" s="10"/>
      <c r="S165" s="10"/>
    </row>
    <row r="166" spans="13:19" x14ac:dyDescent="0.3">
      <c r="M166" s="10"/>
      <c r="N166" s="10"/>
      <c r="O166" s="10"/>
      <c r="P166" s="10"/>
      <c r="Q166" s="10"/>
      <c r="R166" s="10"/>
      <c r="S166" s="10"/>
    </row>
    <row r="167" spans="13:19" x14ac:dyDescent="0.3">
      <c r="M167" s="10"/>
      <c r="N167" s="10"/>
      <c r="O167" s="10"/>
      <c r="P167" s="10"/>
      <c r="Q167" s="10"/>
      <c r="R167" s="10"/>
      <c r="S167" s="10"/>
    </row>
    <row r="168" spans="13:19" x14ac:dyDescent="0.3">
      <c r="M168" s="10"/>
      <c r="N168" s="10"/>
      <c r="O168" s="10"/>
      <c r="P168" s="10"/>
      <c r="Q168" s="10"/>
      <c r="R168" s="10"/>
      <c r="S168" s="10"/>
    </row>
    <row r="169" spans="13:19" x14ac:dyDescent="0.3">
      <c r="M169" s="10"/>
      <c r="N169" s="10"/>
      <c r="O169" s="10"/>
      <c r="P169" s="10"/>
      <c r="Q169" s="10"/>
      <c r="R169" s="10"/>
      <c r="S169" s="10"/>
    </row>
    <row r="170" spans="13:19" x14ac:dyDescent="0.3">
      <c r="M170" s="10"/>
      <c r="N170" s="10"/>
      <c r="O170" s="10"/>
      <c r="P170" s="10"/>
      <c r="Q170" s="10"/>
      <c r="R170" s="10"/>
      <c r="S170" s="10"/>
    </row>
    <row r="171" spans="13:19" x14ac:dyDescent="0.3">
      <c r="M171" s="10"/>
      <c r="N171" s="10"/>
      <c r="O171" s="10"/>
      <c r="P171" s="10"/>
      <c r="Q171" s="10"/>
      <c r="R171" s="10"/>
      <c r="S171" s="10"/>
    </row>
    <row r="172" spans="13:19" x14ac:dyDescent="0.3">
      <c r="M172" s="10"/>
      <c r="N172" s="10"/>
      <c r="O172" s="10"/>
      <c r="P172" s="10"/>
      <c r="Q172" s="10"/>
      <c r="R172" s="10"/>
      <c r="S172" s="10"/>
    </row>
    <row r="173" spans="13:19" x14ac:dyDescent="0.3">
      <c r="M173" s="10"/>
      <c r="N173" s="10"/>
      <c r="O173" s="10"/>
      <c r="P173" s="10"/>
      <c r="Q173" s="10"/>
      <c r="R173" s="10"/>
      <c r="S173" s="10"/>
    </row>
    <row r="174" spans="13:19" x14ac:dyDescent="0.3">
      <c r="M174" s="10"/>
      <c r="N174" s="10"/>
      <c r="O174" s="10"/>
      <c r="P174" s="10"/>
      <c r="Q174" s="10"/>
      <c r="R174" s="10"/>
      <c r="S174" s="10"/>
    </row>
    <row r="175" spans="13:19" x14ac:dyDescent="0.3">
      <c r="M175" s="10"/>
      <c r="N175" s="10"/>
      <c r="O175" s="10"/>
      <c r="P175" s="10"/>
      <c r="Q175" s="10"/>
      <c r="R175" s="10"/>
      <c r="S175" s="10"/>
    </row>
    <row r="176" spans="13:19" x14ac:dyDescent="0.3">
      <c r="M176" s="10"/>
      <c r="N176" s="10"/>
      <c r="O176" s="10"/>
      <c r="P176" s="10"/>
      <c r="Q176" s="10"/>
      <c r="R176" s="10"/>
      <c r="S176" s="10"/>
    </row>
    <row r="177" spans="13:19" x14ac:dyDescent="0.3">
      <c r="M177" s="10"/>
      <c r="N177" s="10"/>
      <c r="O177" s="10"/>
      <c r="P177" s="10"/>
      <c r="Q177" s="10"/>
      <c r="R177" s="10"/>
      <c r="S177" s="10"/>
    </row>
    <row r="178" spans="13:19" x14ac:dyDescent="0.3">
      <c r="M178" s="10"/>
      <c r="N178" s="10"/>
      <c r="O178" s="10"/>
      <c r="P178" s="10"/>
      <c r="Q178" s="10"/>
      <c r="R178" s="10"/>
      <c r="S178" s="10"/>
    </row>
    <row r="179" spans="13:19" x14ac:dyDescent="0.3">
      <c r="M179" s="10"/>
      <c r="N179" s="10"/>
      <c r="O179" s="10"/>
      <c r="P179" s="10"/>
      <c r="Q179" s="10"/>
      <c r="R179" s="10"/>
      <c r="S179" s="10"/>
    </row>
  </sheetData>
  <dataValidations count="3">
    <dataValidation type="list" allowBlank="1" showInputMessage="1" showErrorMessage="1" sqref="T1:T1048576" xr:uid="{00000000-0002-0000-0200-000000000000}">
      <formula1>"Initial,Potential,Customer,Support,Upsells,Reject,Not-Contacted,Ex-Customer"</formula1>
    </dataValidation>
    <dataValidation type="list" allowBlank="1" showInputMessage="1" showErrorMessage="1" sqref="L1:L1048576" xr:uid="{00000000-0002-0000-0200-000001000000}">
      <formula1>"Rahul Dutta,Sayan Basak,Anirban Chakraborty,Debashish Nath"</formula1>
    </dataValidation>
    <dataValidation type="list" allowBlank="1" showInputMessage="1" showErrorMessage="1" sqref="J1:J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School-Details</vt:lpstr>
      <vt:lpstr>College-Details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2024-01-10T10:40:49Z</dcterms:modified>
</cp:coreProperties>
</file>