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D86D177B-00F1-4EBD-A2C7-4138B5CDDAD2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Q16" i="9"/>
  <c r="Q17" i="9"/>
  <c r="Q22" i="5"/>
  <c r="Q21" i="5"/>
  <c r="O32" i="3"/>
  <c r="O14" i="4"/>
  <c r="O13" i="4"/>
  <c r="O31" i="3"/>
  <c r="O33" i="3" s="1"/>
  <c r="H18" i="1"/>
  <c r="I18" i="1"/>
  <c r="G18" i="1"/>
  <c r="Q39" i="10"/>
  <c r="Q41" i="10" s="1"/>
  <c r="M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Q23" i="5" l="1"/>
  <c r="Q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<sst xmlns="http://schemas.openxmlformats.org/spreadsheetml/2006/main" count="428" uniqueCount="261">
  <si>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</si>
  <si>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</si>
  <si>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</si>
  <si>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</si>
  <si>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</si>
  <si>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</si>
  <si>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</si>
  <si>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</si>
  <si>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</si>
  <si>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</si>
  <si>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</si>
  <si>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</si>
  <si>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</si>
  <si>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</si>
  <si>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</si>
  <si>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</si>
  <si>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</si>
  <si>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</si>
  <si>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</si>
  <si>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</si>
  <si>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</si>
  <si>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</si>
  <si>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</si>
  <si>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</si>
  <si>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</si>
  <si>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</si>
  <si>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</si>
  <si>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</si>
  <si>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</si>
  <si>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</si>
  <si>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</si>
  <si>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</si>
  <si>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</si>
  <si>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</si>
  <si>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</si>
  <si>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</si>
  <si>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</si>
  <si>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</si>
  <si>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</si>
  <si>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</si>
  <si>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</si>
  <si>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</si>
  <si>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</si>
  <si>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</si>
  <si>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</si>
  <si>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</si>
  <si>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</si>
  <si>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</si>
  <si>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</si>
  <si>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</si>
  <si>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</si>
  <si>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</si>
  <si>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</si>
  <si>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</si>
  <si>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</si>
  <si>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</si>
  <si>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</si>
  <si>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</si>
  <si>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</si>
  <si>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</si>
  <si>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</si>
  <si>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</si>
  <si>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</si>
  <si>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</si>
  <si>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</si>
  <si>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</si>
  <si>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</si>
  <si>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</si>
  <si>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</si>
  <si>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</si>
  <si>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</si>
  <si>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</si>
  <si>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</si>
  <si>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</si>
  <si>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</si>
  <si>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</si>
  <si>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</si>
  <si>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</si>
  <si>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</si>
  <si>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</si>
  <si>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</si>
  <si>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</si>
  <si>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</si>
  <si>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</si>
  <si>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</si>
  <si>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</si>
  <si>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</si>
  <si>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</si>
  <si>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</si>
  <si>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</si>
  <si>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</si>
  <si>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</si>
  <si>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</si>
  <si>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</si>
  <si>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</si>
  <si>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</si>
  <si>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</si>
  <si>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</si>
  <si>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</si>
  <si>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</si>
  <si>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</si>
  <si>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</si>
  <si>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</si>
  <si>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</si>
  <si>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</si>
  <si>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</si>
  <si>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</si>
  <si>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</si>
  <si>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</si>
  <si>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</si>
  <si>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</si>
  <si>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</si>
  <si>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</si>
  <si>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</si>
  <si>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</si>
  <si>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</si>
  <si>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</si>
  <si>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</si>
  <si>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</si>
  <si>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</si>
  <si>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</si>
  <si>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</si>
  <si>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</si>
  <si>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</si>
  <si>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</si>
  <si>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</si>
  <si>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</si>
  <si>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</si>
  <si>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</si>
  <si>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</si>
  <si>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</si>
  <si>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</si>
  <si>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</si>
  <si>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</si>
  <si>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</si>
  <si>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</si>
  <si>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</si>
  <si>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</si>
  <si>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</si>
  <si>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</si>
  <si>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</si>
  <si>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</si>
  <si>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</si>
  <si>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</si>
  <si>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</si>
  <si>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</si>
  <si>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</si>
  <si>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</si>
  <si>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</si>
  <si>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</si>
  <si>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</si>
  <si>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</si>
  <si>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</si>
  <si>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</si>
  <si>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</si>
  <si>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</si>
  <si>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</si>
  <si>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</si>
  <si>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</si>
  <si>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</si>
  <si>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</si>
  <si>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</si>
  <si>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</si>
  <si>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</si>
  <si>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</si>
  <si>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</si>
  <si>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</si>
  <si>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</si>
  <si>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</si>
  <si>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</si>
  <si>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</si>
  <si>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</si>
  <si>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</si>
  <si>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</si>
  <si>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</si>
  <si>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</si>
  <si>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</si>
  <si>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</si>
  <si>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</si>
  <si>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</si>
  <si>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</si>
  <si>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</si>
  <si>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</si>
  <si>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</si>
  <si>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</si>
  <si>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</si>
  <si>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</si>
  <si>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</si>
  <si>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</si>
  <si>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</si>
  <si>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</si>
  <si>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</si>
  <si>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</si>
  <si>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</si>
  <si>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</si>
  <si>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</si>
  <si>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</si>
  <si>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</si>
  <si>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</si>
  <si>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</si>
  <si>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</si>
  <si>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</si>
  <si>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</si>
  <si>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</si>
  <si>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</si>
  <si>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</si>
  <si>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</si>
  <si>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</si>
  <si>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</si>
  <si>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</si>
  <si>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</si>
  <si>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</si>
  <si>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</si>
  <si>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</si>
  <si>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</si>
  <si>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</si>
  <si>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</si>
  <si>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</si>
  <si>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</si>
  <si>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</si>
  <si>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</si>
  <si>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</si>
  <si>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</si>
  <si>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</si>
  <si>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1) Fluid Mechanics/Hydrostatics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</si>
  <si>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</si>
  <si>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</si>
  <si>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</si>
  <si>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</si>
  <si>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</si>
  <si>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</si>
  <si>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</si>
  <si>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</si>
  <si>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</si>
  <si>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</si>
  <si>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</si>
  <si>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</si>
  <si>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</si>
  <si>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</si>
  <si>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</si>
  <si>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</si>
  <si>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</si>
  <si>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1. Electrochemistry</t>
  </si>
  <si>
    <t>2. Ion Electron Balancing</t>
  </si>
  <si>
    <t>2PM-6PM</t>
  </si>
  <si>
    <t>1) MCQ Revision</t>
  </si>
  <si>
    <t>2) Viscosity</t>
  </si>
  <si>
    <t>1) Monthly Test</t>
  </si>
  <si>
    <t>2) Complex Numbers</t>
  </si>
  <si>
    <t>1) Units &amp; Dimension</t>
  </si>
  <si>
    <t>2) Elasticity</t>
  </si>
  <si>
    <t>Test Date</t>
  </si>
  <si>
    <t>1) Elasticity MCQ</t>
  </si>
  <si>
    <t>Started</t>
  </si>
  <si>
    <t>1) Co-ordiante Geometry</t>
  </si>
  <si>
    <t>Straight Line</t>
  </si>
  <si>
    <t>1) Hash Maps &amp; Revise</t>
  </si>
  <si>
    <t>11 AM - 5:30 PM</t>
  </si>
  <si>
    <t>1) Configured and worked for</t>
  </si>
  <si>
    <t>his Office related project</t>
  </si>
  <si>
    <t>He did class for 1 and half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</si>
</sst>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3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4" xfId="0" applyFont="1" applyFill="1" applyBorder="1"/>
    <xf numFmtId="0" fontId="2" fillId="3" borderId="35" xfId="0" applyFont="1" applyFill="1" applyBorder="1"/>
    <xf numFmtId="0" fontId="3" fillId="3" borderId="35" xfId="0" applyFont="1" applyFill="1" applyBorder="1"/>
    <xf numFmtId="15" fontId="2" fillId="3" borderId="35" xfId="0" applyNumberFormat="1" applyFont="1" applyFill="1" applyBorder="1"/>
    <xf numFmtId="0" fontId="2" fillId="3" borderId="36" xfId="0" applyFont="1" applyFill="1" applyBorder="1"/>
    <xf numFmtId="0" fontId="4" fillId="0" borderId="37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7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8" fillId="0" borderId="37" xfId="0" applyFont="1" applyBorder="1"/>
    <xf numFmtId="0" fontId="5" fillId="0" borderId="37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8" xfId="0" applyBorder="1"/>
    <xf numFmtId="0" fontId="0" fillId="0" borderId="21" xfId="0" applyBorder="1"/>
    <xf numFmtId="164" fontId="8" fillId="5" borderId="31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64" fontId="8" fillId="5" borderId="41" xfId="0" applyNumberFormat="1" applyFont="1" applyFill="1" applyBorder="1" applyAlignment="1">
      <alignment horizontal="center" vertical="center"/>
    </xf>
    <xf numFmtId="14" fontId="7" fillId="6" borderId="42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164" fontId="8" fillId="5" borderId="3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/>
    <xf numFmtId="0" fontId="0" fillId="0" borderId="47" xfId="0" applyBorder="1"/>
    <xf numFmtId="0" fontId="8" fillId="0" borderId="46" xfId="0" applyFont="1" applyBorder="1" applyAlignment="1">
      <alignment horizontal="center" vertical="center" wrapText="1"/>
    </xf>
    <xf numFmtId="0" fontId="0" fillId="0" borderId="49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9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75</v>
      </c>
      <c r="C1">
        <v>100</v>
      </c>
    </row>
    <row r="2" spans="2:3" x14ac:dyDescent="0.3">
      <c r="B2" s="85" t="s">
        <v>74</v>
      </c>
      <c r="C2">
        <v>100</v>
      </c>
    </row>
    <row r="3" spans="2:3" x14ac:dyDescent="0.3">
      <c r="B3" s="85" t="s">
        <v>73</v>
      </c>
      <c r="C3">
        <v>4</v>
      </c>
    </row>
    <row r="4" spans="2:3" x14ac:dyDescent="0.3">
      <c r="B4" s="85" t="s">
        <v>76</v>
      </c>
      <c r="C4">
        <v>0</v>
      </c>
    </row>
    <row r="5" spans="2:3" x14ac:dyDescent="0.3">
      <c r="B5" s="85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R41"/>
  <sheetViews>
    <sheetView topLeftCell="H1" workbookViewId="0">
      <selection activeCell="R13" sqref="R13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7" width="25.6640625" bestFit="1" customWidth="1"/>
    <col min="8" max="8" width="28" bestFit="1" customWidth="1"/>
    <col min="14" max="14" width="15" bestFit="1" customWidth="1"/>
    <col min="15" max="15" width="4.88671875" style="96" bestFit="1" customWidth="1"/>
    <col min="16" max="16" width="47.33203125" bestFit="1" customWidth="1"/>
    <col min="17" max="17" width="11" bestFit="1" customWidth="1"/>
    <col min="18" max="18" width="47.44140625" bestFit="1" customWidth="1"/>
  </cols>
  <sheetData>
    <row r="1" spans="2:18" ht="15" thickBot="1" x14ac:dyDescent="0.35"/>
    <row r="2" spans="2:18" ht="15" thickBot="1" x14ac:dyDescent="0.35">
      <c r="B2" s="164" t="s">
        <v>182</v>
      </c>
      <c r="C2" s="165"/>
      <c r="D2" s="165"/>
      <c r="E2" s="165"/>
      <c r="F2" s="165"/>
      <c r="G2" s="165"/>
      <c r="H2" s="166"/>
      <c r="N2" s="98" t="s">
        <v>178</v>
      </c>
      <c r="O2" s="99" t="s">
        <v>176</v>
      </c>
      <c r="P2" s="98" t="s">
        <v>179</v>
      </c>
      <c r="Q2" s="98" t="s">
        <v>180</v>
      </c>
      <c r="R2" s="98" t="s">
        <v>8</v>
      </c>
    </row>
    <row r="3" spans="2:18" ht="15" thickBot="1" x14ac:dyDescent="0.35">
      <c r="B3" s="167"/>
      <c r="C3" s="168"/>
      <c r="D3" s="168"/>
      <c r="E3" s="168"/>
      <c r="F3" s="168"/>
      <c r="G3" s="168"/>
      <c r="H3" s="168"/>
      <c r="I3" s="174" t="s">
        <v>38</v>
      </c>
      <c r="J3" s="175"/>
      <c r="K3" s="175"/>
      <c r="L3" s="176"/>
      <c r="N3" s="63"/>
      <c r="O3" s="97"/>
      <c r="P3" s="63"/>
      <c r="Q3" s="63"/>
      <c r="R3" s="63"/>
    </row>
    <row r="4" spans="2:18" x14ac:dyDescent="0.3">
      <c r="B4" s="170" t="s">
        <v>37</v>
      </c>
      <c r="C4" s="172" t="s">
        <v>34</v>
      </c>
      <c r="D4" s="37">
        <v>45234</v>
      </c>
      <c r="E4" s="38">
        <v>45235</v>
      </c>
      <c r="F4" s="38">
        <v>45241</v>
      </c>
      <c r="G4" s="38">
        <v>45245</v>
      </c>
      <c r="H4" s="38">
        <v>45255</v>
      </c>
      <c r="I4" s="56"/>
      <c r="J4" s="57"/>
      <c r="K4" s="57"/>
      <c r="L4" s="58"/>
      <c r="N4" s="87" t="s">
        <v>122</v>
      </c>
      <c r="O4" s="97">
        <v>1</v>
      </c>
      <c r="P4" s="90" t="s">
        <v>125</v>
      </c>
      <c r="Q4" s="63">
        <v>1</v>
      </c>
      <c r="R4" s="63"/>
    </row>
    <row r="5" spans="2:18" ht="15" thickBot="1" x14ac:dyDescent="0.35">
      <c r="B5" s="171"/>
      <c r="C5" s="173"/>
      <c r="D5" s="66" t="s">
        <v>51</v>
      </c>
      <c r="E5" s="66" t="s">
        <v>51</v>
      </c>
      <c r="F5" s="66" t="s">
        <v>51</v>
      </c>
      <c r="G5" s="66" t="s">
        <v>257</v>
      </c>
      <c r="H5" s="66" t="s">
        <v>51</v>
      </c>
      <c r="I5" s="59"/>
      <c r="J5" s="60"/>
      <c r="K5" s="60"/>
      <c r="L5" s="61"/>
      <c r="N5" s="63"/>
      <c r="O5" s="97">
        <v>2</v>
      </c>
      <c r="P5" s="90" t="s">
        <v>128</v>
      </c>
      <c r="Q5" s="63">
        <v>1</v>
      </c>
      <c r="R5" s="63"/>
    </row>
    <row r="6" spans="2:18" x14ac:dyDescent="0.3">
      <c r="B6" s="100">
        <v>1</v>
      </c>
      <c r="C6" s="101" t="s">
        <v>50</v>
      </c>
      <c r="D6" s="102" t="s">
        <v>48</v>
      </c>
      <c r="E6" s="103" t="s">
        <v>48</v>
      </c>
      <c r="F6" s="102" t="s">
        <v>48</v>
      </c>
      <c r="G6" s="102" t="s">
        <v>48</v>
      </c>
      <c r="H6" s="102" t="s">
        <v>48</v>
      </c>
      <c r="I6" s="53"/>
      <c r="J6" s="54"/>
      <c r="K6" s="54"/>
      <c r="L6" s="55"/>
      <c r="N6" s="63"/>
      <c r="O6" s="97">
        <v>3</v>
      </c>
      <c r="P6" s="90" t="s">
        <v>131</v>
      </c>
      <c r="Q6" s="63">
        <v>1</v>
      </c>
      <c r="R6" s="63"/>
    </row>
    <row r="7" spans="2:18" x14ac:dyDescent="0.3">
      <c r="B7" s="104">
        <v>2</v>
      </c>
      <c r="C7" s="105"/>
      <c r="D7" s="106"/>
      <c r="E7" s="107"/>
      <c r="F7" s="107"/>
      <c r="G7" s="108"/>
      <c r="H7" s="108"/>
      <c r="I7" s="51"/>
      <c r="J7" s="43"/>
      <c r="K7" s="43"/>
      <c r="L7" s="44"/>
      <c r="N7" s="63"/>
      <c r="O7" s="97">
        <v>4</v>
      </c>
      <c r="P7" s="90" t="s">
        <v>133</v>
      </c>
      <c r="Q7" s="63">
        <v>1</v>
      </c>
      <c r="R7" s="63"/>
    </row>
    <row r="8" spans="2:18" x14ac:dyDescent="0.3">
      <c r="B8" s="104">
        <v>3</v>
      </c>
      <c r="C8" s="105"/>
      <c r="D8" s="106"/>
      <c r="E8" s="107"/>
      <c r="F8" s="107"/>
      <c r="G8" s="108"/>
      <c r="H8" s="108"/>
      <c r="I8" s="51"/>
      <c r="J8" s="43"/>
      <c r="K8" s="43"/>
      <c r="L8" s="44"/>
      <c r="N8" s="63"/>
      <c r="O8" s="97">
        <v>5</v>
      </c>
      <c r="P8" s="90" t="s">
        <v>136</v>
      </c>
      <c r="Q8" s="63">
        <v>0</v>
      </c>
      <c r="R8" s="63"/>
    </row>
    <row r="9" spans="2:18" x14ac:dyDescent="0.3">
      <c r="B9" s="104">
        <v>4</v>
      </c>
      <c r="C9" s="105"/>
      <c r="D9" s="106"/>
      <c r="E9" s="107"/>
      <c r="F9" s="107"/>
      <c r="G9" s="108"/>
      <c r="H9" s="108"/>
      <c r="I9" s="51"/>
      <c r="J9" s="43"/>
      <c r="K9" s="43"/>
      <c r="L9" s="44"/>
      <c r="N9" s="63"/>
      <c r="O9" s="97">
        <v>6</v>
      </c>
      <c r="P9" s="90" t="s">
        <v>138</v>
      </c>
      <c r="Q9" s="63">
        <v>0</v>
      </c>
      <c r="R9" s="63"/>
    </row>
    <row r="10" spans="2:18" x14ac:dyDescent="0.3">
      <c r="B10" s="104">
        <v>5</v>
      </c>
      <c r="C10" s="105"/>
      <c r="D10" s="106"/>
      <c r="E10" s="107"/>
      <c r="F10" s="107"/>
      <c r="G10" s="108"/>
      <c r="H10" s="108"/>
      <c r="I10" s="51"/>
      <c r="J10" s="43"/>
      <c r="K10" s="43"/>
      <c r="L10" s="44"/>
      <c r="N10" s="63"/>
      <c r="O10" s="97">
        <v>7</v>
      </c>
      <c r="P10" s="93" t="s">
        <v>141</v>
      </c>
      <c r="Q10" s="63">
        <v>0</v>
      </c>
      <c r="R10" s="63"/>
    </row>
    <row r="11" spans="2:18" ht="15" thickBot="1" x14ac:dyDescent="0.35">
      <c r="B11" s="109">
        <v>6</v>
      </c>
      <c r="C11" s="110"/>
      <c r="D11" s="111"/>
      <c r="E11" s="112"/>
      <c r="F11" s="112"/>
      <c r="G11" s="113"/>
      <c r="H11" s="113"/>
      <c r="I11" s="52"/>
      <c r="J11" s="46"/>
      <c r="K11" s="46"/>
      <c r="L11" s="47"/>
      <c r="N11" s="63"/>
      <c r="O11" s="97">
        <v>8</v>
      </c>
      <c r="P11" s="90" t="s">
        <v>144</v>
      </c>
      <c r="Q11" s="63">
        <v>0</v>
      </c>
      <c r="R11" s="63"/>
    </row>
    <row r="12" spans="2:18" x14ac:dyDescent="0.3">
      <c r="B12" s="169" t="s">
        <v>36</v>
      </c>
      <c r="C12" s="169"/>
      <c r="D12" s="95" t="s">
        <v>160</v>
      </c>
      <c r="E12" s="65" t="s">
        <v>164</v>
      </c>
      <c r="F12" s="65" t="s">
        <v>169</v>
      </c>
      <c r="G12" s="65" t="s">
        <v>258</v>
      </c>
      <c r="H12" s="65" t="s">
        <v>256</v>
      </c>
      <c r="N12" s="63"/>
      <c r="O12" s="97">
        <v>9</v>
      </c>
      <c r="P12" s="94" t="s">
        <v>145</v>
      </c>
      <c r="Q12" s="63">
        <v>0</v>
      </c>
      <c r="R12" s="63"/>
    </row>
    <row r="13" spans="2:18" x14ac:dyDescent="0.3">
      <c r="B13" s="65"/>
      <c r="C13" s="65"/>
      <c r="D13" s="95" t="s">
        <v>161</v>
      </c>
      <c r="E13" s="95" t="s">
        <v>165</v>
      </c>
      <c r="F13" s="65" t="s">
        <v>170</v>
      </c>
      <c r="G13" s="65" t="s">
        <v>259</v>
      </c>
      <c r="H13" s="65" t="s">
        <v>260</v>
      </c>
      <c r="N13" s="63"/>
      <c r="O13" s="97">
        <v>10</v>
      </c>
      <c r="P13" s="90" t="s">
        <v>146</v>
      </c>
      <c r="Q13" s="63">
        <v>1</v>
      </c>
      <c r="R13" s="63"/>
    </row>
    <row r="14" spans="2:18" x14ac:dyDescent="0.3">
      <c r="B14" s="65"/>
      <c r="C14" s="65"/>
      <c r="D14" s="65" t="s">
        <v>162</v>
      </c>
      <c r="E14" s="95" t="s">
        <v>166</v>
      </c>
      <c r="F14" s="65" t="s">
        <v>171</v>
      </c>
      <c r="G14" s="65"/>
      <c r="H14" s="65"/>
      <c r="N14" s="63"/>
      <c r="O14" s="97">
        <v>11</v>
      </c>
      <c r="P14" s="90" t="s">
        <v>147</v>
      </c>
      <c r="Q14" s="63">
        <v>0</v>
      </c>
      <c r="R14" s="63"/>
    </row>
    <row r="15" spans="2:18" x14ac:dyDescent="0.3">
      <c r="B15" s="65"/>
      <c r="C15" s="65"/>
      <c r="D15" s="65" t="s">
        <v>163</v>
      </c>
      <c r="E15" s="65" t="s">
        <v>167</v>
      </c>
      <c r="F15" s="65" t="s">
        <v>174</v>
      </c>
      <c r="G15" s="65"/>
      <c r="H15" s="65"/>
      <c r="N15" s="63"/>
      <c r="O15" s="97">
        <v>12</v>
      </c>
      <c r="P15" s="90" t="s">
        <v>148</v>
      </c>
      <c r="Q15" s="63">
        <v>0</v>
      </c>
      <c r="R15" s="63"/>
    </row>
    <row r="16" spans="2:18" x14ac:dyDescent="0.3">
      <c r="B16" s="65"/>
      <c r="C16" s="65"/>
      <c r="D16" s="65"/>
      <c r="E16" s="65" t="s">
        <v>168</v>
      </c>
      <c r="F16" s="65" t="s">
        <v>175</v>
      </c>
      <c r="G16" s="65"/>
      <c r="H16" s="65"/>
      <c r="N16" s="88" t="s">
        <v>123</v>
      </c>
      <c r="O16" s="97">
        <v>13</v>
      </c>
      <c r="P16" s="91" t="s">
        <v>126</v>
      </c>
      <c r="Q16" s="63">
        <v>0</v>
      </c>
      <c r="R16" s="63"/>
    </row>
    <row r="17" spans="2:18" x14ac:dyDescent="0.3">
      <c r="B17" s="65"/>
      <c r="C17" s="65"/>
      <c r="D17" s="65"/>
      <c r="E17" s="65" t="s">
        <v>172</v>
      </c>
      <c r="F17" s="65"/>
      <c r="G17" s="65"/>
      <c r="H17" s="65"/>
      <c r="N17" s="63"/>
      <c r="O17" s="97">
        <v>14</v>
      </c>
      <c r="P17" s="91" t="s">
        <v>129</v>
      </c>
      <c r="Q17" s="63">
        <v>0</v>
      </c>
      <c r="R17" s="63"/>
    </row>
    <row r="18" spans="2:18" x14ac:dyDescent="0.3">
      <c r="B18" s="65"/>
      <c r="C18" s="65"/>
      <c r="D18" s="65"/>
      <c r="E18" s="65" t="s">
        <v>173</v>
      </c>
      <c r="F18" s="65"/>
      <c r="G18" s="65"/>
      <c r="H18" s="65"/>
      <c r="N18" s="63"/>
      <c r="O18" s="97">
        <v>15</v>
      </c>
      <c r="P18" s="91" t="s">
        <v>132</v>
      </c>
      <c r="Q18" s="63">
        <v>0</v>
      </c>
      <c r="R18" s="63"/>
    </row>
    <row r="19" spans="2:18" x14ac:dyDescent="0.3">
      <c r="N19" s="63"/>
      <c r="O19" s="97">
        <v>16</v>
      </c>
      <c r="P19" s="91" t="s">
        <v>134</v>
      </c>
      <c r="Q19" s="63">
        <v>1</v>
      </c>
      <c r="R19" s="63"/>
    </row>
    <row r="20" spans="2:18" x14ac:dyDescent="0.3">
      <c r="N20" s="63"/>
      <c r="O20" s="97">
        <v>17</v>
      </c>
      <c r="P20" s="91" t="s">
        <v>137</v>
      </c>
      <c r="Q20" s="63">
        <v>0</v>
      </c>
      <c r="R20" s="63"/>
    </row>
    <row r="21" spans="2:18" x14ac:dyDescent="0.3">
      <c r="N21" s="63"/>
      <c r="O21" s="97">
        <v>18</v>
      </c>
      <c r="P21" s="91" t="s">
        <v>139</v>
      </c>
      <c r="Q21" s="63">
        <v>0</v>
      </c>
      <c r="R21" s="63"/>
    </row>
    <row r="22" spans="2:18" x14ac:dyDescent="0.3">
      <c r="N22" s="63"/>
      <c r="O22" s="97">
        <v>19</v>
      </c>
      <c r="P22" s="91" t="s">
        <v>142</v>
      </c>
      <c r="Q22" s="63">
        <v>0</v>
      </c>
      <c r="R22" s="63"/>
    </row>
    <row r="23" spans="2:18" x14ac:dyDescent="0.3">
      <c r="N23" s="63"/>
      <c r="O23" s="97">
        <v>20</v>
      </c>
      <c r="P23" s="91" t="s">
        <v>142</v>
      </c>
      <c r="Q23" s="63">
        <v>0</v>
      </c>
      <c r="R23" s="63"/>
    </row>
    <row r="24" spans="2:18" x14ac:dyDescent="0.3">
      <c r="N24" s="63"/>
      <c r="O24" s="97">
        <v>21</v>
      </c>
      <c r="P24" s="91" t="s">
        <v>142</v>
      </c>
      <c r="Q24" s="63">
        <v>0</v>
      </c>
      <c r="R24" s="63"/>
    </row>
    <row r="25" spans="2:18" x14ac:dyDescent="0.3">
      <c r="N25" s="63"/>
      <c r="O25" s="97">
        <v>22</v>
      </c>
      <c r="P25" s="91" t="s">
        <v>142</v>
      </c>
      <c r="Q25" s="63">
        <v>0</v>
      </c>
      <c r="R25" s="63"/>
    </row>
    <row r="26" spans="2:18" x14ac:dyDescent="0.3">
      <c r="N26" s="63"/>
      <c r="O26" s="97">
        <v>23</v>
      </c>
      <c r="P26" s="91" t="s">
        <v>142</v>
      </c>
      <c r="Q26" s="63">
        <v>0</v>
      </c>
      <c r="R26" s="63"/>
    </row>
    <row r="27" spans="2:18" x14ac:dyDescent="0.3">
      <c r="N27" s="63"/>
      <c r="O27" s="97">
        <v>24</v>
      </c>
      <c r="P27" s="91" t="s">
        <v>142</v>
      </c>
      <c r="Q27" s="63">
        <v>0</v>
      </c>
      <c r="R27" s="63"/>
    </row>
    <row r="28" spans="2:18" x14ac:dyDescent="0.3">
      <c r="N28" s="89" t="s">
        <v>124</v>
      </c>
      <c r="O28" s="97">
        <v>25</v>
      </c>
      <c r="P28" s="92" t="s">
        <v>127</v>
      </c>
      <c r="Q28" s="63">
        <v>0</v>
      </c>
      <c r="R28" s="63" t="s">
        <v>149</v>
      </c>
    </row>
    <row r="29" spans="2:18" x14ac:dyDescent="0.3">
      <c r="N29" s="63"/>
      <c r="O29" s="97">
        <v>26</v>
      </c>
      <c r="P29" s="92" t="s">
        <v>130</v>
      </c>
      <c r="Q29" s="63">
        <v>1</v>
      </c>
      <c r="R29" s="63"/>
    </row>
    <row r="30" spans="2:18" x14ac:dyDescent="0.3">
      <c r="N30" s="63"/>
      <c r="O30" s="97">
        <v>27</v>
      </c>
      <c r="P30" s="92" t="s">
        <v>135</v>
      </c>
      <c r="Q30" s="63">
        <v>0</v>
      </c>
      <c r="R30" s="63"/>
    </row>
    <row r="31" spans="2:18" x14ac:dyDescent="0.3">
      <c r="N31" s="63"/>
      <c r="O31" s="97">
        <v>28</v>
      </c>
      <c r="P31" s="92" t="s">
        <v>140</v>
      </c>
      <c r="Q31" s="63">
        <v>0</v>
      </c>
      <c r="R31" s="63"/>
    </row>
    <row r="32" spans="2:18" x14ac:dyDescent="0.3">
      <c r="N32" s="63"/>
      <c r="O32" s="97">
        <v>29</v>
      </c>
      <c r="P32" s="92" t="s">
        <v>143</v>
      </c>
      <c r="Q32" s="63">
        <v>0</v>
      </c>
      <c r="R32" s="63"/>
    </row>
    <row r="33" spans="14:18" x14ac:dyDescent="0.3">
      <c r="N33" s="63"/>
      <c r="O33" s="97">
        <v>30</v>
      </c>
      <c r="P33" s="92" t="s">
        <v>142</v>
      </c>
      <c r="Q33" s="63">
        <v>0</v>
      </c>
      <c r="R33" s="63"/>
    </row>
    <row r="34" spans="14:18" x14ac:dyDescent="0.3">
      <c r="N34" s="63"/>
      <c r="O34" s="97">
        <v>31</v>
      </c>
      <c r="P34" s="92" t="s">
        <v>142</v>
      </c>
      <c r="Q34" s="63">
        <v>0</v>
      </c>
      <c r="R34" s="63"/>
    </row>
    <row r="35" spans="14:18" x14ac:dyDescent="0.3">
      <c r="N35" s="63"/>
      <c r="O35" s="97">
        <v>32</v>
      </c>
      <c r="P35" s="92" t="s">
        <v>142</v>
      </c>
      <c r="Q35" s="63">
        <v>0</v>
      </c>
      <c r="R35" s="63"/>
    </row>
    <row r="36" spans="14:18" x14ac:dyDescent="0.3">
      <c r="N36" s="63"/>
      <c r="O36" s="97">
        <v>33</v>
      </c>
      <c r="P36" s="92" t="s">
        <v>142</v>
      </c>
      <c r="Q36" s="63">
        <v>0</v>
      </c>
      <c r="R36" s="63"/>
    </row>
    <row r="37" spans="14:18" x14ac:dyDescent="0.3">
      <c r="N37" s="63"/>
      <c r="O37" s="97">
        <v>34</v>
      </c>
      <c r="P37" s="92" t="s">
        <v>142</v>
      </c>
      <c r="Q37" s="63">
        <v>0</v>
      </c>
      <c r="R37" s="63"/>
    </row>
    <row r="38" spans="14:18" x14ac:dyDescent="0.3">
      <c r="N38" s="63"/>
      <c r="O38" s="97"/>
      <c r="P38" s="63"/>
      <c r="Q38" s="63"/>
      <c r="R38" s="63"/>
    </row>
    <row r="39" spans="14:18" x14ac:dyDescent="0.3">
      <c r="N39" s="63"/>
      <c r="O39" s="97"/>
      <c r="P39" s="89" t="s">
        <v>33</v>
      </c>
      <c r="Q39" s="65">
        <f>SUM(Q4:Q37)</f>
        <v>7</v>
      </c>
      <c r="R39" s="63"/>
    </row>
    <row r="40" spans="14:18" x14ac:dyDescent="0.3">
      <c r="N40" s="63"/>
      <c r="O40" s="97"/>
      <c r="P40" s="89" t="s">
        <v>181</v>
      </c>
      <c r="Q40" s="65">
        <v>34</v>
      </c>
      <c r="R40" s="63"/>
    </row>
    <row r="41" spans="14:18" x14ac:dyDescent="0.3">
      <c r="N41" s="63"/>
      <c r="O41" s="97"/>
      <c r="P41" s="89" t="s">
        <v>177</v>
      </c>
      <c r="Q41" s="65">
        <f>ROUND((Q39/Q40)*100,2)</f>
        <v>20.59</v>
      </c>
      <c r="R41" s="63"/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6"/>
      <c r="C14" s="117"/>
      <c r="D14" s="117"/>
      <c r="E14" s="117">
        <v>3</v>
      </c>
      <c r="F14" s="117"/>
      <c r="G14" s="117"/>
      <c r="H14" s="117"/>
      <c r="I14" s="117">
        <f t="shared" si="0"/>
        <v>0</v>
      </c>
      <c r="J14" s="117"/>
      <c r="K14" s="117"/>
      <c r="L14" s="117"/>
      <c r="M14" s="118"/>
    </row>
    <row r="15" spans="2:13" x14ac:dyDescent="0.3">
      <c r="B15" s="1" t="s">
        <v>191</v>
      </c>
      <c r="C15" s="1" t="s">
        <v>192</v>
      </c>
      <c r="D15" s="1" t="s">
        <v>193</v>
      </c>
      <c r="E15" s="1">
        <v>1</v>
      </c>
      <c r="F15" s="1" t="s">
        <v>194</v>
      </c>
      <c r="G15" s="1">
        <v>10000</v>
      </c>
      <c r="H15" s="1">
        <v>5000</v>
      </c>
      <c r="I15" s="1">
        <v>15000</v>
      </c>
      <c r="J15" s="1"/>
      <c r="K15" s="1"/>
      <c r="L15" s="121">
        <v>45234</v>
      </c>
      <c r="M15" s="1" t="s">
        <v>195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19" t="s">
        <v>33</v>
      </c>
      <c r="G18" s="120">
        <f>SUM(G3:G17)</f>
        <v>22000</v>
      </c>
      <c r="H18" s="120">
        <f t="shared" ref="H18:I18" si="1">SUM(H3:H17)</f>
        <v>17000</v>
      </c>
      <c r="I18" s="120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65</v>
      </c>
      <c r="D1" s="85" t="s">
        <v>41</v>
      </c>
      <c r="E1" s="85" t="s">
        <v>43</v>
      </c>
      <c r="F1" s="85" t="s">
        <v>82</v>
      </c>
      <c r="G1" s="85" t="s">
        <v>81</v>
      </c>
      <c r="H1" s="85" t="s">
        <v>42</v>
      </c>
      <c r="I1" s="85" t="s">
        <v>44</v>
      </c>
      <c r="J1" s="85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48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48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48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48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48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48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A13" workbookViewId="0">
      <selection activeCell="J16" sqref="J1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64" t="s">
        <v>186</v>
      </c>
      <c r="C2" s="165"/>
      <c r="D2" s="165"/>
      <c r="E2" s="165"/>
      <c r="F2" s="165"/>
      <c r="G2" s="166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7"/>
      <c r="C3" s="168"/>
      <c r="D3" s="168"/>
      <c r="E3" s="168"/>
      <c r="F3" s="168"/>
      <c r="G3" s="168"/>
      <c r="H3" s="174" t="s">
        <v>38</v>
      </c>
      <c r="I3" s="175"/>
      <c r="J3" s="175"/>
      <c r="K3" s="176"/>
      <c r="M3" s="97"/>
      <c r="N3" s="63"/>
      <c r="O3" s="97"/>
      <c r="P3" s="63"/>
    </row>
    <row r="4" spans="2:16" x14ac:dyDescent="0.3">
      <c r="B4" s="170" t="s">
        <v>37</v>
      </c>
      <c r="C4" s="172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92</v>
      </c>
      <c r="O4" s="97">
        <v>0</v>
      </c>
      <c r="P4" s="63"/>
    </row>
    <row r="5" spans="2:16" ht="15" thickBot="1" x14ac:dyDescent="0.35">
      <c r="B5" s="171"/>
      <c r="C5" s="173"/>
      <c r="D5" s="66" t="s">
        <v>47</v>
      </c>
      <c r="E5" s="66" t="s">
        <v>47</v>
      </c>
      <c r="F5" s="66" t="s">
        <v>47</v>
      </c>
      <c r="G5" s="66" t="s">
        <v>47</v>
      </c>
      <c r="H5" s="59"/>
      <c r="I5" s="60"/>
      <c r="J5" s="60"/>
      <c r="K5" s="61"/>
      <c r="M5" s="97">
        <v>2</v>
      </c>
      <c r="N5" s="63" t="s">
        <v>93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94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2">
        <v>4</v>
      </c>
      <c r="N7" s="123" t="s">
        <v>95</v>
      </c>
      <c r="O7" s="122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96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97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98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7"/>
      <c r="E11" s="107"/>
      <c r="F11" s="107"/>
      <c r="G11" s="107"/>
      <c r="H11" s="45"/>
      <c r="I11" s="46"/>
      <c r="J11" s="46"/>
      <c r="K11" s="47"/>
      <c r="M11" s="97">
        <v>8</v>
      </c>
      <c r="N11" s="63" t="s">
        <v>99</v>
      </c>
      <c r="O11" s="97">
        <v>0</v>
      </c>
      <c r="P11" s="63"/>
    </row>
    <row r="12" spans="2:16" ht="14.25" customHeight="1" x14ac:dyDescent="0.3">
      <c r="B12" s="169" t="s">
        <v>64</v>
      </c>
      <c r="C12" s="169"/>
      <c r="D12" s="63" t="s">
        <v>63</v>
      </c>
      <c r="E12" s="63" t="s">
        <v>63</v>
      </c>
      <c r="F12" s="63" t="s">
        <v>63</v>
      </c>
      <c r="G12" s="63" t="s">
        <v>242</v>
      </c>
      <c r="M12" s="122">
        <v>9</v>
      </c>
      <c r="N12" s="123" t="s">
        <v>100</v>
      </c>
      <c r="O12" s="122">
        <v>1</v>
      </c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>
        <v>10</v>
      </c>
      <c r="N13" s="63" t="s">
        <v>101</v>
      </c>
      <c r="O13" s="97">
        <v>0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>
        <v>11</v>
      </c>
      <c r="N14" s="63" t="s">
        <v>102</v>
      </c>
      <c r="O14" s="97">
        <v>0</v>
      </c>
      <c r="P14" s="63"/>
    </row>
    <row r="15" spans="2:16" x14ac:dyDescent="0.3">
      <c r="M15" s="97">
        <v>12</v>
      </c>
      <c r="N15" s="63" t="s">
        <v>103</v>
      </c>
      <c r="O15" s="97">
        <v>0</v>
      </c>
      <c r="P15" s="63"/>
    </row>
    <row r="16" spans="2:16" x14ac:dyDescent="0.3">
      <c r="M16" s="122">
        <v>13</v>
      </c>
      <c r="N16" s="123" t="s">
        <v>104</v>
      </c>
      <c r="O16" s="122">
        <v>1</v>
      </c>
      <c r="P16" s="63"/>
    </row>
    <row r="17" spans="13:16" x14ac:dyDescent="0.3">
      <c r="M17" s="97">
        <v>14</v>
      </c>
      <c r="N17" s="63" t="s">
        <v>105</v>
      </c>
      <c r="O17" s="97">
        <v>0</v>
      </c>
      <c r="P17" s="63"/>
    </row>
    <row r="18" spans="13:16" x14ac:dyDescent="0.3">
      <c r="M18" s="97">
        <v>15</v>
      </c>
      <c r="N18" s="63" t="s">
        <v>106</v>
      </c>
      <c r="O18" s="97">
        <v>0</v>
      </c>
      <c r="P18" s="63"/>
    </row>
    <row r="19" spans="13:16" x14ac:dyDescent="0.3">
      <c r="M19" s="97">
        <v>16</v>
      </c>
      <c r="N19" s="63" t="s">
        <v>107</v>
      </c>
      <c r="O19" s="97">
        <v>0</v>
      </c>
      <c r="P19" s="63"/>
    </row>
    <row r="20" spans="13:16" x14ac:dyDescent="0.3">
      <c r="M20" s="97">
        <v>17</v>
      </c>
      <c r="N20" s="63" t="s">
        <v>108</v>
      </c>
      <c r="O20" s="97">
        <v>0</v>
      </c>
      <c r="P20" s="63"/>
    </row>
    <row r="21" spans="13:16" x14ac:dyDescent="0.3">
      <c r="M21" s="97">
        <v>18</v>
      </c>
      <c r="N21" s="63" t="s">
        <v>109</v>
      </c>
      <c r="O21" s="97">
        <v>0</v>
      </c>
      <c r="P21" s="63"/>
    </row>
    <row r="22" spans="13:16" x14ac:dyDescent="0.3">
      <c r="M22" s="97">
        <v>19</v>
      </c>
      <c r="N22" s="63" t="s">
        <v>110</v>
      </c>
      <c r="O22" s="97">
        <v>0</v>
      </c>
      <c r="P22" s="63"/>
    </row>
    <row r="23" spans="13:16" x14ac:dyDescent="0.3">
      <c r="M23" s="97">
        <v>20</v>
      </c>
      <c r="N23" s="63" t="s">
        <v>111</v>
      </c>
      <c r="O23" s="97">
        <v>0</v>
      </c>
      <c r="P23" s="63"/>
    </row>
    <row r="24" spans="13:16" x14ac:dyDescent="0.3">
      <c r="M24" s="97">
        <v>21</v>
      </c>
      <c r="N24" s="63" t="s">
        <v>112</v>
      </c>
      <c r="O24" s="97">
        <v>0</v>
      </c>
      <c r="P24" s="63"/>
    </row>
    <row r="25" spans="13:16" x14ac:dyDescent="0.3">
      <c r="M25" s="97">
        <v>22</v>
      </c>
      <c r="N25" s="63" t="s">
        <v>113</v>
      </c>
      <c r="O25" s="97">
        <v>0</v>
      </c>
      <c r="P25" s="63"/>
    </row>
    <row r="26" spans="13:16" x14ac:dyDescent="0.3">
      <c r="M26" s="97">
        <v>23</v>
      </c>
      <c r="N26" s="63" t="s">
        <v>114</v>
      </c>
      <c r="O26" s="97">
        <v>0</v>
      </c>
      <c r="P26" s="63"/>
    </row>
    <row r="27" spans="13:16" x14ac:dyDescent="0.3">
      <c r="M27" s="97">
        <v>24</v>
      </c>
      <c r="N27" s="63" t="s">
        <v>115</v>
      </c>
      <c r="O27" s="97">
        <v>0</v>
      </c>
      <c r="P27" s="63"/>
    </row>
    <row r="28" spans="13:16" x14ac:dyDescent="0.3">
      <c r="M28" s="97">
        <v>25</v>
      </c>
      <c r="N28" s="63" t="s">
        <v>116</v>
      </c>
      <c r="O28" s="97">
        <v>0</v>
      </c>
      <c r="P28" s="63"/>
    </row>
    <row r="29" spans="13:16" x14ac:dyDescent="0.3">
      <c r="M29" s="97">
        <v>26</v>
      </c>
      <c r="N29" s="63" t="s">
        <v>117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197</v>
      </c>
      <c r="O31" s="124">
        <f>SUM(O4:O29)</f>
        <v>3</v>
      </c>
      <c r="P31" s="63"/>
    </row>
    <row r="32" spans="13:16" x14ac:dyDescent="0.3">
      <c r="M32" s="97"/>
      <c r="N32" s="65" t="s">
        <v>181</v>
      </c>
      <c r="O32" s="124">
        <f>COUNT(O4:O29)</f>
        <v>26</v>
      </c>
      <c r="P32" s="63"/>
    </row>
    <row r="33" spans="13:16" x14ac:dyDescent="0.3">
      <c r="M33" s="97"/>
      <c r="N33" s="65" t="s">
        <v>207</v>
      </c>
      <c r="O33" s="124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C1" workbookViewId="0">
      <selection activeCell="L22" sqref="L22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64" t="s">
        <v>185</v>
      </c>
      <c r="C2" s="165"/>
      <c r="D2" s="165"/>
      <c r="E2" s="165"/>
      <c r="F2" s="165"/>
      <c r="G2" s="166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7"/>
      <c r="C3" s="168"/>
      <c r="D3" s="168"/>
      <c r="E3" s="168"/>
      <c r="F3" s="168"/>
      <c r="G3" s="168"/>
      <c r="H3" s="174" t="s">
        <v>38</v>
      </c>
      <c r="I3" s="175"/>
      <c r="J3" s="175"/>
      <c r="K3" s="176"/>
      <c r="M3" s="97"/>
      <c r="N3" s="63"/>
      <c r="O3" s="97"/>
      <c r="P3" s="63"/>
    </row>
    <row r="4" spans="2:16" x14ac:dyDescent="0.3">
      <c r="B4" s="170" t="s">
        <v>37</v>
      </c>
      <c r="C4" s="172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198</v>
      </c>
      <c r="O4" s="97">
        <v>0</v>
      </c>
      <c r="P4" s="63"/>
    </row>
    <row r="5" spans="2:16" ht="15" thickBot="1" x14ac:dyDescent="0.35">
      <c r="B5" s="171"/>
      <c r="C5" s="173"/>
      <c r="D5" s="39" t="s">
        <v>49</v>
      </c>
      <c r="E5" s="39" t="s">
        <v>49</v>
      </c>
      <c r="F5" s="66" t="s">
        <v>244</v>
      </c>
      <c r="G5" s="66" t="s">
        <v>244</v>
      </c>
      <c r="H5" s="59"/>
      <c r="I5" s="60"/>
      <c r="J5" s="60"/>
      <c r="K5" s="61"/>
      <c r="M5" s="122">
        <v>2</v>
      </c>
      <c r="N5" s="123" t="s">
        <v>199</v>
      </c>
      <c r="O5" s="122">
        <v>1</v>
      </c>
      <c r="P5" s="63"/>
    </row>
    <row r="6" spans="2:16" x14ac:dyDescent="0.3">
      <c r="B6" s="31">
        <v>1</v>
      </c>
      <c r="C6" s="32" t="s">
        <v>13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200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91">
        <v>4</v>
      </c>
      <c r="N7" s="192" t="s">
        <v>201</v>
      </c>
      <c r="O7" s="191">
        <v>0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202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203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204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7"/>
      <c r="H11" s="52"/>
      <c r="I11" s="46"/>
      <c r="J11" s="46"/>
      <c r="K11" s="47"/>
      <c r="M11" s="97">
        <v>8</v>
      </c>
      <c r="N11" s="63" t="s">
        <v>205</v>
      </c>
      <c r="O11" s="97">
        <v>0</v>
      </c>
      <c r="P11" s="63"/>
    </row>
    <row r="12" spans="2:16" x14ac:dyDescent="0.3">
      <c r="B12" s="177" t="s">
        <v>64</v>
      </c>
      <c r="C12" s="178"/>
      <c r="D12" s="125" t="s">
        <v>63</v>
      </c>
      <c r="E12" s="63" t="s">
        <v>63</v>
      </c>
      <c r="F12" s="63" t="s">
        <v>63</v>
      </c>
      <c r="G12" s="63" t="s">
        <v>242</v>
      </c>
      <c r="M12" s="97"/>
      <c r="N12" s="63"/>
      <c r="O12" s="97"/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/>
      <c r="N13" s="65" t="s">
        <v>197</v>
      </c>
      <c r="O13" s="124">
        <f>SUM(O4:O11)</f>
        <v>1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/>
      <c r="N14" s="65" t="s">
        <v>181</v>
      </c>
      <c r="O14" s="124">
        <f>COUNT(O4:O11)</f>
        <v>8</v>
      </c>
      <c r="P14" s="63"/>
    </row>
    <row r="15" spans="2:16" x14ac:dyDescent="0.3">
      <c r="M15" s="97"/>
      <c r="N15" s="65" t="s">
        <v>206</v>
      </c>
      <c r="O15" s="124">
        <f>ROUND((O13/O14)*100,2)</f>
        <v>12.5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R24"/>
  <sheetViews>
    <sheetView workbookViewId="0">
      <selection activeCell="J12" sqref="J12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218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2" t="s">
        <v>184</v>
      </c>
      <c r="C2" s="183"/>
      <c r="D2" s="183"/>
      <c r="E2" s="183"/>
      <c r="F2" s="183"/>
      <c r="G2" s="183"/>
      <c r="H2" s="183"/>
      <c r="I2" s="184"/>
      <c r="J2" s="157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ht="15" thickBot="1" x14ac:dyDescent="0.35">
      <c r="B3" s="185"/>
      <c r="C3" s="186"/>
      <c r="D3" s="186"/>
      <c r="E3" s="186"/>
      <c r="F3" s="186"/>
      <c r="G3" s="186"/>
      <c r="H3" s="186"/>
      <c r="I3" s="187"/>
      <c r="J3" s="157"/>
      <c r="K3" s="174" t="s">
        <v>38</v>
      </c>
      <c r="L3" s="175"/>
      <c r="M3" s="176"/>
      <c r="O3" s="97"/>
      <c r="P3" s="63"/>
      <c r="Q3" s="97"/>
      <c r="R3" s="63"/>
    </row>
    <row r="4" spans="2:18" x14ac:dyDescent="0.3">
      <c r="B4" s="179" t="s">
        <v>37</v>
      </c>
      <c r="C4" s="180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51">
        <v>45255</v>
      </c>
      <c r="J4" s="151">
        <v>45256</v>
      </c>
      <c r="K4" s="154" t="s">
        <v>157</v>
      </c>
      <c r="L4" s="114" t="s">
        <v>158</v>
      </c>
      <c r="M4" s="115" t="s">
        <v>159</v>
      </c>
      <c r="O4" s="122">
        <v>1</v>
      </c>
      <c r="P4" s="123" t="s">
        <v>225</v>
      </c>
      <c r="Q4" s="122">
        <v>1</v>
      </c>
      <c r="R4" s="123"/>
    </row>
    <row r="5" spans="2:18" ht="15" thickBot="1" x14ac:dyDescent="0.35">
      <c r="B5" s="171"/>
      <c r="C5" s="173"/>
      <c r="D5" s="62" t="s">
        <v>53</v>
      </c>
      <c r="E5" s="62" t="s">
        <v>53</v>
      </c>
      <c r="F5" s="62" t="s">
        <v>53</v>
      </c>
      <c r="G5" s="62" t="s">
        <v>53</v>
      </c>
      <c r="H5" s="62" t="s">
        <v>53</v>
      </c>
      <c r="I5" s="147" t="s">
        <v>53</v>
      </c>
      <c r="J5" s="147" t="s">
        <v>53</v>
      </c>
      <c r="K5" s="155"/>
      <c r="L5" s="60"/>
      <c r="M5" s="61"/>
      <c r="O5" s="122">
        <v>2</v>
      </c>
      <c r="P5" s="123" t="s">
        <v>226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52" t="s">
        <v>48</v>
      </c>
      <c r="J6" s="152" t="s">
        <v>48</v>
      </c>
      <c r="K6" s="53">
        <v>42</v>
      </c>
      <c r="L6" s="54">
        <v>10</v>
      </c>
      <c r="M6" s="55">
        <f>ROUND((L6/K6)*100,2)</f>
        <v>23.81</v>
      </c>
      <c r="O6" s="97">
        <v>3</v>
      </c>
      <c r="P6" s="63" t="s">
        <v>227</v>
      </c>
      <c r="Q6" s="97">
        <v>0</v>
      </c>
      <c r="R6" s="63"/>
    </row>
    <row r="7" spans="2:18" x14ac:dyDescent="0.3">
      <c r="B7" s="33">
        <v>2</v>
      </c>
      <c r="C7" s="34"/>
      <c r="D7" s="42"/>
      <c r="E7" s="43"/>
      <c r="F7" s="43"/>
      <c r="G7" s="50"/>
      <c r="H7" s="43"/>
      <c r="I7" s="153"/>
      <c r="J7" s="158"/>
      <c r="K7" s="51"/>
      <c r="L7" s="43"/>
      <c r="M7" s="44"/>
      <c r="O7" s="122">
        <v>4</v>
      </c>
      <c r="P7" s="123" t="s">
        <v>228</v>
      </c>
      <c r="Q7" s="122">
        <v>1</v>
      </c>
      <c r="R7" s="123"/>
    </row>
    <row r="8" spans="2:18" x14ac:dyDescent="0.3">
      <c r="B8" s="33">
        <v>3</v>
      </c>
      <c r="C8" s="34"/>
      <c r="D8" s="42"/>
      <c r="E8" s="43"/>
      <c r="F8" s="43"/>
      <c r="G8" s="50"/>
      <c r="H8" s="43"/>
      <c r="I8" s="153"/>
      <c r="J8" s="158"/>
      <c r="K8" s="51"/>
      <c r="L8" s="43"/>
      <c r="M8" s="44"/>
      <c r="O8" s="97">
        <v>5</v>
      </c>
      <c r="P8" s="63" t="s">
        <v>229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43"/>
      <c r="I9" s="153"/>
      <c r="J9" s="158"/>
      <c r="K9" s="51"/>
      <c r="L9" s="43"/>
      <c r="M9" s="44"/>
      <c r="O9" s="122">
        <v>6</v>
      </c>
      <c r="P9" s="123" t="s">
        <v>230</v>
      </c>
      <c r="Q9" s="122">
        <v>1</v>
      </c>
      <c r="R9" s="123"/>
    </row>
    <row r="10" spans="2:18" x14ac:dyDescent="0.3">
      <c r="B10" s="33">
        <v>5</v>
      </c>
      <c r="C10" s="34"/>
      <c r="D10" s="42"/>
      <c r="E10" s="43"/>
      <c r="F10" s="43"/>
      <c r="G10" s="50"/>
      <c r="H10" s="43"/>
      <c r="I10" s="153"/>
      <c r="J10" s="158"/>
      <c r="K10" s="51"/>
      <c r="L10" s="43"/>
      <c r="M10" s="44"/>
      <c r="O10" s="97">
        <v>7</v>
      </c>
      <c r="P10" s="63" t="s">
        <v>231</v>
      </c>
      <c r="Q10" s="97">
        <v>0</v>
      </c>
      <c r="R10" s="63"/>
    </row>
    <row r="11" spans="2:18" x14ac:dyDescent="0.3">
      <c r="B11" s="33">
        <v>6</v>
      </c>
      <c r="C11" s="63"/>
      <c r="D11" s="43"/>
      <c r="E11" s="43"/>
      <c r="F11" s="43"/>
      <c r="G11" s="43"/>
      <c r="H11" s="43"/>
      <c r="I11" s="153"/>
      <c r="J11" s="159"/>
      <c r="K11" s="156"/>
      <c r="L11" s="132"/>
      <c r="M11" s="134"/>
      <c r="O11" s="122">
        <v>8</v>
      </c>
      <c r="P11" s="123" t="s">
        <v>232</v>
      </c>
      <c r="Q11" s="122">
        <v>1</v>
      </c>
      <c r="R11" s="123"/>
    </row>
    <row r="12" spans="2:18" x14ac:dyDescent="0.3">
      <c r="B12" s="181" t="s">
        <v>36</v>
      </c>
      <c r="C12" s="169"/>
      <c r="D12" s="63"/>
      <c r="E12" s="63" t="s">
        <v>151</v>
      </c>
      <c r="F12" s="63" t="s">
        <v>152</v>
      </c>
      <c r="G12" s="63" t="s">
        <v>212</v>
      </c>
      <c r="H12" s="63" t="s">
        <v>224</v>
      </c>
      <c r="I12" s="34" t="s">
        <v>247</v>
      </c>
      <c r="J12" s="160" t="s">
        <v>252</v>
      </c>
      <c r="K12" s="139" t="s">
        <v>187</v>
      </c>
      <c r="L12" s="63" t="s">
        <v>251</v>
      </c>
      <c r="M12" s="140">
        <v>45255</v>
      </c>
      <c r="O12" s="97">
        <v>9</v>
      </c>
      <c r="P12" s="63" t="s">
        <v>233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/>
      <c r="G13" s="63" t="s">
        <v>213</v>
      </c>
      <c r="H13" s="63"/>
      <c r="I13" s="34" t="s">
        <v>246</v>
      </c>
      <c r="J13" s="160"/>
      <c r="K13" s="139" t="s">
        <v>249</v>
      </c>
      <c r="L13" s="63"/>
      <c r="M13" s="34"/>
      <c r="O13" s="97">
        <v>10</v>
      </c>
      <c r="P13" s="63" t="s">
        <v>234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/>
      <c r="G14" s="63"/>
      <c r="H14" s="63"/>
      <c r="I14" s="34"/>
      <c r="J14" s="160"/>
      <c r="K14" s="139" t="s">
        <v>250</v>
      </c>
      <c r="L14" s="63"/>
      <c r="M14" s="34"/>
      <c r="O14" s="97">
        <v>11</v>
      </c>
      <c r="P14" s="63" t="s">
        <v>102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61"/>
      <c r="K15" s="141"/>
      <c r="L15" s="142"/>
      <c r="M15" s="36"/>
      <c r="O15" s="97">
        <v>12</v>
      </c>
      <c r="P15" s="63" t="s">
        <v>236</v>
      </c>
      <c r="Q15" s="97">
        <v>0</v>
      </c>
      <c r="R15" s="63"/>
    </row>
    <row r="16" spans="2:18" x14ac:dyDescent="0.3">
      <c r="O16" s="97">
        <v>13</v>
      </c>
      <c r="P16" s="63" t="s">
        <v>235</v>
      </c>
      <c r="Q16" s="97">
        <v>0</v>
      </c>
      <c r="R16" s="63"/>
    </row>
    <row r="17" spans="13:18" x14ac:dyDescent="0.3">
      <c r="O17" s="97">
        <v>14</v>
      </c>
      <c r="P17" s="63" t="s">
        <v>237</v>
      </c>
      <c r="Q17" s="97">
        <v>0</v>
      </c>
      <c r="R17" s="63"/>
    </row>
    <row r="18" spans="13:18" x14ac:dyDescent="0.3">
      <c r="O18" s="97">
        <v>15</v>
      </c>
      <c r="P18" s="63" t="s">
        <v>238</v>
      </c>
      <c r="Q18" s="97">
        <v>0</v>
      </c>
      <c r="R18" s="63"/>
    </row>
    <row r="21" spans="13:18" x14ac:dyDescent="0.3">
      <c r="O21" s="97"/>
      <c r="P21" s="65" t="s">
        <v>197</v>
      </c>
      <c r="Q21" s="124">
        <f>SUM(Q4:Q15)</f>
        <v>5</v>
      </c>
      <c r="R21" s="63"/>
    </row>
    <row r="22" spans="13:18" x14ac:dyDescent="0.3">
      <c r="O22" s="97"/>
      <c r="P22" s="65" t="s">
        <v>181</v>
      </c>
      <c r="Q22" s="124">
        <f>COUNT(Q4:Q18)</f>
        <v>15</v>
      </c>
      <c r="R22" s="63"/>
    </row>
    <row r="23" spans="13:18" x14ac:dyDescent="0.3">
      <c r="O23" s="97"/>
      <c r="P23" s="65" t="s">
        <v>206</v>
      </c>
      <c r="Q23" s="124">
        <f>ROUND((Q21/Q22)*100,2)</f>
        <v>33.33</v>
      </c>
      <c r="R23" s="63"/>
    </row>
    <row r="24" spans="13:18" x14ac:dyDescent="0.3">
      <c r="M24" t="s">
        <v>46</v>
      </c>
    </row>
  </sheetData>
  <mergeCells count="5">
    <mergeCell ref="K3:M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R18"/>
  <sheetViews>
    <sheetView workbookViewId="0">
      <selection activeCell="J6" sqref="J6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21.664062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82" t="s">
        <v>183</v>
      </c>
      <c r="C2" s="183"/>
      <c r="D2" s="183"/>
      <c r="E2" s="183"/>
      <c r="F2" s="183"/>
      <c r="G2" s="183"/>
      <c r="H2" s="183"/>
      <c r="I2" s="184"/>
      <c r="J2" s="157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x14ac:dyDescent="0.3">
      <c r="B3" s="185"/>
      <c r="C3" s="186"/>
      <c r="D3" s="186"/>
      <c r="E3" s="186"/>
      <c r="F3" s="186"/>
      <c r="G3" s="186"/>
      <c r="H3" s="186"/>
      <c r="I3" s="187"/>
      <c r="J3" s="162"/>
      <c r="K3" s="188"/>
      <c r="L3" s="189"/>
      <c r="M3" s="190"/>
      <c r="O3" s="97"/>
      <c r="P3" s="63"/>
      <c r="Q3" s="97"/>
      <c r="R3" s="63"/>
    </row>
    <row r="4" spans="2:18" x14ac:dyDescent="0.3">
      <c r="B4" s="179" t="s">
        <v>37</v>
      </c>
      <c r="C4" s="180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46">
        <v>45255</v>
      </c>
      <c r="J4" s="146">
        <v>45256</v>
      </c>
      <c r="K4" s="143" t="s">
        <v>157</v>
      </c>
      <c r="L4" s="135" t="s">
        <v>158</v>
      </c>
      <c r="M4" s="137" t="s">
        <v>159</v>
      </c>
      <c r="O4" s="122">
        <v>1</v>
      </c>
      <c r="P4" s="123" t="s">
        <v>216</v>
      </c>
      <c r="Q4" s="122">
        <v>1</v>
      </c>
      <c r="R4" s="123"/>
    </row>
    <row r="5" spans="2:18" ht="15" thickBot="1" x14ac:dyDescent="0.35">
      <c r="B5" s="171"/>
      <c r="C5" s="173"/>
      <c r="D5" s="62" t="s">
        <v>52</v>
      </c>
      <c r="E5" s="62" t="s">
        <v>52</v>
      </c>
      <c r="F5" s="62" t="s">
        <v>52</v>
      </c>
      <c r="G5" s="62" t="s">
        <v>52</v>
      </c>
      <c r="H5" s="62" t="s">
        <v>52</v>
      </c>
      <c r="I5" s="147" t="s">
        <v>52</v>
      </c>
      <c r="J5" s="147" t="s">
        <v>52</v>
      </c>
      <c r="K5" s="144"/>
      <c r="L5" s="136"/>
      <c r="M5" s="138"/>
      <c r="O5" s="122">
        <v>2</v>
      </c>
      <c r="P5" s="123" t="s">
        <v>217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48" t="s">
        <v>48</v>
      </c>
      <c r="J6" s="148" t="s">
        <v>48</v>
      </c>
      <c r="K6" s="42">
        <v>48</v>
      </c>
      <c r="L6" s="43">
        <v>9</v>
      </c>
      <c r="M6" s="44">
        <f>(L6/K6)*100</f>
        <v>18.75</v>
      </c>
      <c r="O6" s="122">
        <v>3</v>
      </c>
      <c r="P6" s="123" t="s">
        <v>218</v>
      </c>
      <c r="Q6" s="122">
        <v>1</v>
      </c>
      <c r="R6" s="123"/>
    </row>
    <row r="7" spans="2:18" x14ac:dyDescent="0.3">
      <c r="B7" s="33">
        <v>2</v>
      </c>
      <c r="C7" s="34"/>
      <c r="D7" s="42"/>
      <c r="E7" s="43"/>
      <c r="F7" s="43"/>
      <c r="G7" s="50"/>
      <c r="H7" s="63"/>
      <c r="I7" s="149"/>
      <c r="J7" s="160"/>
      <c r="K7" s="42"/>
      <c r="L7" s="43"/>
      <c r="M7" s="44"/>
      <c r="O7" s="97">
        <v>4</v>
      </c>
      <c r="P7" s="63" t="s">
        <v>219</v>
      </c>
      <c r="Q7" s="97">
        <v>0</v>
      </c>
      <c r="R7" s="63" t="s">
        <v>253</v>
      </c>
    </row>
    <row r="8" spans="2:18" x14ac:dyDescent="0.3">
      <c r="B8" s="33">
        <v>3</v>
      </c>
      <c r="C8" s="34"/>
      <c r="D8" s="42"/>
      <c r="E8" s="43"/>
      <c r="F8" s="43"/>
      <c r="G8" s="50"/>
      <c r="H8" s="63"/>
      <c r="I8" s="149"/>
      <c r="J8" s="160"/>
      <c r="K8" s="42"/>
      <c r="L8" s="43"/>
      <c r="M8" s="44"/>
      <c r="O8" s="97">
        <v>5</v>
      </c>
      <c r="P8" s="63" t="s">
        <v>220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63"/>
      <c r="I9" s="149"/>
      <c r="J9" s="160"/>
      <c r="K9" s="42"/>
      <c r="L9" s="43"/>
      <c r="M9" s="44"/>
      <c r="O9" s="97">
        <v>6</v>
      </c>
      <c r="P9" s="63" t="s">
        <v>221</v>
      </c>
      <c r="Q9" s="97">
        <v>0</v>
      </c>
      <c r="R9" s="63"/>
    </row>
    <row r="10" spans="2:18" x14ac:dyDescent="0.3">
      <c r="B10" s="33">
        <v>5</v>
      </c>
      <c r="C10" s="34"/>
      <c r="D10" s="42"/>
      <c r="E10" s="43"/>
      <c r="F10" s="43"/>
      <c r="G10" s="50"/>
      <c r="H10" s="63"/>
      <c r="I10" s="149"/>
      <c r="J10" s="160"/>
      <c r="K10" s="42"/>
      <c r="L10" s="43"/>
      <c r="M10" s="44"/>
      <c r="O10" s="97">
        <v>7</v>
      </c>
      <c r="P10" s="63" t="s">
        <v>222</v>
      </c>
      <c r="Q10" s="97">
        <v>0</v>
      </c>
      <c r="R10" s="63"/>
    </row>
    <row r="11" spans="2:18" x14ac:dyDescent="0.3">
      <c r="B11" s="129">
        <v>6</v>
      </c>
      <c r="C11" s="130"/>
      <c r="D11" s="131"/>
      <c r="E11" s="132"/>
      <c r="F11" s="132"/>
      <c r="G11" s="64"/>
      <c r="H11" s="133"/>
      <c r="I11" s="150"/>
      <c r="J11" s="163"/>
      <c r="K11" s="42"/>
      <c r="L11" s="43"/>
      <c r="M11" s="44"/>
      <c r="O11" s="97">
        <v>8</v>
      </c>
      <c r="P11" s="63" t="s">
        <v>223</v>
      </c>
      <c r="Q11" s="97">
        <v>0</v>
      </c>
      <c r="R11" s="63"/>
    </row>
    <row r="12" spans="2:18" x14ac:dyDescent="0.3">
      <c r="B12" s="181" t="s">
        <v>36</v>
      </c>
      <c r="C12" s="169"/>
      <c r="D12" s="63"/>
      <c r="E12" s="63" t="s">
        <v>153</v>
      </c>
      <c r="F12" s="63" t="s">
        <v>154</v>
      </c>
      <c r="G12" s="63" t="s">
        <v>214</v>
      </c>
      <c r="H12" s="63" t="s">
        <v>247</v>
      </c>
      <c r="I12" s="34" t="s">
        <v>245</v>
      </c>
      <c r="J12" s="160" t="s">
        <v>254</v>
      </c>
      <c r="K12" s="126" t="s">
        <v>187</v>
      </c>
      <c r="L12" s="63" t="s">
        <v>251</v>
      </c>
      <c r="M12" s="140">
        <v>45249</v>
      </c>
      <c r="O12" s="97">
        <v>9</v>
      </c>
      <c r="P12" s="63" t="s">
        <v>239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 t="s">
        <v>155</v>
      </c>
      <c r="G13" s="63" t="s">
        <v>215</v>
      </c>
      <c r="H13" s="63" t="s">
        <v>248</v>
      </c>
      <c r="I13" s="34"/>
      <c r="J13" s="160" t="s">
        <v>255</v>
      </c>
      <c r="K13" s="126" t="s">
        <v>188</v>
      </c>
      <c r="L13" s="63"/>
      <c r="M13" s="34"/>
      <c r="O13" s="97">
        <v>10</v>
      </c>
      <c r="P13" s="63" t="s">
        <v>240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 t="s">
        <v>156</v>
      </c>
      <c r="G14" s="63"/>
      <c r="H14" s="63"/>
      <c r="I14" s="34"/>
      <c r="J14" s="160"/>
      <c r="K14" s="126" t="s">
        <v>189</v>
      </c>
      <c r="L14" s="63"/>
      <c r="M14" s="34"/>
      <c r="O14" s="97">
        <v>11</v>
      </c>
      <c r="P14" s="63" t="s">
        <v>241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61"/>
      <c r="K15" s="145" t="s">
        <v>190</v>
      </c>
      <c r="L15" s="142"/>
      <c r="M15" s="36"/>
    </row>
    <row r="16" spans="2:18" x14ac:dyDescent="0.3">
      <c r="O16" s="97"/>
      <c r="P16" s="65" t="s">
        <v>197</v>
      </c>
      <c r="Q16" s="124">
        <f>SUM(Q4:Q14)</f>
        <v>3</v>
      </c>
      <c r="R16" s="63"/>
    </row>
    <row r="17" spans="15:18" x14ac:dyDescent="0.3">
      <c r="O17" s="97"/>
      <c r="P17" s="65" t="s">
        <v>181</v>
      </c>
      <c r="Q17" s="124">
        <f>COUNT(Q4:Q14)</f>
        <v>11</v>
      </c>
      <c r="R17" s="63"/>
    </row>
    <row r="18" spans="15:18" x14ac:dyDescent="0.3">
      <c r="O18" s="97"/>
      <c r="P18" s="65" t="s">
        <v>206</v>
      </c>
      <c r="Q18" s="124">
        <f>ROUND((Q16/Q17)*100,2)</f>
        <v>27.27</v>
      </c>
      <c r="R18" s="63"/>
    </row>
  </sheetData>
  <mergeCells count="5">
    <mergeCell ref="K3:M3"/>
    <mergeCell ref="B4:B5"/>
    <mergeCell ref="C4:C5"/>
    <mergeCell ref="B12:C12"/>
    <mergeCell ref="B2:I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2023-12-05T10:28:06Z</dcterms:modified>
</cp:coreProperties>
</file>