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632095B7-87A0-47FB-A2CA-32B524C167AE}" xr6:coauthVersionLast="47" xr6:coauthVersionMax="47" xr10:uidLastSave="{00000000-0000-0000-0000-000000000000}"/>
  <bookViews>
    <workbookView xWindow="-108" yWindow="-108" windowWidth="23256" windowHeight="12456" tabRatio="577" activeTab="7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5" l="1"/>
  <c r="O6" i="9"/>
  <c r="S21" i="5" l="1"/>
  <c r="S16" i="9"/>
  <c r="S17" i="9"/>
  <c r="O32" i="3"/>
  <c r="Q14" i="4"/>
  <c r="Q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S23" i="5" l="1"/>
  <c r="S18" i="9"/>
  <c r="I9" i="2"/>
  <c r="H9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<sst xmlns="http://schemas.openxmlformats.org/spreadsheetml/2006/main" count="402" uniqueCount="237">
  <si>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</si>
  <si>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</si>
  <si>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</si>
  <si>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</si>
  <si>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</si>
  <si>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</si>
  <si>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</si>
  <si>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</si>
  <si>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</si>
  <si>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</si>
  <si>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</si>
  <si>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</si>
  <si>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</si>
  <si>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</si>
  <si>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</si>
  <si>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</si>
  <si>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</si>
  <si>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</si>
  <si>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</si>
  <si>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</si>
  <si>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</si>
  <si>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</si>
  <si>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</si>
  <si>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</si>
  <si>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</si>
  <si>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</si>
  <si>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</si>
  <si>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</si>
  <si>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</si>
  <si>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</si>
  <si>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</si>
  <si>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</si>
  <si>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</si>
  <si>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</si>
  <si>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</si>
  <si>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</si>
  <si>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</si>
  <si>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</si>
  <si>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</si>
  <si>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</si>
  <si>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</si>
  <si>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</si>
  <si>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</si>
  <si>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</si>
  <si>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</si>
  <si>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</si>
  <si>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</si>
  <si>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</t>
  </si>
  <si>
    <t>Preetam Raha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</si>
  <si>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</si>
  <si>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</si>
  <si>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</si>
  <si>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</si>
  <si>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</si>
  <si>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</si>
  <si>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</si>
  <si>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</si>
  <si>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</si>
  <si>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</si>
  <si>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</si>
  <si>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</si>
  <si>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</si>
  <si>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</si>
  <si>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</si>
  <si>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</si>
  <si>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</si>
  <si>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</si>
  <si>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</si>
  <si>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</si>
  <si>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</si>
  <si>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</si>
  <si>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</si>
  <si>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</si>
  <si>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</si>
  <si>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</si>
  <si>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</si>
  <si>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</si>
  <si>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</si>
  <si>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</si>
  <si>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</si>
  <si>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</si>
  <si>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</si>
  <si>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</si>
  <si>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</si>
  <si>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</si>
  <si>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</si>
  <si>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</si>
  <si>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</si>
  <si>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</si>
  <si>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</si>
  <si>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</si>
  <si>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</si>
  <si>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</si>
  <si>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</si>
  <si>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</si>
  <si>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</si>
  <si>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</si>
  <si>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</si>
  <si>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</si>
  <si>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</si>
  <si>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</si>
  <si>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</si>
  <si>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</si>
  <si>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</si>
  <si>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</si>
  <si>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</si>
  <si>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</si>
  <si>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</si>
  <si>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</si>
  <si>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</si>
  <si>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</si>
  <si>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</si>
  <si>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</si>
  <si>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</si>
  <si>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</si>
  <si>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</si>
  <si>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</si>
  <si>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</si>
  <si>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</si>
  <si>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</si>
  <si>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</si>
  <si>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</si>
  <si>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</si>
  <si>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</si>
  <si>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</si>
  <si>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</si>
  <si>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</si>
  <si>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</si>
  <si>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</si>
  <si>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</si>
  <si>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</si>
  <si>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</si>
  <si>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</si>
  <si>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</si>
  <si>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</si>
  <si>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</si>
  <si>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</si>
  <si>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</si>
  <si>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</si>
  <si>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</si>
  <si>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</si>
  <si>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</si>
  <si>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</si>
  <si>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</si>
  <si>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</si>
  <si>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</si>
  <si>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</si>
  <si>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</si>
  <si>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</si>
  <si>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</si>
  <si>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</si>
  <si>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</si>
  <si>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</si>
  <si>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</si>
  <si>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</si>
  <si>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</si>
  <si>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</si>
  <si>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</si>
  <si>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</si>
  <si>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</si>
  <si>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</si>
  <si>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</si>
  <si>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</si>
  <si>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</si>
  <si>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</si>
  <si>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</si>
  <si>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</si>
  <si>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</si>
  <si>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</si>
  <si>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</si>
  <si>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</si>
  <si>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</si>
  <si>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</si>
  <si>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</si>
  <si>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</si>
  <si>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</si>
  <si>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</si>
  <si>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</si>
  <si>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</si>
  <si>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</si>
  <si>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</si>
  <si>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</si>
  <si>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</si>
  <si>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</si>
  <si>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</si>
  <si>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</si>
  <si>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</si>
  <si>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</si>
  <si>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</si>
  <si>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</si>
  <si>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</si>
  <si>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</si>
  <si>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</si>
  <si>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</si>
  <si>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</si>
  <si>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</si>
  <si>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</si>
  <si>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1) Surface Tension</t>
  </si>
  <si>
    <t>12:30 PM - 02:30 PM</t>
  </si>
  <si>
    <t>1) Vector Algebra</t>
  </si>
  <si>
    <t>1) Laws of Motion</t>
  </si>
  <si>
    <t>Faculty: Avishek Adhikari     ||     Batch: B2: Booster JELET Crash Course Chemistry
Timing: Thursday 2-6pm     ||     Start date: 07/Sep/2023</t>
  </si>
  <si>
    <t>10:30 PM - 12:30 PM</t>
  </si>
  <si>
    <t>12:30 PM - 2:00 PM</t>
  </si>
  <si>
    <t>1) Vector</t>
  </si>
  <si>
    <t>2) Straight Line</t>
  </si>
  <si>
    <t>2:00 PM - 03:00 PM</t>
  </si>
  <si>
    <t xml:space="preserve">1) Nomenclature </t>
  </si>
  <si>
    <t>of Organic Chemistry</t>
  </si>
  <si>
    <t>1) Chemical Equilibrium</t>
  </si>
  <si>
    <t>Oscillation</t>
  </si>
  <si>
    <t>1) Oscillation</t>
  </si>
  <si>
    <t xml:space="preserve">1) Oscillation </t>
  </si>
  <si>
    <t>1) Straight Line</t>
  </si>
  <si>
    <t>1) Thermodynamics</t>
  </si>
  <si>
    <t>Straight Line finished</t>
  </si>
  <si>
    <t>1) Laws Of Motion</t>
  </si>
  <si>
    <t>This chapter is finished.</t>
  </si>
  <si>
    <t>No class happened</t>
  </si>
  <si>
    <t>for Maths</t>
  </si>
  <si>
    <t>1) Structure of Atoms</t>
  </si>
  <si>
    <t>Doubt clearance on</t>
  </si>
  <si>
    <t>numericals</t>
  </si>
  <si>
    <t xml:space="preserve">Doubt clearing on vector </t>
  </si>
  <si>
    <t>algebra</t>
  </si>
  <si>
    <t>&amp;Fluid Mechanics</t>
  </si>
  <si>
    <t>exams</t>
  </si>
  <si>
    <t>Doubt clearance for</t>
  </si>
  <si>
    <t>algebra for exam</t>
  </si>
  <si>
    <t>Total Marks</t>
  </si>
  <si>
    <t>Obtained</t>
  </si>
  <si>
    <t>Percentage</t>
  </si>
  <si>
    <t>Chapters on Test</t>
  </si>
  <si>
    <t>Test Date</t>
  </si>
  <si>
    <t>1) Monthly Math Test</t>
  </si>
  <si>
    <t xml:space="preserve">1) Monthly Physics Test </t>
  </si>
  <si>
    <t>On Laws Of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</si>
</sst>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20" xfId="0" applyBorder="1"/>
    <xf numFmtId="0" fontId="0" fillId="0" borderId="33" xfId="0" applyBorder="1"/>
    <xf numFmtId="0" fontId="0" fillId="0" borderId="29" xfId="0" applyBorder="1"/>
    <xf numFmtId="0" fontId="8" fillId="8" borderId="19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8" fillId="5" borderId="29" xfId="0" applyNumberFormat="1" applyFont="1" applyFill="1" applyBorder="1" applyAlignment="1">
      <alignment horizontal="center" vertical="center"/>
    </xf>
    <xf numFmtId="14" fontId="7" fillId="6" borderId="29" xfId="0" applyNumberFormat="1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164" fontId="8" fillId="5" borderId="21" xfId="0" applyNumberFormat="1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4" t="s">
        <v>70</v>
      </c>
      <c r="C1">
        <v>100</v>
      </c>
    </row>
    <row r="2" spans="2:3" x14ac:dyDescent="0.3">
      <c r="B2" s="84" t="s">
        <v>69</v>
      </c>
      <c r="C2">
        <v>100</v>
      </c>
    </row>
    <row r="3" spans="2:3" x14ac:dyDescent="0.3">
      <c r="B3" s="84" t="s">
        <v>68</v>
      </c>
      <c r="C3">
        <v>4</v>
      </c>
    </row>
    <row r="4" spans="2:3" x14ac:dyDescent="0.3">
      <c r="B4" s="84" t="s">
        <v>71</v>
      </c>
      <c r="C4">
        <v>0</v>
      </c>
    </row>
    <row r="5" spans="2:3" x14ac:dyDescent="0.3">
      <c r="B5" s="84" t="s">
        <v>72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G22"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47" t="s">
        <v>151</v>
      </c>
      <c r="C2" s="148"/>
      <c r="D2" s="148"/>
      <c r="E2" s="148"/>
      <c r="F2" s="148"/>
      <c r="G2" s="149"/>
      <c r="M2" s="97" t="s">
        <v>147</v>
      </c>
      <c r="N2" s="98" t="s">
        <v>145</v>
      </c>
      <c r="O2" s="97" t="s">
        <v>148</v>
      </c>
      <c r="P2" s="97" t="s">
        <v>149</v>
      </c>
      <c r="Q2" s="97" t="s">
        <v>8</v>
      </c>
    </row>
    <row r="3" spans="2:17" ht="15" thickBot="1" x14ac:dyDescent="0.35">
      <c r="B3" s="150"/>
      <c r="C3" s="151"/>
      <c r="D3" s="151"/>
      <c r="E3" s="151"/>
      <c r="F3" s="151"/>
      <c r="G3" s="151"/>
      <c r="H3" s="157" t="s">
        <v>38</v>
      </c>
      <c r="I3" s="158"/>
      <c r="J3" s="158"/>
      <c r="K3" s="159"/>
      <c r="M3" s="62"/>
      <c r="N3" s="96"/>
      <c r="O3" s="62"/>
      <c r="P3" s="62"/>
      <c r="Q3" s="62"/>
    </row>
    <row r="4" spans="2:17" x14ac:dyDescent="0.3">
      <c r="B4" s="153" t="s">
        <v>37</v>
      </c>
      <c r="C4" s="155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117</v>
      </c>
      <c r="N4" s="96">
        <v>1</v>
      </c>
      <c r="O4" s="89" t="s">
        <v>120</v>
      </c>
      <c r="P4" s="62">
        <v>1</v>
      </c>
      <c r="Q4" s="62"/>
    </row>
    <row r="5" spans="2:17" ht="15" thickBot="1" x14ac:dyDescent="0.35">
      <c r="B5" s="154"/>
      <c r="C5" s="156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123</v>
      </c>
      <c r="P5" s="62">
        <v>1</v>
      </c>
      <c r="Q5" s="62"/>
    </row>
    <row r="6" spans="2:17" x14ac:dyDescent="0.3">
      <c r="B6" s="100">
        <v>1</v>
      </c>
      <c r="C6" s="101" t="s">
        <v>48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126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128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131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133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136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139</v>
      </c>
      <c r="P11" s="62">
        <v>0</v>
      </c>
      <c r="Q11" s="62"/>
    </row>
    <row r="12" spans="2:17" x14ac:dyDescent="0.3">
      <c r="B12" s="152" t="s">
        <v>36</v>
      </c>
      <c r="C12" s="152"/>
      <c r="D12" s="94"/>
      <c r="E12" s="64"/>
      <c r="F12" s="64"/>
      <c r="G12" s="64"/>
      <c r="M12" s="62"/>
      <c r="N12" s="96">
        <v>9</v>
      </c>
      <c r="O12" s="93" t="s">
        <v>140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141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142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143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118</v>
      </c>
      <c r="N16" s="96">
        <v>13</v>
      </c>
      <c r="O16" s="90" t="s">
        <v>121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124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127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129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132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134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137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137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137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137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137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137</v>
      </c>
      <c r="P27" s="62">
        <v>0</v>
      </c>
      <c r="Q27" s="62"/>
    </row>
    <row r="28" spans="2:17" x14ac:dyDescent="0.3">
      <c r="M28" s="88" t="s">
        <v>119</v>
      </c>
      <c r="N28" s="96">
        <v>25</v>
      </c>
      <c r="O28" s="91" t="s">
        <v>122</v>
      </c>
      <c r="P28" s="62">
        <v>0</v>
      </c>
      <c r="Q28" s="62" t="s">
        <v>144</v>
      </c>
    </row>
    <row r="29" spans="2:17" x14ac:dyDescent="0.3">
      <c r="M29" s="62"/>
      <c r="N29" s="96">
        <v>26</v>
      </c>
      <c r="O29" s="91" t="s">
        <v>125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130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135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138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137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137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137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137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137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150</v>
      </c>
      <c r="P40" s="64">
        <v>34</v>
      </c>
      <c r="Q40" s="62"/>
    </row>
    <row r="41" spans="13:17" x14ac:dyDescent="0.3">
      <c r="M41" s="62"/>
      <c r="N41" s="96"/>
      <c r="O41" s="88" t="s">
        <v>146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58</v>
      </c>
      <c r="K6" s="18" t="s">
        <v>57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57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57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155</v>
      </c>
      <c r="C15" s="1" t="s">
        <v>156</v>
      </c>
      <c r="D15" s="1" t="s">
        <v>157</v>
      </c>
      <c r="E15" s="1">
        <v>1</v>
      </c>
      <c r="F15" s="1" t="s">
        <v>158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55</v>
      </c>
      <c r="J2" s="27" t="s">
        <v>56</v>
      </c>
      <c r="K2" s="27" t="s">
        <v>51</v>
      </c>
      <c r="L2" s="27" t="s">
        <v>52</v>
      </c>
      <c r="M2" s="27" t="s">
        <v>53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54</v>
      </c>
      <c r="L6" s="18">
        <v>40069897092</v>
      </c>
      <c r="M6" s="18" t="s">
        <v>50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60</v>
      </c>
      <c r="D1" s="84" t="s">
        <v>41</v>
      </c>
      <c r="E1" s="84" t="s">
        <v>43</v>
      </c>
      <c r="F1" s="84" t="s">
        <v>77</v>
      </c>
      <c r="G1" s="84" t="s">
        <v>76</v>
      </c>
      <c r="H1" s="84" t="s">
        <v>42</v>
      </c>
      <c r="I1" s="84" t="s">
        <v>44</v>
      </c>
      <c r="J1" s="84" t="s">
        <v>66</v>
      </c>
    </row>
    <row r="2" spans="1:10" x14ac:dyDescent="0.3">
      <c r="A2">
        <v>1</v>
      </c>
      <c r="B2" t="s">
        <v>64</v>
      </c>
      <c r="C2" t="s">
        <v>61</v>
      </c>
      <c r="D2" t="s">
        <v>62</v>
      </c>
      <c r="E2" s="47">
        <v>45239</v>
      </c>
      <c r="F2" t="s">
        <v>63</v>
      </c>
      <c r="G2" t="s">
        <v>63</v>
      </c>
      <c r="H2" t="s">
        <v>45</v>
      </c>
      <c r="I2" t="s">
        <v>82</v>
      </c>
      <c r="J2" t="s">
        <v>65</v>
      </c>
    </row>
    <row r="3" spans="1:10" x14ac:dyDescent="0.3">
      <c r="A3">
        <v>2</v>
      </c>
      <c r="B3" t="s">
        <v>67</v>
      </c>
      <c r="C3" t="s">
        <v>61</v>
      </c>
      <c r="D3" t="s">
        <v>62</v>
      </c>
      <c r="E3" s="47">
        <v>45239</v>
      </c>
      <c r="F3" t="s">
        <v>63</v>
      </c>
      <c r="G3" t="s">
        <v>63</v>
      </c>
      <c r="H3" t="s">
        <v>45</v>
      </c>
      <c r="I3" t="s">
        <v>82</v>
      </c>
      <c r="J3" t="s">
        <v>65</v>
      </c>
    </row>
    <row r="4" spans="1:10" x14ac:dyDescent="0.3">
      <c r="A4">
        <v>3</v>
      </c>
      <c r="B4" t="s">
        <v>73</v>
      </c>
      <c r="C4" t="s">
        <v>80</v>
      </c>
      <c r="D4" t="s">
        <v>81</v>
      </c>
      <c r="E4" s="47">
        <v>45239</v>
      </c>
      <c r="F4" t="s">
        <v>63</v>
      </c>
      <c r="G4" t="s">
        <v>75</v>
      </c>
      <c r="H4" t="s">
        <v>45</v>
      </c>
      <c r="I4" t="s">
        <v>79</v>
      </c>
      <c r="J4" t="s">
        <v>78</v>
      </c>
    </row>
    <row r="5" spans="1:10" x14ac:dyDescent="0.3">
      <c r="A5">
        <v>4</v>
      </c>
      <c r="B5" t="s">
        <v>74</v>
      </c>
      <c r="C5" t="s">
        <v>80</v>
      </c>
      <c r="D5" t="s">
        <v>81</v>
      </c>
      <c r="E5" s="47">
        <v>45239</v>
      </c>
      <c r="F5" t="s">
        <v>63</v>
      </c>
      <c r="G5" t="s">
        <v>75</v>
      </c>
      <c r="H5" t="s">
        <v>45</v>
      </c>
      <c r="I5" t="s">
        <v>79</v>
      </c>
      <c r="J5" t="s">
        <v>78</v>
      </c>
    </row>
    <row r="6" spans="1:10" x14ac:dyDescent="0.3">
      <c r="A6">
        <v>5</v>
      </c>
      <c r="B6" t="s">
        <v>83</v>
      </c>
      <c r="C6" t="s">
        <v>84</v>
      </c>
      <c r="D6" t="s">
        <v>85</v>
      </c>
      <c r="E6" s="47">
        <v>45239</v>
      </c>
      <c r="F6" t="s">
        <v>63</v>
      </c>
      <c r="G6" t="s">
        <v>63</v>
      </c>
      <c r="H6" t="s">
        <v>45</v>
      </c>
      <c r="I6" t="s">
        <v>79</v>
      </c>
      <c r="J6" t="s">
        <v>86</v>
      </c>
    </row>
    <row r="7" spans="1:10" x14ac:dyDescent="0.3">
      <c r="A7">
        <v>6</v>
      </c>
      <c r="B7" t="s">
        <v>113</v>
      </c>
      <c r="C7" t="s">
        <v>114</v>
      </c>
      <c r="D7" t="s">
        <v>115</v>
      </c>
      <c r="E7" s="47">
        <v>45240</v>
      </c>
      <c r="F7" t="s">
        <v>63</v>
      </c>
      <c r="G7" t="s">
        <v>75</v>
      </c>
      <c r="H7" t="s">
        <v>45</v>
      </c>
      <c r="I7" t="s">
        <v>79</v>
      </c>
      <c r="J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47" t="s">
        <v>154</v>
      </c>
      <c r="C2" s="148"/>
      <c r="D2" s="148"/>
      <c r="E2" s="148"/>
      <c r="F2" s="148"/>
      <c r="G2" s="149"/>
      <c r="M2" s="125" t="s">
        <v>145</v>
      </c>
      <c r="N2" s="64" t="s">
        <v>148</v>
      </c>
      <c r="O2" s="125" t="s">
        <v>160</v>
      </c>
      <c r="P2" s="64" t="s">
        <v>8</v>
      </c>
    </row>
    <row r="3" spans="2:16" ht="15" thickBot="1" x14ac:dyDescent="0.35">
      <c r="B3" s="150"/>
      <c r="C3" s="151"/>
      <c r="D3" s="151"/>
      <c r="E3" s="151"/>
      <c r="F3" s="151"/>
      <c r="G3" s="151"/>
      <c r="H3" s="157" t="s">
        <v>38</v>
      </c>
      <c r="I3" s="158"/>
      <c r="J3" s="158"/>
      <c r="K3" s="159"/>
      <c r="M3" s="96"/>
      <c r="N3" s="62"/>
      <c r="O3" s="96"/>
      <c r="P3" s="62"/>
    </row>
    <row r="4" spans="2:16" x14ac:dyDescent="0.3">
      <c r="B4" s="153" t="s">
        <v>37</v>
      </c>
      <c r="C4" s="155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87</v>
      </c>
      <c r="O4" s="96">
        <v>0</v>
      </c>
      <c r="P4" s="62"/>
    </row>
    <row r="5" spans="2:16" ht="15" thickBot="1" x14ac:dyDescent="0.35">
      <c r="B5" s="154"/>
      <c r="C5" s="156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88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89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90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91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92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93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94</v>
      </c>
      <c r="O11" s="96">
        <v>0</v>
      </c>
      <c r="P11" s="62"/>
    </row>
    <row r="12" spans="2:16" ht="14.25" customHeight="1" x14ac:dyDescent="0.3">
      <c r="B12" s="152" t="s">
        <v>59</v>
      </c>
      <c r="C12" s="152"/>
      <c r="D12" s="62"/>
      <c r="E12" s="62"/>
      <c r="F12" s="62"/>
      <c r="G12" s="62"/>
      <c r="M12" s="123">
        <v>9</v>
      </c>
      <c r="N12" s="124" t="s">
        <v>95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96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97</v>
      </c>
      <c r="O14" s="96">
        <v>0</v>
      </c>
      <c r="P14" s="62"/>
    </row>
    <row r="15" spans="2:16" x14ac:dyDescent="0.3">
      <c r="M15" s="96">
        <v>12</v>
      </c>
      <c r="N15" s="62" t="s">
        <v>98</v>
      </c>
      <c r="O15" s="96">
        <v>0</v>
      </c>
      <c r="P15" s="62"/>
    </row>
    <row r="16" spans="2:16" x14ac:dyDescent="0.3">
      <c r="M16" s="123">
        <v>13</v>
      </c>
      <c r="N16" s="124" t="s">
        <v>99</v>
      </c>
      <c r="O16" s="123">
        <v>1</v>
      </c>
      <c r="P16" s="62"/>
    </row>
    <row r="17" spans="13:16" x14ac:dyDescent="0.3">
      <c r="M17" s="96">
        <v>14</v>
      </c>
      <c r="N17" s="62" t="s">
        <v>100</v>
      </c>
      <c r="O17" s="96">
        <v>0</v>
      </c>
      <c r="P17" s="62"/>
    </row>
    <row r="18" spans="13:16" x14ac:dyDescent="0.3">
      <c r="M18" s="96">
        <v>15</v>
      </c>
      <c r="N18" s="62" t="s">
        <v>101</v>
      </c>
      <c r="O18" s="96">
        <v>0</v>
      </c>
      <c r="P18" s="62"/>
    </row>
    <row r="19" spans="13:16" x14ac:dyDescent="0.3">
      <c r="M19" s="96">
        <v>16</v>
      </c>
      <c r="N19" s="62" t="s">
        <v>102</v>
      </c>
      <c r="O19" s="96">
        <v>0</v>
      </c>
      <c r="P19" s="62"/>
    </row>
    <row r="20" spans="13:16" x14ac:dyDescent="0.3">
      <c r="M20" s="96">
        <v>17</v>
      </c>
      <c r="N20" s="62" t="s">
        <v>103</v>
      </c>
      <c r="O20" s="96">
        <v>0</v>
      </c>
      <c r="P20" s="62"/>
    </row>
    <row r="21" spans="13:16" x14ac:dyDescent="0.3">
      <c r="M21" s="96">
        <v>18</v>
      </c>
      <c r="N21" s="62" t="s">
        <v>104</v>
      </c>
      <c r="O21" s="96">
        <v>0</v>
      </c>
      <c r="P21" s="62"/>
    </row>
    <row r="22" spans="13:16" x14ac:dyDescent="0.3">
      <c r="M22" s="96">
        <v>19</v>
      </c>
      <c r="N22" s="62" t="s">
        <v>105</v>
      </c>
      <c r="O22" s="96">
        <v>0</v>
      </c>
      <c r="P22" s="62"/>
    </row>
    <row r="23" spans="13:16" x14ac:dyDescent="0.3">
      <c r="M23" s="96">
        <v>20</v>
      </c>
      <c r="N23" s="62" t="s">
        <v>106</v>
      </c>
      <c r="O23" s="96">
        <v>0</v>
      </c>
      <c r="P23" s="62"/>
    </row>
    <row r="24" spans="13:16" x14ac:dyDescent="0.3">
      <c r="M24" s="96">
        <v>21</v>
      </c>
      <c r="N24" s="62" t="s">
        <v>107</v>
      </c>
      <c r="O24" s="96">
        <v>0</v>
      </c>
      <c r="P24" s="62"/>
    </row>
    <row r="25" spans="13:16" x14ac:dyDescent="0.3">
      <c r="M25" s="96">
        <v>22</v>
      </c>
      <c r="N25" s="62" t="s">
        <v>108</v>
      </c>
      <c r="O25" s="96">
        <v>0</v>
      </c>
      <c r="P25" s="62"/>
    </row>
    <row r="26" spans="13:16" x14ac:dyDescent="0.3">
      <c r="M26" s="96">
        <v>23</v>
      </c>
      <c r="N26" s="62" t="s">
        <v>109</v>
      </c>
      <c r="O26" s="96">
        <v>0</v>
      </c>
      <c r="P26" s="62"/>
    </row>
    <row r="27" spans="13:16" x14ac:dyDescent="0.3">
      <c r="M27" s="96">
        <v>24</v>
      </c>
      <c r="N27" s="62" t="s">
        <v>110</v>
      </c>
      <c r="O27" s="96">
        <v>0</v>
      </c>
      <c r="P27" s="62"/>
    </row>
    <row r="28" spans="13:16" x14ac:dyDescent="0.3">
      <c r="M28" s="96">
        <v>25</v>
      </c>
      <c r="N28" s="62" t="s">
        <v>111</v>
      </c>
      <c r="O28" s="96">
        <v>0</v>
      </c>
      <c r="P28" s="62"/>
    </row>
    <row r="29" spans="13:16" x14ac:dyDescent="0.3">
      <c r="M29" s="96">
        <v>26</v>
      </c>
      <c r="N29" s="62" t="s">
        <v>112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161</v>
      </c>
      <c r="O31" s="125">
        <f>SUM(O4:O29)</f>
        <v>3</v>
      </c>
      <c r="P31" s="62"/>
    </row>
    <row r="32" spans="13:16" x14ac:dyDescent="0.3">
      <c r="M32" s="96"/>
      <c r="N32" s="64" t="s">
        <v>150</v>
      </c>
      <c r="O32" s="125">
        <f>COUNT(O4:O29)</f>
        <v>26</v>
      </c>
      <c r="P32" s="62"/>
    </row>
    <row r="33" spans="13:16" x14ac:dyDescent="0.3">
      <c r="M33" s="96"/>
      <c r="N33" s="64" t="s">
        <v>171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topLeftCell="E1" workbookViewId="0">
      <selection activeCell="I12" sqref="I12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47" t="s">
        <v>201</v>
      </c>
      <c r="C2" s="148"/>
      <c r="D2" s="148"/>
      <c r="E2" s="148"/>
      <c r="F2" s="148"/>
      <c r="G2" s="148"/>
      <c r="H2" s="148"/>
      <c r="I2" s="149"/>
      <c r="O2" s="125" t="s">
        <v>145</v>
      </c>
      <c r="P2" s="64" t="s">
        <v>148</v>
      </c>
      <c r="Q2" s="125" t="s">
        <v>160</v>
      </c>
      <c r="R2" s="64" t="s">
        <v>8</v>
      </c>
    </row>
    <row r="3" spans="2:18" ht="15" thickBot="1" x14ac:dyDescent="0.35">
      <c r="B3" s="150"/>
      <c r="C3" s="151"/>
      <c r="D3" s="151"/>
      <c r="E3" s="151"/>
      <c r="F3" s="151"/>
      <c r="G3" s="151"/>
      <c r="H3" s="151"/>
      <c r="I3" s="151"/>
      <c r="J3" s="157" t="s">
        <v>38</v>
      </c>
      <c r="K3" s="158"/>
      <c r="L3" s="158"/>
      <c r="M3" s="159"/>
      <c r="O3" s="96"/>
      <c r="P3" s="62"/>
      <c r="Q3" s="96"/>
      <c r="R3" s="62"/>
    </row>
    <row r="4" spans="2:18" x14ac:dyDescent="0.3">
      <c r="B4" s="153" t="s">
        <v>37</v>
      </c>
      <c r="C4" s="155" t="s">
        <v>34</v>
      </c>
      <c r="D4" s="128">
        <v>45269</v>
      </c>
      <c r="E4" s="128">
        <v>45272</v>
      </c>
      <c r="F4" s="128">
        <v>45276</v>
      </c>
      <c r="G4" s="128">
        <v>45279</v>
      </c>
      <c r="H4" s="128">
        <v>45286</v>
      </c>
      <c r="I4" s="128">
        <v>45288</v>
      </c>
      <c r="J4" s="55"/>
      <c r="K4" s="56"/>
      <c r="L4" s="56"/>
      <c r="M4" s="57"/>
      <c r="O4" s="96">
        <v>1</v>
      </c>
      <c r="P4" s="62" t="s">
        <v>162</v>
      </c>
      <c r="Q4" s="96">
        <v>0</v>
      </c>
      <c r="R4" s="62"/>
    </row>
    <row r="5" spans="2:18" ht="15" thickBot="1" x14ac:dyDescent="0.35">
      <c r="B5" s="154"/>
      <c r="C5" s="156"/>
      <c r="D5" s="61" t="s">
        <v>206</v>
      </c>
      <c r="E5" s="61" t="s">
        <v>206</v>
      </c>
      <c r="F5" s="61" t="s">
        <v>206</v>
      </c>
      <c r="G5" s="61" t="s">
        <v>206</v>
      </c>
      <c r="H5" s="61" t="s">
        <v>206</v>
      </c>
      <c r="I5" s="61" t="s">
        <v>206</v>
      </c>
      <c r="J5" s="58"/>
      <c r="K5" s="59"/>
      <c r="L5" s="59"/>
      <c r="M5" s="60"/>
      <c r="O5" s="123">
        <v>2</v>
      </c>
      <c r="P5" s="124" t="s">
        <v>163</v>
      </c>
      <c r="Q5" s="123">
        <v>1</v>
      </c>
      <c r="R5" s="62"/>
    </row>
    <row r="6" spans="2:18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39" t="s">
        <v>47</v>
      </c>
      <c r="J6" s="52"/>
      <c r="K6" s="53"/>
      <c r="L6" s="53"/>
      <c r="M6" s="54"/>
      <c r="O6" s="96">
        <v>3</v>
      </c>
      <c r="P6" s="62" t="s">
        <v>164</v>
      </c>
      <c r="Q6" s="96">
        <v>0</v>
      </c>
      <c r="R6" s="62"/>
    </row>
    <row r="7" spans="2:18" x14ac:dyDescent="0.3">
      <c r="B7" s="33">
        <v>2</v>
      </c>
      <c r="C7" s="34"/>
      <c r="D7" s="41"/>
      <c r="E7" s="42"/>
      <c r="F7" s="42"/>
      <c r="G7" s="49"/>
      <c r="H7" s="49"/>
      <c r="I7" s="49"/>
      <c r="J7" s="50"/>
      <c r="K7" s="42"/>
      <c r="L7" s="42"/>
      <c r="M7" s="43"/>
      <c r="O7" s="96">
        <v>4</v>
      </c>
      <c r="P7" s="62" t="s">
        <v>165</v>
      </c>
      <c r="Q7" s="96">
        <v>0</v>
      </c>
      <c r="R7" s="62"/>
    </row>
    <row r="8" spans="2:18" x14ac:dyDescent="0.3">
      <c r="B8" s="33">
        <v>3</v>
      </c>
      <c r="C8" s="34"/>
      <c r="D8" s="41"/>
      <c r="E8" s="42"/>
      <c r="F8" s="42"/>
      <c r="G8" s="49"/>
      <c r="H8" s="49"/>
      <c r="I8" s="49"/>
      <c r="J8" s="50"/>
      <c r="K8" s="42"/>
      <c r="L8" s="42"/>
      <c r="M8" s="43"/>
      <c r="O8" s="123">
        <v>5</v>
      </c>
      <c r="P8" s="124" t="s">
        <v>166</v>
      </c>
      <c r="Q8" s="123">
        <v>1</v>
      </c>
      <c r="R8" s="62"/>
    </row>
    <row r="9" spans="2:18" x14ac:dyDescent="0.3">
      <c r="B9" s="33">
        <v>4</v>
      </c>
      <c r="C9" s="34"/>
      <c r="D9" s="41"/>
      <c r="E9" s="42"/>
      <c r="F9" s="42"/>
      <c r="G9" s="49"/>
      <c r="H9" s="49"/>
      <c r="I9" s="49"/>
      <c r="J9" s="50"/>
      <c r="K9" s="42"/>
      <c r="L9" s="42"/>
      <c r="M9" s="43"/>
      <c r="O9" s="96">
        <v>6</v>
      </c>
      <c r="P9" s="62" t="s">
        <v>167</v>
      </c>
      <c r="Q9" s="96">
        <v>0</v>
      </c>
      <c r="R9" s="62"/>
    </row>
    <row r="10" spans="2:18" x14ac:dyDescent="0.3">
      <c r="B10" s="33">
        <v>5</v>
      </c>
      <c r="C10" s="34"/>
      <c r="D10" s="41"/>
      <c r="E10" s="42"/>
      <c r="F10" s="42"/>
      <c r="G10" s="49"/>
      <c r="H10" s="49"/>
      <c r="I10" s="49"/>
      <c r="J10" s="50"/>
      <c r="K10" s="42"/>
      <c r="L10" s="42"/>
      <c r="M10" s="43"/>
      <c r="O10" s="96">
        <v>7</v>
      </c>
      <c r="P10" s="62" t="s">
        <v>168</v>
      </c>
      <c r="Q10" s="96">
        <v>0</v>
      </c>
      <c r="R10" s="62"/>
    </row>
    <row r="11" spans="2:18" ht="15" thickBot="1" x14ac:dyDescent="0.35">
      <c r="B11" s="35">
        <v>6</v>
      </c>
      <c r="C11" s="36"/>
      <c r="D11" s="44"/>
      <c r="E11" s="45"/>
      <c r="F11" s="45"/>
      <c r="G11" s="108"/>
      <c r="H11" s="108"/>
      <c r="I11" s="108"/>
      <c r="J11" s="51"/>
      <c r="K11" s="45"/>
      <c r="L11" s="45"/>
      <c r="M11" s="46"/>
      <c r="O11" s="96">
        <v>8</v>
      </c>
      <c r="P11" s="62" t="s">
        <v>169</v>
      </c>
      <c r="Q11" s="96">
        <v>0</v>
      </c>
      <c r="R11" s="62"/>
    </row>
    <row r="12" spans="2:18" x14ac:dyDescent="0.3">
      <c r="B12" s="160" t="s">
        <v>59</v>
      </c>
      <c r="C12" s="161"/>
      <c r="D12" s="126" t="s">
        <v>207</v>
      </c>
      <c r="E12" s="62" t="s">
        <v>209</v>
      </c>
      <c r="F12" s="62" t="s">
        <v>209</v>
      </c>
      <c r="G12" s="62" t="s">
        <v>209</v>
      </c>
      <c r="H12" s="62" t="s">
        <v>220</v>
      </c>
      <c r="I12" s="62" t="s">
        <v>220</v>
      </c>
      <c r="O12" s="96"/>
      <c r="P12" s="62"/>
      <c r="Q12" s="96"/>
      <c r="R12" s="62"/>
    </row>
    <row r="13" spans="2:18" x14ac:dyDescent="0.3">
      <c r="B13" s="62"/>
      <c r="C13" s="62"/>
      <c r="D13" s="62" t="s">
        <v>208</v>
      </c>
      <c r="E13" s="62"/>
      <c r="F13" s="62"/>
      <c r="G13" s="62"/>
      <c r="H13" s="62"/>
      <c r="I13" s="62"/>
      <c r="O13" s="96"/>
      <c r="P13" s="64" t="s">
        <v>161</v>
      </c>
      <c r="Q13" s="125">
        <f>SUM(Q4:Q11)</f>
        <v>2</v>
      </c>
      <c r="R13" s="62"/>
    </row>
    <row r="14" spans="2:18" x14ac:dyDescent="0.3">
      <c r="B14" s="62"/>
      <c r="C14" s="62"/>
      <c r="D14" s="62"/>
      <c r="E14" s="62"/>
      <c r="F14" s="62"/>
      <c r="G14" s="62"/>
      <c r="H14" s="62"/>
      <c r="I14" s="62"/>
      <c r="O14" s="96"/>
      <c r="P14" s="64" t="s">
        <v>150</v>
      </c>
      <c r="Q14" s="125">
        <f>COUNT(Q4:Q11)</f>
        <v>8</v>
      </c>
      <c r="R14" s="62"/>
    </row>
    <row r="15" spans="2:18" x14ac:dyDescent="0.3">
      <c r="O15" s="96"/>
      <c r="P15" s="64" t="s">
        <v>170</v>
      </c>
      <c r="Q15" s="125">
        <f>ROUND((Q13/Q14)*100,2)</f>
        <v>25</v>
      </c>
      <c r="R15" s="62"/>
    </row>
    <row r="16" spans="2:18" x14ac:dyDescent="0.3">
      <c r="O16" s="95"/>
      <c r="Q16" s="95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T24"/>
  <sheetViews>
    <sheetView tabSelected="1" topLeftCell="F1" workbookViewId="0">
      <selection activeCell="H23" sqref="H23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65" t="s">
        <v>153</v>
      </c>
      <c r="C2" s="166"/>
      <c r="D2" s="166"/>
      <c r="E2" s="166"/>
      <c r="F2" s="166"/>
      <c r="G2" s="166"/>
      <c r="H2" s="166"/>
      <c r="I2" s="167"/>
      <c r="J2" s="167"/>
      <c r="K2" s="167"/>
      <c r="L2" s="168"/>
      <c r="Q2" s="98" t="s">
        <v>145</v>
      </c>
      <c r="R2" s="97" t="s">
        <v>148</v>
      </c>
      <c r="S2" s="98" t="s">
        <v>160</v>
      </c>
      <c r="T2" s="97" t="s">
        <v>8</v>
      </c>
    </row>
    <row r="3" spans="2:20" ht="15" thickBot="1" x14ac:dyDescent="0.35">
      <c r="B3" s="169"/>
      <c r="C3" s="170"/>
      <c r="D3" s="170"/>
      <c r="E3" s="170"/>
      <c r="F3" s="170"/>
      <c r="G3" s="170"/>
      <c r="H3" s="170"/>
      <c r="I3" s="171"/>
      <c r="J3" s="171"/>
      <c r="K3" s="171"/>
      <c r="L3" s="172"/>
      <c r="M3" s="157" t="s">
        <v>38</v>
      </c>
      <c r="N3" s="158"/>
      <c r="O3" s="159"/>
      <c r="Q3" s="96"/>
      <c r="R3" s="62"/>
      <c r="S3" s="96"/>
      <c r="T3" s="62"/>
    </row>
    <row r="4" spans="2:20" x14ac:dyDescent="0.3">
      <c r="B4" s="179" t="s">
        <v>37</v>
      </c>
      <c r="C4" s="180" t="s">
        <v>34</v>
      </c>
      <c r="D4" s="181">
        <v>45262</v>
      </c>
      <c r="E4" s="181">
        <v>45265</v>
      </c>
      <c r="F4" s="181">
        <v>45269</v>
      </c>
      <c r="G4" s="181">
        <v>45272</v>
      </c>
      <c r="H4" s="181">
        <v>45276</v>
      </c>
      <c r="I4" s="145">
        <v>45279</v>
      </c>
      <c r="J4" s="177">
        <v>45286</v>
      </c>
      <c r="K4" s="145">
        <v>45288</v>
      </c>
      <c r="L4" s="145">
        <v>45290</v>
      </c>
      <c r="M4" s="142" t="s">
        <v>229</v>
      </c>
      <c r="N4" s="115" t="s">
        <v>230</v>
      </c>
      <c r="O4" s="116" t="s">
        <v>231</v>
      </c>
      <c r="Q4" s="123">
        <v>1</v>
      </c>
      <c r="R4" s="124" t="s">
        <v>180</v>
      </c>
      <c r="S4" s="123">
        <v>1</v>
      </c>
      <c r="T4" s="124"/>
    </row>
    <row r="5" spans="2:20" ht="15" thickBot="1" x14ac:dyDescent="0.35">
      <c r="B5" s="182"/>
      <c r="C5" s="156"/>
      <c r="D5" s="61" t="s">
        <v>49</v>
      </c>
      <c r="E5" s="61" t="s">
        <v>49</v>
      </c>
      <c r="F5" s="61" t="s">
        <v>202</v>
      </c>
      <c r="G5" s="61" t="s">
        <v>202</v>
      </c>
      <c r="H5" s="61" t="s">
        <v>202</v>
      </c>
      <c r="I5" s="146" t="s">
        <v>202</v>
      </c>
      <c r="J5" s="178" t="s">
        <v>202</v>
      </c>
      <c r="K5" s="146" t="s">
        <v>202</v>
      </c>
      <c r="L5" s="146" t="s">
        <v>202</v>
      </c>
      <c r="M5" s="143"/>
      <c r="N5" s="59"/>
      <c r="O5" s="60"/>
      <c r="Q5" s="123">
        <v>2</v>
      </c>
      <c r="R5" s="124" t="s">
        <v>181</v>
      </c>
      <c r="S5" s="123">
        <v>1</v>
      </c>
      <c r="T5" s="124"/>
    </row>
    <row r="6" spans="2:20" x14ac:dyDescent="0.3">
      <c r="B6" s="183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42" t="s">
        <v>47</v>
      </c>
      <c r="J6" s="49" t="s">
        <v>47</v>
      </c>
      <c r="K6" s="42" t="s">
        <v>47</v>
      </c>
      <c r="L6" s="42" t="s">
        <v>47</v>
      </c>
      <c r="M6" s="144">
        <v>40</v>
      </c>
      <c r="N6" s="53">
        <v>18</v>
      </c>
      <c r="O6" s="54">
        <f>ROUND((N6/M6)*100,2)</f>
        <v>45</v>
      </c>
      <c r="Q6" s="123">
        <v>3</v>
      </c>
      <c r="R6" s="124" t="s">
        <v>182</v>
      </c>
      <c r="S6" s="123">
        <v>1</v>
      </c>
      <c r="T6" s="124"/>
    </row>
    <row r="7" spans="2:20" x14ac:dyDescent="0.3">
      <c r="B7" s="96">
        <v>2</v>
      </c>
      <c r="C7" s="34"/>
      <c r="D7" s="41"/>
      <c r="E7" s="42"/>
      <c r="F7" s="42"/>
      <c r="G7" s="49"/>
      <c r="H7" s="42"/>
      <c r="I7" s="42"/>
      <c r="J7" s="49"/>
      <c r="K7" s="42"/>
      <c r="L7" s="42"/>
      <c r="M7" s="41"/>
      <c r="N7" s="42"/>
      <c r="O7" s="43"/>
      <c r="Q7" s="123">
        <v>4</v>
      </c>
      <c r="R7" s="124" t="s">
        <v>183</v>
      </c>
      <c r="S7" s="123">
        <v>1</v>
      </c>
      <c r="T7" s="124"/>
    </row>
    <row r="8" spans="2:20" x14ac:dyDescent="0.3">
      <c r="B8" s="96">
        <v>3</v>
      </c>
      <c r="C8" s="34"/>
      <c r="D8" s="41"/>
      <c r="E8" s="42"/>
      <c r="F8" s="42"/>
      <c r="G8" s="49"/>
      <c r="H8" s="42"/>
      <c r="I8" s="42"/>
      <c r="J8" s="49"/>
      <c r="K8" s="42"/>
      <c r="L8" s="42"/>
      <c r="M8" s="41"/>
      <c r="N8" s="42"/>
      <c r="O8" s="43"/>
      <c r="Q8" s="96">
        <v>5</v>
      </c>
      <c r="R8" s="62" t="s">
        <v>184</v>
      </c>
      <c r="S8" s="96">
        <v>0</v>
      </c>
      <c r="T8" s="62"/>
    </row>
    <row r="9" spans="2:20" x14ac:dyDescent="0.3">
      <c r="B9" s="96">
        <v>4</v>
      </c>
      <c r="C9" s="34"/>
      <c r="D9" s="41"/>
      <c r="E9" s="42"/>
      <c r="F9" s="42"/>
      <c r="G9" s="49"/>
      <c r="H9" s="42"/>
      <c r="I9" s="42"/>
      <c r="J9" s="49"/>
      <c r="K9" s="42"/>
      <c r="L9" s="42"/>
      <c r="M9" s="41"/>
      <c r="N9" s="42"/>
      <c r="O9" s="43"/>
      <c r="Q9" s="123">
        <v>6</v>
      </c>
      <c r="R9" s="124" t="s">
        <v>185</v>
      </c>
      <c r="S9" s="123">
        <v>1</v>
      </c>
      <c r="T9" s="124"/>
    </row>
    <row r="10" spans="2:20" x14ac:dyDescent="0.3">
      <c r="B10" s="96">
        <v>5</v>
      </c>
      <c r="C10" s="34"/>
      <c r="D10" s="41"/>
      <c r="E10" s="42"/>
      <c r="F10" s="42"/>
      <c r="G10" s="49"/>
      <c r="H10" s="42"/>
      <c r="I10" s="42"/>
      <c r="J10" s="49"/>
      <c r="K10" s="42"/>
      <c r="L10" s="42"/>
      <c r="M10" s="41"/>
      <c r="N10" s="42"/>
      <c r="O10" s="43"/>
      <c r="Q10" s="123">
        <v>7</v>
      </c>
      <c r="R10" s="124" t="s">
        <v>186</v>
      </c>
      <c r="S10" s="123">
        <v>1</v>
      </c>
      <c r="T10" s="124"/>
    </row>
    <row r="11" spans="2:20" x14ac:dyDescent="0.3">
      <c r="B11" s="96">
        <v>6</v>
      </c>
      <c r="C11" s="62"/>
      <c r="D11" s="42"/>
      <c r="E11" s="42"/>
      <c r="F11" s="42"/>
      <c r="G11" s="42"/>
      <c r="H11" s="42"/>
      <c r="I11" s="42"/>
      <c r="J11" s="49"/>
      <c r="K11" s="42"/>
      <c r="L11" s="42"/>
      <c r="M11" s="131"/>
      <c r="N11" s="132"/>
      <c r="O11" s="134"/>
      <c r="Q11" s="123">
        <v>8</v>
      </c>
      <c r="R11" s="124" t="s">
        <v>187</v>
      </c>
      <c r="S11" s="123">
        <v>1</v>
      </c>
      <c r="T11" s="124"/>
    </row>
    <row r="12" spans="2:20" x14ac:dyDescent="0.3">
      <c r="B12" s="152" t="s">
        <v>36</v>
      </c>
      <c r="C12" s="152"/>
      <c r="D12" s="62" t="s">
        <v>197</v>
      </c>
      <c r="E12" s="62" t="s">
        <v>200</v>
      </c>
      <c r="F12" s="62" t="s">
        <v>212</v>
      </c>
      <c r="G12" s="62" t="s">
        <v>211</v>
      </c>
      <c r="H12" s="62" t="s">
        <v>214</v>
      </c>
      <c r="I12" s="62" t="s">
        <v>216</v>
      </c>
      <c r="J12" s="141" t="s">
        <v>216</v>
      </c>
      <c r="K12" s="62" t="s">
        <v>216</v>
      </c>
      <c r="L12" s="62" t="s">
        <v>235</v>
      </c>
      <c r="M12" s="127" t="s">
        <v>232</v>
      </c>
      <c r="N12" s="62" t="s">
        <v>233</v>
      </c>
      <c r="O12" s="136">
        <v>45290</v>
      </c>
      <c r="Q12" s="96">
        <v>9</v>
      </c>
      <c r="R12" s="62" t="s">
        <v>188</v>
      </c>
      <c r="S12" s="96">
        <v>0</v>
      </c>
      <c r="T12" s="62"/>
    </row>
    <row r="13" spans="2:20" x14ac:dyDescent="0.3">
      <c r="B13" s="62"/>
      <c r="C13" s="62"/>
      <c r="D13" s="62"/>
      <c r="E13" s="62"/>
      <c r="F13" s="62"/>
      <c r="G13" s="62"/>
      <c r="H13" s="62"/>
      <c r="I13" s="62" t="s">
        <v>217</v>
      </c>
      <c r="J13" s="141" t="s">
        <v>221</v>
      </c>
      <c r="K13" s="62" t="s">
        <v>225</v>
      </c>
      <c r="L13" s="62" t="s">
        <v>236</v>
      </c>
      <c r="M13" s="127" t="s">
        <v>216</v>
      </c>
      <c r="N13" s="62"/>
      <c r="O13" s="34"/>
      <c r="Q13" s="96">
        <v>10</v>
      </c>
      <c r="R13" s="62" t="s">
        <v>189</v>
      </c>
      <c r="S13" s="96">
        <v>0</v>
      </c>
      <c r="T13" s="62"/>
    </row>
    <row r="14" spans="2:20" x14ac:dyDescent="0.3">
      <c r="B14" s="62"/>
      <c r="C14" s="62"/>
      <c r="D14" s="62"/>
      <c r="E14" s="62"/>
      <c r="F14" s="62"/>
      <c r="G14" s="62"/>
      <c r="H14" s="62"/>
      <c r="I14" s="141"/>
      <c r="J14" s="141" t="s">
        <v>222</v>
      </c>
      <c r="K14" s="62" t="s">
        <v>227</v>
      </c>
      <c r="L14" s="62"/>
      <c r="M14" s="127"/>
      <c r="N14" s="62"/>
      <c r="O14" s="34"/>
      <c r="Q14" s="96">
        <v>11</v>
      </c>
      <c r="R14" s="62" t="s">
        <v>97</v>
      </c>
      <c r="S14" s="96">
        <v>0</v>
      </c>
      <c r="T14" s="62"/>
    </row>
    <row r="15" spans="2:20" ht="15" thickBot="1" x14ac:dyDescent="0.35">
      <c r="B15" s="62"/>
      <c r="C15" s="62"/>
      <c r="D15" s="62"/>
      <c r="E15" s="62"/>
      <c r="F15" s="62"/>
      <c r="G15" s="62"/>
      <c r="H15" s="62"/>
      <c r="I15" s="141"/>
      <c r="J15" s="141"/>
      <c r="K15" s="62" t="s">
        <v>226</v>
      </c>
      <c r="L15" s="62"/>
      <c r="M15" s="139"/>
      <c r="N15" s="138"/>
      <c r="O15" s="36"/>
      <c r="Q15" s="96">
        <v>12</v>
      </c>
      <c r="R15" s="62" t="s">
        <v>191</v>
      </c>
      <c r="S15" s="96">
        <v>0</v>
      </c>
      <c r="T15" s="62"/>
    </row>
    <row r="16" spans="2:20" x14ac:dyDescent="0.3">
      <c r="Q16" s="96">
        <v>13</v>
      </c>
      <c r="R16" s="62" t="s">
        <v>190</v>
      </c>
      <c r="S16" s="96">
        <v>0</v>
      </c>
      <c r="T16" s="62"/>
    </row>
    <row r="17" spans="15:20" x14ac:dyDescent="0.3">
      <c r="Q17" s="96">
        <v>14</v>
      </c>
      <c r="R17" s="62" t="s">
        <v>192</v>
      </c>
      <c r="S17" s="96">
        <v>0</v>
      </c>
      <c r="T17" s="62"/>
    </row>
    <row r="18" spans="15:20" x14ac:dyDescent="0.3">
      <c r="Q18" s="96">
        <v>15</v>
      </c>
      <c r="R18" s="62" t="s">
        <v>193</v>
      </c>
      <c r="S18" s="96">
        <v>0</v>
      </c>
      <c r="T18" s="62"/>
    </row>
    <row r="19" spans="15:20" x14ac:dyDescent="0.3">
      <c r="Q19" s="123">
        <v>16</v>
      </c>
      <c r="R19" s="124" t="s">
        <v>210</v>
      </c>
      <c r="S19" s="123">
        <v>1</v>
      </c>
      <c r="T19" s="124"/>
    </row>
    <row r="21" spans="15:20" x14ac:dyDescent="0.3">
      <c r="Q21" s="96"/>
      <c r="R21" s="64" t="s">
        <v>161</v>
      </c>
      <c r="S21" s="125">
        <f>SUM(S4:S19)</f>
        <v>8</v>
      </c>
      <c r="T21" s="62"/>
    </row>
    <row r="22" spans="15:20" x14ac:dyDescent="0.3">
      <c r="Q22" s="96"/>
      <c r="R22" s="64" t="s">
        <v>150</v>
      </c>
      <c r="S22" s="125">
        <v>16</v>
      </c>
      <c r="T22" s="62"/>
    </row>
    <row r="23" spans="15:20" x14ac:dyDescent="0.3">
      <c r="Q23" s="96"/>
      <c r="R23" s="64" t="s">
        <v>170</v>
      </c>
      <c r="S23" s="125">
        <f>ROUND((S21/S22)*100,2)</f>
        <v>50</v>
      </c>
      <c r="T23" s="62"/>
    </row>
    <row r="24" spans="15:20" x14ac:dyDescent="0.3">
      <c r="O24" t="s">
        <v>46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T18"/>
  <sheetViews>
    <sheetView topLeftCell="G1" workbookViewId="0">
      <selection activeCell="N10" sqref="N10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thickBot="1" x14ac:dyDescent="0.35">
      <c r="B2" s="147" t="s">
        <v>152</v>
      </c>
      <c r="C2" s="148"/>
      <c r="D2" s="148"/>
      <c r="E2" s="148"/>
      <c r="F2" s="148"/>
      <c r="G2" s="148"/>
      <c r="H2" s="148"/>
      <c r="I2" s="148"/>
      <c r="J2" s="148"/>
      <c r="K2" s="148"/>
      <c r="L2" s="149"/>
      <c r="Q2" s="98" t="s">
        <v>145</v>
      </c>
      <c r="R2" s="97" t="s">
        <v>148</v>
      </c>
      <c r="S2" s="98" t="s">
        <v>160</v>
      </c>
      <c r="T2" s="97" t="s">
        <v>8</v>
      </c>
    </row>
    <row r="3" spans="2:20" ht="15" thickBot="1" x14ac:dyDescent="0.35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73"/>
      <c r="M3" s="157" t="s">
        <v>38</v>
      </c>
      <c r="N3" s="158"/>
      <c r="O3" s="159"/>
      <c r="Q3" s="96"/>
      <c r="R3" s="62"/>
      <c r="S3" s="96"/>
      <c r="T3" s="62"/>
    </row>
    <row r="4" spans="2:20" x14ac:dyDescent="0.3">
      <c r="B4" s="162" t="s">
        <v>37</v>
      </c>
      <c r="C4" s="163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8">
        <v>45276</v>
      </c>
      <c r="I4" s="128">
        <v>45279</v>
      </c>
      <c r="J4" s="128">
        <v>45286</v>
      </c>
      <c r="K4" s="128">
        <v>45288</v>
      </c>
      <c r="L4" s="128">
        <v>45288</v>
      </c>
      <c r="M4" s="174" t="s">
        <v>229</v>
      </c>
      <c r="N4" s="115" t="s">
        <v>230</v>
      </c>
      <c r="O4" s="116" t="s">
        <v>231</v>
      </c>
      <c r="Q4" s="123">
        <v>1</v>
      </c>
      <c r="R4" s="124" t="s">
        <v>172</v>
      </c>
      <c r="S4" s="123">
        <v>1</v>
      </c>
      <c r="T4" s="124"/>
    </row>
    <row r="5" spans="2:20" ht="15" thickBot="1" x14ac:dyDescent="0.35">
      <c r="B5" s="154"/>
      <c r="C5" s="156"/>
      <c r="D5" s="61" t="s">
        <v>198</v>
      </c>
      <c r="E5" s="61" t="s">
        <v>198</v>
      </c>
      <c r="F5" s="61" t="s">
        <v>203</v>
      </c>
      <c r="G5" s="61" t="s">
        <v>203</v>
      </c>
      <c r="H5" s="61" t="s">
        <v>203</v>
      </c>
      <c r="I5" s="61" t="s">
        <v>203</v>
      </c>
      <c r="J5" s="61" t="s">
        <v>203</v>
      </c>
      <c r="K5" s="61" t="s">
        <v>203</v>
      </c>
      <c r="L5" s="61" t="s">
        <v>203</v>
      </c>
      <c r="M5" s="175"/>
      <c r="N5" s="59"/>
      <c r="O5" s="60"/>
      <c r="Q5" s="123">
        <v>2</v>
      </c>
      <c r="R5" s="124" t="s">
        <v>173</v>
      </c>
      <c r="S5" s="123">
        <v>1</v>
      </c>
      <c r="T5" s="124"/>
    </row>
    <row r="6" spans="2:20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39"/>
      <c r="J6" s="39" t="s">
        <v>47</v>
      </c>
      <c r="K6" s="39" t="s">
        <v>47</v>
      </c>
      <c r="L6" s="39" t="s">
        <v>47</v>
      </c>
      <c r="M6" s="52">
        <v>52</v>
      </c>
      <c r="N6" s="53">
        <v>15</v>
      </c>
      <c r="O6" s="54">
        <f>ROUND((N6/M6)*100,2)</f>
        <v>28.85</v>
      </c>
      <c r="Q6" s="123">
        <v>3</v>
      </c>
      <c r="R6" s="124" t="s">
        <v>174</v>
      </c>
      <c r="S6" s="123">
        <v>1</v>
      </c>
      <c r="T6" s="124"/>
    </row>
    <row r="7" spans="2:20" x14ac:dyDescent="0.3">
      <c r="B7" s="33">
        <v>2</v>
      </c>
      <c r="C7" s="34"/>
      <c r="D7" s="41"/>
      <c r="E7" s="42"/>
      <c r="F7" s="42"/>
      <c r="G7" s="49"/>
      <c r="H7" s="62"/>
      <c r="I7" s="127"/>
      <c r="J7" s="127"/>
      <c r="K7" s="127"/>
      <c r="L7" s="127"/>
      <c r="M7" s="50"/>
      <c r="N7" s="42"/>
      <c r="O7" s="43"/>
      <c r="Q7" s="96">
        <v>4</v>
      </c>
      <c r="R7" s="62" t="s">
        <v>175</v>
      </c>
      <c r="S7" s="96">
        <v>0</v>
      </c>
      <c r="T7" s="62" t="s">
        <v>215</v>
      </c>
    </row>
    <row r="8" spans="2:20" x14ac:dyDescent="0.3">
      <c r="B8" s="33">
        <v>3</v>
      </c>
      <c r="C8" s="34"/>
      <c r="D8" s="41"/>
      <c r="E8" s="42"/>
      <c r="F8" s="42"/>
      <c r="G8" s="49"/>
      <c r="H8" s="62"/>
      <c r="I8" s="127"/>
      <c r="J8" s="127"/>
      <c r="K8" s="127"/>
      <c r="L8" s="127"/>
      <c r="M8" s="50"/>
      <c r="N8" s="42"/>
      <c r="O8" s="43"/>
      <c r="Q8" s="123">
        <v>5</v>
      </c>
      <c r="R8" s="124" t="s">
        <v>176</v>
      </c>
      <c r="S8" s="123">
        <v>1</v>
      </c>
      <c r="T8" s="124"/>
    </row>
    <row r="9" spans="2:20" x14ac:dyDescent="0.3">
      <c r="B9" s="33">
        <v>4</v>
      </c>
      <c r="C9" s="34"/>
      <c r="D9" s="41"/>
      <c r="E9" s="42"/>
      <c r="F9" s="42"/>
      <c r="G9" s="49"/>
      <c r="H9" s="62"/>
      <c r="I9" s="127"/>
      <c r="J9" s="127"/>
      <c r="K9" s="127"/>
      <c r="L9" s="127"/>
      <c r="M9" s="50"/>
      <c r="N9" s="42"/>
      <c r="O9" s="43"/>
      <c r="Q9" s="96">
        <v>6</v>
      </c>
      <c r="R9" s="62" t="s">
        <v>177</v>
      </c>
      <c r="S9" s="96">
        <v>0</v>
      </c>
      <c r="T9" s="62"/>
    </row>
    <row r="10" spans="2:20" x14ac:dyDescent="0.3">
      <c r="B10" s="33">
        <v>5</v>
      </c>
      <c r="C10" s="34"/>
      <c r="D10" s="41"/>
      <c r="E10" s="42"/>
      <c r="F10" s="42"/>
      <c r="G10" s="49"/>
      <c r="H10" s="62"/>
      <c r="I10" s="127"/>
      <c r="J10" s="127"/>
      <c r="K10" s="127"/>
      <c r="L10" s="127"/>
      <c r="M10" s="50"/>
      <c r="N10" s="42"/>
      <c r="O10" s="43"/>
      <c r="Q10" s="96">
        <v>7</v>
      </c>
      <c r="R10" s="62" t="s">
        <v>178</v>
      </c>
      <c r="S10" s="96">
        <v>0</v>
      </c>
      <c r="T10" s="62"/>
    </row>
    <row r="11" spans="2:20" x14ac:dyDescent="0.3">
      <c r="B11" s="129">
        <v>6</v>
      </c>
      <c r="C11" s="130"/>
      <c r="D11" s="131"/>
      <c r="E11" s="132"/>
      <c r="F11" s="132"/>
      <c r="G11" s="63"/>
      <c r="H11" s="133"/>
      <c r="I11" s="140"/>
      <c r="J11" s="140"/>
      <c r="K11" s="140"/>
      <c r="L11" s="140"/>
      <c r="M11" s="176"/>
      <c r="N11" s="132"/>
      <c r="O11" s="134"/>
      <c r="Q11" s="96">
        <v>8</v>
      </c>
      <c r="R11" s="62" t="s">
        <v>179</v>
      </c>
      <c r="S11" s="96">
        <v>0</v>
      </c>
      <c r="T11" s="62"/>
    </row>
    <row r="12" spans="2:20" x14ac:dyDescent="0.3">
      <c r="B12" s="164" t="s">
        <v>36</v>
      </c>
      <c r="C12" s="152"/>
      <c r="D12" s="62" t="s">
        <v>199</v>
      </c>
      <c r="E12" s="62" t="s">
        <v>199</v>
      </c>
      <c r="F12" s="62" t="s">
        <v>204</v>
      </c>
      <c r="G12" s="62" t="s">
        <v>213</v>
      </c>
      <c r="H12" s="62" t="s">
        <v>213</v>
      </c>
      <c r="I12" s="127" t="s">
        <v>218</v>
      </c>
      <c r="J12" s="127" t="s">
        <v>199</v>
      </c>
      <c r="K12" s="127" t="s">
        <v>199</v>
      </c>
      <c r="L12" s="127" t="s">
        <v>234</v>
      </c>
      <c r="M12" s="135" t="s">
        <v>232</v>
      </c>
      <c r="N12" s="62" t="s">
        <v>233</v>
      </c>
      <c r="O12" s="136">
        <v>45290</v>
      </c>
      <c r="Q12" s="96">
        <v>9</v>
      </c>
      <c r="R12" s="62" t="s">
        <v>194</v>
      </c>
      <c r="S12" s="96">
        <v>0</v>
      </c>
      <c r="T12" s="62"/>
    </row>
    <row r="13" spans="2:20" x14ac:dyDescent="0.3">
      <c r="B13" s="135"/>
      <c r="C13" s="62"/>
      <c r="D13" s="62"/>
      <c r="E13" s="62"/>
      <c r="F13" s="62" t="s">
        <v>205</v>
      </c>
      <c r="G13" s="62"/>
      <c r="H13" s="62"/>
      <c r="I13" s="127" t="s">
        <v>219</v>
      </c>
      <c r="J13" s="127" t="s">
        <v>223</v>
      </c>
      <c r="K13" s="127" t="s">
        <v>223</v>
      </c>
      <c r="L13" s="127"/>
      <c r="M13" s="135" t="s">
        <v>199</v>
      </c>
      <c r="N13" s="62"/>
      <c r="O13" s="34"/>
      <c r="Q13" s="96">
        <v>10</v>
      </c>
      <c r="R13" s="62" t="s">
        <v>195</v>
      </c>
      <c r="S13" s="96">
        <v>0</v>
      </c>
      <c r="T13" s="62"/>
    </row>
    <row r="14" spans="2:20" x14ac:dyDescent="0.3">
      <c r="B14" s="135"/>
      <c r="C14" s="62"/>
      <c r="D14" s="62"/>
      <c r="E14" s="62"/>
      <c r="F14" s="62"/>
      <c r="G14" s="62"/>
      <c r="H14" s="62"/>
      <c r="I14" s="127"/>
      <c r="J14" s="127" t="s">
        <v>224</v>
      </c>
      <c r="K14" s="127" t="s">
        <v>228</v>
      </c>
      <c r="L14" s="127"/>
      <c r="M14" s="135" t="s">
        <v>205</v>
      </c>
      <c r="N14" s="62"/>
      <c r="O14" s="34"/>
      <c r="Q14" s="96">
        <v>11</v>
      </c>
      <c r="R14" s="62" t="s">
        <v>196</v>
      </c>
      <c r="S14" s="96">
        <v>0</v>
      </c>
      <c r="T14" s="62"/>
    </row>
    <row r="15" spans="2:20" ht="15" thickBot="1" x14ac:dyDescent="0.35">
      <c r="B15" s="137"/>
      <c r="C15" s="138"/>
      <c r="D15" s="138"/>
      <c r="E15" s="138"/>
      <c r="F15" s="138"/>
      <c r="G15" s="138"/>
      <c r="H15" s="138"/>
      <c r="I15" s="139"/>
      <c r="J15" s="139"/>
      <c r="K15" s="139"/>
      <c r="L15" s="139"/>
      <c r="M15" s="137"/>
      <c r="N15" s="138"/>
      <c r="O15" s="36"/>
    </row>
    <row r="16" spans="2:20" x14ac:dyDescent="0.3">
      <c r="Q16" s="96"/>
      <c r="R16" s="64" t="s">
        <v>161</v>
      </c>
      <c r="S16" s="125">
        <f>SUM(S4:S14)</f>
        <v>4</v>
      </c>
      <c r="T16" s="62"/>
    </row>
    <row r="17" spans="17:20" x14ac:dyDescent="0.3">
      <c r="Q17" s="96"/>
      <c r="R17" s="64" t="s">
        <v>150</v>
      </c>
      <c r="S17" s="125">
        <f>COUNT(S4:S14)</f>
        <v>11</v>
      </c>
      <c r="T17" s="62"/>
    </row>
    <row r="18" spans="17:20" x14ac:dyDescent="0.3">
      <c r="Q18" s="96"/>
      <c r="R18" s="64" t="s">
        <v>170</v>
      </c>
      <c r="S18" s="125">
        <f>ROUND((S16/S17)*100,2)</f>
        <v>36.36</v>
      </c>
      <c r="T18" s="62"/>
    </row>
  </sheetData>
  <mergeCells count="5">
    <mergeCell ref="M3:O3"/>
    <mergeCell ref="B4:B5"/>
    <mergeCell ref="C4:C5"/>
    <mergeCell ref="B12:C12"/>
    <mergeCell ref="B2:L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2023-12-30T09:01:23Z</dcterms:modified>
</cp:coreProperties>
</file>