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F7DD5A69-2F4F-47D9-8C2E-CF3DF64FAC50}" xr6:coauthVersionLast="47" xr6:coauthVersionMax="47" xr10:uidLastSave="{00000000-0000-0000-0000-000000000000}"/>
  <bookViews>
    <workbookView xWindow="-108" yWindow="-108" windowWidth="23256" windowHeight="12456" tabRatio="506" activeTab="1" xr2:uid="{00000000-000D-0000-FFFF-FFFF00000000}"/>
  </bookViews>
  <sheets>
    <sheet name="Dashboard" sheetId="8" r:id="rId1"/>
    <sheet name="School-Details" sheetId="7" r:id="rId2"/>
    <sheet name="College-Details" sheetId="10" r:id="rId3"/>
    <sheet name="Notes" sheetId="9" r:id="rId4"/>
    <sheet name="Calling-Steps" sheetId="12" r:id="rId5"/>
    <sheet name="Rahul-Calls" sheetId="11" r:id="rId6"/>
  </sheets>
  <definedNames>
    <definedName name="_xlnm._FilterDatabase" localSheetId="1" hidden="1">'School-Details'!$A$1:$U$124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8" l="1"/>
  <c r="D7" i="8"/>
  <c r="S123" i="7"/>
  <c r="T123" i="7" s="1"/>
  <c r="S124" i="7"/>
  <c r="T124" i="7" s="1"/>
  <c r="S36" i="10" l="1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P6" i="8"/>
  <c r="P7" i="8"/>
  <c r="P8" i="8"/>
  <c r="P5" i="8"/>
  <c r="M14" i="8"/>
  <c r="M10" i="8" s="1"/>
  <c r="M15" i="8"/>
  <c r="M16" i="8"/>
  <c r="M17" i="8"/>
  <c r="M18" i="8"/>
  <c r="M19" i="8"/>
  <c r="M20" i="8"/>
  <c r="M5" i="8"/>
  <c r="M4" i="8"/>
  <c r="M13" i="8"/>
  <c r="M6" i="8"/>
  <c r="M7" i="8" s="1"/>
  <c r="Q25" i="8"/>
  <c r="P25" i="8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S2" i="10"/>
  <c r="M25" i="8" l="1"/>
  <c r="M27" i="8"/>
  <c r="M28" i="8" s="1"/>
  <c r="M29" i="8"/>
  <c r="M30" i="8"/>
  <c r="M24" i="8"/>
  <c r="M26" i="8" s="1"/>
  <c r="P9" i="8"/>
  <c r="M21" i="8"/>
  <c r="G8" i="8"/>
  <c r="D18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H25" i="8"/>
  <c r="G25" i="8"/>
  <c r="G7" i="8"/>
  <c r="G6" i="8"/>
  <c r="G5" i="8"/>
  <c r="D17" i="8"/>
  <c r="D11" i="8"/>
  <c r="D8" i="8" s="1"/>
  <c r="D12" i="8"/>
  <c r="D13" i="8"/>
  <c r="D14" i="8"/>
  <c r="D15" i="8"/>
  <c r="D16" i="8"/>
  <c r="G9" i="8" l="1"/>
  <c r="M31" i="8"/>
  <c r="M32" i="8" s="1"/>
  <c r="D19" i="8"/>
  <c r="D28" i="8"/>
  <c r="D23" i="8"/>
  <c r="D22" i="8"/>
  <c r="D27" i="8"/>
  <c r="D25" i="8"/>
  <c r="D26" i="8" s="1"/>
  <c r="D4" i="8"/>
  <c r="D5" i="8" s="1"/>
  <c r="D24" i="8" l="1"/>
  <c r="D29" i="8"/>
  <c r="D30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Anirban:</t>
        </r>
        <r>
          <rPr>
            <sz val="9"/>
            <color indexed="81"/>
            <rFont val="Tahoma"/>
            <family val="2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<sst xmlns="http://schemas.openxmlformats.org/spreadsheetml/2006/main" count="970" uniqueCount="447">
  <si>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</si>
  <si>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</si>
  <si>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</si>
  <si>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</si>
  <si>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</si>
  <si>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</si>
  <si>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</si>
  <si>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</si>
  <si>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</si>
  <si>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</si>
  <si>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</si>
  <si>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</si>
  <si>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</si>
  <si>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</si>
  <si>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</si>
  <si>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</si>
  <si>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</si>
  <si>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</si>
  <si>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</si>
  <si>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</si>
  <si>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</si>
  <si>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</si>
  <si>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</si>
  <si>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</si>
  <si>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</si>
  <si>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</si>
  <si>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</si>
  <si>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</si>
  <si>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</si>
  <si>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</si>
  <si>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</si>
  <si>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</si>
  <si>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</si>
  <si>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</si>
  <si>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</si>
  <si>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</si>
  <si>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</si>
  <si>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</si>
  <si>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</si>
  <si>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</si>
  <si>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</si>
  <si>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</si>
  <si>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</si>
  <si>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</si>
  <si>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</si>
  <si>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</si>
  <si>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</si>
  <si>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</si>
  <si>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</si>
  <si>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</si>
  <si>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</si>
  <si>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</si>
  <si>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</si>
  <si>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</si>
  <si>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</si>
  <si>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</si>
  <si>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</si>
  <si>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</si>
  <si>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</si>
  <si>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</si>
  <si>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</si>
  <si>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</si>
  <si>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</si>
  <si>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</si>
  <si>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</si>
  <si>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</si>
  <si>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</si>
  <si>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</si>
  <si>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</si>
  <si>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</si>
  <si>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</si>
  <si>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</si>
  <si>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</si>
  <si>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</si>
  <si>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</si>
  <si>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</si>
  <si>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</si>
  <si>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</si>
  <si>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</si>
  <si>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</si>
  <si>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</si>
  <si>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</si>
  <si>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</si>
  <si>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</si>
  <si>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</si>
  <si>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</si>
  <si>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</si>
  <si>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</si>
  <si>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</si>
  <si>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</si>
  <si>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</si>
  <si>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</si>
  <si>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</si>
  <si>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</si>
  <si>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</si>
  <si>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</si>
  <si>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</si>
  <si>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</si>
  <si>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</si>
  <si>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</si>
  <si>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</si>
  <si>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</si>
  <si>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</si>
  <si>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</si>
  <si>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</si>
  <si>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</si>
  <si>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</si>
  <si>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</si>
  <si>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</si>
  <si>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</si>
  <si>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</si>
  <si>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</si>
  <si>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</si>
  <si>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</si>
  <si>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</si>
  <si>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</si>
  <si>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</si>
  <si>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</si>
  <si>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</si>
  <si>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</si>
  <si>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</si>
  <si>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</si>
  <si>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</si>
  <si>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</si>
  <si>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</si>
  <si>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</si>
  <si>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</si>
  <si>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</si>
  <si>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</si>
  <si>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</si>
  <si>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</si>
  <si>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</si>
  <si>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</si>
  <si>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</si>
  <si>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</si>
  <si>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</si>
  <si>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</si>
  <si>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</si>
  <si>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</si>
  <si>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</si>
  <si>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</si>
  <si>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</si>
  <si>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</si>
  <si>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</si>
  <si>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</si>
  <si>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</si>
  <si>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</si>
  <si>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</si>
  <si>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</si>
  <si>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</si>
  <si>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</si>
  <si>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</si>
  <si>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</si>
  <si>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</si>
  <si>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</si>
  <si>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</si>
  <si>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</si>
  <si>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</si>
  <si>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</si>
  <si>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</si>
  <si>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</si>
  <si>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</si>
  <si>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</si>
  <si>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</si>
  <si>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</si>
  <si>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</si>
  <si>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</si>
  <si>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</si>
  <si>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</si>
  <si>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</si>
  <si>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</si>
  <si>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</si>
  <si>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</si>
  <si>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</si>
  <si>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</si>
  <si>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</si>
  <si>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</si>
  <si>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</si>
  <si>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</si>
  <si>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</si>
  <si>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</si>
  <si>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</si>
  <si>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</si>
  <si>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</si>
  <si>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</si>
  <si>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</si>
  <si>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</si>
  <si>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</si>
  <si>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</si>
  <si>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</si>
  <si>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</si>
  <si>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</si>
  <si>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</si>
  <si>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</si>
  <si>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</si>
  <si>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</si>
  <si>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</si>
  <si>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</si>
  <si>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</si>
  <si>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</si>
  <si>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</si>
  <si>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</si>
  <si>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</si>
  <si>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</si>
  <si>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</si>
  <si>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</si>
  <si>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</si>
  <si>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</si>
  <si>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</si>
  <si>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</si>
  <si>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</si>
  <si>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</si>
  <si>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</si>
  <si>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</si>
  <si>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</si>
  <si>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</si>
  <si>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</si>
  <si>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</si>
  <si>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</si>
  <si>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</si>
  <si>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</si>
  <si>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</si>
  <si>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</si>
  <si>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</si>
  <si>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</si>
  <si>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</si>
  <si>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</si>
  <si>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</si>
  <si>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</si>
  <si>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</si>
  <si>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</si>
  <si>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</si>
  <si>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</si>
  <si>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</si>
  <si>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</si>
  <si>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</si>
  <si>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</si>
  <si>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</si>
  <si>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</si>
  <si>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</si>
  <si>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</si>
  <si>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</si>
  <si>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</si>
  <si>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</si>
  <si>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</si>
  <si>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</si>
  <si>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</si>
  <si>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</si>
  <si>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</si>
  <si>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</si>
  <si>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</si>
  <si>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</si>
  <si>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</si>
  <si>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</si>
  <si>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</si>
  <si>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</si>
  <si>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</si>
  <si>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</si>
  <si>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</si>
  <si>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</si>
  <si>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</si>
  <si>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</si>
  <si>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</si>
  <si>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</si>
  <si>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</si>
  <si>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</si>
  <si>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</si>
  <si>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</si>
  <si>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</si>
  <si>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</si>
  <si>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</si>
  <si>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</si>
  <si>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</si>
  <si>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</si>
  <si>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</si>
  <si>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</si>
  <si>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</si>
  <si>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</si>
  <si>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</si>
  <si>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</si>
  <si>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</si>
  <si>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</si>
  <si>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</si>
  <si>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</si>
  <si>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</si>
  <si>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</si>
  <si>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</si>
  <si>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</si>
  <si>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</si>
  <si>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</si>
  <si>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</si>
  <si>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</si>
  <si>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</si>
  <si>
    <t>School Dashboard</t>
  </si>
  <si>
    <t>College Name</t>
  </si>
  <si>
    <t>Contact Person</t>
  </si>
  <si>
    <t>Technical/Non-Technical</t>
  </si>
  <si>
    <t xml:space="preserve">Future Institute of technology </t>
  </si>
  <si>
    <t>7044065473 / 9231846371 / 9143462779</t>
  </si>
  <si>
    <t xml:space="preserve">Boral </t>
  </si>
  <si>
    <t>Future Institute of Engg. &amp; Management</t>
  </si>
  <si>
    <t>98300 88984 / 98318 73957</t>
  </si>
  <si>
    <t xml:space="preserve">Sonarpur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</si>
  <si>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</si>
  <si>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</si>
  <si>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</si>
  <si>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</si>
  <si>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</si>
  <si>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>Techno India University</t>
  </si>
  <si>
    <t xml:space="preserve">9836544419 / 9836544418 / 9836544417 / 9836544416 </t>
  </si>
  <si>
    <t>Salt Lake</t>
  </si>
  <si>
    <t>Calcutta Institute of Engg. &amp; Management</t>
  </si>
  <si>
    <t>9674449931 - Riddho Chaudhuri (TPO)</t>
  </si>
  <si>
    <t>Tollygunge</t>
  </si>
  <si>
    <t>JLD College of Engg. &amp; Management</t>
  </si>
  <si>
    <t>2481-6491 /
(033) 2481-6018</t>
  </si>
  <si>
    <t>Diploma College</t>
  </si>
  <si>
    <t>NSHM Business School</t>
  </si>
  <si>
    <t>AMITY University</t>
  </si>
  <si>
    <t>03371020311</t>
  </si>
  <si>
    <t>ADAMAS University</t>
  </si>
  <si>
    <t>6292190233 (Whatsapp)</t>
  </si>
  <si>
    <t>Charuchandra</t>
  </si>
  <si>
    <t>VEM</t>
  </si>
  <si>
    <t>Budge Budge IT</t>
  </si>
  <si>
    <t>Narula</t>
  </si>
  <si>
    <t>033-25638888</t>
  </si>
  <si>
    <t>MCKV (Howrah)</t>
  </si>
  <si>
    <t>03326549315</t>
  </si>
  <si>
    <t>Guru Nanak</t>
  </si>
  <si>
    <t>9432012681</t>
  </si>
  <si>
    <t>JIS University</t>
  </si>
  <si>
    <t>03325808640</t>
  </si>
  <si>
    <t>Brainware University</t>
  </si>
  <si>
    <t>7044447723</t>
  </si>
  <si>
    <t>Sister Nivedita</t>
  </si>
  <si>
    <t>18002588155??</t>
  </si>
  <si>
    <t>Swami Vivekanda??</t>
  </si>
  <si>
    <t>8910554933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</si>
  <si>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</si>
  <si>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</si>
  <si>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</si>
  <si>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</si>
  <si>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</si>
  <si>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</si>
  <si>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</si>
  <si>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</si>
  <si>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</si>
  <si>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</si>
  <si>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</si>
  <si>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</si>
  <si>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</si>
  <si>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</si>
  <si>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</si>
  <si>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</si>
  <si>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</si>
  <si>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</si>
  <si>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</si>
  <si>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</si>
  <si>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</si>
  <si>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</si>
  <si>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</si>
  <si>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</si>
  <si>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</si>
  <si>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</si>
  <si>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03324340126??</t>
  </si>
  <si>
    <t>Technical</t>
  </si>
  <si>
    <t>Non-Technical</t>
  </si>
  <si>
    <t>No Of Colleges</t>
  </si>
  <si>
    <t>Average Visit Per College</t>
  </si>
  <si>
    <t>College Rating</t>
  </si>
  <si>
    <t>Total Good Colleges</t>
  </si>
  <si>
    <t>Total Mediocre Colleges</t>
  </si>
  <si>
    <t>Total Bad Colleges</t>
  </si>
  <si>
    <t>College Dashboard</t>
  </si>
  <si>
    <t>Sonarpur??</t>
  </si>
  <si>
    <t>RCC Institute of Information Technology</t>
  </si>
  <si>
    <t>principal@rcciit.org.in</t>
  </si>
  <si>
    <t>62908 21297</t>
  </si>
  <si>
    <t>Beleghata</t>
  </si>
  <si>
    <t xml:space="preserve"> 033-25260336 033-25260337</t>
  </si>
  <si>
    <t>director@camelliait.ac.in</t>
  </si>
  <si>
    <t>Camellia Institute of Technology</t>
  </si>
  <si>
    <t>Madhyamgram</t>
  </si>
  <si>
    <t>94331 24138</t>
  </si>
  <si>
    <t>The Mallabhum Institute of Technology</t>
  </si>
  <si>
    <t>Dr. Sudhir Chandra Sur</t>
  </si>
  <si>
    <t>Rashbehari Ave</t>
  </si>
  <si>
    <t>6291977707  8902496652</t>
  </si>
  <si>
    <t>Dum Dum</t>
  </si>
  <si>
    <t xml:space="preserve">B.P. Poddar Institute Of Management And Technology </t>
  </si>
  <si>
    <t>Park Street</t>
  </si>
  <si>
    <t>033 2265 7150</t>
  </si>
  <si>
    <t>The Institution of Engineers</t>
  </si>
  <si>
    <t>033 2223 3140</t>
  </si>
  <si>
    <t>Bhowanipore</t>
  </si>
  <si>
    <t>St. Thomas' College of Engineering and Technology</t>
  </si>
  <si>
    <t>033 2448 1081</t>
  </si>
  <si>
    <t>Diamond Harbour</t>
  </si>
  <si>
    <t>principal.gcect@gcect.ac.in</t>
  </si>
  <si>
    <t>Govt. College Of Engineering &amp; Ceramic Technology</t>
  </si>
  <si>
    <t>2370 1263        2363 3674       2363 3675</t>
  </si>
  <si>
    <t>Phool Bagan</t>
  </si>
  <si>
    <t xml:space="preserve"> 7605050242  7605050243</t>
  </si>
  <si>
    <t>Seacom Engineering College</t>
  </si>
  <si>
    <t>Howrah</t>
  </si>
  <si>
    <t xml:space="preserve">JIS College of Engineering </t>
  </si>
  <si>
    <t>Kalyani</t>
  </si>
  <si>
    <t>033 2580 8640</t>
  </si>
  <si>
    <t>MCKV Institute of Engineering</t>
  </si>
  <si>
    <t xml:space="preserve"> 033 2654 9315</t>
  </si>
  <si>
    <t>Liluah</t>
  </si>
  <si>
    <t xml:space="preserve"> Meghnad Saha Institute Of Technology
</t>
  </si>
  <si>
    <t>70445 98807</t>
  </si>
  <si>
    <t>Anandapur</t>
  </si>
  <si>
    <t>Kalyani Government Engineering College</t>
  </si>
  <si>
    <t>033 2582 1309</t>
  </si>
  <si>
    <t xml:space="preserve">Government College of Engineering &amp; Leather Technology
</t>
  </si>
  <si>
    <t>+91 33 23356977</t>
  </si>
  <si>
    <t xml:space="preserve">principal@gcelt.gov.in
</t>
  </si>
  <si>
    <t>Ideal Institute Of Engineering</t>
  </si>
  <si>
    <t>033 2502 5629</t>
  </si>
  <si>
    <t>Sector 3</t>
  </si>
  <si>
    <t>University of Engineering &amp; Management, Kolkata</t>
  </si>
  <si>
    <t>New Town</t>
  </si>
  <si>
    <t>8274088608  8010700500  03323572059  03323572995</t>
  </si>
  <si>
    <t>8981510888 9007720041 9831071659</t>
  </si>
  <si>
    <t>+9147059775
+9147059774
  9831071659</t>
  </si>
  <si>
    <t xml:space="preserve">The Abacus Institute of Engineering and Management </t>
  </si>
  <si>
    <t>9432011486   9073683913</t>
  </si>
  <si>
    <t>Hooghly</t>
  </si>
  <si>
    <t>Techno International Newtown</t>
  </si>
  <si>
    <t>+91-33-23242050/2091</t>
  </si>
  <si>
    <t>Heritage Institute of Technology</t>
  </si>
  <si>
    <t xml:space="preserve"> 033 6627 0502</t>
  </si>
  <si>
    <t xml:space="preserve">
IEM PUBLIC SCHOOL, Salt Lake</t>
  </si>
  <si>
    <t>IEM PUBLIC SCHOOL, new town</t>
  </si>
  <si>
    <t>Start Calling Date</t>
  </si>
  <si>
    <t>Call Per Day</t>
  </si>
  <si>
    <t>Today's Date</t>
  </si>
  <si>
    <t>Out of 200 schools, list 100 good schools and 100 not so good schools</t>
  </si>
  <si>
    <t>Out of 200 colleges, list 100 technical colleges and 100 non-technical colleges</t>
  </si>
  <si>
    <t>Make a list of atleast 200 schools and 200 colleges</t>
  </si>
  <si>
    <t>Get the school board name,contact person phone no &amp; contact email id</t>
  </si>
  <si>
    <t>Call the contact person for free workshop</t>
  </si>
  <si>
    <t>Shoot the mail to concerned person</t>
  </si>
  <si>
    <t>After 1 week, do follow up for email over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</si>
</sst>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" fillId="0" borderId="1" xfId="0" applyNumberFormat="1" applyFont="1" applyBorder="1"/>
    <xf numFmtId="2" fontId="1" fillId="0" borderId="1" xfId="0" applyNumberFormat="1" applyFont="1" applyBorder="1"/>
    <xf numFmtId="0" fontId="0" fillId="0" borderId="11" xfId="0" applyBorder="1"/>
    <xf numFmtId="0" fontId="1" fillId="0" borderId="12" xfId="0" applyFont="1" applyBorder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rector@camelliait.ac.in" TargetMode="External"/><Relationship Id="rId1" Type="http://schemas.openxmlformats.org/officeDocument/2006/relationships/hyperlink" Target="mailto:principal@rcciit.org.in" TargetMode="External"/><Relationship Id="rId6" Type="http://schemas.openxmlformats.org/officeDocument/2006/relationships/hyperlink" Target="mailto:principal@gcelt.gov.in" TargetMode="External"/><Relationship Id="rId5" Type="http://schemas.openxmlformats.org/officeDocument/2006/relationships/hyperlink" Target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TargetMode="External"/><Relationship Id="rId4" Type="http://schemas.openxmlformats.org/officeDocument/2006/relationships/hyperlink" Target="mailto:principal.gcect@gcect.ac.in" TargetMode="External"/><Relationship Id="rId9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1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workbookViewId="0">
      <selection activeCell="M8" sqref="M8"/>
    </sheetView>
  </sheetViews>
  <sheetFormatPr defaultRowHeight="14.4" x14ac:dyDescent="0.3"/>
  <cols>
    <col min="1" max="1" width="3.33203125" customWidth="1"/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8" max="8" width="12.109375" bestFit="1" customWidth="1"/>
    <col min="9" max="9" width="2.6640625" customWidth="1"/>
    <col min="10" max="10" width="4.109375" customWidth="1"/>
    <col min="12" max="12" width="22" bestFit="1" customWidth="1"/>
    <col min="13" max="13" width="10.33203125" bestFit="1" customWidth="1"/>
    <col min="15" max="15" width="17.88671875" bestFit="1" customWidth="1"/>
    <col min="16" max="16" width="10.6640625" bestFit="1" customWidth="1"/>
    <col min="17" max="17" width="12.109375" bestFit="1" customWidth="1"/>
  </cols>
  <sheetData>
    <row r="1" spans="2:18" ht="15" thickBot="1" x14ac:dyDescent="0.35"/>
    <row r="2" spans="2:18" ht="34.200000000000003" thickBot="1" x14ac:dyDescent="0.7">
      <c r="B2" s="27"/>
      <c r="C2" s="28"/>
      <c r="D2" s="63" t="s">
        <v>293</v>
      </c>
      <c r="E2" s="64"/>
      <c r="F2" s="64"/>
      <c r="G2" s="64"/>
      <c r="H2" s="65"/>
      <c r="I2" s="29"/>
      <c r="K2" s="27"/>
      <c r="L2" s="28"/>
      <c r="M2" s="66" t="s">
        <v>374</v>
      </c>
      <c r="N2" s="67"/>
      <c r="O2" s="67"/>
      <c r="P2" s="67"/>
      <c r="Q2" s="68"/>
      <c r="R2" s="29"/>
    </row>
    <row r="3" spans="2:18" x14ac:dyDescent="0.3">
      <c r="B3" s="30"/>
      <c r="I3" s="31"/>
      <c r="K3" s="30"/>
      <c r="R3" s="31"/>
    </row>
    <row r="4" spans="2:18" x14ac:dyDescent="0.3">
      <c r="B4" s="30"/>
      <c r="C4" s="16" t="s">
        <v>245</v>
      </c>
      <c r="D4" s="16">
        <f>MAX('School-Details'!A:A)</f>
        <v>123</v>
      </c>
      <c r="F4" s="21" t="s">
        <v>265</v>
      </c>
      <c r="G4" s="21" t="s">
        <v>266</v>
      </c>
      <c r="I4" s="31"/>
      <c r="K4" s="30"/>
      <c r="L4" s="16" t="s">
        <v>366</v>
      </c>
      <c r="M4" s="16">
        <f>COUNTIF('College-Details'!J:J,L4)</f>
        <v>0</v>
      </c>
      <c r="O4" s="21" t="s">
        <v>265</v>
      </c>
      <c r="P4" s="21" t="s">
        <v>266</v>
      </c>
      <c r="R4" s="31"/>
    </row>
    <row r="5" spans="2:18" x14ac:dyDescent="0.3">
      <c r="B5" s="30"/>
      <c r="C5" s="16" t="s">
        <v>246</v>
      </c>
      <c r="D5" s="16">
        <f>ROUND(SUM('School-Details'!K:K)/D4,2)</f>
        <v>0.01</v>
      </c>
      <c r="F5" s="14" t="s">
        <v>210</v>
      </c>
      <c r="G5" s="14">
        <f>COUNTIF('School-Details'!M:M,F5)</f>
        <v>0</v>
      </c>
      <c r="I5" s="31"/>
      <c r="K5" s="30"/>
      <c r="L5" s="16" t="s">
        <v>367</v>
      </c>
      <c r="M5" s="16">
        <f>COUNTIF('College-Details'!J:J,L5)</f>
        <v>0</v>
      </c>
      <c r="O5" s="14" t="s">
        <v>210</v>
      </c>
      <c r="P5" s="14">
        <f>COUNTIF('College-Details'!L:L,O5)</f>
        <v>0</v>
      </c>
      <c r="R5" s="31"/>
    </row>
    <row r="6" spans="2:18" x14ac:dyDescent="0.3">
      <c r="B6" s="30"/>
      <c r="C6" s="16" t="s">
        <v>437</v>
      </c>
      <c r="D6" s="53">
        <v>45299</v>
      </c>
      <c r="F6" s="14" t="s">
        <v>267</v>
      </c>
      <c r="G6" s="14">
        <f>COUNTIF('School-Details'!M:M,F6)</f>
        <v>1</v>
      </c>
      <c r="I6" s="31"/>
      <c r="K6" s="30"/>
      <c r="L6" s="16" t="s">
        <v>368</v>
      </c>
      <c r="M6" s="16">
        <f>MAX('College-Details'!A:A)</f>
        <v>53</v>
      </c>
      <c r="O6" s="14" t="s">
        <v>267</v>
      </c>
      <c r="P6" s="14">
        <f>COUNTIF('College-Details'!L:L,O6)</f>
        <v>0</v>
      </c>
      <c r="R6" s="31"/>
    </row>
    <row r="7" spans="2:18" x14ac:dyDescent="0.3">
      <c r="B7" s="30"/>
      <c r="C7" s="16" t="s">
        <v>439</v>
      </c>
      <c r="D7" s="53">
        <f ca="1">TODAY()</f>
        <v>45303</v>
      </c>
      <c r="F7" s="14" t="s">
        <v>268</v>
      </c>
      <c r="G7" s="14">
        <f>COUNTIF('School-Details'!M:M,F7)</f>
        <v>0</v>
      </c>
      <c r="I7" s="31"/>
      <c r="K7" s="30"/>
      <c r="L7" s="16" t="s">
        <v>369</v>
      </c>
      <c r="M7" s="16">
        <f>SUM('College-Details'!I:I)/M6</f>
        <v>0</v>
      </c>
      <c r="O7" s="14" t="s">
        <v>268</v>
      </c>
      <c r="P7" s="14">
        <f>COUNTIF('College-Details'!L:L,O7)</f>
        <v>0</v>
      </c>
      <c r="R7" s="31"/>
    </row>
    <row r="8" spans="2:18" x14ac:dyDescent="0.3">
      <c r="B8" s="30"/>
      <c r="C8" s="16" t="s">
        <v>438</v>
      </c>
      <c r="D8" s="54">
        <f ca="1">ROUND(D11/(D7-D6+1),0)</f>
        <v>3</v>
      </c>
      <c r="F8" s="14" t="s">
        <v>283</v>
      </c>
      <c r="G8" s="14">
        <f>COUNTIF('School-Details'!M:M,F8)</f>
        <v>0</v>
      </c>
      <c r="I8" s="31"/>
      <c r="K8" s="30"/>
      <c r="L8" s="16" t="s">
        <v>437</v>
      </c>
      <c r="M8" s="53"/>
      <c r="O8" s="14" t="s">
        <v>283</v>
      </c>
      <c r="P8" s="14">
        <f>COUNTIF('College-Details'!L:L,O8)</f>
        <v>0</v>
      </c>
      <c r="R8" s="31"/>
    </row>
    <row r="9" spans="2:18" x14ac:dyDescent="0.3">
      <c r="B9" s="30"/>
      <c r="F9" s="16" t="s">
        <v>244</v>
      </c>
      <c r="G9" s="16">
        <f>SUM(G5:G8)</f>
        <v>1</v>
      </c>
      <c r="I9" s="31"/>
      <c r="K9" s="30"/>
      <c r="L9" s="16" t="s">
        <v>439</v>
      </c>
      <c r="M9" s="53">
        <f ca="1">TODAY()</f>
        <v>45303</v>
      </c>
      <c r="O9" s="16" t="s">
        <v>244</v>
      </c>
      <c r="P9" s="16">
        <f>SUM(P5:P8)</f>
        <v>0</v>
      </c>
      <c r="R9" s="31"/>
    </row>
    <row r="10" spans="2:18" x14ac:dyDescent="0.3">
      <c r="B10" s="30"/>
      <c r="C10" s="21" t="s">
        <v>247</v>
      </c>
      <c r="D10" s="21" t="s">
        <v>264</v>
      </c>
      <c r="I10" s="31"/>
      <c r="K10" s="30"/>
      <c r="L10" s="16" t="s">
        <v>438</v>
      </c>
      <c r="M10" s="54">
        <f ca="1">ROUND(M14/(M9-M8+1),0)</f>
        <v>0</v>
      </c>
      <c r="R10" s="31"/>
    </row>
    <row r="11" spans="2:18" x14ac:dyDescent="0.3">
      <c r="B11" s="30"/>
      <c r="C11" s="14" t="s">
        <v>251</v>
      </c>
      <c r="D11" s="14">
        <f>COUNTIF('School-Details'!U:U,C11)</f>
        <v>13</v>
      </c>
      <c r="F11" s="14"/>
      <c r="G11" s="62" t="s">
        <v>210</v>
      </c>
      <c r="H11" s="62"/>
      <c r="I11" s="31"/>
      <c r="K11" s="30"/>
      <c r="O11" s="14"/>
      <c r="P11" s="62" t="s">
        <v>210</v>
      </c>
      <c r="Q11" s="62"/>
      <c r="R11" s="31"/>
    </row>
    <row r="12" spans="2:18" x14ac:dyDescent="0.3">
      <c r="B12" s="30"/>
      <c r="C12" s="14" t="s">
        <v>253</v>
      </c>
      <c r="D12" s="14">
        <f>COUNTIF('School-Details'!U:U,C12)</f>
        <v>0</v>
      </c>
      <c r="F12" s="21" t="s">
        <v>269</v>
      </c>
      <c r="G12" s="21" t="s">
        <v>270</v>
      </c>
      <c r="H12" s="21" t="s">
        <v>271</v>
      </c>
      <c r="I12" s="31"/>
      <c r="K12" s="30"/>
      <c r="L12" s="21" t="s">
        <v>247</v>
      </c>
      <c r="M12" s="21" t="s">
        <v>264</v>
      </c>
      <c r="O12" s="21" t="s">
        <v>269</v>
      </c>
      <c r="P12" s="21" t="s">
        <v>270</v>
      </c>
      <c r="Q12" s="21" t="s">
        <v>271</v>
      </c>
      <c r="R12" s="31"/>
    </row>
    <row r="13" spans="2:18" x14ac:dyDescent="0.3">
      <c r="B13" s="30"/>
      <c r="C13" s="14" t="s">
        <v>255</v>
      </c>
      <c r="D13" s="14">
        <f>COUNTIF('School-Details'!U:U,C13)</f>
        <v>0</v>
      </c>
      <c r="F13" s="22">
        <v>45292</v>
      </c>
      <c r="G13" s="14">
        <v>0</v>
      </c>
      <c r="H13" s="14">
        <v>0</v>
      </c>
      <c r="I13" s="31"/>
      <c r="K13" s="30"/>
      <c r="L13" s="14" t="s">
        <v>251</v>
      </c>
      <c r="M13" s="14">
        <f>COUNTIF('College-Details'!T:T,L13)</f>
        <v>0</v>
      </c>
      <c r="O13" s="22">
        <v>45292</v>
      </c>
      <c r="P13" s="14">
        <v>0</v>
      </c>
      <c r="Q13" s="14">
        <v>0</v>
      </c>
      <c r="R13" s="31"/>
    </row>
    <row r="14" spans="2:18" x14ac:dyDescent="0.3">
      <c r="B14" s="30"/>
      <c r="C14" s="14" t="s">
        <v>257</v>
      </c>
      <c r="D14" s="14">
        <f>COUNTIF('School-Details'!U:U,C14)</f>
        <v>0</v>
      </c>
      <c r="F14" s="22">
        <v>45323</v>
      </c>
      <c r="G14" s="14">
        <v>0</v>
      </c>
      <c r="H14" s="14">
        <v>0</v>
      </c>
      <c r="I14" s="31"/>
      <c r="K14" s="30"/>
      <c r="L14" s="14" t="s">
        <v>253</v>
      </c>
      <c r="M14" s="14">
        <f>COUNTIF('College-Details'!T:T,L14)</f>
        <v>0</v>
      </c>
      <c r="O14" s="22">
        <v>45323</v>
      </c>
      <c r="P14" s="14">
        <v>0</v>
      </c>
      <c r="Q14" s="14">
        <v>0</v>
      </c>
      <c r="R14" s="31"/>
    </row>
    <row r="15" spans="2:18" x14ac:dyDescent="0.3">
      <c r="B15" s="30"/>
      <c r="C15" s="14" t="s">
        <v>259</v>
      </c>
      <c r="D15" s="14">
        <f>COUNTIF('School-Details'!U:U,C15)</f>
        <v>0</v>
      </c>
      <c r="F15" s="22">
        <v>45352</v>
      </c>
      <c r="G15" s="14">
        <v>0</v>
      </c>
      <c r="H15" s="14">
        <v>0</v>
      </c>
      <c r="I15" s="31"/>
      <c r="K15" s="30"/>
      <c r="L15" s="14" t="s">
        <v>255</v>
      </c>
      <c r="M15" s="14">
        <f>COUNTIF('College-Details'!T:T,L15)</f>
        <v>0</v>
      </c>
      <c r="O15" s="22">
        <v>45352</v>
      </c>
      <c r="P15" s="14">
        <v>0</v>
      </c>
      <c r="Q15" s="14">
        <v>0</v>
      </c>
      <c r="R15" s="31"/>
    </row>
    <row r="16" spans="2:18" x14ac:dyDescent="0.3">
      <c r="B16" s="30"/>
      <c r="C16" s="14" t="s">
        <v>261</v>
      </c>
      <c r="D16" s="14">
        <f>COUNTIF('School-Details'!U:U,C16)</f>
        <v>0</v>
      </c>
      <c r="F16" s="22">
        <v>45383</v>
      </c>
      <c r="G16" s="14">
        <v>0</v>
      </c>
      <c r="H16" s="14">
        <v>0</v>
      </c>
      <c r="I16" s="31"/>
      <c r="K16" s="30"/>
      <c r="L16" s="14" t="s">
        <v>257</v>
      </c>
      <c r="M16" s="14">
        <f>COUNTIF('College-Details'!T:T,L16)</f>
        <v>0</v>
      </c>
      <c r="O16" s="22">
        <v>45383</v>
      </c>
      <c r="P16" s="14">
        <v>0</v>
      </c>
      <c r="Q16" s="14">
        <v>0</v>
      </c>
      <c r="R16" s="31"/>
    </row>
    <row r="17" spans="2:18" x14ac:dyDescent="0.3">
      <c r="B17" s="30"/>
      <c r="C17" s="14" t="s">
        <v>263</v>
      </c>
      <c r="D17" s="14">
        <f>COUNTIF('School-Details'!U:U,C17)</f>
        <v>110</v>
      </c>
      <c r="F17" s="22">
        <v>45413</v>
      </c>
      <c r="G17" s="14">
        <v>0</v>
      </c>
      <c r="H17" s="14">
        <v>0</v>
      </c>
      <c r="I17" s="31"/>
      <c r="K17" s="30"/>
      <c r="L17" s="14" t="s">
        <v>259</v>
      </c>
      <c r="M17" s="14">
        <f>COUNTIF('College-Details'!T:T,L17)</f>
        <v>0</v>
      </c>
      <c r="O17" s="22">
        <v>45413</v>
      </c>
      <c r="P17" s="14">
        <v>0</v>
      </c>
      <c r="Q17" s="14">
        <v>0</v>
      </c>
      <c r="R17" s="31"/>
    </row>
    <row r="18" spans="2:18" x14ac:dyDescent="0.3">
      <c r="B18" s="30"/>
      <c r="C18" s="14" t="s">
        <v>279</v>
      </c>
      <c r="D18" s="14">
        <f>COUNTIF('School-Details'!U:U,C18)</f>
        <v>0</v>
      </c>
      <c r="F18" s="22">
        <v>45444</v>
      </c>
      <c r="G18" s="14">
        <v>0</v>
      </c>
      <c r="H18" s="14">
        <v>0</v>
      </c>
      <c r="I18" s="31"/>
      <c r="K18" s="30"/>
      <c r="L18" s="14" t="s">
        <v>261</v>
      </c>
      <c r="M18" s="14">
        <f>COUNTIF('College-Details'!T:T,L18)</f>
        <v>0</v>
      </c>
      <c r="O18" s="22">
        <v>45444</v>
      </c>
      <c r="P18" s="14">
        <v>0</v>
      </c>
      <c r="Q18" s="14">
        <v>0</v>
      </c>
      <c r="R18" s="31"/>
    </row>
    <row r="19" spans="2:18" x14ac:dyDescent="0.3">
      <c r="B19" s="30"/>
      <c r="C19" s="16" t="s">
        <v>244</v>
      </c>
      <c r="D19" s="16">
        <f>SUM(D11:D18)</f>
        <v>123</v>
      </c>
      <c r="F19" s="22">
        <v>45474</v>
      </c>
      <c r="G19" s="14">
        <v>0</v>
      </c>
      <c r="H19" s="14">
        <v>0</v>
      </c>
      <c r="I19" s="31"/>
      <c r="K19" s="30"/>
      <c r="L19" s="14" t="s">
        <v>263</v>
      </c>
      <c r="M19" s="14">
        <f>COUNTIF('College-Details'!T:T,L19)</f>
        <v>53</v>
      </c>
      <c r="O19" s="22">
        <v>45474</v>
      </c>
      <c r="P19" s="14">
        <v>0</v>
      </c>
      <c r="Q19" s="14">
        <v>0</v>
      </c>
      <c r="R19" s="31"/>
    </row>
    <row r="20" spans="2:18" x14ac:dyDescent="0.3">
      <c r="B20" s="30"/>
      <c r="F20" s="22">
        <v>45505</v>
      </c>
      <c r="G20" s="14">
        <v>0</v>
      </c>
      <c r="H20" s="14">
        <v>0</v>
      </c>
      <c r="I20" s="31"/>
      <c r="K20" s="30"/>
      <c r="L20" s="14" t="s">
        <v>279</v>
      </c>
      <c r="M20" s="14">
        <f>COUNTIF('College-Details'!T:T,L20)</f>
        <v>0</v>
      </c>
      <c r="O20" s="22">
        <v>45505</v>
      </c>
      <c r="P20" s="14">
        <v>0</v>
      </c>
      <c r="Q20" s="14">
        <v>0</v>
      </c>
      <c r="R20" s="31"/>
    </row>
    <row r="21" spans="2:18" x14ac:dyDescent="0.3">
      <c r="B21" s="32"/>
      <c r="C21" s="21" t="s">
        <v>274</v>
      </c>
      <c r="D21" s="21" t="s">
        <v>264</v>
      </c>
      <c r="F21" s="22">
        <v>45536</v>
      </c>
      <c r="G21" s="14">
        <v>0</v>
      </c>
      <c r="H21" s="14">
        <v>0</v>
      </c>
      <c r="I21" s="31"/>
      <c r="K21" s="30"/>
      <c r="L21" s="16" t="s">
        <v>244</v>
      </c>
      <c r="M21" s="16">
        <f>SUM(M13:M20)</f>
        <v>53</v>
      </c>
      <c r="O21" s="22">
        <v>45536</v>
      </c>
      <c r="P21" s="14">
        <v>0</v>
      </c>
      <c r="Q21" s="14">
        <v>0</v>
      </c>
      <c r="R21" s="31"/>
    </row>
    <row r="22" spans="2:18" x14ac:dyDescent="0.3">
      <c r="B22" s="33" t="s">
        <v>272</v>
      </c>
      <c r="C22" s="14">
        <v>5</v>
      </c>
      <c r="D22" s="14">
        <f>COUNTIF('School-Details'!T:T,C22)</f>
        <v>10</v>
      </c>
      <c r="F22" s="22">
        <v>45566</v>
      </c>
      <c r="G22" s="14">
        <v>0</v>
      </c>
      <c r="H22" s="14">
        <v>0</v>
      </c>
      <c r="I22" s="31"/>
      <c r="K22" s="30"/>
      <c r="O22" s="22">
        <v>45566</v>
      </c>
      <c r="P22" s="14">
        <v>0</v>
      </c>
      <c r="Q22" s="14">
        <v>0</v>
      </c>
      <c r="R22" s="31"/>
    </row>
    <row r="23" spans="2:18" x14ac:dyDescent="0.3">
      <c r="B23" s="33"/>
      <c r="C23" s="14">
        <v>4</v>
      </c>
      <c r="D23" s="14">
        <f>COUNTIF('School-Details'!T:T,C23)</f>
        <v>53</v>
      </c>
      <c r="F23" s="22">
        <v>45597</v>
      </c>
      <c r="G23" s="14">
        <v>0</v>
      </c>
      <c r="H23" s="14">
        <v>0</v>
      </c>
      <c r="I23" s="31"/>
      <c r="K23" s="32"/>
      <c r="L23" s="21" t="s">
        <v>370</v>
      </c>
      <c r="M23" s="21" t="s">
        <v>264</v>
      </c>
      <c r="O23" s="22">
        <v>45597</v>
      </c>
      <c r="P23" s="14">
        <v>0</v>
      </c>
      <c r="Q23" s="14">
        <v>0</v>
      </c>
      <c r="R23" s="31"/>
    </row>
    <row r="24" spans="2:18" x14ac:dyDescent="0.3">
      <c r="B24" s="33"/>
      <c r="C24" s="14" t="s">
        <v>275</v>
      </c>
      <c r="D24" s="14">
        <f>SUM(D22:D23)</f>
        <v>63</v>
      </c>
      <c r="F24" s="22">
        <v>45627</v>
      </c>
      <c r="G24" s="14">
        <v>0</v>
      </c>
      <c r="H24" s="14">
        <v>0</v>
      </c>
      <c r="I24" s="31"/>
      <c r="K24" s="33" t="s">
        <v>272</v>
      </c>
      <c r="L24" s="14">
        <v>5</v>
      </c>
      <c r="M24" s="14">
        <f>COUNTIF('College-Details'!S:S,L24)</f>
        <v>0</v>
      </c>
      <c r="O24" s="22">
        <v>45627</v>
      </c>
      <c r="P24" s="14">
        <v>0</v>
      </c>
      <c r="Q24" s="14">
        <v>0</v>
      </c>
      <c r="R24" s="31"/>
    </row>
    <row r="25" spans="2:18" x14ac:dyDescent="0.3">
      <c r="B25" s="33" t="s">
        <v>278</v>
      </c>
      <c r="C25" s="14">
        <v>3</v>
      </c>
      <c r="D25" s="14">
        <f>COUNTIF('School-Details'!T:T,C25)</f>
        <v>50</v>
      </c>
      <c r="F25" s="16" t="s">
        <v>244</v>
      </c>
      <c r="G25" s="16">
        <f>SUM(G13:G24)</f>
        <v>0</v>
      </c>
      <c r="H25" s="16">
        <f>SUM(H13:H24)</f>
        <v>0</v>
      </c>
      <c r="I25" s="31"/>
      <c r="K25" s="33"/>
      <c r="L25" s="14">
        <v>4</v>
      </c>
      <c r="M25" s="14">
        <f>COUNTIF('College-Details'!S:S,L25)</f>
        <v>0</v>
      </c>
      <c r="O25" s="16" t="s">
        <v>244</v>
      </c>
      <c r="P25" s="16">
        <f>SUM(P13:P24)</f>
        <v>0</v>
      </c>
      <c r="Q25" s="16">
        <f>SUM(Q13:Q24)</f>
        <v>0</v>
      </c>
      <c r="R25" s="31"/>
    </row>
    <row r="26" spans="2:18" x14ac:dyDescent="0.3">
      <c r="B26" s="33"/>
      <c r="C26" s="14" t="s">
        <v>277</v>
      </c>
      <c r="D26" s="14">
        <f>SUM(D25)</f>
        <v>50</v>
      </c>
      <c r="I26" s="31"/>
      <c r="K26" s="33"/>
      <c r="L26" s="14" t="s">
        <v>371</v>
      </c>
      <c r="M26" s="14">
        <f>SUM(M24:M25)</f>
        <v>0</v>
      </c>
      <c r="R26" s="31"/>
    </row>
    <row r="27" spans="2:18" x14ac:dyDescent="0.3">
      <c r="B27" s="33" t="s">
        <v>273</v>
      </c>
      <c r="C27" s="14">
        <v>2</v>
      </c>
      <c r="D27" s="14">
        <f>COUNTIF('School-Details'!T:T,C27)</f>
        <v>10</v>
      </c>
      <c r="I27" s="31"/>
      <c r="K27" s="33" t="s">
        <v>278</v>
      </c>
      <c r="L27" s="14">
        <v>3</v>
      </c>
      <c r="M27" s="14">
        <f>COUNTIF('College-Details'!S:S,L27)</f>
        <v>0</v>
      </c>
      <c r="R27" s="31"/>
    </row>
    <row r="28" spans="2:18" x14ac:dyDescent="0.3">
      <c r="B28" s="33"/>
      <c r="C28" s="14">
        <v>1</v>
      </c>
      <c r="D28" s="14">
        <f>COUNTIF('School-Details'!T:T,C28)</f>
        <v>0</v>
      </c>
      <c r="I28" s="31"/>
      <c r="K28" s="33"/>
      <c r="L28" s="14" t="s">
        <v>372</v>
      </c>
      <c r="M28" s="14">
        <f>SUM(M27)</f>
        <v>0</v>
      </c>
      <c r="R28" s="31"/>
    </row>
    <row r="29" spans="2:18" x14ac:dyDescent="0.3">
      <c r="B29" s="33"/>
      <c r="C29" s="14" t="s">
        <v>276</v>
      </c>
      <c r="D29" s="14">
        <f>SUM(D27:D28)</f>
        <v>10</v>
      </c>
      <c r="I29" s="31"/>
      <c r="K29" s="33" t="s">
        <v>273</v>
      </c>
      <c r="L29" s="14">
        <v>2</v>
      </c>
      <c r="M29" s="14">
        <f>COUNTIF('College-Details'!S:S,L29)</f>
        <v>0</v>
      </c>
      <c r="R29" s="31"/>
    </row>
    <row r="30" spans="2:18" ht="15" thickBot="1" x14ac:dyDescent="0.35">
      <c r="B30" s="55"/>
      <c r="C30" s="56" t="s">
        <v>244</v>
      </c>
      <c r="D30" s="56">
        <f>D24+D26+D29</f>
        <v>123</v>
      </c>
      <c r="E30" s="35"/>
      <c r="F30" s="35"/>
      <c r="G30" s="35"/>
      <c r="H30" s="35"/>
      <c r="I30" s="36"/>
      <c r="K30" s="33"/>
      <c r="L30" s="14">
        <v>1</v>
      </c>
      <c r="M30" s="14">
        <f>COUNTIF('College-Details'!S:S,L30)</f>
        <v>0</v>
      </c>
      <c r="R30" s="31"/>
    </row>
    <row r="31" spans="2:18" x14ac:dyDescent="0.3">
      <c r="K31" s="33"/>
      <c r="L31" s="14" t="s">
        <v>373</v>
      </c>
      <c r="M31" s="14">
        <f>SUM(M29:M30)</f>
        <v>0</v>
      </c>
      <c r="R31" s="31"/>
    </row>
    <row r="32" spans="2:18" x14ac:dyDescent="0.3">
      <c r="K32" s="33"/>
      <c r="L32" s="16" t="s">
        <v>244</v>
      </c>
      <c r="M32" s="16">
        <f>M26+M28+M31</f>
        <v>0</v>
      </c>
      <c r="R32" s="31"/>
    </row>
    <row r="33" spans="11:18" ht="15" thickBot="1" x14ac:dyDescent="0.35">
      <c r="K33" s="34"/>
      <c r="L33" s="35"/>
      <c r="M33" s="35"/>
      <c r="N33" s="35"/>
      <c r="O33" s="35"/>
      <c r="P33" s="35"/>
      <c r="Q33" s="35"/>
      <c r="R33" s="36"/>
    </row>
  </sheetData>
  <mergeCells count="4">
    <mergeCell ref="G11:H11"/>
    <mergeCell ref="D2:H2"/>
    <mergeCell ref="P11:Q11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3" sqref="D123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40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3" t="s">
        <v>39</v>
      </c>
      <c r="E1" s="18" t="s">
        <v>280</v>
      </c>
      <c r="F1" s="24" t="s">
        <v>6</v>
      </c>
      <c r="G1" s="18" t="s">
        <v>4</v>
      </c>
      <c r="H1" s="23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5" t="s">
        <v>242</v>
      </c>
      <c r="U1" s="20" t="s">
        <v>247</v>
      </c>
    </row>
    <row r="2" spans="1:21" ht="28.8" hidden="1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C3" s="1" t="s">
        <v>77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263</v>
      </c>
    </row>
    <row r="4" spans="1:21" ht="28.8" hidden="1" x14ac:dyDescent="0.3">
      <c r="A4" s="2">
        <v>3</v>
      </c>
      <c r="B4" s="17" t="s">
        <v>35</v>
      </c>
      <c r="C4" s="1" t="s">
        <v>25</v>
      </c>
      <c r="F4" s="7" t="s">
        <v>44</v>
      </c>
      <c r="G4" s="40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C5" s="1" t="s">
        <v>0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263</v>
      </c>
    </row>
    <row r="6" spans="1:21" ht="14.4" customHeight="1" x14ac:dyDescent="0.3">
      <c r="A6" s="2">
        <v>5</v>
      </c>
      <c r="B6" s="17" t="s">
        <v>12</v>
      </c>
      <c r="C6" s="1" t="s">
        <v>25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C7" s="1" t="s">
        <v>83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263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263</v>
      </c>
    </row>
    <row r="10" spans="1:21" x14ac:dyDescent="0.3">
      <c r="A10" s="2">
        <v>9</v>
      </c>
      <c r="B10" s="17" t="s">
        <v>16</v>
      </c>
      <c r="C10" s="1" t="s">
        <v>0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C11" s="1" t="s">
        <v>0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263</v>
      </c>
    </row>
    <row r="12" spans="1:21" ht="28.8" x14ac:dyDescent="0.3">
      <c r="A12" s="2">
        <v>11</v>
      </c>
      <c r="B12" s="17" t="s">
        <v>18</v>
      </c>
      <c r="C12" s="1" t="s">
        <v>0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C13" s="1" t="s">
        <v>0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263</v>
      </c>
    </row>
    <row r="14" spans="1:21" ht="72" hidden="1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hidden="1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C16" s="1" t="s">
        <v>25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263</v>
      </c>
    </row>
    <row r="17" spans="1:21" ht="43.2" hidden="1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hidden="1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hidden="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263</v>
      </c>
    </row>
    <row r="21" spans="1:21" x14ac:dyDescent="0.3">
      <c r="A21" s="2">
        <v>20</v>
      </c>
      <c r="B21" s="17" t="s">
        <v>26</v>
      </c>
      <c r="C21" s="1" t="s">
        <v>25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hidden="1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hidden="1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C24" s="1" t="s">
        <v>25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C25" s="1" t="s">
        <v>25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263</v>
      </c>
    </row>
    <row r="26" spans="1:21" ht="28.8" x14ac:dyDescent="0.3">
      <c r="A26" s="2">
        <v>25</v>
      </c>
      <c r="B26" s="17" t="s">
        <v>31</v>
      </c>
      <c r="C26" s="1" t="s">
        <v>0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263</v>
      </c>
    </row>
    <row r="27" spans="1:21" x14ac:dyDescent="0.3">
      <c r="A27" s="2">
        <v>26</v>
      </c>
      <c r="B27" s="17" t="s">
        <v>32</v>
      </c>
      <c r="C27" s="1" t="s">
        <v>0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263</v>
      </c>
    </row>
    <row r="28" spans="1:21" ht="43.2" hidden="1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6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C29" s="1" t="s">
        <v>25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263</v>
      </c>
    </row>
    <row r="30" spans="1:21" ht="28.8" x14ac:dyDescent="0.3">
      <c r="A30" s="2">
        <v>29</v>
      </c>
      <c r="B30" s="17" t="s">
        <v>34</v>
      </c>
      <c r="C30" s="1" t="s">
        <v>25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263</v>
      </c>
    </row>
    <row r="31" spans="1:21" ht="28.8" hidden="1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hidden="1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263</v>
      </c>
    </row>
    <row r="34" spans="1:21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263</v>
      </c>
    </row>
    <row r="35" spans="1:21" hidden="1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263</v>
      </c>
    </row>
    <row r="38" spans="1:21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C39" s="1" t="s">
        <v>25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263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263</v>
      </c>
    </row>
    <row r="42" spans="1:21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C46" s="1" t="s">
        <v>0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4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4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C97" s="1" t="s">
        <v>0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C98" s="1" t="s">
        <v>0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C99" s="1" t="s">
        <v>25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C100" s="1" t="s">
        <v>25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C101" s="1" t="s">
        <v>83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C102" s="1" t="s">
        <v>83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C103" s="1" t="s">
        <v>83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C104" s="1" t="s">
        <v>25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C105" s="1" t="s">
        <v>25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C106" s="1" t="s">
        <v>25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C107" s="1" t="s">
        <v>25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C108" s="1" t="s">
        <v>83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C109" s="1" t="s">
        <v>0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C110" s="1" t="s">
        <v>0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C111" s="1" t="s">
        <v>25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C112" s="1" t="s">
        <v>25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C113" s="1" t="s">
        <v>0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C114" s="1" t="s">
        <v>0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C115" s="1" t="s">
        <v>0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C116" s="1" t="s">
        <v>0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C117" s="1" t="s">
        <v>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C118" s="1" t="s">
        <v>25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C119" s="1" t="s">
        <v>25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C120" s="1" t="s">
        <v>0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C121" s="1" t="s">
        <v>0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C122" s="1" t="s">
        <v>25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  <row r="123" spans="1:21" ht="43.2" x14ac:dyDescent="0.3">
      <c r="A123" s="2">
        <v>122</v>
      </c>
      <c r="B123" s="17" t="s">
        <v>435</v>
      </c>
      <c r="C123" s="40" t="s">
        <v>25</v>
      </c>
      <c r="F123" s="7" t="s">
        <v>426</v>
      </c>
      <c r="G123" s="40" t="s">
        <v>310</v>
      </c>
      <c r="N123" s="1">
        <v>2</v>
      </c>
      <c r="O123" s="1">
        <v>5</v>
      </c>
      <c r="P123" s="1">
        <v>4</v>
      </c>
      <c r="Q123" s="1">
        <v>4</v>
      </c>
      <c r="R123" s="1">
        <v>4</v>
      </c>
      <c r="S123" s="10">
        <f t="shared" si="2"/>
        <v>19</v>
      </c>
      <c r="T123" s="10">
        <f t="shared" si="3"/>
        <v>4</v>
      </c>
      <c r="U123" s="10" t="s">
        <v>263</v>
      </c>
    </row>
    <row r="124" spans="1:21" ht="43.2" x14ac:dyDescent="0.3">
      <c r="A124" s="2">
        <v>123</v>
      </c>
      <c r="B124" s="17" t="s">
        <v>436</v>
      </c>
      <c r="C124" s="40" t="s">
        <v>25</v>
      </c>
      <c r="F124" s="7" t="s">
        <v>427</v>
      </c>
      <c r="G124" s="40" t="s">
        <v>424</v>
      </c>
      <c r="N124" s="1">
        <v>2</v>
      </c>
      <c r="O124" s="1">
        <v>5</v>
      </c>
      <c r="P124" s="1">
        <v>4</v>
      </c>
      <c r="Q124" s="1">
        <v>4</v>
      </c>
      <c r="R124" s="1">
        <v>4</v>
      </c>
      <c r="S124" s="10">
        <f t="shared" si="2"/>
        <v>19</v>
      </c>
      <c r="T124" s="10">
        <f t="shared" si="3"/>
        <v>4</v>
      </c>
      <c r="U124" s="10" t="s">
        <v>263</v>
      </c>
    </row>
  </sheetData>
  <autoFilter ref="A1:U124" xr:uid="{00000000-0009-0000-0000-000001000000}">
    <filterColumn colId="20">
      <filters>
        <filter val="Not-Contacted"/>
      </filters>
    </filterColumn>
  </autoFilter>
  <dataValidations count="2">
    <dataValidation type="list" allowBlank="1" showInputMessage="1" showErrorMessage="1" sqref="U1:U1048576" xr:uid="{00000000-0002-0000-01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100-000001000000}">
      <formula1>"Rahul Dutta,Sayan Basak,Anirban Chakraborty,Debashish Nath"</formula1>
    </dataValidation>
  </dataValidations>
  <hyperlinks>
    <hyperlink ref="D31" r:id="rId1" xr:uid="{00000000-0004-0000-0100-000000000000}"/>
    <hyperlink ref="D32" r:id="rId2" xr:uid="{00000000-0004-0000-0100-000001000000}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100-000002000000}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100-000003000000}"/>
    <hyperlink ref="D22" r:id="rId5" xr:uid="{00000000-0004-0000-0100-000004000000}"/>
    <hyperlink ref="D25" r:id="rId6" display="mailto:official@younghorizonsschool.com" xr:uid="{00000000-0004-0000-0100-000005000000}"/>
    <hyperlink ref="D26" r:id="rId7" display="mailto:iwanttojoin@siskol.edu.in" xr:uid="{00000000-0004-0000-0100-000006000000}"/>
    <hyperlink ref="D27" r:id="rId8" display="mailto:lcgvm2012@gmail.com" xr:uid="{00000000-0004-0000-0100-000007000000}"/>
    <hyperlink ref="D30" r:id="rId9" xr:uid="{00000000-0004-0000-0100-000008000000}"/>
    <hyperlink ref="D33" r:id="rId10" xr:uid="{00000000-0004-0000-0100-000009000000}"/>
    <hyperlink ref="D35" r:id="rId11" xr:uid="{00000000-0004-0000-0100-00000A000000}"/>
    <hyperlink ref="D37" r:id="rId12" xr:uid="{00000000-0004-0000-0100-00000B000000}"/>
    <hyperlink ref="D41" r:id="rId13" xr:uid="{00000000-0004-0000-0100-00000C000000}"/>
    <hyperlink ref="D42" r:id="rId14" xr:uid="{00000000-0004-0000-0100-00000D000000}"/>
    <hyperlink ref="D43" r:id="rId15" xr:uid="{00000000-0004-0000-0100-00000E000000}"/>
    <hyperlink ref="D47" r:id="rId16" xr:uid="{00000000-0004-0000-0100-00000F000000}"/>
    <hyperlink ref="D48" r:id="rId17" xr:uid="{00000000-0004-0000-0100-000010000000}"/>
    <hyperlink ref="D49" r:id="rId18" xr:uid="{00000000-0004-0000-0100-000011000000}"/>
    <hyperlink ref="D51" r:id="rId19" xr:uid="{00000000-0004-0000-0100-000012000000}"/>
    <hyperlink ref="D52" r:id="rId20" xr:uid="{00000000-0004-0000-0100-000013000000}"/>
    <hyperlink ref="D53" r:id="rId21" xr:uid="{00000000-0004-0000-0100-000014000000}"/>
    <hyperlink ref="D54" r:id="rId22" xr:uid="{00000000-0004-0000-0100-000015000000}"/>
    <hyperlink ref="D55" r:id="rId23" xr:uid="{00000000-0004-0000-0100-000016000000}"/>
    <hyperlink ref="D56" r:id="rId24" xr:uid="{00000000-0004-0000-0100-000017000000}"/>
    <hyperlink ref="D57" r:id="rId25" xr:uid="{00000000-0004-0000-0100-000018000000}"/>
    <hyperlink ref="D58" r:id="rId26" xr:uid="{00000000-0004-0000-0100-000019000000}"/>
    <hyperlink ref="D59" r:id="rId27" xr:uid="{00000000-0004-0000-0100-00001A000000}"/>
    <hyperlink ref="D60" r:id="rId28" xr:uid="{00000000-0004-0000-0100-00001B000000}"/>
    <hyperlink ref="D61" r:id="rId29" xr:uid="{00000000-0004-0000-0100-00001C000000}"/>
    <hyperlink ref="D62" r:id="rId30" xr:uid="{00000000-0004-0000-0100-00001D000000}"/>
    <hyperlink ref="D63" r:id="rId31" xr:uid="{00000000-0004-0000-0100-00001E000000}"/>
    <hyperlink ref="D64" r:id="rId32" xr:uid="{00000000-0004-0000-0100-00001F000000}"/>
    <hyperlink ref="D65" r:id="rId33" xr:uid="{00000000-0004-0000-0100-000020000000}"/>
    <hyperlink ref="D66" r:id="rId34" xr:uid="{00000000-0004-0000-0100-000021000000}"/>
    <hyperlink ref="D67" r:id="rId35" xr:uid="{00000000-0004-0000-0100-000022000000}"/>
    <hyperlink ref="D68" r:id="rId36" xr:uid="{00000000-0004-0000-0100-000023000000}"/>
    <hyperlink ref="D69" r:id="rId37" xr:uid="{00000000-0004-0000-0100-000024000000}"/>
    <hyperlink ref="D70" r:id="rId38" xr:uid="{00000000-0004-0000-0100-000025000000}"/>
    <hyperlink ref="D71" r:id="rId39" xr:uid="{00000000-0004-0000-0100-000026000000}"/>
    <hyperlink ref="D72" r:id="rId40" xr:uid="{00000000-0004-0000-0100-000027000000}"/>
    <hyperlink ref="D73" r:id="rId41" xr:uid="{00000000-0004-0000-0100-000028000000}"/>
    <hyperlink ref="D75" r:id="rId42" xr:uid="{00000000-0004-0000-0100-000029000000}"/>
    <hyperlink ref="D78" r:id="rId43" xr:uid="{00000000-0004-0000-0100-00002A000000}"/>
    <hyperlink ref="D79" r:id="rId44" xr:uid="{00000000-0004-0000-0100-00002B000000}"/>
    <hyperlink ref="D80" r:id="rId45" xr:uid="{00000000-0004-0000-0100-00002C000000}"/>
    <hyperlink ref="D81" r:id="rId46" xr:uid="{00000000-0004-0000-0100-00002D000000}"/>
    <hyperlink ref="D85" r:id="rId47" xr:uid="{00000000-0004-0000-0100-00002E000000}"/>
    <hyperlink ref="D88" r:id="rId48" xr:uid="{00000000-0004-0000-0100-00002F000000}"/>
    <hyperlink ref="D89" r:id="rId49" xr:uid="{00000000-0004-0000-0100-000030000000}"/>
    <hyperlink ref="D91" r:id="rId50" xr:uid="{00000000-0004-0000-0100-000031000000}"/>
    <hyperlink ref="D2" r:id="rId51" xr:uid="{00000000-0004-0000-0100-000032000000}"/>
    <hyperlink ref="D28" r:id="rId52" xr:uid="{00000000-0004-0000-0100-000033000000}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9"/>
  <sheetViews>
    <sheetView workbookViewId="0">
      <selection activeCell="B2" sqref="B2"/>
    </sheetView>
  </sheetViews>
  <sheetFormatPr defaultRowHeight="14.4" x14ac:dyDescent="0.3"/>
  <cols>
    <col min="1" max="1" width="4.88671875" style="2" bestFit="1" customWidth="1"/>
    <col min="2" max="2" width="25.6640625" style="38" bestFit="1" customWidth="1"/>
    <col min="3" max="3" width="32.5546875" style="40" customWidth="1"/>
    <col min="4" max="4" width="15.5546875" style="39" bestFit="1" customWidth="1"/>
    <col min="5" max="5" width="16" style="40" bestFit="1" customWidth="1"/>
    <col min="6" max="7" width="16" style="40" customWidth="1"/>
    <col min="8" max="10" width="11" style="1" customWidth="1"/>
    <col min="11" max="11" width="19.6640625" style="40" customWidth="1"/>
    <col min="12" max="12" width="13.33203125" style="1" customWidth="1"/>
    <col min="13" max="13" width="18.44140625" style="1" customWidth="1"/>
    <col min="14" max="14" width="9.109375" style="1"/>
    <col min="15" max="15" width="8.5546875" style="1" bestFit="1" customWidth="1"/>
    <col min="16" max="19" width="9.109375" style="1"/>
    <col min="20" max="20" width="19" style="1" customWidth="1"/>
  </cols>
  <sheetData>
    <row r="1" spans="1:20" ht="57.6" x14ac:dyDescent="0.3">
      <c r="A1" s="18" t="s">
        <v>1</v>
      </c>
      <c r="B1" s="18" t="s">
        <v>294</v>
      </c>
      <c r="C1" s="18" t="s">
        <v>39</v>
      </c>
      <c r="D1" s="37" t="s">
        <v>6</v>
      </c>
      <c r="E1" s="18" t="s">
        <v>4</v>
      </c>
      <c r="F1" s="18" t="s">
        <v>295</v>
      </c>
      <c r="G1" s="18" t="s">
        <v>282</v>
      </c>
      <c r="H1" s="18" t="s">
        <v>243</v>
      </c>
      <c r="I1" s="18" t="s">
        <v>5</v>
      </c>
      <c r="J1" s="18" t="s">
        <v>296</v>
      </c>
      <c r="K1" s="18" t="s">
        <v>7</v>
      </c>
      <c r="L1" s="18" t="s">
        <v>8</v>
      </c>
      <c r="M1" s="18" t="s">
        <v>237</v>
      </c>
      <c r="N1" s="18" t="s">
        <v>238</v>
      </c>
      <c r="O1" s="18" t="s">
        <v>239</v>
      </c>
      <c r="P1" s="18" t="s">
        <v>240</v>
      </c>
      <c r="Q1" s="20" t="s">
        <v>241</v>
      </c>
      <c r="R1" s="20" t="s">
        <v>244</v>
      </c>
      <c r="S1" s="25" t="s">
        <v>242</v>
      </c>
      <c r="T1" s="20" t="s">
        <v>247</v>
      </c>
    </row>
    <row r="2" spans="1:20" ht="43.2" x14ac:dyDescent="0.3">
      <c r="A2" s="38">
        <v>1</v>
      </c>
      <c r="B2" s="38" t="s">
        <v>297</v>
      </c>
      <c r="D2" s="39" t="s">
        <v>298</v>
      </c>
      <c r="E2" s="40" t="s">
        <v>299</v>
      </c>
      <c r="H2" s="10"/>
      <c r="I2" s="10"/>
      <c r="J2" s="10"/>
      <c r="L2" s="10"/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f>ROUND(R2/5,0)</f>
        <v>0</v>
      </c>
      <c r="T2" s="10" t="s">
        <v>263</v>
      </c>
    </row>
    <row r="3" spans="1:20" ht="28.8" x14ac:dyDescent="0.3">
      <c r="A3" s="2">
        <v>2</v>
      </c>
      <c r="B3" s="38" t="s">
        <v>300</v>
      </c>
      <c r="D3" s="39" t="s">
        <v>301</v>
      </c>
      <c r="E3" s="40" t="s">
        <v>302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f t="shared" ref="S3:S35" si="0">ROUND(R3/5,0)</f>
        <v>0</v>
      </c>
      <c r="T3" s="10" t="s">
        <v>263</v>
      </c>
    </row>
    <row r="4" spans="1:20" ht="43.2" x14ac:dyDescent="0.3">
      <c r="A4" s="2">
        <v>3</v>
      </c>
      <c r="B4" s="38" t="s">
        <v>303</v>
      </c>
      <c r="D4" s="39" t="s">
        <v>304</v>
      </c>
      <c r="E4" s="40" t="s">
        <v>305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f t="shared" si="0"/>
        <v>0</v>
      </c>
      <c r="T4" s="10" t="s">
        <v>263</v>
      </c>
    </row>
    <row r="5" spans="1:20" ht="28.8" x14ac:dyDescent="0.3">
      <c r="A5" s="2">
        <v>4</v>
      </c>
      <c r="B5" s="38" t="s">
        <v>306</v>
      </c>
      <c r="D5" s="39" t="s">
        <v>307</v>
      </c>
      <c r="E5" s="40" t="s">
        <v>302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f t="shared" si="0"/>
        <v>0</v>
      </c>
      <c r="T5" s="10" t="s">
        <v>263</v>
      </c>
    </row>
    <row r="6" spans="1:20" ht="57.6" x14ac:dyDescent="0.3">
      <c r="A6" s="2">
        <v>5</v>
      </c>
      <c r="B6" s="38" t="s">
        <v>308</v>
      </c>
      <c r="D6" s="41" t="s">
        <v>309</v>
      </c>
      <c r="E6" s="40" t="s">
        <v>310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f t="shared" si="0"/>
        <v>0</v>
      </c>
      <c r="T6" s="10" t="s">
        <v>263</v>
      </c>
    </row>
    <row r="7" spans="1:20" ht="43.2" x14ac:dyDescent="0.3">
      <c r="A7" s="2">
        <v>6</v>
      </c>
      <c r="B7" s="38" t="s">
        <v>311</v>
      </c>
      <c r="D7" s="42" t="s">
        <v>312</v>
      </c>
      <c r="E7" s="40" t="s">
        <v>313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f t="shared" si="0"/>
        <v>0</v>
      </c>
      <c r="T7" s="10" t="s">
        <v>263</v>
      </c>
    </row>
    <row r="8" spans="1:20" ht="28.8" x14ac:dyDescent="0.3">
      <c r="A8" s="2">
        <v>7</v>
      </c>
      <c r="B8" s="38" t="s">
        <v>314</v>
      </c>
      <c r="D8" s="42" t="s">
        <v>315</v>
      </c>
      <c r="K8" s="40" t="s">
        <v>316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f t="shared" si="0"/>
        <v>0</v>
      </c>
      <c r="T8" s="10" t="s">
        <v>263</v>
      </c>
    </row>
    <row r="9" spans="1:20" x14ac:dyDescent="0.3">
      <c r="A9" s="2">
        <v>8</v>
      </c>
      <c r="B9" s="38" t="s">
        <v>317</v>
      </c>
      <c r="D9" s="39">
        <v>9903250730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f t="shared" si="0"/>
        <v>0</v>
      </c>
      <c r="T9" s="10" t="s">
        <v>263</v>
      </c>
    </row>
    <row r="10" spans="1:20" x14ac:dyDescent="0.3">
      <c r="A10" s="2">
        <v>9</v>
      </c>
      <c r="B10" s="38" t="s">
        <v>318</v>
      </c>
      <c r="D10" s="39" t="s">
        <v>319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f t="shared" si="0"/>
        <v>0</v>
      </c>
      <c r="T10" s="10" t="s">
        <v>263</v>
      </c>
    </row>
    <row r="11" spans="1:20" ht="28.8" x14ac:dyDescent="0.3">
      <c r="A11" s="2">
        <v>10</v>
      </c>
      <c r="B11" s="38" t="s">
        <v>320</v>
      </c>
      <c r="C11" s="50"/>
      <c r="D11" s="39" t="s">
        <v>321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f t="shared" si="0"/>
        <v>0</v>
      </c>
      <c r="T11" s="10" t="s">
        <v>263</v>
      </c>
    </row>
    <row r="12" spans="1:20" x14ac:dyDescent="0.3">
      <c r="A12" s="2">
        <v>11</v>
      </c>
      <c r="B12" s="38" t="s">
        <v>322</v>
      </c>
      <c r="D12" s="39">
        <v>9635253261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f t="shared" si="0"/>
        <v>0</v>
      </c>
      <c r="T12" s="10" t="s">
        <v>263</v>
      </c>
    </row>
    <row r="13" spans="1:20" x14ac:dyDescent="0.3">
      <c r="A13" s="2">
        <v>12</v>
      </c>
      <c r="B13" s="38" t="s">
        <v>323</v>
      </c>
      <c r="D13" s="39">
        <v>8017700500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f t="shared" si="0"/>
        <v>0</v>
      </c>
      <c r="T13" s="10" t="s">
        <v>263</v>
      </c>
    </row>
    <row r="14" spans="1:20" x14ac:dyDescent="0.3">
      <c r="A14" s="2">
        <v>13</v>
      </c>
      <c r="B14" s="38" t="s">
        <v>324</v>
      </c>
      <c r="D14" s="39">
        <v>8420123333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f t="shared" si="0"/>
        <v>0</v>
      </c>
      <c r="T14" s="10" t="s">
        <v>263</v>
      </c>
    </row>
    <row r="15" spans="1:20" x14ac:dyDescent="0.3">
      <c r="A15" s="2">
        <v>14</v>
      </c>
      <c r="B15" s="38" t="s">
        <v>325</v>
      </c>
      <c r="D15" s="39" t="s">
        <v>326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f t="shared" si="0"/>
        <v>0</v>
      </c>
      <c r="T15" s="10" t="s">
        <v>263</v>
      </c>
    </row>
    <row r="16" spans="1:20" x14ac:dyDescent="0.3">
      <c r="A16" s="2">
        <v>15</v>
      </c>
      <c r="B16" s="38" t="s">
        <v>327</v>
      </c>
      <c r="D16" s="39" t="s">
        <v>328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f t="shared" si="0"/>
        <v>0</v>
      </c>
      <c r="T16" s="10" t="s">
        <v>263</v>
      </c>
    </row>
    <row r="17" spans="1:20" x14ac:dyDescent="0.3">
      <c r="A17" s="2">
        <v>16</v>
      </c>
      <c r="B17" s="38" t="s">
        <v>329</v>
      </c>
      <c r="D17" s="39" t="s">
        <v>330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f t="shared" si="0"/>
        <v>0</v>
      </c>
      <c r="T17" s="10" t="s">
        <v>263</v>
      </c>
    </row>
    <row r="18" spans="1:20" x14ac:dyDescent="0.3">
      <c r="A18" s="2">
        <v>17</v>
      </c>
      <c r="B18" s="38" t="s">
        <v>331</v>
      </c>
      <c r="D18" s="39" t="s">
        <v>332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f t="shared" si="0"/>
        <v>0</v>
      </c>
      <c r="T18" s="10" t="s">
        <v>263</v>
      </c>
    </row>
    <row r="19" spans="1:20" x14ac:dyDescent="0.3">
      <c r="A19" s="2">
        <v>18</v>
      </c>
      <c r="B19" s="38" t="s">
        <v>333</v>
      </c>
      <c r="D19" s="39" t="s">
        <v>334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f t="shared" si="0"/>
        <v>0</v>
      </c>
      <c r="T19" s="10" t="s">
        <v>263</v>
      </c>
    </row>
    <row r="20" spans="1:20" x14ac:dyDescent="0.3">
      <c r="A20" s="2">
        <v>19</v>
      </c>
      <c r="B20" s="38" t="s">
        <v>335</v>
      </c>
      <c r="C20" s="51"/>
      <c r="D20" s="43" t="s">
        <v>336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f t="shared" si="0"/>
        <v>0</v>
      </c>
      <c r="T20" s="10" t="s">
        <v>263</v>
      </c>
    </row>
    <row r="21" spans="1:20" x14ac:dyDescent="0.3">
      <c r="A21" s="2">
        <v>20</v>
      </c>
      <c r="B21" s="44" t="s">
        <v>337</v>
      </c>
      <c r="C21" s="46"/>
      <c r="D21" s="39" t="s">
        <v>338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f t="shared" si="0"/>
        <v>0</v>
      </c>
      <c r="T21" s="10" t="s">
        <v>263</v>
      </c>
    </row>
    <row r="22" spans="1:20" x14ac:dyDescent="0.3">
      <c r="A22" s="2">
        <v>21</v>
      </c>
      <c r="B22" s="45" t="s">
        <v>339</v>
      </c>
      <c r="D22" s="39" t="s">
        <v>340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f t="shared" si="0"/>
        <v>0</v>
      </c>
      <c r="T22" s="10" t="s">
        <v>263</v>
      </c>
    </row>
    <row r="23" spans="1:20" x14ac:dyDescent="0.3">
      <c r="A23" s="2">
        <v>22</v>
      </c>
      <c r="B23" s="38" t="s">
        <v>341</v>
      </c>
      <c r="C23" s="52"/>
      <c r="D23" s="39" t="s">
        <v>342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f t="shared" si="0"/>
        <v>0</v>
      </c>
      <c r="T23" s="10" t="s">
        <v>263</v>
      </c>
    </row>
    <row r="24" spans="1:20" x14ac:dyDescent="0.3">
      <c r="A24" s="2">
        <v>23</v>
      </c>
      <c r="B24" s="38" t="s">
        <v>343</v>
      </c>
      <c r="C24" s="49"/>
      <c r="D24" s="39" t="s">
        <v>344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f t="shared" si="0"/>
        <v>0</v>
      </c>
      <c r="T24" s="10" t="s">
        <v>263</v>
      </c>
    </row>
    <row r="25" spans="1:20" x14ac:dyDescent="0.3">
      <c r="A25" s="2">
        <v>24</v>
      </c>
      <c r="B25" s="38" t="s">
        <v>345</v>
      </c>
      <c r="C25" s="49"/>
      <c r="D25" s="39" t="s">
        <v>346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f t="shared" si="0"/>
        <v>0</v>
      </c>
      <c r="T25" s="10" t="s">
        <v>263</v>
      </c>
    </row>
    <row r="26" spans="1:20" x14ac:dyDescent="0.3">
      <c r="A26" s="2">
        <v>25</v>
      </c>
      <c r="B26" s="38" t="s">
        <v>347</v>
      </c>
      <c r="C26" s="49"/>
      <c r="D26" s="39" t="s">
        <v>348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f t="shared" si="0"/>
        <v>0</v>
      </c>
      <c r="T26" s="10" t="s">
        <v>263</v>
      </c>
    </row>
    <row r="27" spans="1:20" x14ac:dyDescent="0.3">
      <c r="A27" s="2">
        <v>26</v>
      </c>
      <c r="B27" s="38" t="s">
        <v>349</v>
      </c>
      <c r="D27" s="39" t="s">
        <v>350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f t="shared" si="0"/>
        <v>0</v>
      </c>
      <c r="T27" s="10" t="s">
        <v>263</v>
      </c>
    </row>
    <row r="28" spans="1:20" x14ac:dyDescent="0.3">
      <c r="A28" s="2">
        <v>27</v>
      </c>
      <c r="B28" s="38" t="s">
        <v>351</v>
      </c>
      <c r="D28" s="39" t="s">
        <v>352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f t="shared" si="0"/>
        <v>0</v>
      </c>
      <c r="T28" s="10" t="s">
        <v>263</v>
      </c>
    </row>
    <row r="29" spans="1:20" x14ac:dyDescent="0.3">
      <c r="A29" s="2">
        <v>28</v>
      </c>
      <c r="B29" s="38" t="s">
        <v>353</v>
      </c>
      <c r="C29" s="46"/>
      <c r="D29" s="39" t="s">
        <v>354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f t="shared" si="0"/>
        <v>0</v>
      </c>
      <c r="T29" s="10" t="s">
        <v>263</v>
      </c>
    </row>
    <row r="30" spans="1:20" x14ac:dyDescent="0.3">
      <c r="A30" s="2">
        <v>29</v>
      </c>
      <c r="B30" s="38" t="s">
        <v>355</v>
      </c>
      <c r="C30" s="46"/>
      <c r="D30" s="39" t="s">
        <v>356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f t="shared" si="0"/>
        <v>0</v>
      </c>
      <c r="T30" s="10" t="s">
        <v>263</v>
      </c>
    </row>
    <row r="31" spans="1:20" x14ac:dyDescent="0.3">
      <c r="A31" s="2">
        <v>30</v>
      </c>
      <c r="B31" s="38" t="s">
        <v>357</v>
      </c>
      <c r="C31" s="46"/>
      <c r="D31" s="39" t="s">
        <v>358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f t="shared" si="0"/>
        <v>0</v>
      </c>
      <c r="T31" s="10" t="s">
        <v>263</v>
      </c>
    </row>
    <row r="32" spans="1:20" x14ac:dyDescent="0.3">
      <c r="A32" s="2">
        <v>31</v>
      </c>
      <c r="B32" s="38" t="s">
        <v>359</v>
      </c>
      <c r="D32" s="39" t="s">
        <v>360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f t="shared" si="0"/>
        <v>0</v>
      </c>
      <c r="T32" s="10" t="s">
        <v>263</v>
      </c>
    </row>
    <row r="33" spans="1:20" x14ac:dyDescent="0.3">
      <c r="A33" s="2">
        <v>32</v>
      </c>
      <c r="B33" s="38" t="s">
        <v>361</v>
      </c>
      <c r="D33" s="39" t="s">
        <v>362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f t="shared" si="0"/>
        <v>0</v>
      </c>
      <c r="T33" s="10" t="s">
        <v>263</v>
      </c>
    </row>
    <row r="34" spans="1:20" x14ac:dyDescent="0.3">
      <c r="A34" s="2">
        <v>33</v>
      </c>
      <c r="B34" s="38" t="s">
        <v>363</v>
      </c>
      <c r="D34" s="39" t="s">
        <v>364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f t="shared" si="0"/>
        <v>0</v>
      </c>
      <c r="T34" s="10" t="s">
        <v>263</v>
      </c>
    </row>
    <row r="35" spans="1:20" x14ac:dyDescent="0.3">
      <c r="A35" s="2">
        <v>34</v>
      </c>
      <c r="B35" s="44" t="s">
        <v>375</v>
      </c>
      <c r="D35" s="43" t="s">
        <v>365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f t="shared" si="0"/>
        <v>0</v>
      </c>
      <c r="T35" s="10" t="s">
        <v>263</v>
      </c>
    </row>
    <row r="36" spans="1:20" ht="28.8" x14ac:dyDescent="0.3">
      <c r="A36" s="2">
        <v>35</v>
      </c>
      <c r="B36" s="38" t="s">
        <v>376</v>
      </c>
      <c r="C36" s="46" t="s">
        <v>377</v>
      </c>
      <c r="D36" s="39" t="s">
        <v>378</v>
      </c>
      <c r="E36" s="40" t="s">
        <v>379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f t="shared" ref="S36:S54" si="1">ROUND(R36/5,0)</f>
        <v>0</v>
      </c>
      <c r="T36" s="10" t="s">
        <v>263</v>
      </c>
    </row>
    <row r="37" spans="1:20" ht="28.8" x14ac:dyDescent="0.3">
      <c r="A37" s="2">
        <v>36</v>
      </c>
      <c r="B37" s="38" t="s">
        <v>382</v>
      </c>
      <c r="C37" s="46" t="s">
        <v>381</v>
      </c>
      <c r="D37" s="39" t="s">
        <v>380</v>
      </c>
      <c r="E37" s="40" t="s">
        <v>383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f t="shared" si="1"/>
        <v>0</v>
      </c>
      <c r="T37" s="10" t="s">
        <v>263</v>
      </c>
    </row>
    <row r="38" spans="1:20" ht="28.8" x14ac:dyDescent="0.3">
      <c r="A38" s="2">
        <v>37</v>
      </c>
      <c r="B38" s="38" t="s">
        <v>385</v>
      </c>
      <c r="D38" s="39" t="s">
        <v>384</v>
      </c>
      <c r="E38" s="40" t="s">
        <v>387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f t="shared" si="1"/>
        <v>0</v>
      </c>
      <c r="T38" s="10" t="s">
        <v>263</v>
      </c>
    </row>
    <row r="39" spans="1:20" ht="28.8" x14ac:dyDescent="0.3">
      <c r="A39" s="2">
        <v>38</v>
      </c>
      <c r="B39" s="38" t="s">
        <v>386</v>
      </c>
      <c r="D39" s="39" t="s">
        <v>388</v>
      </c>
      <c r="E39" s="40" t="s">
        <v>389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f t="shared" si="1"/>
        <v>0</v>
      </c>
      <c r="T39" s="10" t="s">
        <v>263</v>
      </c>
    </row>
    <row r="40" spans="1:20" ht="43.2" x14ac:dyDescent="0.3">
      <c r="A40" s="2">
        <v>39</v>
      </c>
      <c r="B40" s="38" t="s">
        <v>390</v>
      </c>
      <c r="D40" s="39" t="s">
        <v>392</v>
      </c>
      <c r="E40" s="40" t="s">
        <v>391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f t="shared" si="1"/>
        <v>0</v>
      </c>
      <c r="T40" s="10" t="s">
        <v>263</v>
      </c>
    </row>
    <row r="41" spans="1:20" x14ac:dyDescent="0.3">
      <c r="A41" s="2">
        <v>40</v>
      </c>
      <c r="B41" s="38" t="s">
        <v>393</v>
      </c>
      <c r="D41" s="47" t="s">
        <v>394</v>
      </c>
      <c r="E41" s="40" t="s">
        <v>395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f t="shared" si="1"/>
        <v>0</v>
      </c>
      <c r="T41" s="10" t="s">
        <v>263</v>
      </c>
    </row>
    <row r="42" spans="1:20" ht="28.8" x14ac:dyDescent="0.3">
      <c r="A42" s="2">
        <v>41</v>
      </c>
      <c r="B42" s="38" t="s">
        <v>396</v>
      </c>
      <c r="D42" s="39" t="s">
        <v>397</v>
      </c>
      <c r="E42" s="40" t="s">
        <v>398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f t="shared" si="1"/>
        <v>0</v>
      </c>
      <c r="T42" s="10" t="s">
        <v>263</v>
      </c>
    </row>
    <row r="43" spans="1:20" ht="43.2" x14ac:dyDescent="0.3">
      <c r="A43" s="2">
        <v>42</v>
      </c>
      <c r="B43" s="38" t="s">
        <v>400</v>
      </c>
      <c r="C43" s="48" t="s">
        <v>399</v>
      </c>
      <c r="D43" s="39" t="s">
        <v>401</v>
      </c>
      <c r="E43" s="40" t="s">
        <v>402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f t="shared" si="1"/>
        <v>0</v>
      </c>
      <c r="T43" s="10" t="s">
        <v>263</v>
      </c>
    </row>
    <row r="44" spans="1:20" ht="28.8" x14ac:dyDescent="0.3">
      <c r="A44" s="2">
        <v>43</v>
      </c>
      <c r="B44" s="38" t="s">
        <v>404</v>
      </c>
      <c r="D44" s="39" t="s">
        <v>403</v>
      </c>
      <c r="E44" s="40" t="s">
        <v>405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f t="shared" si="1"/>
        <v>0</v>
      </c>
      <c r="T44" s="10" t="s">
        <v>263</v>
      </c>
    </row>
    <row r="45" spans="1:20" x14ac:dyDescent="0.3">
      <c r="A45" s="2">
        <v>44</v>
      </c>
      <c r="B45" s="38" t="s">
        <v>406</v>
      </c>
      <c r="D45" s="39" t="s">
        <v>408</v>
      </c>
      <c r="E45" s="40" t="s">
        <v>407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f t="shared" si="1"/>
        <v>0</v>
      </c>
      <c r="T45" s="10" t="s">
        <v>263</v>
      </c>
    </row>
    <row r="46" spans="1:20" ht="28.8" x14ac:dyDescent="0.3">
      <c r="A46" s="2">
        <v>45</v>
      </c>
      <c r="B46" s="38" t="s">
        <v>409</v>
      </c>
      <c r="D46" s="39" t="s">
        <v>410</v>
      </c>
      <c r="E46" s="40" t="s">
        <v>411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f t="shared" si="1"/>
        <v>0</v>
      </c>
      <c r="T46" s="10" t="s">
        <v>263</v>
      </c>
    </row>
    <row r="47" spans="1:20" ht="43.2" x14ac:dyDescent="0.3">
      <c r="A47" s="2">
        <v>46</v>
      </c>
      <c r="B47" s="38" t="s">
        <v>412</v>
      </c>
      <c r="D47" s="47" t="s">
        <v>413</v>
      </c>
      <c r="E47" s="40" t="s">
        <v>414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f t="shared" si="1"/>
        <v>0</v>
      </c>
      <c r="T47" s="10" t="s">
        <v>263</v>
      </c>
    </row>
    <row r="48" spans="1:20" ht="28.8" x14ac:dyDescent="0.3">
      <c r="A48" s="2">
        <v>47</v>
      </c>
      <c r="B48" s="38" t="s">
        <v>415</v>
      </c>
      <c r="D48" s="39" t="s">
        <v>416</v>
      </c>
      <c r="E48" s="40" t="s">
        <v>407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f t="shared" si="1"/>
        <v>0</v>
      </c>
      <c r="T48" s="10" t="s">
        <v>263</v>
      </c>
    </row>
    <row r="49" spans="1:20" ht="57.6" x14ac:dyDescent="0.3">
      <c r="A49" s="2">
        <v>48</v>
      </c>
      <c r="B49" s="38" t="s">
        <v>417</v>
      </c>
      <c r="C49" s="48" t="s">
        <v>419</v>
      </c>
      <c r="D49" s="39" t="s">
        <v>418</v>
      </c>
      <c r="E49" s="40" t="s">
        <v>422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f t="shared" si="1"/>
        <v>0</v>
      </c>
      <c r="T49" s="10" t="s">
        <v>263</v>
      </c>
    </row>
    <row r="50" spans="1:20" ht="28.8" x14ac:dyDescent="0.3">
      <c r="A50" s="2">
        <v>49</v>
      </c>
      <c r="B50" s="38" t="s">
        <v>420</v>
      </c>
      <c r="D50" s="39" t="s">
        <v>421</v>
      </c>
      <c r="E50" s="40" t="s">
        <v>407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f t="shared" si="1"/>
        <v>0</v>
      </c>
      <c r="T50" s="10" t="s">
        <v>263</v>
      </c>
    </row>
    <row r="51" spans="1:20" ht="57.6" x14ac:dyDescent="0.3">
      <c r="A51" s="2">
        <v>50</v>
      </c>
      <c r="B51" s="38" t="s">
        <v>423</v>
      </c>
      <c r="D51" s="39" t="s">
        <v>425</v>
      </c>
      <c r="E51" s="40" t="s">
        <v>424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f t="shared" si="1"/>
        <v>0</v>
      </c>
      <c r="T51" s="10" t="s">
        <v>263</v>
      </c>
    </row>
    <row r="52" spans="1:20" ht="43.2" x14ac:dyDescent="0.3">
      <c r="A52" s="2">
        <v>51</v>
      </c>
      <c r="B52" s="38" t="s">
        <v>428</v>
      </c>
      <c r="D52" s="39" t="s">
        <v>429</v>
      </c>
      <c r="E52" s="40" t="s">
        <v>430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f t="shared" si="1"/>
        <v>0</v>
      </c>
      <c r="T52" s="10" t="s">
        <v>263</v>
      </c>
    </row>
    <row r="53" spans="1:20" ht="28.8" x14ac:dyDescent="0.3">
      <c r="A53" s="2">
        <v>52</v>
      </c>
      <c r="B53" s="38" t="s">
        <v>431</v>
      </c>
      <c r="D53" s="39" t="s">
        <v>432</v>
      </c>
      <c r="E53" s="40" t="s">
        <v>424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f t="shared" si="1"/>
        <v>0</v>
      </c>
      <c r="T53" s="10" t="s">
        <v>263</v>
      </c>
    </row>
    <row r="54" spans="1:20" ht="28.8" x14ac:dyDescent="0.3">
      <c r="A54" s="2">
        <v>53</v>
      </c>
      <c r="B54" s="38" t="s">
        <v>433</v>
      </c>
      <c r="D54" s="39" t="s">
        <v>434</v>
      </c>
      <c r="E54" s="40" t="s">
        <v>414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f t="shared" si="1"/>
        <v>0</v>
      </c>
      <c r="T54" s="10" t="s">
        <v>263</v>
      </c>
    </row>
    <row r="55" spans="1:20" x14ac:dyDescent="0.3">
      <c r="M55" s="10"/>
      <c r="N55" s="10"/>
      <c r="O55" s="10"/>
      <c r="P55" s="10"/>
      <c r="Q55" s="10"/>
      <c r="R55" s="10"/>
      <c r="S55" s="10"/>
    </row>
    <row r="56" spans="1:20" x14ac:dyDescent="0.3">
      <c r="M56" s="10"/>
      <c r="N56" s="10"/>
      <c r="O56" s="10"/>
      <c r="P56" s="10"/>
      <c r="Q56" s="10"/>
      <c r="R56" s="10"/>
      <c r="S56" s="10"/>
    </row>
    <row r="57" spans="1:20" x14ac:dyDescent="0.3">
      <c r="M57" s="10"/>
      <c r="N57" s="10"/>
      <c r="O57" s="10"/>
      <c r="P57" s="10"/>
      <c r="Q57" s="10"/>
      <c r="R57" s="10"/>
      <c r="S57" s="10"/>
    </row>
    <row r="58" spans="1:20" x14ac:dyDescent="0.3">
      <c r="M58" s="10"/>
      <c r="N58" s="10"/>
      <c r="O58" s="10"/>
      <c r="P58" s="10"/>
      <c r="Q58" s="10"/>
      <c r="R58" s="10"/>
      <c r="S58" s="10"/>
    </row>
    <row r="59" spans="1:20" x14ac:dyDescent="0.3">
      <c r="M59" s="10"/>
      <c r="N59" s="10"/>
      <c r="O59" s="10"/>
      <c r="P59" s="10"/>
      <c r="Q59" s="10"/>
      <c r="R59" s="10"/>
      <c r="S59" s="10"/>
    </row>
    <row r="60" spans="1:20" x14ac:dyDescent="0.3">
      <c r="M60" s="10"/>
      <c r="N60" s="10"/>
      <c r="O60" s="10"/>
      <c r="P60" s="10"/>
      <c r="Q60" s="10"/>
      <c r="R60" s="10"/>
      <c r="S60" s="10"/>
    </row>
    <row r="61" spans="1:20" x14ac:dyDescent="0.3">
      <c r="M61" s="10"/>
      <c r="N61" s="10"/>
      <c r="O61" s="10"/>
      <c r="P61" s="10"/>
      <c r="Q61" s="10"/>
      <c r="R61" s="10"/>
      <c r="S61" s="10"/>
    </row>
    <row r="62" spans="1:20" x14ac:dyDescent="0.3">
      <c r="M62" s="10"/>
      <c r="N62" s="10"/>
      <c r="O62" s="10"/>
      <c r="P62" s="10"/>
      <c r="Q62" s="10"/>
      <c r="R62" s="10"/>
      <c r="S62" s="10"/>
    </row>
    <row r="63" spans="1:20" x14ac:dyDescent="0.3">
      <c r="M63" s="10"/>
      <c r="N63" s="10"/>
      <c r="O63" s="10"/>
      <c r="P63" s="10"/>
      <c r="Q63" s="10"/>
      <c r="R63" s="10"/>
      <c r="S63" s="10"/>
    </row>
    <row r="64" spans="1:20" x14ac:dyDescent="0.3">
      <c r="M64" s="10"/>
      <c r="N64" s="10"/>
      <c r="O64" s="10"/>
      <c r="P64" s="10"/>
      <c r="Q64" s="10"/>
      <c r="R64" s="10"/>
      <c r="S64" s="10"/>
    </row>
    <row r="65" spans="13:19" x14ac:dyDescent="0.3">
      <c r="M65" s="10"/>
      <c r="N65" s="10"/>
      <c r="O65" s="10"/>
      <c r="P65" s="10"/>
      <c r="Q65" s="10"/>
      <c r="R65" s="10"/>
      <c r="S65" s="10"/>
    </row>
    <row r="66" spans="13:19" x14ac:dyDescent="0.3">
      <c r="M66" s="10"/>
      <c r="N66" s="10"/>
      <c r="O66" s="10"/>
      <c r="P66" s="10"/>
      <c r="Q66" s="10"/>
      <c r="R66" s="10"/>
      <c r="S66" s="10"/>
    </row>
    <row r="67" spans="13:19" x14ac:dyDescent="0.3">
      <c r="M67" s="10"/>
      <c r="N67" s="10"/>
      <c r="O67" s="10"/>
      <c r="P67" s="10"/>
      <c r="Q67" s="10"/>
      <c r="R67" s="10"/>
      <c r="S67" s="10"/>
    </row>
    <row r="68" spans="13:19" x14ac:dyDescent="0.3">
      <c r="M68" s="10"/>
      <c r="N68" s="10"/>
      <c r="O68" s="10"/>
      <c r="P68" s="10"/>
      <c r="Q68" s="10"/>
      <c r="R68" s="10"/>
      <c r="S68" s="10"/>
    </row>
    <row r="69" spans="13:19" x14ac:dyDescent="0.3">
      <c r="M69" s="10"/>
      <c r="N69" s="10"/>
      <c r="O69" s="10"/>
      <c r="P69" s="10"/>
      <c r="Q69" s="10"/>
      <c r="R69" s="10"/>
      <c r="S69" s="10"/>
    </row>
    <row r="70" spans="13:19" x14ac:dyDescent="0.3">
      <c r="M70" s="10"/>
      <c r="N70" s="10"/>
      <c r="O70" s="10"/>
      <c r="P70" s="10"/>
      <c r="Q70" s="10"/>
      <c r="R70" s="10"/>
      <c r="S70" s="10"/>
    </row>
    <row r="71" spans="13:19" x14ac:dyDescent="0.3">
      <c r="M71" s="10"/>
      <c r="N71" s="10"/>
      <c r="O71" s="10"/>
      <c r="P71" s="10"/>
      <c r="Q71" s="10"/>
      <c r="R71" s="10"/>
      <c r="S71" s="10"/>
    </row>
    <row r="72" spans="13:19" x14ac:dyDescent="0.3">
      <c r="M72" s="10"/>
      <c r="N72" s="10"/>
      <c r="O72" s="10"/>
      <c r="P72" s="10"/>
      <c r="Q72" s="10"/>
      <c r="R72" s="10"/>
      <c r="S72" s="10"/>
    </row>
    <row r="73" spans="13:19" x14ac:dyDescent="0.3">
      <c r="M73" s="10"/>
      <c r="N73" s="10"/>
      <c r="O73" s="10"/>
      <c r="P73" s="10"/>
      <c r="Q73" s="10"/>
      <c r="R73" s="10"/>
      <c r="S73" s="10"/>
    </row>
    <row r="74" spans="13:19" x14ac:dyDescent="0.3">
      <c r="M74" s="10"/>
      <c r="N74" s="10"/>
      <c r="O74" s="10"/>
      <c r="P74" s="10"/>
      <c r="Q74" s="10"/>
      <c r="R74" s="10"/>
      <c r="S74" s="10"/>
    </row>
    <row r="75" spans="13:19" x14ac:dyDescent="0.3">
      <c r="M75" s="10"/>
      <c r="N75" s="10"/>
      <c r="O75" s="10"/>
      <c r="P75" s="10"/>
      <c r="Q75" s="10"/>
      <c r="R75" s="10"/>
      <c r="S75" s="10"/>
    </row>
    <row r="76" spans="13:19" x14ac:dyDescent="0.3">
      <c r="M76" s="10"/>
      <c r="N76" s="10"/>
      <c r="O76" s="10"/>
      <c r="P76" s="10"/>
      <c r="Q76" s="10"/>
      <c r="R76" s="10"/>
      <c r="S76" s="10"/>
    </row>
    <row r="77" spans="13:19" x14ac:dyDescent="0.3">
      <c r="M77" s="10"/>
      <c r="N77" s="10"/>
      <c r="O77" s="10"/>
      <c r="P77" s="10"/>
      <c r="Q77" s="10"/>
      <c r="R77" s="10"/>
      <c r="S77" s="10"/>
    </row>
    <row r="78" spans="13:19" x14ac:dyDescent="0.3">
      <c r="M78" s="10"/>
      <c r="N78" s="10"/>
      <c r="O78" s="10"/>
      <c r="P78" s="10"/>
      <c r="Q78" s="10"/>
      <c r="R78" s="10"/>
      <c r="S78" s="10"/>
    </row>
    <row r="79" spans="13:19" x14ac:dyDescent="0.3">
      <c r="M79" s="10"/>
      <c r="N79" s="10"/>
      <c r="O79" s="10"/>
      <c r="P79" s="10"/>
      <c r="Q79" s="10"/>
      <c r="R79" s="10"/>
      <c r="S79" s="10"/>
    </row>
    <row r="80" spans="13:19" x14ac:dyDescent="0.3">
      <c r="M80" s="10"/>
      <c r="N80" s="10"/>
      <c r="O80" s="10"/>
      <c r="P80" s="10"/>
      <c r="Q80" s="10"/>
      <c r="R80" s="10"/>
      <c r="S80" s="10"/>
    </row>
    <row r="81" spans="13:19" x14ac:dyDescent="0.3">
      <c r="M81" s="10"/>
      <c r="N81" s="10"/>
      <c r="O81" s="10"/>
      <c r="P81" s="10"/>
      <c r="Q81" s="10"/>
      <c r="R81" s="10"/>
      <c r="S81" s="10"/>
    </row>
    <row r="82" spans="13:19" x14ac:dyDescent="0.3">
      <c r="M82" s="10"/>
      <c r="N82" s="10"/>
      <c r="O82" s="10"/>
      <c r="P82" s="10"/>
      <c r="Q82" s="10"/>
      <c r="R82" s="10"/>
      <c r="S82" s="10"/>
    </row>
    <row r="83" spans="13:19" x14ac:dyDescent="0.3">
      <c r="M83" s="10"/>
      <c r="N83" s="10"/>
      <c r="O83" s="10"/>
      <c r="P83" s="10"/>
      <c r="Q83" s="10"/>
      <c r="R83" s="10"/>
      <c r="S83" s="10"/>
    </row>
    <row r="84" spans="13:19" x14ac:dyDescent="0.3">
      <c r="M84" s="10"/>
      <c r="N84" s="10"/>
      <c r="O84" s="10"/>
      <c r="P84" s="10"/>
      <c r="Q84" s="10"/>
      <c r="R84" s="10"/>
      <c r="S84" s="10"/>
    </row>
    <row r="85" spans="13:19" x14ac:dyDescent="0.3">
      <c r="M85" s="10"/>
      <c r="N85" s="10"/>
      <c r="O85" s="10"/>
      <c r="P85" s="10"/>
      <c r="Q85" s="10"/>
      <c r="R85" s="10"/>
      <c r="S85" s="10"/>
    </row>
    <row r="86" spans="13:19" x14ac:dyDescent="0.3">
      <c r="M86" s="10"/>
      <c r="N86" s="10"/>
      <c r="O86" s="10"/>
      <c r="P86" s="10"/>
      <c r="Q86" s="10"/>
      <c r="R86" s="10"/>
      <c r="S86" s="10"/>
    </row>
    <row r="87" spans="13:19" x14ac:dyDescent="0.3">
      <c r="M87" s="10"/>
      <c r="N87" s="10"/>
      <c r="O87" s="10"/>
      <c r="P87" s="10"/>
      <c r="Q87" s="10"/>
      <c r="R87" s="10"/>
      <c r="S87" s="10"/>
    </row>
    <row r="88" spans="13:19" x14ac:dyDescent="0.3">
      <c r="M88" s="10"/>
      <c r="N88" s="10"/>
      <c r="O88" s="10"/>
      <c r="P88" s="10"/>
      <c r="Q88" s="10"/>
      <c r="R88" s="10"/>
      <c r="S88" s="10"/>
    </row>
    <row r="89" spans="13:19" x14ac:dyDescent="0.3">
      <c r="M89" s="10"/>
      <c r="N89" s="10"/>
      <c r="O89" s="10"/>
      <c r="P89" s="10"/>
      <c r="Q89" s="10"/>
      <c r="R89" s="10"/>
      <c r="S89" s="10"/>
    </row>
    <row r="90" spans="13:19" x14ac:dyDescent="0.3">
      <c r="M90" s="10"/>
      <c r="N90" s="10"/>
      <c r="O90" s="10"/>
      <c r="P90" s="10"/>
      <c r="Q90" s="10"/>
      <c r="R90" s="10"/>
      <c r="S90" s="10"/>
    </row>
    <row r="91" spans="13:19" x14ac:dyDescent="0.3">
      <c r="M91" s="10"/>
      <c r="N91" s="10"/>
      <c r="O91" s="10"/>
      <c r="P91" s="10"/>
      <c r="Q91" s="10"/>
      <c r="R91" s="10"/>
      <c r="S91" s="10"/>
    </row>
    <row r="92" spans="13:19" x14ac:dyDescent="0.3">
      <c r="M92" s="10"/>
      <c r="N92" s="10"/>
      <c r="O92" s="10"/>
      <c r="P92" s="10"/>
      <c r="Q92" s="10"/>
      <c r="R92" s="10"/>
      <c r="S92" s="10"/>
    </row>
    <row r="93" spans="13:19" x14ac:dyDescent="0.3">
      <c r="M93" s="10"/>
      <c r="N93" s="10"/>
      <c r="O93" s="10"/>
      <c r="P93" s="10"/>
      <c r="Q93" s="10"/>
      <c r="R93" s="10"/>
      <c r="S93" s="10"/>
    </row>
    <row r="94" spans="13:19" x14ac:dyDescent="0.3">
      <c r="M94" s="10"/>
      <c r="N94" s="10"/>
      <c r="O94" s="10"/>
      <c r="P94" s="10"/>
      <c r="Q94" s="10"/>
      <c r="R94" s="10"/>
      <c r="S94" s="10"/>
    </row>
    <row r="95" spans="13:19" x14ac:dyDescent="0.3">
      <c r="M95" s="10"/>
      <c r="N95" s="10"/>
      <c r="O95" s="10"/>
      <c r="P95" s="10"/>
      <c r="Q95" s="10"/>
      <c r="R95" s="10"/>
      <c r="S95" s="10"/>
    </row>
    <row r="96" spans="13:19" x14ac:dyDescent="0.3">
      <c r="M96" s="10"/>
      <c r="N96" s="10"/>
      <c r="O96" s="10"/>
      <c r="P96" s="10"/>
      <c r="Q96" s="10"/>
      <c r="R96" s="10"/>
      <c r="S96" s="10"/>
    </row>
    <row r="97" spans="13:19" x14ac:dyDescent="0.3">
      <c r="M97" s="10"/>
      <c r="N97" s="10"/>
      <c r="O97" s="10"/>
      <c r="P97" s="10"/>
      <c r="Q97" s="10"/>
      <c r="R97" s="10"/>
      <c r="S97" s="10"/>
    </row>
    <row r="98" spans="13:19" x14ac:dyDescent="0.3">
      <c r="M98" s="10"/>
      <c r="N98" s="10"/>
      <c r="O98" s="10"/>
      <c r="P98" s="10"/>
      <c r="Q98" s="10"/>
      <c r="R98" s="10"/>
      <c r="S98" s="10"/>
    </row>
    <row r="99" spans="13:19" x14ac:dyDescent="0.3">
      <c r="M99" s="10"/>
      <c r="N99" s="10"/>
      <c r="O99" s="10"/>
      <c r="P99" s="10"/>
      <c r="Q99" s="10"/>
      <c r="R99" s="10"/>
      <c r="S99" s="10"/>
    </row>
    <row r="100" spans="13:19" x14ac:dyDescent="0.3">
      <c r="M100" s="10"/>
      <c r="N100" s="10"/>
      <c r="O100" s="10"/>
      <c r="P100" s="10"/>
      <c r="Q100" s="10"/>
      <c r="R100" s="10"/>
      <c r="S100" s="10"/>
    </row>
    <row r="101" spans="13:19" x14ac:dyDescent="0.3">
      <c r="M101" s="10"/>
      <c r="N101" s="10"/>
      <c r="O101" s="10"/>
      <c r="P101" s="10"/>
      <c r="Q101" s="10"/>
      <c r="R101" s="10"/>
      <c r="S101" s="10"/>
    </row>
    <row r="102" spans="13:19" x14ac:dyDescent="0.3">
      <c r="M102" s="10"/>
      <c r="N102" s="10"/>
      <c r="O102" s="10"/>
      <c r="P102" s="10"/>
      <c r="Q102" s="10"/>
      <c r="R102" s="10"/>
      <c r="S102" s="10"/>
    </row>
    <row r="103" spans="13:19" x14ac:dyDescent="0.3">
      <c r="M103" s="10"/>
      <c r="N103" s="10"/>
      <c r="O103" s="10"/>
      <c r="P103" s="10"/>
      <c r="Q103" s="10"/>
      <c r="R103" s="10"/>
      <c r="S103" s="10"/>
    </row>
    <row r="104" spans="13:19" x14ac:dyDescent="0.3">
      <c r="M104" s="10"/>
      <c r="N104" s="10"/>
      <c r="O104" s="10"/>
      <c r="P104" s="10"/>
      <c r="Q104" s="10"/>
      <c r="R104" s="10"/>
      <c r="S104" s="10"/>
    </row>
    <row r="105" spans="13:19" x14ac:dyDescent="0.3">
      <c r="M105" s="10"/>
      <c r="N105" s="10"/>
      <c r="O105" s="10"/>
      <c r="P105" s="10"/>
      <c r="Q105" s="10"/>
      <c r="R105" s="10"/>
      <c r="S105" s="10"/>
    </row>
    <row r="106" spans="13:19" x14ac:dyDescent="0.3">
      <c r="M106" s="10"/>
      <c r="N106" s="10"/>
      <c r="O106" s="10"/>
      <c r="P106" s="10"/>
      <c r="Q106" s="10"/>
      <c r="R106" s="10"/>
      <c r="S106" s="10"/>
    </row>
    <row r="107" spans="13:19" x14ac:dyDescent="0.3">
      <c r="M107" s="10"/>
      <c r="N107" s="10"/>
      <c r="O107" s="10"/>
      <c r="P107" s="10"/>
      <c r="Q107" s="10"/>
      <c r="R107" s="10"/>
      <c r="S107" s="10"/>
    </row>
    <row r="108" spans="13:19" x14ac:dyDescent="0.3">
      <c r="M108" s="10"/>
      <c r="N108" s="10"/>
      <c r="O108" s="10"/>
      <c r="P108" s="10"/>
      <c r="Q108" s="10"/>
      <c r="R108" s="10"/>
      <c r="S108" s="10"/>
    </row>
    <row r="109" spans="13:19" x14ac:dyDescent="0.3">
      <c r="M109" s="10"/>
      <c r="N109" s="10"/>
      <c r="O109" s="10"/>
      <c r="P109" s="10"/>
      <c r="Q109" s="10"/>
      <c r="R109" s="10"/>
      <c r="S109" s="10"/>
    </row>
    <row r="110" spans="13:19" x14ac:dyDescent="0.3">
      <c r="M110" s="10"/>
      <c r="N110" s="10"/>
      <c r="O110" s="10"/>
      <c r="P110" s="10"/>
      <c r="Q110" s="10"/>
      <c r="R110" s="10"/>
      <c r="S110" s="10"/>
    </row>
    <row r="111" spans="13:19" x14ac:dyDescent="0.3">
      <c r="M111" s="10"/>
      <c r="N111" s="10"/>
      <c r="O111" s="10"/>
      <c r="P111" s="10"/>
      <c r="Q111" s="10"/>
      <c r="R111" s="10"/>
      <c r="S111" s="10"/>
    </row>
    <row r="112" spans="13:19" x14ac:dyDescent="0.3">
      <c r="M112" s="10"/>
      <c r="N112" s="10"/>
      <c r="O112" s="10"/>
      <c r="P112" s="10"/>
      <c r="Q112" s="10"/>
      <c r="R112" s="10"/>
      <c r="S112" s="10"/>
    </row>
    <row r="113" spans="13:19" x14ac:dyDescent="0.3">
      <c r="M113" s="10"/>
      <c r="N113" s="10"/>
      <c r="O113" s="10"/>
      <c r="P113" s="10"/>
      <c r="Q113" s="10"/>
      <c r="R113" s="10"/>
      <c r="S113" s="10"/>
    </row>
    <row r="114" spans="13:19" x14ac:dyDescent="0.3">
      <c r="M114" s="10"/>
      <c r="N114" s="10"/>
      <c r="O114" s="10"/>
      <c r="P114" s="10"/>
      <c r="Q114" s="10"/>
      <c r="R114" s="10"/>
      <c r="S114" s="10"/>
    </row>
    <row r="115" spans="13:19" x14ac:dyDescent="0.3">
      <c r="M115" s="10"/>
      <c r="N115" s="10"/>
      <c r="O115" s="10"/>
      <c r="P115" s="10"/>
      <c r="Q115" s="10"/>
      <c r="R115" s="10"/>
      <c r="S115" s="10"/>
    </row>
    <row r="116" spans="13:19" x14ac:dyDescent="0.3">
      <c r="M116" s="10"/>
      <c r="N116" s="10"/>
      <c r="O116" s="10"/>
      <c r="P116" s="10"/>
      <c r="Q116" s="10"/>
      <c r="R116" s="10"/>
      <c r="S116" s="10"/>
    </row>
    <row r="117" spans="13:19" x14ac:dyDescent="0.3">
      <c r="M117" s="10"/>
      <c r="N117" s="10"/>
      <c r="O117" s="10"/>
      <c r="P117" s="10"/>
      <c r="Q117" s="10"/>
      <c r="R117" s="10"/>
      <c r="S117" s="10"/>
    </row>
    <row r="118" spans="13:19" x14ac:dyDescent="0.3">
      <c r="M118" s="10"/>
      <c r="N118" s="10"/>
      <c r="O118" s="10"/>
      <c r="P118" s="10"/>
      <c r="Q118" s="10"/>
      <c r="R118" s="10"/>
      <c r="S118" s="10"/>
    </row>
    <row r="119" spans="13:19" x14ac:dyDescent="0.3">
      <c r="M119" s="10"/>
      <c r="N119" s="10"/>
      <c r="O119" s="10"/>
      <c r="P119" s="10"/>
      <c r="Q119" s="10"/>
      <c r="R119" s="10"/>
      <c r="S119" s="10"/>
    </row>
    <row r="120" spans="13:19" x14ac:dyDescent="0.3">
      <c r="M120" s="10"/>
      <c r="N120" s="10"/>
      <c r="O120" s="10"/>
      <c r="P120" s="10"/>
      <c r="Q120" s="10"/>
      <c r="R120" s="10"/>
      <c r="S120" s="10"/>
    </row>
    <row r="121" spans="13:19" x14ac:dyDescent="0.3">
      <c r="M121" s="10"/>
      <c r="N121" s="10"/>
      <c r="O121" s="10"/>
      <c r="P121" s="10"/>
      <c r="Q121" s="10"/>
      <c r="R121" s="10"/>
      <c r="S121" s="10"/>
    </row>
    <row r="122" spans="13:19" x14ac:dyDescent="0.3">
      <c r="M122" s="10"/>
      <c r="N122" s="10"/>
      <c r="O122" s="10"/>
      <c r="P122" s="10"/>
      <c r="Q122" s="10"/>
      <c r="R122" s="10"/>
      <c r="S122" s="10"/>
    </row>
    <row r="123" spans="13:19" x14ac:dyDescent="0.3">
      <c r="M123" s="10"/>
      <c r="N123" s="10"/>
      <c r="O123" s="10"/>
      <c r="P123" s="10"/>
      <c r="Q123" s="10"/>
      <c r="R123" s="10"/>
      <c r="S123" s="10"/>
    </row>
    <row r="124" spans="13:19" x14ac:dyDescent="0.3">
      <c r="M124" s="10"/>
      <c r="N124" s="10"/>
      <c r="O124" s="10"/>
      <c r="P124" s="10"/>
      <c r="Q124" s="10"/>
      <c r="R124" s="10"/>
      <c r="S124" s="10"/>
    </row>
    <row r="125" spans="13:19" x14ac:dyDescent="0.3">
      <c r="M125" s="10"/>
      <c r="N125" s="10"/>
      <c r="O125" s="10"/>
      <c r="P125" s="10"/>
      <c r="Q125" s="10"/>
      <c r="R125" s="10"/>
      <c r="S125" s="10"/>
    </row>
    <row r="126" spans="13:19" x14ac:dyDescent="0.3">
      <c r="M126" s="10"/>
      <c r="N126" s="10"/>
      <c r="O126" s="10"/>
      <c r="P126" s="10"/>
      <c r="Q126" s="10"/>
      <c r="R126" s="10"/>
      <c r="S126" s="10"/>
    </row>
    <row r="127" spans="13:19" x14ac:dyDescent="0.3">
      <c r="M127" s="10"/>
      <c r="N127" s="10"/>
      <c r="O127" s="10"/>
      <c r="P127" s="10"/>
      <c r="Q127" s="10"/>
      <c r="R127" s="10"/>
      <c r="S127" s="10"/>
    </row>
    <row r="128" spans="13:19" x14ac:dyDescent="0.3">
      <c r="M128" s="10"/>
      <c r="N128" s="10"/>
      <c r="O128" s="10"/>
      <c r="P128" s="10"/>
      <c r="Q128" s="10"/>
      <c r="R128" s="10"/>
      <c r="S128" s="10"/>
    </row>
    <row r="129" spans="13:19" x14ac:dyDescent="0.3">
      <c r="M129" s="10"/>
      <c r="N129" s="10"/>
      <c r="O129" s="10"/>
      <c r="P129" s="10"/>
      <c r="Q129" s="10"/>
      <c r="R129" s="10"/>
      <c r="S129" s="10"/>
    </row>
    <row r="130" spans="13:19" x14ac:dyDescent="0.3">
      <c r="M130" s="10"/>
      <c r="N130" s="10"/>
      <c r="O130" s="10"/>
      <c r="P130" s="10"/>
      <c r="Q130" s="10"/>
      <c r="R130" s="10"/>
      <c r="S130" s="10"/>
    </row>
    <row r="131" spans="13:19" x14ac:dyDescent="0.3">
      <c r="M131" s="10"/>
      <c r="N131" s="10"/>
      <c r="O131" s="10"/>
      <c r="P131" s="10"/>
      <c r="Q131" s="10"/>
      <c r="R131" s="10"/>
      <c r="S131" s="10"/>
    </row>
    <row r="132" spans="13:19" x14ac:dyDescent="0.3">
      <c r="M132" s="10"/>
      <c r="N132" s="10"/>
      <c r="O132" s="10"/>
      <c r="P132" s="10"/>
      <c r="Q132" s="10"/>
      <c r="R132" s="10"/>
      <c r="S132" s="10"/>
    </row>
    <row r="133" spans="13:19" x14ac:dyDescent="0.3">
      <c r="M133" s="10"/>
      <c r="N133" s="10"/>
      <c r="O133" s="10"/>
      <c r="P133" s="10"/>
      <c r="Q133" s="10"/>
      <c r="R133" s="10"/>
      <c r="S133" s="10"/>
    </row>
    <row r="134" spans="13:19" x14ac:dyDescent="0.3">
      <c r="M134" s="10"/>
      <c r="N134" s="10"/>
      <c r="O134" s="10"/>
      <c r="P134" s="10"/>
      <c r="Q134" s="10"/>
      <c r="R134" s="10"/>
      <c r="S134" s="10"/>
    </row>
    <row r="135" spans="13:19" x14ac:dyDescent="0.3">
      <c r="M135" s="10"/>
      <c r="N135" s="10"/>
      <c r="O135" s="10"/>
      <c r="P135" s="10"/>
      <c r="Q135" s="10"/>
      <c r="R135" s="10"/>
      <c r="S135" s="10"/>
    </row>
    <row r="136" spans="13:19" x14ac:dyDescent="0.3">
      <c r="M136" s="10"/>
      <c r="N136" s="10"/>
      <c r="O136" s="10"/>
      <c r="P136" s="10"/>
      <c r="Q136" s="10"/>
      <c r="R136" s="10"/>
      <c r="S136" s="10"/>
    </row>
    <row r="137" spans="13:19" x14ac:dyDescent="0.3">
      <c r="M137" s="10"/>
      <c r="N137" s="10"/>
      <c r="O137" s="10"/>
      <c r="P137" s="10"/>
      <c r="Q137" s="10"/>
      <c r="R137" s="10"/>
      <c r="S137" s="10"/>
    </row>
    <row r="138" spans="13:19" x14ac:dyDescent="0.3">
      <c r="M138" s="10"/>
      <c r="N138" s="10"/>
      <c r="O138" s="10"/>
      <c r="P138" s="10"/>
      <c r="Q138" s="10"/>
      <c r="R138" s="10"/>
      <c r="S138" s="10"/>
    </row>
    <row r="139" spans="13:19" x14ac:dyDescent="0.3">
      <c r="M139" s="10"/>
      <c r="N139" s="10"/>
      <c r="O139" s="10"/>
      <c r="P139" s="10"/>
      <c r="Q139" s="10"/>
      <c r="R139" s="10"/>
      <c r="S139" s="10"/>
    </row>
    <row r="140" spans="13:19" x14ac:dyDescent="0.3">
      <c r="M140" s="10"/>
      <c r="N140" s="10"/>
      <c r="O140" s="10"/>
      <c r="P140" s="10"/>
      <c r="Q140" s="10"/>
      <c r="R140" s="10"/>
      <c r="S140" s="10"/>
    </row>
    <row r="141" spans="13:19" x14ac:dyDescent="0.3">
      <c r="M141" s="10"/>
      <c r="N141" s="10"/>
      <c r="O141" s="10"/>
      <c r="P141" s="10"/>
      <c r="Q141" s="10"/>
      <c r="R141" s="10"/>
      <c r="S141" s="10"/>
    </row>
    <row r="142" spans="13:19" x14ac:dyDescent="0.3">
      <c r="M142" s="10"/>
      <c r="N142" s="10"/>
      <c r="O142" s="10"/>
      <c r="P142" s="10"/>
      <c r="Q142" s="10"/>
      <c r="R142" s="10"/>
      <c r="S142" s="10"/>
    </row>
    <row r="143" spans="13:19" x14ac:dyDescent="0.3">
      <c r="M143" s="10"/>
      <c r="N143" s="10"/>
      <c r="O143" s="10"/>
      <c r="P143" s="10"/>
      <c r="Q143" s="10"/>
      <c r="R143" s="10"/>
      <c r="S143" s="10"/>
    </row>
    <row r="144" spans="13:19" x14ac:dyDescent="0.3">
      <c r="M144" s="10"/>
      <c r="N144" s="10"/>
      <c r="O144" s="10"/>
      <c r="P144" s="10"/>
      <c r="Q144" s="10"/>
      <c r="R144" s="10"/>
      <c r="S144" s="10"/>
    </row>
    <row r="145" spans="13:19" x14ac:dyDescent="0.3">
      <c r="M145" s="10"/>
      <c r="N145" s="10"/>
      <c r="O145" s="10"/>
      <c r="P145" s="10"/>
      <c r="Q145" s="10"/>
      <c r="R145" s="10"/>
      <c r="S145" s="10"/>
    </row>
    <row r="146" spans="13:19" x14ac:dyDescent="0.3">
      <c r="M146" s="10"/>
      <c r="N146" s="10"/>
      <c r="O146" s="10"/>
      <c r="P146" s="10"/>
      <c r="Q146" s="10"/>
      <c r="R146" s="10"/>
      <c r="S146" s="10"/>
    </row>
    <row r="147" spans="13:19" x14ac:dyDescent="0.3">
      <c r="M147" s="10"/>
      <c r="N147" s="10"/>
      <c r="O147" s="10"/>
      <c r="P147" s="10"/>
      <c r="Q147" s="10"/>
      <c r="R147" s="10"/>
      <c r="S147" s="10"/>
    </row>
    <row r="148" spans="13:19" x14ac:dyDescent="0.3">
      <c r="M148" s="10"/>
      <c r="N148" s="10"/>
      <c r="O148" s="10"/>
      <c r="P148" s="10"/>
      <c r="Q148" s="10"/>
      <c r="R148" s="10"/>
      <c r="S148" s="10"/>
    </row>
    <row r="149" spans="13:19" x14ac:dyDescent="0.3">
      <c r="M149" s="10"/>
      <c r="N149" s="10"/>
      <c r="O149" s="10"/>
      <c r="P149" s="10"/>
      <c r="Q149" s="10"/>
      <c r="R149" s="10"/>
      <c r="S149" s="10"/>
    </row>
    <row r="150" spans="13:19" x14ac:dyDescent="0.3">
      <c r="M150" s="10"/>
      <c r="N150" s="10"/>
      <c r="O150" s="10"/>
      <c r="P150" s="10"/>
      <c r="Q150" s="10"/>
      <c r="R150" s="10"/>
      <c r="S150" s="10"/>
    </row>
    <row r="151" spans="13:19" x14ac:dyDescent="0.3">
      <c r="M151" s="10"/>
      <c r="N151" s="10"/>
      <c r="O151" s="10"/>
      <c r="P151" s="10"/>
      <c r="Q151" s="10"/>
      <c r="R151" s="10"/>
      <c r="S151" s="10"/>
    </row>
    <row r="152" spans="13:19" x14ac:dyDescent="0.3">
      <c r="M152" s="10"/>
      <c r="N152" s="10"/>
      <c r="O152" s="10"/>
      <c r="P152" s="10"/>
      <c r="Q152" s="10"/>
      <c r="R152" s="10"/>
      <c r="S152" s="10"/>
    </row>
    <row r="153" spans="13:19" x14ac:dyDescent="0.3">
      <c r="M153" s="10"/>
      <c r="N153" s="10"/>
      <c r="O153" s="10"/>
      <c r="P153" s="10"/>
      <c r="Q153" s="10"/>
      <c r="R153" s="10"/>
      <c r="S153" s="10"/>
    </row>
    <row r="154" spans="13:19" x14ac:dyDescent="0.3">
      <c r="M154" s="10"/>
      <c r="N154" s="10"/>
      <c r="O154" s="10"/>
      <c r="P154" s="10"/>
      <c r="Q154" s="10"/>
      <c r="R154" s="10"/>
      <c r="S154" s="10"/>
    </row>
    <row r="155" spans="13:19" x14ac:dyDescent="0.3">
      <c r="M155" s="10"/>
      <c r="N155" s="10"/>
      <c r="O155" s="10"/>
      <c r="P155" s="10"/>
      <c r="Q155" s="10"/>
      <c r="R155" s="10"/>
      <c r="S155" s="10"/>
    </row>
    <row r="156" spans="13:19" x14ac:dyDescent="0.3">
      <c r="M156" s="10"/>
      <c r="N156" s="10"/>
      <c r="O156" s="10"/>
      <c r="P156" s="10"/>
      <c r="Q156" s="10"/>
      <c r="R156" s="10"/>
      <c r="S156" s="10"/>
    </row>
    <row r="157" spans="13:19" x14ac:dyDescent="0.3">
      <c r="M157" s="10"/>
      <c r="N157" s="10"/>
      <c r="O157" s="10"/>
      <c r="P157" s="10"/>
      <c r="Q157" s="10"/>
      <c r="R157" s="10"/>
      <c r="S157" s="10"/>
    </row>
    <row r="158" spans="13:19" x14ac:dyDescent="0.3">
      <c r="M158" s="10"/>
      <c r="N158" s="10"/>
      <c r="O158" s="10"/>
      <c r="P158" s="10"/>
      <c r="Q158" s="10"/>
      <c r="R158" s="10"/>
      <c r="S158" s="10"/>
    </row>
    <row r="159" spans="13:19" x14ac:dyDescent="0.3">
      <c r="M159" s="10"/>
      <c r="N159" s="10"/>
      <c r="O159" s="10"/>
      <c r="P159" s="10"/>
      <c r="Q159" s="10"/>
      <c r="R159" s="10"/>
      <c r="S159" s="10"/>
    </row>
    <row r="160" spans="13:19" x14ac:dyDescent="0.3">
      <c r="M160" s="10"/>
      <c r="N160" s="10"/>
      <c r="O160" s="10"/>
      <c r="P160" s="10"/>
      <c r="Q160" s="10"/>
      <c r="R160" s="10"/>
      <c r="S160" s="10"/>
    </row>
    <row r="161" spans="13:19" x14ac:dyDescent="0.3">
      <c r="M161" s="10"/>
      <c r="N161" s="10"/>
      <c r="O161" s="10"/>
      <c r="P161" s="10"/>
      <c r="Q161" s="10"/>
      <c r="R161" s="10"/>
      <c r="S161" s="10"/>
    </row>
    <row r="162" spans="13:19" x14ac:dyDescent="0.3">
      <c r="M162" s="10"/>
      <c r="N162" s="10"/>
      <c r="O162" s="10"/>
      <c r="P162" s="10"/>
      <c r="Q162" s="10"/>
      <c r="R162" s="10"/>
      <c r="S162" s="10"/>
    </row>
    <row r="163" spans="13:19" x14ac:dyDescent="0.3">
      <c r="M163" s="10"/>
      <c r="N163" s="10"/>
      <c r="O163" s="10"/>
      <c r="P163" s="10"/>
      <c r="Q163" s="10"/>
      <c r="R163" s="10"/>
      <c r="S163" s="10"/>
    </row>
    <row r="164" spans="13:19" x14ac:dyDescent="0.3">
      <c r="M164" s="10"/>
      <c r="N164" s="10"/>
      <c r="O164" s="10"/>
      <c r="P164" s="10"/>
      <c r="Q164" s="10"/>
      <c r="R164" s="10"/>
      <c r="S164" s="10"/>
    </row>
    <row r="165" spans="13:19" x14ac:dyDescent="0.3">
      <c r="M165" s="10"/>
      <c r="N165" s="10"/>
      <c r="O165" s="10"/>
      <c r="P165" s="10"/>
      <c r="Q165" s="10"/>
      <c r="R165" s="10"/>
      <c r="S165" s="10"/>
    </row>
    <row r="166" spans="13:19" x14ac:dyDescent="0.3">
      <c r="M166" s="10"/>
      <c r="N166" s="10"/>
      <c r="O166" s="10"/>
      <c r="P166" s="10"/>
      <c r="Q166" s="10"/>
      <c r="R166" s="10"/>
      <c r="S166" s="10"/>
    </row>
    <row r="167" spans="13:19" x14ac:dyDescent="0.3">
      <c r="M167" s="10"/>
      <c r="N167" s="10"/>
      <c r="O167" s="10"/>
      <c r="P167" s="10"/>
      <c r="Q167" s="10"/>
      <c r="R167" s="10"/>
      <c r="S167" s="10"/>
    </row>
    <row r="168" spans="13:19" x14ac:dyDescent="0.3">
      <c r="M168" s="10"/>
      <c r="N168" s="10"/>
      <c r="O168" s="10"/>
      <c r="P168" s="10"/>
      <c r="Q168" s="10"/>
      <c r="R168" s="10"/>
      <c r="S168" s="10"/>
    </row>
    <row r="169" spans="13:19" x14ac:dyDescent="0.3">
      <c r="M169" s="10"/>
      <c r="N169" s="10"/>
      <c r="O169" s="10"/>
      <c r="P169" s="10"/>
      <c r="Q169" s="10"/>
      <c r="R169" s="10"/>
      <c r="S169" s="10"/>
    </row>
    <row r="170" spans="13:19" x14ac:dyDescent="0.3">
      <c r="M170" s="10"/>
      <c r="N170" s="10"/>
      <c r="O170" s="10"/>
      <c r="P170" s="10"/>
      <c r="Q170" s="10"/>
      <c r="R170" s="10"/>
      <c r="S170" s="10"/>
    </row>
    <row r="171" spans="13:19" x14ac:dyDescent="0.3">
      <c r="M171" s="10"/>
      <c r="N171" s="10"/>
      <c r="O171" s="10"/>
      <c r="P171" s="10"/>
      <c r="Q171" s="10"/>
      <c r="R171" s="10"/>
      <c r="S171" s="10"/>
    </row>
    <row r="172" spans="13:19" x14ac:dyDescent="0.3">
      <c r="M172" s="10"/>
      <c r="N172" s="10"/>
      <c r="O172" s="10"/>
      <c r="P172" s="10"/>
      <c r="Q172" s="10"/>
      <c r="R172" s="10"/>
      <c r="S172" s="10"/>
    </row>
    <row r="173" spans="13:19" x14ac:dyDescent="0.3">
      <c r="M173" s="10"/>
      <c r="N173" s="10"/>
      <c r="O173" s="10"/>
      <c r="P173" s="10"/>
      <c r="Q173" s="10"/>
      <c r="R173" s="10"/>
      <c r="S173" s="10"/>
    </row>
    <row r="174" spans="13:19" x14ac:dyDescent="0.3">
      <c r="M174" s="10"/>
      <c r="N174" s="10"/>
      <c r="O174" s="10"/>
      <c r="P174" s="10"/>
      <c r="Q174" s="10"/>
      <c r="R174" s="10"/>
      <c r="S174" s="10"/>
    </row>
    <row r="175" spans="13:19" x14ac:dyDescent="0.3">
      <c r="M175" s="10"/>
      <c r="N175" s="10"/>
      <c r="O175" s="10"/>
      <c r="P175" s="10"/>
      <c r="Q175" s="10"/>
      <c r="R175" s="10"/>
      <c r="S175" s="10"/>
    </row>
    <row r="176" spans="13:19" x14ac:dyDescent="0.3">
      <c r="M176" s="10"/>
      <c r="N176" s="10"/>
      <c r="O176" s="10"/>
      <c r="P176" s="10"/>
      <c r="Q176" s="10"/>
      <c r="R176" s="10"/>
      <c r="S176" s="10"/>
    </row>
    <row r="177" spans="13:19" x14ac:dyDescent="0.3">
      <c r="M177" s="10"/>
      <c r="N177" s="10"/>
      <c r="O177" s="10"/>
      <c r="P177" s="10"/>
      <c r="Q177" s="10"/>
      <c r="R177" s="10"/>
      <c r="S177" s="10"/>
    </row>
    <row r="178" spans="13:19" x14ac:dyDescent="0.3">
      <c r="M178" s="10"/>
      <c r="N178" s="10"/>
      <c r="O178" s="10"/>
      <c r="P178" s="10"/>
      <c r="Q178" s="10"/>
      <c r="R178" s="10"/>
      <c r="S178" s="10"/>
    </row>
    <row r="179" spans="13:19" x14ac:dyDescent="0.3">
      <c r="M179" s="10"/>
      <c r="N179" s="10"/>
      <c r="O179" s="10"/>
      <c r="P179" s="10"/>
      <c r="Q179" s="10"/>
      <c r="R179" s="10"/>
      <c r="S179" s="10"/>
    </row>
  </sheetData>
  <dataValidations count="3">
    <dataValidation type="list" allowBlank="1" showInputMessage="1" showErrorMessage="1" sqref="T1:T1048576" xr:uid="{00000000-0002-0000-0300-000000000000}">
      <formula1>"Initial,Potential,Customer,Support,Upsells,Reject,Not-Contacted,Ex-Customer"</formula1>
    </dataValidation>
    <dataValidation type="list" allowBlank="1" showInputMessage="1" showErrorMessage="1" sqref="L1:L1048576" xr:uid="{00000000-0002-0000-0300-000001000000}">
      <formula1>"Rahul Dutta,Sayan Basak,Anirban Chakraborty,Debashish Nath"</formula1>
    </dataValidation>
    <dataValidation type="list" allowBlank="1" showInputMessage="1" showErrorMessage="1" sqref="J1:J1048576" xr:uid="{00000000-0002-0000-0300-000002000000}">
      <formula1>"Technical,Non-Technical"</formula1>
    </dataValidation>
  </dataValidations>
  <hyperlinks>
    <hyperlink ref="C36" r:id="rId1" xr:uid="{00000000-0004-0000-0300-000000000000}"/>
    <hyperlink ref="C37" r:id="rId2" xr:uid="{00000000-0004-0000-0300-000001000000}"/>
    <hyperlink ref="D41" r:id="rId3" display="https://www.google.com/search?sca_esv=597127733&amp;rlz=1C1CHBF_enAU1047AU1047&amp;tbs=lf:1,lf_ui:2&amp;tbm=lcl&amp;sxsrf=ACQVn0-yjBygfThguW8-plBveMrMzDiPGw:1704870884151&amp;q=engineering+colleges+in+south+calcutta&amp;rflfq=1&amp;num=10&amp;sa=X&amp;ved=2ahUKEwjQ47_7otKDAxUve2wGHY_pCzEQjGp6BAgXEAE&amp;biw=1536&amp;bih=730&amp;dpr=1.25" xr:uid="{00000000-0004-0000-0300-000002000000}"/>
    <hyperlink ref="C43" r:id="rId4" xr:uid="{00000000-0004-0000-0300-000003000000}"/>
    <hyperlink ref="D47" r:id="rId5" display="https://www.google.com/search?q=engineering+colleges+kolkata&amp;sca_esv=597127733&amp;rlz=1C1CHBF_enAU1047AU1047&amp;biw=1536&amp;bih=730&amp;tbm=lcl&amp;sxsrf=ACQVn09cs4SfDApVNizAZQHyNbKrHkG1kw%3A1704870889163&amp;ei=6UOeZYunCcqWseMP2bOt0A4&amp;ved=0ahUKEwjLv_H9otKDAxVKS2wGHdlZC-oQ4dUDCAk&amp;uact=5&amp;oq=engineering+colleges+kolkata&amp;gs_lp=Eg1nd3Mtd2l6LWxvY2FsIhxlbmdpbmVlcmluZyBjb2xsZWdlcyBrb2xrYXRhMgUQABiABDIGEAAYFhgeMgYQABgWGB4yCBAAGBYYHhgPMgYQABgWGB4yBhAAGBYYHjIGEAAYFhgeMgYQABgWGB4yBhAAGBYYHjIGEAAYFhgeSPErUNUEWOgmcAF4AJABAZgBqwGgAb0XqgEEMC4yM7gBA8gBAPgBAcICCxAAGIAEGIoFGIYDwgIEECMYJ8ICCxAAGIAEGIoFGJECwgIKEAAYgAQYFBiHAsICDhAAGIAEGIoFGJECGMkDiAYB&amp;sclient=gws-wiz-local" xr:uid="{00000000-0004-0000-0300-000004000000}"/>
    <hyperlink ref="C49" r:id="rId6" xr:uid="{00000000-0004-0000-0300-000005000000}"/>
  </hyperlinks>
  <pageMargins left="0.7" right="0.7" top="0.75" bottom="0.75" header="0.3" footer="0.3"/>
  <pageSetup paperSize="9"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719A-CCC7-4313-BE81-ADB215E91107}">
  <dimension ref="A1:B8"/>
  <sheetViews>
    <sheetView workbookViewId="0">
      <selection activeCell="B12" sqref="B12"/>
    </sheetView>
  </sheetViews>
  <sheetFormatPr defaultRowHeight="14.4" x14ac:dyDescent="0.3"/>
  <cols>
    <col min="1" max="1" width="4.77734375" style="60" bestFit="1" customWidth="1"/>
    <col min="2" max="2" width="65" bestFit="1" customWidth="1"/>
  </cols>
  <sheetData>
    <row r="1" spans="1:2" x14ac:dyDescent="0.3">
      <c r="A1" s="61" t="s">
        <v>248</v>
      </c>
      <c r="B1" s="21" t="s">
        <v>249</v>
      </c>
    </row>
    <row r="2" spans="1:2" x14ac:dyDescent="0.3">
      <c r="A2" s="13">
        <v>1</v>
      </c>
      <c r="B2" s="14" t="s">
        <v>442</v>
      </c>
    </row>
    <row r="3" spans="1:2" x14ac:dyDescent="0.3">
      <c r="A3" s="13">
        <v>2</v>
      </c>
      <c r="B3" s="14" t="s">
        <v>440</v>
      </c>
    </row>
    <row r="4" spans="1:2" x14ac:dyDescent="0.3">
      <c r="A4" s="13">
        <v>3</v>
      </c>
      <c r="B4" s="14" t="s">
        <v>441</v>
      </c>
    </row>
    <row r="5" spans="1:2" x14ac:dyDescent="0.3">
      <c r="A5" s="13">
        <v>4</v>
      </c>
      <c r="B5" s="14" t="s">
        <v>443</v>
      </c>
    </row>
    <row r="6" spans="1:2" x14ac:dyDescent="0.3">
      <c r="A6" s="13">
        <v>5</v>
      </c>
      <c r="B6" s="14" t="s">
        <v>444</v>
      </c>
    </row>
    <row r="7" spans="1:2" x14ac:dyDescent="0.3">
      <c r="A7" s="13">
        <v>6</v>
      </c>
      <c r="B7" s="14" t="s">
        <v>445</v>
      </c>
    </row>
    <row r="8" spans="1:2" x14ac:dyDescent="0.3">
      <c r="A8" s="13">
        <v>7</v>
      </c>
      <c r="B8" s="14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zoomScale="94" zoomScaleNormal="94" workbookViewId="0">
      <selection activeCell="B111" sqref="B111"/>
    </sheetView>
  </sheetViews>
  <sheetFormatPr defaultRowHeight="14.4" x14ac:dyDescent="0.3"/>
  <cols>
    <col min="1" max="1" width="4.6640625" bestFit="1" customWidth="1"/>
    <col min="2" max="2" width="52.44140625" customWidth="1"/>
    <col min="3" max="3" width="42" customWidth="1"/>
  </cols>
  <sheetData>
    <row r="1" spans="1:3" ht="14.4" customHeight="1" x14ac:dyDescent="0.3">
      <c r="A1" s="18" t="s">
        <v>1</v>
      </c>
      <c r="B1" s="19" t="s">
        <v>2</v>
      </c>
      <c r="C1" s="24" t="s">
        <v>6</v>
      </c>
    </row>
    <row r="2" spans="1:3" s="58" customFormat="1" ht="14.4" customHeight="1" x14ac:dyDescent="0.3">
      <c r="A2" s="38">
        <v>1</v>
      </c>
      <c r="B2" s="17" t="s">
        <v>10</v>
      </c>
      <c r="C2" s="57" t="s">
        <v>43</v>
      </c>
    </row>
    <row r="3" spans="1:3" s="58" customFormat="1" ht="14.4" customHeight="1" x14ac:dyDescent="0.3">
      <c r="A3" s="38">
        <v>2</v>
      </c>
      <c r="B3" s="17" t="s">
        <v>11</v>
      </c>
      <c r="C3" s="57" t="s">
        <v>45</v>
      </c>
    </row>
    <row r="4" spans="1:3" s="58" customFormat="1" ht="14.4" customHeight="1" x14ac:dyDescent="0.3">
      <c r="A4" s="38">
        <v>3</v>
      </c>
      <c r="B4" s="17" t="s">
        <v>12</v>
      </c>
      <c r="C4" s="59" t="s">
        <v>46</v>
      </c>
    </row>
    <row r="5" spans="1:3" ht="14.4" customHeight="1" x14ac:dyDescent="0.3">
      <c r="A5" s="38">
        <v>4</v>
      </c>
      <c r="B5" s="17" t="s">
        <v>13</v>
      </c>
      <c r="C5" s="9" t="s">
        <v>47</v>
      </c>
    </row>
    <row r="6" spans="1:3" ht="14.4" customHeight="1" x14ac:dyDescent="0.3">
      <c r="A6" s="38">
        <v>5</v>
      </c>
      <c r="B6" s="17" t="s">
        <v>14</v>
      </c>
      <c r="C6" s="9" t="s">
        <v>48</v>
      </c>
    </row>
    <row r="7" spans="1:3" ht="14.4" customHeight="1" x14ac:dyDescent="0.3">
      <c r="A7" s="38">
        <v>6</v>
      </c>
      <c r="B7" s="17" t="s">
        <v>15</v>
      </c>
      <c r="C7" s="7" t="s">
        <v>50</v>
      </c>
    </row>
    <row r="8" spans="1:3" ht="14.4" customHeight="1" x14ac:dyDescent="0.3">
      <c r="A8" s="38">
        <v>7</v>
      </c>
      <c r="B8" s="17" t="s">
        <v>16</v>
      </c>
      <c r="C8" s="7">
        <v>9051770999</v>
      </c>
    </row>
    <row r="9" spans="1:3" ht="14.4" customHeight="1" x14ac:dyDescent="0.3">
      <c r="A9" s="38">
        <v>8</v>
      </c>
      <c r="B9" s="17" t="s">
        <v>17</v>
      </c>
      <c r="C9" s="7">
        <v>9903606575</v>
      </c>
    </row>
    <row r="10" spans="1:3" ht="14.4" customHeight="1" x14ac:dyDescent="0.3">
      <c r="A10" s="38">
        <v>9</v>
      </c>
      <c r="B10" s="17" t="s">
        <v>18</v>
      </c>
      <c r="C10" s="7" t="s">
        <v>51</v>
      </c>
    </row>
    <row r="11" spans="1:3" ht="14.4" customHeight="1" x14ac:dyDescent="0.3">
      <c r="A11" s="38">
        <v>10</v>
      </c>
      <c r="B11" s="17" t="s">
        <v>19</v>
      </c>
      <c r="C11" s="7" t="s">
        <v>52</v>
      </c>
    </row>
    <row r="12" spans="1:3" ht="14.4" customHeight="1" x14ac:dyDescent="0.3">
      <c r="A12" s="38">
        <v>11</v>
      </c>
      <c r="B12" s="17" t="s">
        <v>20</v>
      </c>
      <c r="C12" s="7" t="s">
        <v>57</v>
      </c>
    </row>
    <row r="13" spans="1:3" ht="14.4" customHeight="1" x14ac:dyDescent="0.3">
      <c r="A13" s="38">
        <v>12</v>
      </c>
      <c r="B13" s="17" t="s">
        <v>24</v>
      </c>
      <c r="C13" s="7" t="s">
        <v>61</v>
      </c>
    </row>
    <row r="14" spans="1:3" ht="14.4" customHeight="1" x14ac:dyDescent="0.3">
      <c r="A14" s="38">
        <v>13</v>
      </c>
      <c r="B14" s="17" t="s">
        <v>26</v>
      </c>
      <c r="C14" s="7" t="s">
        <v>61</v>
      </c>
    </row>
    <row r="15" spans="1:3" ht="14.4" customHeight="1" x14ac:dyDescent="0.3">
      <c r="A15" s="38">
        <v>14</v>
      </c>
      <c r="B15" s="17" t="s">
        <v>29</v>
      </c>
      <c r="C15" s="7">
        <v>8961111167</v>
      </c>
    </row>
    <row r="16" spans="1:3" ht="14.4" customHeight="1" x14ac:dyDescent="0.3">
      <c r="A16" s="38">
        <v>15</v>
      </c>
      <c r="B16" s="17" t="s">
        <v>30</v>
      </c>
      <c r="C16" s="7" t="s">
        <v>67</v>
      </c>
    </row>
    <row r="17" spans="1:3" ht="14.4" customHeight="1" x14ac:dyDescent="0.3">
      <c r="A17" s="38">
        <v>16</v>
      </c>
      <c r="B17" s="17" t="s">
        <v>31</v>
      </c>
      <c r="C17" s="7" t="s">
        <v>69</v>
      </c>
    </row>
    <row r="18" spans="1:3" ht="14.4" customHeight="1" x14ac:dyDescent="0.3">
      <c r="A18" s="38">
        <v>17</v>
      </c>
      <c r="B18" s="17" t="s">
        <v>32</v>
      </c>
      <c r="C18" s="7">
        <v>7044096127</v>
      </c>
    </row>
    <row r="19" spans="1:3" ht="14.4" customHeight="1" x14ac:dyDescent="0.3">
      <c r="A19" s="38">
        <v>18</v>
      </c>
      <c r="B19" s="17" t="s">
        <v>72</v>
      </c>
      <c r="C19" s="7">
        <v>9831274629</v>
      </c>
    </row>
    <row r="20" spans="1:3" ht="14.4" customHeight="1" x14ac:dyDescent="0.3">
      <c r="A20" s="38">
        <v>19</v>
      </c>
      <c r="B20" s="17" t="s">
        <v>34</v>
      </c>
      <c r="C20" s="7">
        <v>8777257554</v>
      </c>
    </row>
    <row r="21" spans="1:3" ht="14.4" customHeight="1" x14ac:dyDescent="0.3">
      <c r="A21" s="38">
        <v>20</v>
      </c>
      <c r="B21" s="17" t="s">
        <v>76</v>
      </c>
      <c r="C21" s="7">
        <v>3322651531</v>
      </c>
    </row>
    <row r="22" spans="1:3" ht="14.4" customHeight="1" x14ac:dyDescent="0.3">
      <c r="A22" s="38">
        <v>21</v>
      </c>
      <c r="B22" s="17" t="s">
        <v>79</v>
      </c>
      <c r="C22" s="7">
        <v>3324753015</v>
      </c>
    </row>
    <row r="23" spans="1:3" ht="14.4" customHeight="1" x14ac:dyDescent="0.3">
      <c r="A23" s="38">
        <v>22</v>
      </c>
      <c r="B23" s="17" t="s">
        <v>82</v>
      </c>
      <c r="C23" s="7">
        <v>3324753765</v>
      </c>
    </row>
    <row r="24" spans="1:3" ht="14.4" customHeight="1" x14ac:dyDescent="0.3">
      <c r="A24" s="38">
        <v>23</v>
      </c>
      <c r="B24" s="17" t="s">
        <v>85</v>
      </c>
      <c r="C24" s="7">
        <v>3324286903</v>
      </c>
    </row>
    <row r="25" spans="1:3" ht="14.4" customHeight="1" x14ac:dyDescent="0.3">
      <c r="A25" s="38">
        <v>24</v>
      </c>
      <c r="B25" s="17" t="s">
        <v>87</v>
      </c>
      <c r="C25" s="8">
        <v>8902488077</v>
      </c>
    </row>
    <row r="26" spans="1:3" ht="14.4" customHeight="1" x14ac:dyDescent="0.3">
      <c r="A26" s="38">
        <v>25</v>
      </c>
      <c r="B26" s="17" t="s">
        <v>88</v>
      </c>
      <c r="C26" s="9">
        <v>9163741069</v>
      </c>
    </row>
    <row r="27" spans="1:3" ht="14.4" customHeight="1" x14ac:dyDescent="0.3">
      <c r="A27" s="38">
        <v>26</v>
      </c>
      <c r="B27" s="17" t="s">
        <v>89</v>
      </c>
      <c r="C27" s="9">
        <v>3324411691</v>
      </c>
    </row>
    <row r="28" spans="1:3" ht="14.4" customHeight="1" x14ac:dyDescent="0.3">
      <c r="A28" s="38">
        <v>27</v>
      </c>
      <c r="B28" s="17" t="s">
        <v>90</v>
      </c>
      <c r="C28" s="7">
        <v>3324413804</v>
      </c>
    </row>
    <row r="29" spans="1:3" ht="14.4" customHeight="1" x14ac:dyDescent="0.3">
      <c r="A29" s="38">
        <v>28</v>
      </c>
      <c r="B29" s="17" t="s">
        <v>92</v>
      </c>
      <c r="C29" s="7">
        <v>9830688888</v>
      </c>
    </row>
    <row r="30" spans="1:3" ht="14.4" customHeight="1" x14ac:dyDescent="0.3">
      <c r="A30" s="38">
        <v>29</v>
      </c>
      <c r="B30" s="17" t="s">
        <v>94</v>
      </c>
      <c r="C30" s="7">
        <v>9073985531</v>
      </c>
    </row>
    <row r="31" spans="1:3" ht="14.4" customHeight="1" x14ac:dyDescent="0.3">
      <c r="A31" s="38">
        <v>30</v>
      </c>
      <c r="B31" s="17" t="s">
        <v>96</v>
      </c>
      <c r="C31" s="7">
        <v>3324712220</v>
      </c>
    </row>
    <row r="32" spans="1:3" ht="14.4" customHeight="1" x14ac:dyDescent="0.3">
      <c r="A32" s="38">
        <v>31</v>
      </c>
      <c r="B32" s="17" t="s">
        <v>97</v>
      </c>
      <c r="C32" s="7">
        <v>3324131158</v>
      </c>
    </row>
    <row r="33" spans="1:3" ht="14.4" customHeight="1" x14ac:dyDescent="0.3">
      <c r="A33" s="38">
        <v>32</v>
      </c>
      <c r="B33" s="17" t="s">
        <v>98</v>
      </c>
      <c r="C33" s="7">
        <v>9836242629</v>
      </c>
    </row>
    <row r="34" spans="1:3" ht="14.4" customHeight="1" x14ac:dyDescent="0.3">
      <c r="A34" s="38">
        <v>33</v>
      </c>
      <c r="B34" s="17" t="s">
        <v>99</v>
      </c>
      <c r="C34" s="7" t="s">
        <v>101</v>
      </c>
    </row>
    <row r="35" spans="1:3" ht="14.4" customHeight="1" x14ac:dyDescent="0.3">
      <c r="A35" s="38">
        <v>34</v>
      </c>
      <c r="B35" s="17" t="s">
        <v>102</v>
      </c>
      <c r="C35" s="7">
        <v>9051973905</v>
      </c>
    </row>
    <row r="36" spans="1:3" ht="14.4" customHeight="1" x14ac:dyDescent="0.3">
      <c r="A36" s="38">
        <v>35</v>
      </c>
      <c r="B36" s="17" t="s">
        <v>104</v>
      </c>
      <c r="C36" s="7">
        <v>9674850783</v>
      </c>
    </row>
    <row r="37" spans="1:3" ht="14.4" customHeight="1" x14ac:dyDescent="0.3">
      <c r="A37" s="38">
        <v>36</v>
      </c>
      <c r="B37" s="17" t="s">
        <v>106</v>
      </c>
      <c r="C37" s="7">
        <v>9674111783</v>
      </c>
    </row>
    <row r="38" spans="1:3" ht="14.4" customHeight="1" x14ac:dyDescent="0.3">
      <c r="A38" s="38">
        <v>37</v>
      </c>
      <c r="B38" s="17" t="s">
        <v>108</v>
      </c>
      <c r="C38" s="7">
        <v>33218260082</v>
      </c>
    </row>
    <row r="39" spans="1:3" ht="14.4" customHeight="1" x14ac:dyDescent="0.3">
      <c r="A39" s="38">
        <v>38</v>
      </c>
      <c r="B39" s="17" t="s">
        <v>110</v>
      </c>
      <c r="C39" s="7">
        <v>3322879202</v>
      </c>
    </row>
    <row r="40" spans="1:3" ht="14.4" customHeight="1" x14ac:dyDescent="0.3">
      <c r="A40" s="38">
        <v>39</v>
      </c>
      <c r="B40" s="17" t="s">
        <v>112</v>
      </c>
      <c r="C40" s="7">
        <v>3322841546</v>
      </c>
    </row>
    <row r="41" spans="1:3" ht="14.4" customHeight="1" x14ac:dyDescent="0.3">
      <c r="A41" s="38">
        <v>40</v>
      </c>
      <c r="B41" s="17" t="s">
        <v>114</v>
      </c>
      <c r="C41" s="7">
        <v>3322484593</v>
      </c>
    </row>
    <row r="42" spans="1:3" ht="14.4" customHeight="1" x14ac:dyDescent="0.3">
      <c r="A42" s="38">
        <v>41</v>
      </c>
      <c r="B42" s="17" t="s">
        <v>116</v>
      </c>
      <c r="C42" s="7">
        <v>3322297741</v>
      </c>
    </row>
    <row r="43" spans="1:3" ht="14.4" customHeight="1" x14ac:dyDescent="0.3">
      <c r="A43" s="38">
        <v>42</v>
      </c>
      <c r="B43" s="17" t="s">
        <v>118</v>
      </c>
      <c r="C43" s="7">
        <v>3324793241</v>
      </c>
    </row>
    <row r="44" spans="1:3" ht="14.4" customHeight="1" x14ac:dyDescent="0.3">
      <c r="A44" s="38">
        <v>43</v>
      </c>
      <c r="B44" s="17" t="s">
        <v>120</v>
      </c>
      <c r="C44" s="7">
        <v>3324344455</v>
      </c>
    </row>
    <row r="45" spans="1:3" ht="14.4" customHeight="1" x14ac:dyDescent="0.3">
      <c r="A45" s="38">
        <v>44</v>
      </c>
      <c r="B45" s="17" t="s">
        <v>120</v>
      </c>
      <c r="C45" s="7">
        <v>3340083093</v>
      </c>
    </row>
    <row r="46" spans="1:3" ht="14.4" customHeight="1" x14ac:dyDescent="0.3">
      <c r="A46" s="38">
        <v>45</v>
      </c>
      <c r="B46" s="17" t="s">
        <v>122</v>
      </c>
      <c r="C46" s="7">
        <v>3324618002</v>
      </c>
    </row>
    <row r="47" spans="1:3" ht="14.4" customHeight="1" x14ac:dyDescent="0.3">
      <c r="A47" s="38">
        <v>46</v>
      </c>
      <c r="B47" s="17" t="s">
        <v>124</v>
      </c>
      <c r="C47" s="7" t="s">
        <v>126</v>
      </c>
    </row>
    <row r="48" spans="1:3" ht="14.4" customHeight="1" x14ac:dyDescent="0.3">
      <c r="A48" s="38">
        <v>47</v>
      </c>
      <c r="B48" s="17" t="s">
        <v>127</v>
      </c>
      <c r="C48" s="7">
        <v>3324569090</v>
      </c>
    </row>
    <row r="49" spans="1:3" ht="14.4" customHeight="1" x14ac:dyDescent="0.3">
      <c r="A49" s="38">
        <v>48</v>
      </c>
      <c r="B49" s="17" t="s">
        <v>129</v>
      </c>
      <c r="C49" s="7">
        <v>3322233062</v>
      </c>
    </row>
    <row r="50" spans="1:3" ht="14.4" customHeight="1" x14ac:dyDescent="0.3">
      <c r="A50" s="38">
        <v>49</v>
      </c>
      <c r="B50" s="17" t="s">
        <v>131</v>
      </c>
      <c r="C50" s="7" t="s">
        <v>133</v>
      </c>
    </row>
    <row r="51" spans="1:3" ht="14.4" customHeight="1" x14ac:dyDescent="0.3">
      <c r="A51" s="38">
        <v>50</v>
      </c>
      <c r="B51" s="17" t="s">
        <v>134</v>
      </c>
      <c r="C51" s="7">
        <v>3324793600</v>
      </c>
    </row>
    <row r="52" spans="1:3" ht="14.4" customHeight="1" x14ac:dyDescent="0.3">
      <c r="A52" s="38">
        <v>51</v>
      </c>
      <c r="B52" s="17" t="s">
        <v>136</v>
      </c>
      <c r="C52" s="7">
        <v>3324866629</v>
      </c>
    </row>
    <row r="53" spans="1:3" ht="14.4" customHeight="1" x14ac:dyDescent="0.3">
      <c r="A53" s="38">
        <v>52</v>
      </c>
      <c r="B53" s="17" t="s">
        <v>138</v>
      </c>
      <c r="C53" s="7">
        <v>3322848038</v>
      </c>
    </row>
    <row r="54" spans="1:3" ht="14.4" customHeight="1" x14ac:dyDescent="0.3">
      <c r="A54" s="38">
        <v>53</v>
      </c>
      <c r="B54" s="17" t="s">
        <v>140</v>
      </c>
      <c r="C54" s="7">
        <v>905188888</v>
      </c>
    </row>
    <row r="55" spans="1:3" ht="14.4" customHeight="1" x14ac:dyDescent="0.3">
      <c r="A55" s="38">
        <v>54</v>
      </c>
      <c r="B55" s="17" t="s">
        <v>142</v>
      </c>
      <c r="C55" s="7">
        <v>7596949952</v>
      </c>
    </row>
    <row r="56" spans="1:3" ht="14.4" customHeight="1" x14ac:dyDescent="0.3">
      <c r="A56" s="38">
        <v>55</v>
      </c>
      <c r="B56" s="17" t="s">
        <v>144</v>
      </c>
      <c r="C56" s="7">
        <v>7478196910</v>
      </c>
    </row>
    <row r="57" spans="1:3" ht="14.4" customHeight="1" x14ac:dyDescent="0.3">
      <c r="A57" s="38">
        <v>56</v>
      </c>
      <c r="B57" s="17" t="s">
        <v>146</v>
      </c>
      <c r="C57" s="7">
        <v>7044447761</v>
      </c>
    </row>
    <row r="58" spans="1:3" ht="14.4" customHeight="1" x14ac:dyDescent="0.3">
      <c r="A58" s="38">
        <v>57</v>
      </c>
      <c r="B58" s="17" t="s">
        <v>148</v>
      </c>
      <c r="C58" s="7">
        <v>7059600647</v>
      </c>
    </row>
    <row r="59" spans="1:3" ht="14.4" customHeight="1" x14ac:dyDescent="0.3">
      <c r="A59" s="38">
        <v>58</v>
      </c>
      <c r="B59" s="17" t="s">
        <v>150</v>
      </c>
      <c r="C59" s="7">
        <v>3340072444</v>
      </c>
    </row>
    <row r="60" spans="1:3" ht="14.4" customHeight="1" x14ac:dyDescent="0.3">
      <c r="A60" s="38">
        <v>59</v>
      </c>
      <c r="B60" s="17" t="s">
        <v>152</v>
      </c>
      <c r="C60" s="7">
        <v>9903102957</v>
      </c>
    </row>
    <row r="61" spans="1:3" ht="14.4" customHeight="1" x14ac:dyDescent="0.3">
      <c r="A61" s="38">
        <v>60</v>
      </c>
      <c r="B61" s="17" t="s">
        <v>154</v>
      </c>
      <c r="C61" s="7">
        <v>7605080650</v>
      </c>
    </row>
    <row r="62" spans="1:3" ht="14.4" customHeight="1" x14ac:dyDescent="0.3">
      <c r="A62" s="38">
        <v>61</v>
      </c>
      <c r="B62" s="17" t="s">
        <v>155</v>
      </c>
      <c r="C62" s="7">
        <v>3324752135</v>
      </c>
    </row>
    <row r="63" spans="1:3" ht="14.4" customHeight="1" x14ac:dyDescent="0.3">
      <c r="A63" s="38">
        <v>62</v>
      </c>
      <c r="B63" s="17" t="s">
        <v>157</v>
      </c>
      <c r="C63" s="7">
        <v>9674645471</v>
      </c>
    </row>
    <row r="64" spans="1:3" ht="14.4" customHeight="1" x14ac:dyDescent="0.3">
      <c r="A64" s="38">
        <v>63</v>
      </c>
      <c r="B64" s="17" t="s">
        <v>158</v>
      </c>
      <c r="C64" s="7">
        <v>9073681886</v>
      </c>
    </row>
    <row r="65" spans="1:3" ht="14.4" customHeight="1" x14ac:dyDescent="0.3">
      <c r="A65" s="38">
        <v>64</v>
      </c>
      <c r="B65" s="17" t="s">
        <v>159</v>
      </c>
      <c r="C65" s="7">
        <v>3324316997</v>
      </c>
    </row>
    <row r="66" spans="1:3" ht="14.4" customHeight="1" x14ac:dyDescent="0.3">
      <c r="A66" s="38">
        <v>65</v>
      </c>
      <c r="B66" s="17" t="s">
        <v>161</v>
      </c>
      <c r="C66" s="7">
        <v>3322291779</v>
      </c>
    </row>
    <row r="67" spans="1:3" ht="14.4" customHeight="1" x14ac:dyDescent="0.3">
      <c r="A67" s="38">
        <v>66</v>
      </c>
      <c r="B67" s="17" t="s">
        <v>163</v>
      </c>
      <c r="C67" s="7">
        <v>3323215151</v>
      </c>
    </row>
    <row r="68" spans="1:3" ht="14.4" customHeight="1" x14ac:dyDescent="0.3">
      <c r="A68" s="38">
        <v>67</v>
      </c>
      <c r="B68" s="17" t="s">
        <v>165</v>
      </c>
      <c r="C68" s="7">
        <v>3323342404</v>
      </c>
    </row>
    <row r="69" spans="1:3" ht="14.4" customHeight="1" x14ac:dyDescent="0.3">
      <c r="A69" s="38">
        <v>68</v>
      </c>
      <c r="B69" s="17" t="s">
        <v>167</v>
      </c>
      <c r="C69" s="7" t="s">
        <v>168</v>
      </c>
    </row>
    <row r="70" spans="1:3" ht="14.4" customHeight="1" x14ac:dyDescent="0.3">
      <c r="A70" s="38">
        <v>69</v>
      </c>
      <c r="B70" s="17" t="s">
        <v>169</v>
      </c>
      <c r="C70" s="7" t="s">
        <v>170</v>
      </c>
    </row>
    <row r="71" spans="1:3" ht="14.4" customHeight="1" x14ac:dyDescent="0.3">
      <c r="A71" s="38">
        <v>70</v>
      </c>
      <c r="B71" s="17" t="s">
        <v>171</v>
      </c>
      <c r="C71" s="7">
        <v>9606279184</v>
      </c>
    </row>
    <row r="72" spans="1:3" ht="14.4" customHeight="1" x14ac:dyDescent="0.3">
      <c r="A72" s="38">
        <v>71</v>
      </c>
      <c r="B72" s="17" t="s">
        <v>172</v>
      </c>
      <c r="C72" s="7">
        <v>8777867589</v>
      </c>
    </row>
    <row r="73" spans="1:3" ht="14.4" customHeight="1" x14ac:dyDescent="0.3">
      <c r="A73" s="38">
        <v>72</v>
      </c>
      <c r="B73" s="17" t="s">
        <v>174</v>
      </c>
      <c r="C73" s="7">
        <v>8017672075</v>
      </c>
    </row>
    <row r="74" spans="1:3" ht="14.4" customHeight="1" x14ac:dyDescent="0.3">
      <c r="A74" s="38">
        <v>73</v>
      </c>
      <c r="B74" s="17" t="s">
        <v>175</v>
      </c>
      <c r="C74" s="7">
        <v>3324492810</v>
      </c>
    </row>
    <row r="75" spans="1:3" ht="14.4" customHeight="1" x14ac:dyDescent="0.3">
      <c r="A75" s="38">
        <v>74</v>
      </c>
      <c r="B75" s="17" t="s">
        <v>176</v>
      </c>
      <c r="C75" s="7">
        <v>3324967196</v>
      </c>
    </row>
    <row r="76" spans="1:3" ht="14.4" customHeight="1" x14ac:dyDescent="0.3">
      <c r="A76" s="38">
        <v>75</v>
      </c>
      <c r="B76" s="17" t="s">
        <v>178</v>
      </c>
      <c r="C76" s="7">
        <v>9830701347</v>
      </c>
    </row>
    <row r="77" spans="1:3" ht="14.4" customHeight="1" x14ac:dyDescent="0.3">
      <c r="A77" s="38">
        <v>76</v>
      </c>
      <c r="B77" s="17" t="s">
        <v>180</v>
      </c>
      <c r="C77" s="7">
        <v>3324961723</v>
      </c>
    </row>
    <row r="78" spans="1:3" ht="14.4" customHeight="1" x14ac:dyDescent="0.3">
      <c r="A78" s="38">
        <v>77</v>
      </c>
      <c r="B78" s="17" t="s">
        <v>181</v>
      </c>
      <c r="C78" s="7">
        <v>9007792852</v>
      </c>
    </row>
    <row r="79" spans="1:3" ht="14.4" customHeight="1" x14ac:dyDescent="0.3">
      <c r="A79" s="38">
        <v>78</v>
      </c>
      <c r="B79" s="17" t="s">
        <v>183</v>
      </c>
      <c r="C79" s="7">
        <v>8902765583</v>
      </c>
    </row>
    <row r="80" spans="1:3" ht="14.4" customHeight="1" x14ac:dyDescent="0.3">
      <c r="A80" s="38">
        <v>79</v>
      </c>
      <c r="B80" s="17" t="s">
        <v>184</v>
      </c>
      <c r="C80" s="7">
        <v>9331866252</v>
      </c>
    </row>
    <row r="81" spans="1:3" ht="14.4" customHeight="1" x14ac:dyDescent="0.3">
      <c r="A81" s="38">
        <v>80</v>
      </c>
      <c r="B81" s="17" t="s">
        <v>185</v>
      </c>
      <c r="C81" s="7">
        <v>9903540099</v>
      </c>
    </row>
    <row r="82" spans="1:3" ht="14.4" customHeight="1" x14ac:dyDescent="0.3">
      <c r="A82" s="38">
        <v>81</v>
      </c>
      <c r="B82" s="17" t="s">
        <v>186</v>
      </c>
      <c r="C82" s="7">
        <v>8336998663</v>
      </c>
    </row>
    <row r="83" spans="1:3" ht="14.4" customHeight="1" x14ac:dyDescent="0.3">
      <c r="A83" s="38">
        <v>82</v>
      </c>
      <c r="B83" s="17" t="s">
        <v>187</v>
      </c>
      <c r="C83" s="7">
        <v>9339527506</v>
      </c>
    </row>
    <row r="84" spans="1:3" ht="14.4" customHeight="1" x14ac:dyDescent="0.3">
      <c r="A84" s="38">
        <v>83</v>
      </c>
      <c r="B84" s="17" t="s">
        <v>188</v>
      </c>
      <c r="C84" s="7">
        <v>9903312630</v>
      </c>
    </row>
    <row r="85" spans="1:3" ht="14.4" customHeight="1" x14ac:dyDescent="0.3">
      <c r="A85" s="38">
        <v>84</v>
      </c>
      <c r="B85" s="17" t="s">
        <v>189</v>
      </c>
      <c r="C85" s="7">
        <v>9836747400</v>
      </c>
    </row>
    <row r="86" spans="1:3" ht="14.4" customHeight="1" x14ac:dyDescent="0.3">
      <c r="A86" s="38">
        <v>85</v>
      </c>
      <c r="B86" s="17" t="s">
        <v>190</v>
      </c>
      <c r="C86" s="7">
        <v>8100188019</v>
      </c>
    </row>
    <row r="87" spans="1:3" ht="14.4" customHeight="1" x14ac:dyDescent="0.3">
      <c r="A87" s="38">
        <v>86</v>
      </c>
      <c r="B87" s="17" t="s">
        <v>191</v>
      </c>
      <c r="C87" s="7" t="s">
        <v>196</v>
      </c>
    </row>
    <row r="88" spans="1:3" ht="14.4" customHeight="1" x14ac:dyDescent="0.3">
      <c r="A88" s="38">
        <v>87</v>
      </c>
      <c r="B88" s="17" t="s">
        <v>198</v>
      </c>
      <c r="C88" s="7" t="s">
        <v>197</v>
      </c>
    </row>
    <row r="89" spans="1:3" ht="14.4" customHeight="1" x14ac:dyDescent="0.3">
      <c r="A89" s="38">
        <v>88</v>
      </c>
      <c r="B89" s="17" t="s">
        <v>199</v>
      </c>
      <c r="C89" s="7" t="s">
        <v>200</v>
      </c>
    </row>
    <row r="90" spans="1:3" ht="14.4" customHeight="1" x14ac:dyDescent="0.3">
      <c r="A90" s="38">
        <v>89</v>
      </c>
      <c r="B90" s="17" t="s">
        <v>23</v>
      </c>
      <c r="C90" s="7" t="s">
        <v>201</v>
      </c>
    </row>
    <row r="91" spans="1:3" ht="14.4" customHeight="1" x14ac:dyDescent="0.3">
      <c r="A91" s="38">
        <v>90</v>
      </c>
      <c r="B91" s="17" t="s">
        <v>192</v>
      </c>
      <c r="C91" s="7" t="s">
        <v>202</v>
      </c>
    </row>
    <row r="92" spans="1:3" ht="14.4" customHeight="1" x14ac:dyDescent="0.3">
      <c r="A92" s="38">
        <v>91</v>
      </c>
      <c r="B92" s="17" t="s">
        <v>193</v>
      </c>
      <c r="C92" s="7" t="s">
        <v>203</v>
      </c>
    </row>
    <row r="93" spans="1:3" ht="14.4" customHeight="1" x14ac:dyDescent="0.3">
      <c r="A93" s="38">
        <v>92</v>
      </c>
      <c r="B93" s="17" t="s">
        <v>194</v>
      </c>
      <c r="C93" s="7" t="s">
        <v>204</v>
      </c>
    </row>
    <row r="94" spans="1:3" ht="14.4" customHeight="1" x14ac:dyDescent="0.3">
      <c r="A94" s="38">
        <v>93</v>
      </c>
      <c r="B94" s="17" t="s">
        <v>195</v>
      </c>
      <c r="C94" s="7" t="s">
        <v>205</v>
      </c>
    </row>
    <row r="95" spans="1:3" ht="14.4" customHeight="1" x14ac:dyDescent="0.3">
      <c r="A95" s="38">
        <v>94</v>
      </c>
      <c r="B95" s="17" t="s">
        <v>206</v>
      </c>
      <c r="C95" s="7" t="s">
        <v>207</v>
      </c>
    </row>
    <row r="96" spans="1:3" ht="14.4" customHeight="1" x14ac:dyDescent="0.3">
      <c r="A96" s="38">
        <v>95</v>
      </c>
      <c r="B96" s="17" t="s">
        <v>208</v>
      </c>
      <c r="C96" s="7" t="s">
        <v>209</v>
      </c>
    </row>
    <row r="97" spans="1:3" ht="14.4" customHeight="1" x14ac:dyDescent="0.3">
      <c r="A97" s="38">
        <v>96</v>
      </c>
      <c r="B97" s="17" t="s">
        <v>211</v>
      </c>
      <c r="C97" s="7" t="s">
        <v>212</v>
      </c>
    </row>
    <row r="98" spans="1:3" ht="14.4" customHeight="1" x14ac:dyDescent="0.3">
      <c r="A98" s="38">
        <v>97</v>
      </c>
      <c r="B98" s="17" t="s">
        <v>213</v>
      </c>
      <c r="C98" s="7" t="s">
        <v>214</v>
      </c>
    </row>
    <row r="99" spans="1:3" ht="14.4" customHeight="1" x14ac:dyDescent="0.3">
      <c r="A99" s="38">
        <v>98</v>
      </c>
      <c r="B99" s="17" t="s">
        <v>215</v>
      </c>
      <c r="C99" s="7" t="s">
        <v>216</v>
      </c>
    </row>
    <row r="100" spans="1:3" ht="14.4" customHeight="1" x14ac:dyDescent="0.3">
      <c r="A100" s="38">
        <v>99</v>
      </c>
      <c r="B100" s="17" t="s">
        <v>217</v>
      </c>
      <c r="C100" s="7" t="s">
        <v>218</v>
      </c>
    </row>
    <row r="101" spans="1:3" ht="14.4" customHeight="1" x14ac:dyDescent="0.3">
      <c r="A101" s="38">
        <v>100</v>
      </c>
      <c r="B101" s="17" t="s">
        <v>219</v>
      </c>
      <c r="C101" s="7" t="s">
        <v>220</v>
      </c>
    </row>
    <row r="102" spans="1:3" ht="14.4" customHeight="1" x14ac:dyDescent="0.3">
      <c r="A102" s="38">
        <v>101</v>
      </c>
      <c r="B102" s="17" t="s">
        <v>221</v>
      </c>
      <c r="C102" s="7" t="s">
        <v>222</v>
      </c>
    </row>
    <row r="103" spans="1:3" ht="14.4" customHeight="1" x14ac:dyDescent="0.3">
      <c r="A103" s="38">
        <v>102</v>
      </c>
      <c r="B103" s="17" t="s">
        <v>223</v>
      </c>
      <c r="C103" s="7" t="s">
        <v>224</v>
      </c>
    </row>
    <row r="104" spans="1:3" ht="14.4" customHeight="1" x14ac:dyDescent="0.3">
      <c r="A104" s="38">
        <v>103</v>
      </c>
      <c r="B104" s="17" t="s">
        <v>225</v>
      </c>
      <c r="C104" s="7" t="s">
        <v>226</v>
      </c>
    </row>
    <row r="105" spans="1:3" ht="14.4" customHeight="1" x14ac:dyDescent="0.3">
      <c r="A105" s="38">
        <v>104</v>
      </c>
      <c r="B105" s="17" t="s">
        <v>227</v>
      </c>
      <c r="C105" s="7" t="s">
        <v>228</v>
      </c>
    </row>
    <row r="106" spans="1:3" ht="14.4" customHeight="1" x14ac:dyDescent="0.3">
      <c r="A106" s="38">
        <v>105</v>
      </c>
      <c r="B106" s="17" t="s">
        <v>230</v>
      </c>
      <c r="C106" s="7" t="s">
        <v>229</v>
      </c>
    </row>
    <row r="107" spans="1:3" ht="14.4" customHeight="1" x14ac:dyDescent="0.3">
      <c r="A107" s="38">
        <v>106</v>
      </c>
      <c r="B107" s="17" t="s">
        <v>231</v>
      </c>
      <c r="C107" s="7" t="s">
        <v>232</v>
      </c>
    </row>
    <row r="108" spans="1:3" ht="14.4" customHeight="1" x14ac:dyDescent="0.3">
      <c r="A108" s="38">
        <v>107</v>
      </c>
      <c r="B108" s="17" t="s">
        <v>233</v>
      </c>
      <c r="C108" s="7" t="s">
        <v>234</v>
      </c>
    </row>
    <row r="109" spans="1:3" ht="14.4" customHeight="1" x14ac:dyDescent="0.3">
      <c r="A109" s="38">
        <v>108</v>
      </c>
      <c r="B109" s="17" t="s">
        <v>235</v>
      </c>
      <c r="C109" s="7" t="s">
        <v>236</v>
      </c>
    </row>
    <row r="110" spans="1:3" ht="14.4" customHeight="1" x14ac:dyDescent="0.3">
      <c r="A110" s="38">
        <v>109</v>
      </c>
      <c r="B110" s="17" t="s">
        <v>435</v>
      </c>
      <c r="C110" s="7" t="s">
        <v>426</v>
      </c>
    </row>
    <row r="111" spans="1:3" ht="14.4" customHeight="1" x14ac:dyDescent="0.3">
      <c r="A111" s="38">
        <v>110</v>
      </c>
      <c r="B111" s="17" t="s">
        <v>436</v>
      </c>
      <c r="C111" s="7" t="s">
        <v>427</v>
      </c>
    </row>
  </sheetData>
  <hyperlinks>
    <hyperlink ref="C5" r:id="rId1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200-000000000000}"/>
    <hyperlink ref="C6" r:id="rId2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School-Details</vt:lpstr>
      <vt:lpstr>College-Details</vt:lpstr>
      <vt:lpstr>Notes</vt:lpstr>
      <vt:lpstr>Calling-Steps</vt:lpstr>
      <vt:lpstr>Rahul-Calls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2024-01-12T06:47:05Z</dcterms:modified>
</cp:coreProperties>
</file>