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L\02FoundationsOfDataScience\Week6Assignments\"/>
    </mc:Choice>
  </mc:AlternateContent>
  <xr:revisionPtr revIDLastSave="0" documentId="8_{E1678F9D-6949-49C1-A733-81E0B598C002}" xr6:coauthVersionLast="47" xr6:coauthVersionMax="47" xr10:uidLastSave="{00000000-0000-0000-0000-000000000000}"/>
  <bookViews>
    <workbookView xWindow="-98" yWindow="-98" windowWidth="19396" windowHeight="10395" activeTab="1" xr2:uid="{091EAA2E-1909-411A-ADDD-197677242F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H15" i="2"/>
  <c r="G15" i="2"/>
  <c r="I15" i="2" s="1"/>
  <c r="H14" i="2"/>
  <c r="G14" i="2"/>
  <c r="H6" i="2"/>
  <c r="H5" i="2"/>
  <c r="G6" i="2"/>
  <c r="G5" i="2"/>
  <c r="I14" i="2" l="1"/>
  <c r="H16" i="2"/>
  <c r="G9" i="2"/>
  <c r="G16" i="2"/>
  <c r="H9" i="2"/>
  <c r="I6" i="2"/>
  <c r="I5" i="2"/>
  <c r="I16" i="2" l="1"/>
  <c r="I9" i="2"/>
</calcChain>
</file>

<file path=xl/sharedStrings.xml><?xml version="1.0" encoding="utf-8"?>
<sst xmlns="http://schemas.openxmlformats.org/spreadsheetml/2006/main" count="59" uniqueCount="37">
  <si>
    <t>Question #</t>
  </si>
  <si>
    <t>Q1.a</t>
  </si>
  <si>
    <t>Contingency Table</t>
  </si>
  <si>
    <t>Predicted Values</t>
  </si>
  <si>
    <t>Actual values</t>
  </si>
  <si>
    <t>Class P</t>
  </si>
  <si>
    <t>Class N</t>
  </si>
  <si>
    <t>Class P (40)</t>
  </si>
  <si>
    <t>Class N (60)</t>
  </si>
  <si>
    <t>P</t>
  </si>
  <si>
    <t>N</t>
  </si>
  <si>
    <t>TP</t>
  </si>
  <si>
    <t>FP</t>
  </si>
  <si>
    <t>FN</t>
  </si>
  <si>
    <t>TN</t>
  </si>
  <si>
    <t>TP/(TP+FP)</t>
  </si>
  <si>
    <t>TP/(TP+FN)</t>
  </si>
  <si>
    <t>F1</t>
  </si>
  <si>
    <t>Recall PPV</t>
  </si>
  <si>
    <t>Precision TPR</t>
  </si>
  <si>
    <t>2*RPR*PPV/(TPR+PPV)</t>
  </si>
  <si>
    <t>MICRO Metrics</t>
  </si>
  <si>
    <t>(TPR_P+TPR_N)/2</t>
  </si>
  <si>
    <t>(PPV_P+PPV_N)/2</t>
  </si>
  <si>
    <t>(F1_P+F1_N)/2</t>
  </si>
  <si>
    <t>Total (P+N)</t>
  </si>
  <si>
    <r>
      <t xml:space="preserve">            Metric
Class          </t>
    </r>
    <r>
      <rPr>
        <b/>
        <sz val="10"/>
        <color theme="0"/>
        <rFont val="Aptos Narrow"/>
        <family val="2"/>
        <scheme val="minor"/>
      </rPr>
      <t>.</t>
    </r>
  </si>
  <si>
    <r>
      <t>MACRO Metrics</t>
    </r>
    <r>
      <rPr>
        <sz val="10"/>
        <color theme="1"/>
        <rFont val="Aptos Narrow"/>
        <family val="2"/>
        <scheme val="minor"/>
      </rPr>
      <t xml:space="preserve"> (2 classes, P &amp; N =&gt; k=2)</t>
    </r>
  </si>
  <si>
    <r>
      <rPr>
        <sz val="10"/>
        <color theme="1"/>
        <rFont val="Aptos Narrow"/>
        <family val="2"/>
        <scheme val="minor"/>
      </rPr>
      <t xml:space="preserve">or </t>
    </r>
    <r>
      <rPr>
        <b/>
        <sz val="10"/>
        <color theme="1"/>
        <rFont val="Aptos Narrow"/>
        <family val="2"/>
        <scheme val="minor"/>
      </rPr>
      <t>Confusion Matrix</t>
    </r>
  </si>
  <si>
    <t>Q1.b</t>
  </si>
  <si>
    <t>Q1.c</t>
  </si>
  <si>
    <t>Formula</t>
  </si>
  <si>
    <t>Value</t>
  </si>
  <si>
    <t>Metric</t>
  </si>
  <si>
    <t>TPR_Total</t>
  </si>
  <si>
    <t>PPV_Total</t>
  </si>
  <si>
    <t>F1_Total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</si>
</sst>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auto="1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auto="1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2" fillId="0" borderId="0" xfId="0" applyFont="1" applyAlignment="1"/>
    <xf numFmtId="0" fontId="2" fillId="0" borderId="0" xfId="0" applyFont="1" applyBorder="1" applyAlignment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13CE-6B09-4423-8C30-04CAAB0CB5A7}">
  <dimension ref="A1:G8"/>
  <sheetViews>
    <sheetView workbookViewId="0">
      <selection sqref="A1:F8"/>
    </sheetView>
  </sheetViews>
  <sheetFormatPr defaultRowHeight="13.15" x14ac:dyDescent="0.4"/>
  <cols>
    <col min="1" max="1" width="8.73046875" style="1" bestFit="1" customWidth="1"/>
    <col min="2" max="2" width="4.19921875" style="1" customWidth="1"/>
    <col min="3" max="4" width="3" style="1" bestFit="1" customWidth="1"/>
    <col min="5" max="5" width="9.33203125" style="1" bestFit="1" customWidth="1"/>
    <col min="6" max="6" width="9.53125" style="1" bestFit="1" customWidth="1"/>
    <col min="7" max="7" width="5.265625" style="1" customWidth="1"/>
    <col min="8" max="8" width="6.1328125" style="1" customWidth="1"/>
    <col min="9" max="9" width="9.06640625" style="1"/>
    <col min="10" max="10" width="9" style="1" customWidth="1"/>
    <col min="11" max="16384" width="9.06640625" style="1"/>
  </cols>
  <sheetData>
    <row r="1" spans="1:7" x14ac:dyDescent="0.4">
      <c r="A1" s="30" t="s">
        <v>0</v>
      </c>
    </row>
    <row r="2" spans="1:7" ht="13.15" customHeight="1" x14ac:dyDescent="0.4">
      <c r="A2" s="30" t="s">
        <v>1</v>
      </c>
      <c r="B2" s="30"/>
      <c r="E2" s="31" t="s">
        <v>2</v>
      </c>
      <c r="F2" s="31"/>
      <c r="G2" s="41"/>
    </row>
    <row r="3" spans="1:7" ht="13.15" customHeight="1" x14ac:dyDescent="0.4">
      <c r="B3" s="30"/>
      <c r="E3" s="31" t="s">
        <v>28</v>
      </c>
      <c r="F3" s="31"/>
      <c r="G3" s="41"/>
    </row>
    <row r="4" spans="1:7" ht="13.5" thickBot="1" x14ac:dyDescent="0.45">
      <c r="A4" s="30"/>
      <c r="B4" s="30"/>
      <c r="D4" s="32"/>
      <c r="E4" s="33"/>
      <c r="F4" s="33"/>
    </row>
    <row r="5" spans="1:7" x14ac:dyDescent="0.4">
      <c r="E5" s="3" t="s">
        <v>4</v>
      </c>
      <c r="F5" s="5"/>
    </row>
    <row r="6" spans="1:7" ht="13.5" thickBot="1" x14ac:dyDescent="0.45">
      <c r="E6" s="34" t="s">
        <v>7</v>
      </c>
      <c r="F6" s="35" t="s">
        <v>8</v>
      </c>
    </row>
    <row r="7" spans="1:7" s="36" customFormat="1" ht="41.75" customHeight="1" x14ac:dyDescent="0.45">
      <c r="C7" s="37" t="s">
        <v>3</v>
      </c>
      <c r="D7" s="38" t="s">
        <v>5</v>
      </c>
      <c r="E7" s="17">
        <v>10</v>
      </c>
      <c r="F7" s="19">
        <v>10</v>
      </c>
    </row>
    <row r="8" spans="1:7" s="36" customFormat="1" ht="41.75" customHeight="1" thickBot="1" x14ac:dyDescent="0.5">
      <c r="C8" s="39"/>
      <c r="D8" s="40" t="s">
        <v>6</v>
      </c>
      <c r="E8" s="21">
        <v>30</v>
      </c>
      <c r="F8" s="15">
        <v>50</v>
      </c>
    </row>
  </sheetData>
  <mergeCells count="4">
    <mergeCell ref="C7:C8"/>
    <mergeCell ref="E5:F5"/>
    <mergeCell ref="E2:F2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FA3-5B5A-4766-887B-14AA302DBCA6}">
  <dimension ref="A1:I19"/>
  <sheetViews>
    <sheetView tabSelected="1" workbookViewId="0">
      <selection sqref="A1:I19"/>
    </sheetView>
  </sheetViews>
  <sheetFormatPr defaultRowHeight="13.15" x14ac:dyDescent="0.4"/>
  <cols>
    <col min="1" max="1" width="8.73046875" style="1" bestFit="1" customWidth="1"/>
    <col min="2" max="2" width="9.53125" style="1" bestFit="1" customWidth="1"/>
    <col min="3" max="4" width="2.59765625" style="1" bestFit="1" customWidth="1"/>
    <col min="5" max="5" width="2.73046875" style="1" bestFit="1" customWidth="1"/>
    <col min="6" max="6" width="2.6640625" style="1" bestFit="1" customWidth="1"/>
    <col min="7" max="7" width="14.6640625" style="1" bestFit="1" customWidth="1"/>
    <col min="8" max="8" width="13.3984375" style="1" bestFit="1" customWidth="1"/>
    <col min="9" max="9" width="17.33203125" style="1" bestFit="1" customWidth="1"/>
    <col min="10" max="16384" width="9.06640625" style="1"/>
  </cols>
  <sheetData>
    <row r="1" spans="1:9" ht="13.5" thickBot="1" x14ac:dyDescent="0.45">
      <c r="A1" s="30"/>
    </row>
    <row r="2" spans="1:9" ht="13.5" thickBot="1" x14ac:dyDescent="0.45">
      <c r="A2" s="30" t="s">
        <v>29</v>
      </c>
      <c r="G2" s="49" t="s">
        <v>27</v>
      </c>
      <c r="H2" s="50"/>
      <c r="I2" s="51"/>
    </row>
    <row r="3" spans="1:9" x14ac:dyDescent="0.4">
      <c r="B3" s="2" t="s">
        <v>26</v>
      </c>
      <c r="C3" s="3" t="s">
        <v>11</v>
      </c>
      <c r="D3" s="4" t="s">
        <v>12</v>
      </c>
      <c r="E3" s="4" t="s">
        <v>13</v>
      </c>
      <c r="F3" s="5" t="s">
        <v>14</v>
      </c>
      <c r="G3" s="6" t="s">
        <v>19</v>
      </c>
      <c r="H3" s="7" t="s">
        <v>18</v>
      </c>
      <c r="I3" s="8" t="s">
        <v>17</v>
      </c>
    </row>
    <row r="4" spans="1:9" ht="13.5" thickBot="1" x14ac:dyDescent="0.45">
      <c r="B4" s="9"/>
      <c r="C4" s="10"/>
      <c r="D4" s="11"/>
      <c r="E4" s="11"/>
      <c r="F4" s="12"/>
      <c r="G4" s="13" t="s">
        <v>15</v>
      </c>
      <c r="H4" s="14" t="s">
        <v>16</v>
      </c>
      <c r="I4" s="15" t="s">
        <v>20</v>
      </c>
    </row>
    <row r="5" spans="1:9" x14ac:dyDescent="0.4">
      <c r="B5" s="16" t="s">
        <v>9</v>
      </c>
      <c r="C5" s="17">
        <v>10</v>
      </c>
      <c r="D5" s="18">
        <v>10</v>
      </c>
      <c r="E5" s="18">
        <v>30</v>
      </c>
      <c r="F5" s="19">
        <v>50</v>
      </c>
      <c r="G5" s="17">
        <f>C5/(C5+D5)</f>
        <v>0.5</v>
      </c>
      <c r="H5" s="18">
        <f>C5/(C5+E5)</f>
        <v>0.25</v>
      </c>
      <c r="I5" s="19">
        <f>2*G5*H5/(G5+H5)</f>
        <v>0.33333333333333331</v>
      </c>
    </row>
    <row r="6" spans="1:9" ht="13.5" thickBot="1" x14ac:dyDescent="0.45">
      <c r="A6" s="36"/>
      <c r="B6" s="20" t="s">
        <v>10</v>
      </c>
      <c r="C6" s="21">
        <v>50</v>
      </c>
      <c r="D6" s="14">
        <v>30</v>
      </c>
      <c r="E6" s="14">
        <v>10</v>
      </c>
      <c r="F6" s="15">
        <v>10</v>
      </c>
      <c r="G6" s="21">
        <f>C6/(C6+D6)</f>
        <v>0.625</v>
      </c>
      <c r="H6" s="14">
        <f>C6/(C6+E6)</f>
        <v>0.83333333333333337</v>
      </c>
      <c r="I6" s="15">
        <f>2*G6*H6/(G6+H6)</f>
        <v>0.7142857142857143</v>
      </c>
    </row>
    <row r="7" spans="1:9" x14ac:dyDescent="0.4">
      <c r="A7" s="30"/>
      <c r="B7" s="42"/>
      <c r="C7" s="42"/>
      <c r="D7" s="52" t="s">
        <v>33</v>
      </c>
      <c r="E7" s="53"/>
      <c r="F7" s="54"/>
      <c r="G7" s="55" t="s">
        <v>19</v>
      </c>
      <c r="H7" s="56" t="s">
        <v>18</v>
      </c>
      <c r="I7" s="57" t="s">
        <v>17</v>
      </c>
    </row>
    <row r="8" spans="1:9" ht="13.5" thickBot="1" x14ac:dyDescent="0.45">
      <c r="B8" s="42"/>
      <c r="C8" s="42"/>
      <c r="D8" s="58" t="s">
        <v>31</v>
      </c>
      <c r="E8" s="59"/>
      <c r="F8" s="60"/>
      <c r="G8" s="61" t="s">
        <v>22</v>
      </c>
      <c r="H8" s="62" t="s">
        <v>23</v>
      </c>
      <c r="I8" s="63" t="s">
        <v>24</v>
      </c>
    </row>
    <row r="9" spans="1:9" ht="13.5" thickBot="1" x14ac:dyDescent="0.45">
      <c r="B9" s="42"/>
      <c r="C9" s="42"/>
      <c r="D9" s="46" t="s">
        <v>32</v>
      </c>
      <c r="E9" s="47"/>
      <c r="F9" s="48"/>
      <c r="G9" s="45">
        <f>(G5+G6)/2</f>
        <v>0.5625</v>
      </c>
      <c r="H9" s="43">
        <f t="shared" ref="H9:I9" si="0">(H5+H6)/2</f>
        <v>0.54166666666666674</v>
      </c>
      <c r="I9" s="44">
        <f t="shared" si="0"/>
        <v>0.52380952380952384</v>
      </c>
    </row>
    <row r="10" spans="1:9" ht="13.5" thickBot="1" x14ac:dyDescent="0.45">
      <c r="B10" s="42"/>
      <c r="C10" s="42"/>
      <c r="D10" s="42"/>
      <c r="E10" s="42"/>
      <c r="F10" s="42"/>
      <c r="G10" s="22"/>
      <c r="H10" s="22"/>
      <c r="I10" s="22"/>
    </row>
    <row r="11" spans="1:9" ht="13.5" thickBot="1" x14ac:dyDescent="0.45">
      <c r="A11" s="30" t="s">
        <v>30</v>
      </c>
      <c r="B11" s="42"/>
      <c r="C11" s="42"/>
      <c r="D11" s="42"/>
      <c r="E11" s="42"/>
      <c r="F11" s="42"/>
      <c r="G11" s="76" t="s">
        <v>21</v>
      </c>
      <c r="H11" s="77"/>
      <c r="I11" s="78"/>
    </row>
    <row r="12" spans="1:9" x14ac:dyDescent="0.4">
      <c r="B12" s="2" t="s">
        <v>26</v>
      </c>
      <c r="C12" s="3" t="s">
        <v>11</v>
      </c>
      <c r="D12" s="4" t="s">
        <v>12</v>
      </c>
      <c r="E12" s="4" t="s">
        <v>13</v>
      </c>
      <c r="F12" s="5" t="s">
        <v>14</v>
      </c>
      <c r="G12" s="6" t="s">
        <v>19</v>
      </c>
      <c r="H12" s="7" t="s">
        <v>18</v>
      </c>
      <c r="I12" s="8" t="s">
        <v>17</v>
      </c>
    </row>
    <row r="13" spans="1:9" ht="13.15" customHeight="1" thickBot="1" x14ac:dyDescent="0.45">
      <c r="B13" s="9"/>
      <c r="C13" s="10"/>
      <c r="D13" s="11"/>
      <c r="E13" s="11"/>
      <c r="F13" s="12"/>
      <c r="G13" s="13" t="s">
        <v>15</v>
      </c>
      <c r="H13" s="14" t="s">
        <v>16</v>
      </c>
      <c r="I13" s="15" t="s">
        <v>20</v>
      </c>
    </row>
    <row r="14" spans="1:9" x14ac:dyDescent="0.4">
      <c r="B14" s="16" t="s">
        <v>9</v>
      </c>
      <c r="C14" s="17">
        <v>10</v>
      </c>
      <c r="D14" s="18">
        <v>10</v>
      </c>
      <c r="E14" s="18">
        <v>30</v>
      </c>
      <c r="F14" s="19">
        <v>50</v>
      </c>
      <c r="G14" s="17">
        <f>C14/(C14+D14)</f>
        <v>0.5</v>
      </c>
      <c r="H14" s="18">
        <f>C14/(C14+E14)</f>
        <v>0.25</v>
      </c>
      <c r="I14" s="19">
        <f>2*G14*H14/(G14+H14)</f>
        <v>0.33333333333333331</v>
      </c>
    </row>
    <row r="15" spans="1:9" ht="13.5" thickBot="1" x14ac:dyDescent="0.45">
      <c r="B15" s="20" t="s">
        <v>10</v>
      </c>
      <c r="C15" s="21">
        <v>50</v>
      </c>
      <c r="D15" s="14">
        <v>30</v>
      </c>
      <c r="E15" s="14">
        <v>10</v>
      </c>
      <c r="F15" s="15">
        <v>10</v>
      </c>
      <c r="G15" s="21">
        <f>C15/(C15+D15)</f>
        <v>0.625</v>
      </c>
      <c r="H15" s="14">
        <f>C15/(C15+E15)</f>
        <v>0.83333333333333337</v>
      </c>
      <c r="I15" s="15">
        <f>2*G15*H15/(G15+H15)</f>
        <v>0.7142857142857143</v>
      </c>
    </row>
    <row r="16" spans="1:9" ht="13.5" thickBot="1" x14ac:dyDescent="0.45">
      <c r="B16" s="26" t="s">
        <v>25</v>
      </c>
      <c r="C16" s="27">
        <f>SUM(C14:C15)</f>
        <v>60</v>
      </c>
      <c r="D16" s="28">
        <f>SUM(D14:D15)</f>
        <v>40</v>
      </c>
      <c r="E16" s="28">
        <f>SUM(E14:E15)</f>
        <v>40</v>
      </c>
      <c r="F16" s="29">
        <f>SUM(F14:F15)</f>
        <v>60</v>
      </c>
      <c r="G16" s="23">
        <f>C16/(C16+D16)</f>
        <v>0.6</v>
      </c>
      <c r="H16" s="24">
        <f>C16/(C16+E16)</f>
        <v>0.6</v>
      </c>
      <c r="I16" s="25">
        <f>2*G16*H16/(G16+H16)</f>
        <v>0.6</v>
      </c>
    </row>
    <row r="17" spans="1:9" x14ac:dyDescent="0.4">
      <c r="A17" s="30"/>
      <c r="B17" s="42"/>
      <c r="C17" s="42"/>
      <c r="D17" s="64" t="s">
        <v>33</v>
      </c>
      <c r="E17" s="65"/>
      <c r="F17" s="66"/>
      <c r="G17" s="67" t="s">
        <v>19</v>
      </c>
      <c r="H17" s="68" t="s">
        <v>18</v>
      </c>
      <c r="I17" s="69" t="s">
        <v>17</v>
      </c>
    </row>
    <row r="18" spans="1:9" ht="13.5" thickBot="1" x14ac:dyDescent="0.45">
      <c r="A18" s="30"/>
      <c r="B18" s="42"/>
      <c r="C18" s="42"/>
      <c r="D18" s="79" t="s">
        <v>31</v>
      </c>
      <c r="E18" s="80"/>
      <c r="F18" s="81"/>
      <c r="G18" s="82" t="s">
        <v>34</v>
      </c>
      <c r="H18" s="83" t="s">
        <v>35</v>
      </c>
      <c r="I18" s="84" t="s">
        <v>36</v>
      </c>
    </row>
    <row r="19" spans="1:9" ht="13.5" thickBot="1" x14ac:dyDescent="0.45">
      <c r="D19" s="70" t="s">
        <v>32</v>
      </c>
      <c r="E19" s="71"/>
      <c r="F19" s="72"/>
      <c r="G19" s="73">
        <v>0.6</v>
      </c>
      <c r="H19" s="74">
        <v>0.6</v>
      </c>
      <c r="I19" s="75">
        <v>0.6</v>
      </c>
    </row>
  </sheetData>
  <mergeCells count="18">
    <mergeCell ref="B12:B13"/>
    <mergeCell ref="C12:C13"/>
    <mergeCell ref="D12:D13"/>
    <mergeCell ref="E12:E13"/>
    <mergeCell ref="F12:F13"/>
    <mergeCell ref="D18:F18"/>
    <mergeCell ref="D17:F17"/>
    <mergeCell ref="D19:F19"/>
    <mergeCell ref="G2:I2"/>
    <mergeCell ref="G11:I11"/>
    <mergeCell ref="D7:F7"/>
    <mergeCell ref="D8:F8"/>
    <mergeCell ref="D9:F9"/>
    <mergeCell ref="C3:C4"/>
    <mergeCell ref="D3:D4"/>
    <mergeCell ref="E3:E4"/>
    <mergeCell ref="F3:F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7D0E-425B-4B57-A62F-8F491CBD428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cp:lastPrinted>2024-10-04T00:06:45Z</cp:lastPrinted>
  <dcterms:created xsi:type="dcterms:W3CDTF">2024-10-03T23:32:58Z</dcterms:created>
  <dcterms:modified xsi:type="dcterms:W3CDTF">2024-10-04T02:01:04Z</dcterms:modified>
</cp:coreProperties>
</file>