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heckCompatibility="1" autoCompressPictures="0"/>
  <bookViews>
    <workbookView xWindow="240" yWindow="680" windowWidth="28020" windowHeight="15380" tabRatio="500" activeTab="4"/>
  </bookViews>
  <sheets>
    <sheet name="Software Info" sheetId="1" r:id="rId1"/>
    <sheet name="S1" sheetId="2" r:id="rId2"/>
    <sheet name="S2" sheetId="3" r:id="rId3"/>
    <sheet name="S3" sheetId="4" r:id="rId4"/>
    <sheet name="S4" sheetId="5" r:id="rId5"/>
  </sheets>
  <calcPr calcId="140001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PiwhRWzO8np1r7MKmHJ/MaxNdZw=="/>
    </ext>
  </extLst>
</workbook>
</file>

<file path=xl/calcChain.xml><?xml version="1.0" encoding="utf-8"?>
<calcChain xmlns="http://schemas.openxmlformats.org/spreadsheetml/2006/main">
  <c r="H13" i="5" l="1"/>
  <c r="H12" i="5"/>
  <c r="H11" i="5"/>
  <c r="G13" i="4"/>
  <c r="G12" i="4"/>
  <c r="G11" i="4"/>
  <c r="G13" i="3"/>
  <c r="G12" i="3"/>
  <c r="G11" i="3"/>
  <c r="G13" i="2"/>
  <c r="G12" i="2"/>
  <c r="G11" i="2"/>
</calcChain>
</file>

<file path=xl/sharedStrings.xml><?xml version="1.0" encoding="utf-8"?>
<sst xmlns="http://schemas.openxmlformats.org/spreadsheetml/2006/main" count="290" uniqueCount="103">
  <si>
    <t>Name of Software</t>
  </si>
  <si>
    <t>S2: Fixed-tilt, West-Facing Array</t>
  </si>
  <si>
    <t xml:space="preserve">S1: Fixed-tilt, Equator-Facing arrays </t>
  </si>
  <si>
    <t>pvfactors</t>
  </si>
  <si>
    <t>INPUT PARAMETERS</t>
  </si>
  <si>
    <t>Version used for Simulation</t>
  </si>
  <si>
    <t>v1.4.1</t>
  </si>
  <si>
    <t xml:space="preserve">Simulations run by: </t>
  </si>
  <si>
    <t>Marc Abou Anoma</t>
  </si>
  <si>
    <t>Date(s) simulations were run:</t>
  </si>
  <si>
    <t>System details where simulation was run (OS, Computer HD, RAM, etc)</t>
  </si>
  <si>
    <t>regular laptop (CPU-based simulations), in my case MacBook Pro 2013</t>
  </si>
  <si>
    <t xml:space="preserve">Is this a 2D VF, 3D VF, Raytrace or other software? </t>
  </si>
  <si>
    <t>2D VF</t>
  </si>
  <si>
    <t>Is this an open-source or paid software?</t>
  </si>
  <si>
    <t>open-source: https://github.com/SunPower/pvfactors</t>
  </si>
  <si>
    <t>Is there validation published for your software? If yes, provide titles or links here:</t>
  </si>
  <si>
    <t>-- Anoma, M., Jacob, D., Bourne, B.C., Scholl, J.A., Riley, D.M. and Hansen, C.W., View Factor Model and Validation for Bifacial PV and Diffuse Shade on Single-Axis Trackers, 44th IEEE Photovoltaic Specialist Conference, 2017
-- Asgharzadeh Shishavan, A., Anoma, M., Hoffman, A., Chaudhari, C., Bapat, S., Perkins, R., Cohen, D., Kimball, G.,Riley, D., Toor, F., Bourne, B., A Benchmark and Validation of Bifacial PV Irradiance Models, 46th IEEE Photovoltaic Specialist Conference, 2019.
-- Capelle, T., Araya, F., Haffner, F., Sayritupac, J., Colin, H., BIFACIAL MODELLING: A comparison of bifacial PV system modelling tools, bifiPV Workshop, 2019.</t>
  </si>
  <si>
    <t>Relevant references and publications made with the software:</t>
  </si>
  <si>
    <t>Any other particularities of the software to mention:</t>
  </si>
  <si>
    <t>Runs with Python</t>
  </si>
  <si>
    <t xml:space="preserve">Size of Array: 7 rows x 20 mods.
Racking Structure: None
Orientation of modules: landscape
Module type: Prism Solar BN72-365
Size: 0.989 m  x 1.991 m
</t>
  </si>
  <si>
    <t>Albedo</t>
  </si>
  <si>
    <t>NOTES ON INPUTS:</t>
  </si>
  <si>
    <t>How does your software model ground reflectivity?</t>
  </si>
  <si>
    <t>Albedo is uniform for the whole ground</t>
  </si>
  <si>
    <t>Are albedo values assigned yearly, monthly, hourly, or instantaneous (for each data point)?</t>
  </si>
  <si>
    <t>Albedo values are instantaneous</t>
  </si>
  <si>
    <t>Does the software consider spectrally-depended albedo?</t>
  </si>
  <si>
    <t>No spectral dependence</t>
  </si>
  <si>
    <t>Does the software consider angular-dependent reflectivity?</t>
  </si>
  <si>
    <t>No angular depend reflectivity: the software assumes diffuse reflections from all surfaces</t>
  </si>
  <si>
    <t>Solar Input</t>
  </si>
  <si>
    <t>What Sky model(s) does your software use?</t>
  </si>
  <si>
    <t>Perez model implementation in pvlib</t>
  </si>
  <si>
    <t>What inputs (DNI / DHI / GHI) were used for the simulation?</t>
  </si>
  <si>
    <t>All three: DNI, DHI and GHI</t>
  </si>
  <si>
    <t>Handling of TMY3 Data: For an 11 AM data point, sun position is calculated at:</t>
  </si>
  <si>
    <t>Rear Irradiance</t>
  </si>
  <si>
    <t>Does the sofwtare consider IAM for backside reflections?</t>
  </si>
  <si>
    <t>Yes</t>
  </si>
  <si>
    <t>Does the software calculate spectral-corrected backside irradiance?</t>
  </si>
  <si>
    <t>No</t>
  </si>
  <si>
    <t>How does the software handle specular reflections?</t>
  </si>
  <si>
    <t>Specular reflections are not handled, all surfaces are assumed to be diffuse reflectors</t>
  </si>
  <si>
    <t>Can the software calculate rear irradiance non-uniformity?</t>
  </si>
  <si>
    <t>Can the software account for shading losses from racking and other obstructions?</t>
  </si>
  <si>
    <t>The software only accounts for direct and diffuse inter-row shading, it does not account for shading losses from racking and other obstructions due to the simplicity of the 2D surfaces modeled.</t>
  </si>
  <si>
    <t>Other</t>
  </si>
  <si>
    <t>Does the software calculate single-axis tracking?</t>
  </si>
  <si>
    <t>Does the software calculate doulbe-axis tracking?</t>
  </si>
  <si>
    <t>No, the current version of the software considers a fixed axis azimuth, but it would not be hard to update this.</t>
  </si>
  <si>
    <t xml:space="preserve">Is power being calculated? </t>
  </si>
  <si>
    <t>No, only irradiance</t>
  </si>
  <si>
    <t>If power is calculated, is module temperature taken into account?</t>
  </si>
  <si>
    <t>-</t>
  </si>
  <si>
    <t>Can the software account for electrical mismatch?</t>
  </si>
  <si>
    <t>No, although the software can calculate irradiance non-uniformities</t>
  </si>
  <si>
    <t>Can the software calculate edge effects?</t>
  </si>
  <si>
    <t>No, the software assumes infinitely long PV rows (because of the 2D geometry) and does not account for edge effects</t>
  </si>
  <si>
    <t>Fixed Tilt
Panel Azimuth: 270 degrees (facing West)
Tilt: 25  degrees 
GCR = 0.33; rtr = 3.00
Albedo = 0.4 (concrete)
Clearance Height = 0.75 m
Space between modules along same row = 0.01 m</t>
  </si>
  <si>
    <t>Fixed Tilt
Panel Azimuth: Equator Facing
Tilt: 20  degrees 
GCR = 0.35; rtr = 2.83 m
Albedo = 0.62
Clearance Height = 0.5 m
Space between modules along same row = 0.01 m</t>
  </si>
  <si>
    <t>Any other parameter not included in input, losses and values considered for Power Calculation; and any other relevant information about the simulation.</t>
  </si>
  <si>
    <t>Optional</t>
  </si>
  <si>
    <t>S3: Fixed-tilt, Vertical East-West Array</t>
  </si>
  <si>
    <t>Time to run simulation</t>
  </si>
  <si>
    <t xml:space="preserve">Size of Array: 1 rows x 20 mods.
Racking Structure: None
Orientation of modules: landscape
Module type: Prism Solar BN72-365
Size: 0.989 m  x 1.991 m
</t>
  </si>
  <si>
    <t>Total Sum of Avg. Irradiance on Front [W/m2]</t>
  </si>
  <si>
    <t>Total Sum of Avg. Irradiance on Rear [W/m2]</t>
  </si>
  <si>
    <t>Irradiance Bifacial Gain</t>
  </si>
  <si>
    <t>Rear irradiance Non-Uniformity</t>
  </si>
  <si>
    <t>Total Sum Power Output Front Only</t>
  </si>
  <si>
    <t>Fixed Tilt
Panel Azimuth: 90 degrees, facing East
Tlt: 90  degrees (vertical) 
GCR = None (1 row)
Albedo = 0.4 (concrete)
Clearance Height = 0.3 m
Space between modules along same row = 0.01 m</t>
  </si>
  <si>
    <t>Totla Sum Power Output Front and Back</t>
  </si>
  <si>
    <t>Bifacial Gain Power</t>
  </si>
  <si>
    <t>TMY1</t>
  </si>
  <si>
    <t>40s</t>
  </si>
  <si>
    <t>30s</t>
  </si>
  <si>
    <t>&lt;1s</t>
  </si>
  <si>
    <t>TMY2</t>
  </si>
  <si>
    <t>TMY3</t>
  </si>
  <si>
    <t>FOR TMY1</t>
  </si>
  <si>
    <t>HOUR</t>
  </si>
  <si>
    <t>Spring Equinox</t>
  </si>
  <si>
    <t>Summer Solstice</t>
  </si>
  <si>
    <t>Fall Equinox</t>
  </si>
  <si>
    <t>Winter Solstice</t>
  </si>
  <si>
    <t xml:space="preserve">Sunny Day </t>
  </si>
  <si>
    <t>Cloudy Day</t>
  </si>
  <si>
    <t>Sept. 21</t>
  </si>
  <si>
    <t>Aug 21st</t>
  </si>
  <si>
    <t>Front Irradiance [W/m2]</t>
  </si>
  <si>
    <t>Back Irradiance [W/m2]</t>
  </si>
  <si>
    <t>Sun Azimuth (deg)</t>
  </si>
  <si>
    <t>Sun Zenith (deg)</t>
  </si>
  <si>
    <t>S4: Horizontal Single Axis Tracking Array</t>
  </si>
  <si>
    <t xml:space="preserve">Size of Array: 10 rows x 20 mods.
Racking Structure: 0.15m diameter round black torquetube (0% albedo), distance from bottom of module to torquetube center-axis 0.15 m 
Orientation of modules: portrait
Module type: Prism Solar BN72-365
Size: 0.989 m  x 1.991 m
</t>
  </si>
  <si>
    <t>Horizontal Single-Axis Tracking
Axis of Rotation Azimuth: 180 degrees (North-South) 
Tilt: varying  
GCR = 0.35;  rtr = 5.7
Albedo = 0.25 (grass)
Clearance Height = 1.2 m
Space between modules along same row = 0.01 m</t>
  </si>
  <si>
    <t>Total Sum of Avg. Irradiance on Rear with Shading Losses</t>
  </si>
  <si>
    <t>Rear Irradiance Shading Losses</t>
  </si>
  <si>
    <t>2min30s</t>
  </si>
  <si>
    <t>Tracker Angle (deg)</t>
  </si>
  <si>
    <t>https://github.com/anomam/pvfactors_iea_pvps_study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</si>
</sst>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1"/>
      <color theme="1"/>
      <name val="Calibri"/>
    </font>
    <font>
      <sz val="25"/>
      <color theme="1"/>
      <name val="Calibri"/>
    </font>
    <font>
      <sz val="11"/>
      <color theme="1"/>
      <name val="Calibri"/>
    </font>
    <font>
      <sz val="15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u/>
      <sz val="11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14" fontId="5" fillId="0" borderId="0" xfId="0" applyNumberFormat="1" applyFont="1"/>
    <xf numFmtId="0" fontId="7" fillId="0" borderId="0" xfId="0" quotePrefix="1" applyFont="1" applyAlignment="1">
      <alignment wrapText="1"/>
    </xf>
    <xf numFmtId="0" fontId="5" fillId="3" borderId="5" xfId="0" applyFont="1" applyFill="1" applyBorder="1"/>
    <xf numFmtId="0" fontId="7" fillId="0" borderId="0" xfId="0" applyFont="1"/>
    <xf numFmtId="0" fontId="1" fillId="0" borderId="0" xfId="0" applyFont="1"/>
    <xf numFmtId="0" fontId="4" fillId="4" borderId="9" xfId="0" applyFont="1" applyFill="1" applyBorder="1"/>
    <xf numFmtId="18" fontId="5" fillId="0" borderId="0" xfId="0" applyNumberFormat="1" applyFont="1"/>
    <xf numFmtId="0" fontId="5" fillId="4" borderId="5" xfId="0" applyFont="1" applyFill="1" applyBorder="1"/>
    <xf numFmtId="0" fontId="5" fillId="4" borderId="10" xfId="0" applyFont="1" applyFill="1" applyBorder="1"/>
    <xf numFmtId="0" fontId="5" fillId="0" borderId="0" xfId="0" applyFont="1"/>
    <xf numFmtId="0" fontId="5" fillId="6" borderId="30" xfId="0" applyFont="1" applyFill="1" applyBorder="1"/>
    <xf numFmtId="0" fontId="5" fillId="6" borderId="31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6" borderId="33" xfId="0" applyFont="1" applyFill="1" applyBorder="1"/>
    <xf numFmtId="0" fontId="8" fillId="0" borderId="34" xfId="0" applyFont="1" applyBorder="1" applyAlignment="1"/>
    <xf numFmtId="0" fontId="5" fillId="0" borderId="34" xfId="0" applyFont="1" applyBorder="1"/>
    <xf numFmtId="0" fontId="9" fillId="0" borderId="35" xfId="0" applyFont="1" applyBorder="1" applyAlignment="1"/>
    <xf numFmtId="0" fontId="9" fillId="0" borderId="35" xfId="0" applyFont="1" applyBorder="1" applyAlignment="1"/>
    <xf numFmtId="0" fontId="5" fillId="0" borderId="35" xfId="0" applyFont="1" applyBorder="1"/>
    <xf numFmtId="0" fontId="5" fillId="0" borderId="36" xfId="0" applyFont="1" applyBorder="1"/>
    <xf numFmtId="0" fontId="5" fillId="6" borderId="37" xfId="0" applyFont="1" applyFill="1" applyBorder="1"/>
    <xf numFmtId="0" fontId="8" fillId="0" borderId="38" xfId="0" applyFont="1" applyBorder="1" applyAlignment="1"/>
    <xf numFmtId="0" fontId="9" fillId="0" borderId="39" xfId="0" applyFont="1" applyBorder="1" applyAlignment="1"/>
    <xf numFmtId="0" fontId="5" fillId="0" borderId="38" xfId="0" applyFont="1" applyBorder="1"/>
    <xf numFmtId="0" fontId="5" fillId="0" borderId="39" xfId="0" applyFont="1" applyBorder="1"/>
    <xf numFmtId="0" fontId="9" fillId="0" borderId="39" xfId="0" applyFont="1" applyBorder="1" applyAlignment="1"/>
    <xf numFmtId="0" fontId="5" fillId="0" borderId="40" xfId="0" applyFont="1" applyBorder="1"/>
    <xf numFmtId="0" fontId="5" fillId="6" borderId="41" xfId="0" applyFont="1" applyFill="1" applyBorder="1"/>
    <xf numFmtId="0" fontId="8" fillId="0" borderId="42" xfId="0" applyFont="1" applyBorder="1" applyAlignment="1"/>
    <xf numFmtId="0" fontId="9" fillId="0" borderId="43" xfId="0" applyFont="1" applyBorder="1" applyAlignment="1"/>
    <xf numFmtId="0" fontId="5" fillId="0" borderId="42" xfId="0" applyFont="1" applyBorder="1"/>
    <xf numFmtId="0" fontId="9" fillId="0" borderId="43" xfId="0" applyFont="1" applyBorder="1" applyAlignment="1"/>
    <xf numFmtId="0" fontId="8" fillId="0" borderId="43" xfId="0" applyFont="1" applyBorder="1" applyAlignment="1"/>
    <xf numFmtId="0" fontId="5" fillId="0" borderId="43" xfId="0" applyFont="1" applyBorder="1"/>
    <xf numFmtId="0" fontId="5" fillId="0" borderId="44" xfId="0" applyFont="1" applyBorder="1"/>
    <xf numFmtId="0" fontId="9" fillId="0" borderId="0" xfId="0" applyFont="1"/>
    <xf numFmtId="0" fontId="5" fillId="0" borderId="0" xfId="0" applyFont="1" applyAlignment="1">
      <alignment horizontal="center" wrapText="1"/>
    </xf>
    <xf numFmtId="0" fontId="5" fillId="7" borderId="5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55" xfId="0" applyFont="1" applyFill="1" applyBorder="1" applyAlignment="1">
      <alignment horizontal="center" vertical="center" wrapText="1"/>
    </xf>
    <xf numFmtId="0" fontId="5" fillId="7" borderId="54" xfId="0" applyFont="1" applyFill="1" applyBorder="1"/>
    <xf numFmtId="0" fontId="9" fillId="0" borderId="56" xfId="0" applyFont="1" applyBorder="1" applyAlignment="1"/>
    <xf numFmtId="0" fontId="9" fillId="0" borderId="56" xfId="0" applyFont="1" applyBorder="1" applyAlignment="1"/>
    <xf numFmtId="0" fontId="9" fillId="0" borderId="57" xfId="0" applyFont="1" applyBorder="1" applyAlignment="1"/>
    <xf numFmtId="0" fontId="9" fillId="0" borderId="57" xfId="0" applyFont="1" applyBorder="1" applyAlignment="1"/>
    <xf numFmtId="0" fontId="9" fillId="0" borderId="58" xfId="0" applyFont="1" applyBorder="1" applyAlignment="1"/>
    <xf numFmtId="0" fontId="9" fillId="0" borderId="58" xfId="0" applyFont="1" applyBorder="1" applyAlignment="1"/>
    <xf numFmtId="0" fontId="9" fillId="0" borderId="59" xfId="0" applyFont="1" applyBorder="1" applyAlignment="1"/>
    <xf numFmtId="0" fontId="9" fillId="0" borderId="59" xfId="0" applyFont="1" applyBorder="1" applyAlignment="1"/>
    <xf numFmtId="0" fontId="9" fillId="0" borderId="40" xfId="0" applyFont="1" applyBorder="1" applyAlignment="1"/>
    <xf numFmtId="0" fontId="9" fillId="0" borderId="40" xfId="0" applyFont="1" applyBorder="1" applyAlignment="1"/>
    <xf numFmtId="0" fontId="5" fillId="7" borderId="60" xfId="0" applyFont="1" applyFill="1" applyBorder="1"/>
    <xf numFmtId="0" fontId="9" fillId="0" borderId="61" xfId="0" applyFont="1" applyBorder="1" applyAlignment="1"/>
    <xf numFmtId="0" fontId="9" fillId="0" borderId="44" xfId="0" applyFont="1" applyBorder="1" applyAlignment="1"/>
    <xf numFmtId="0" fontId="9" fillId="0" borderId="61" xfId="0" applyFont="1" applyBorder="1" applyAlignment="1"/>
    <xf numFmtId="0" fontId="9" fillId="0" borderId="44" xfId="0" applyFont="1" applyBorder="1" applyAlignment="1"/>
    <xf numFmtId="0" fontId="5" fillId="0" borderId="35" xfId="0" applyFont="1" applyBorder="1" applyAlignment="1"/>
    <xf numFmtId="0" fontId="9" fillId="0" borderId="42" xfId="0" applyFont="1" applyBorder="1" applyAlignment="1"/>
    <xf numFmtId="0" fontId="9" fillId="0" borderId="64" xfId="0" applyFont="1" applyBorder="1" applyAlignment="1"/>
    <xf numFmtId="0" fontId="5" fillId="0" borderId="56" xfId="0" applyFont="1" applyBorder="1"/>
    <xf numFmtId="0" fontId="5" fillId="0" borderId="57" xfId="0" applyFont="1" applyBorder="1"/>
    <xf numFmtId="0" fontId="5" fillId="0" borderId="58" xfId="0" applyFont="1" applyBorder="1"/>
    <xf numFmtId="0" fontId="9" fillId="0" borderId="65" xfId="0" applyFont="1" applyBorder="1" applyAlignment="1"/>
    <xf numFmtId="0" fontId="5" fillId="0" borderId="59" xfId="0" applyFont="1" applyBorder="1"/>
    <xf numFmtId="0" fontId="5" fillId="0" borderId="61" xfId="0" applyFont="1" applyBorder="1"/>
    <xf numFmtId="0" fontId="9" fillId="0" borderId="66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3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3" borderId="6" xfId="0" applyFont="1" applyFill="1" applyBorder="1" applyAlignment="1">
      <alignment horizont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25" xfId="0" applyFont="1" applyBorder="1"/>
    <xf numFmtId="0" fontId="6" fillId="0" borderId="23" xfId="0" applyFont="1" applyBorder="1"/>
    <xf numFmtId="0" fontId="6" fillId="0" borderId="26" xfId="0" applyFont="1" applyBorder="1"/>
    <xf numFmtId="0" fontId="5" fillId="3" borderId="11" xfId="0" applyFont="1" applyFill="1" applyBorder="1" applyAlignment="1">
      <alignment horizontal="center" wrapText="1"/>
    </xf>
    <xf numFmtId="0" fontId="6" fillId="0" borderId="12" xfId="0" applyFont="1" applyBorder="1"/>
    <xf numFmtId="0" fontId="6" fillId="0" borderId="13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2" xfId="0" applyFont="1" applyBorder="1"/>
    <xf numFmtId="0" fontId="6" fillId="0" borderId="24" xfId="0" applyFont="1" applyBorder="1"/>
    <xf numFmtId="0" fontId="5" fillId="4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6" fillId="0" borderId="18" xfId="0" applyFont="1" applyBorder="1"/>
    <xf numFmtId="0" fontId="5" fillId="5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16" fontId="5" fillId="7" borderId="46" xfId="0" applyNumberFormat="1" applyFont="1" applyFill="1" applyBorder="1" applyAlignment="1">
      <alignment horizontal="center"/>
    </xf>
    <xf numFmtId="0" fontId="6" fillId="0" borderId="47" xfId="0" applyFont="1" applyBorder="1"/>
    <xf numFmtId="0" fontId="6" fillId="0" borderId="48" xfId="0" applyFont="1" applyBorder="1"/>
    <xf numFmtId="16" fontId="5" fillId="7" borderId="50" xfId="0" applyNumberFormat="1" applyFont="1" applyFill="1" applyBorder="1" applyAlignment="1">
      <alignment horizontal="center"/>
    </xf>
    <xf numFmtId="0" fontId="6" fillId="0" borderId="51" xfId="0" applyFont="1" applyBorder="1"/>
    <xf numFmtId="0" fontId="6" fillId="0" borderId="52" xfId="0" applyFont="1" applyBorder="1"/>
    <xf numFmtId="0" fontId="5" fillId="7" borderId="5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/>
    </xf>
    <xf numFmtId="0" fontId="6" fillId="0" borderId="49" xfId="0" applyFont="1" applyBorder="1"/>
    <xf numFmtId="0" fontId="6" fillId="0" borderId="53" xfId="0" applyFont="1" applyBorder="1"/>
    <xf numFmtId="0" fontId="5" fillId="7" borderId="46" xfId="0" applyFont="1" applyFill="1" applyBorder="1" applyAlignment="1">
      <alignment horizontal="center"/>
    </xf>
    <xf numFmtId="0" fontId="5" fillId="5" borderId="62" xfId="0" applyFont="1" applyFill="1" applyBorder="1" applyAlignment="1">
      <alignment horizontal="center"/>
    </xf>
    <xf numFmtId="0" fontId="6" fillId="0" borderId="63" xfId="0" applyFont="1" applyBorder="1"/>
    <xf numFmtId="0" fontId="10" fillId="0" borderId="2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9" Type="http://customschemas.google.com/relationships/workbookmetadata" Target="metadata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omam/pvfactors_iea_pvps_stud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omam/pvfactors_iea_pvps_stud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omam/pvfactors_iea_pvps_stud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omam/pvfactors_iea_pvps_stu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topLeftCell="A4" workbookViewId="0"/>
  </sheetViews>
  <sheetFormatPr baseColWidth="10" defaultColWidth="12.5703125" defaultRowHeight="15" customHeight="1" x14ac:dyDescent="0"/>
  <cols>
    <col min="1" max="1" width="7.7109375" customWidth="1"/>
    <col min="2" max="2" width="71.42578125" customWidth="1"/>
    <col min="3" max="3" width="51.7109375" customWidth="1"/>
    <col min="4" max="26" width="7.7109375" customWidth="1"/>
  </cols>
  <sheetData>
    <row r="1" spans="2:3" ht="13.5" customHeight="1"/>
    <row r="2" spans="2:3" ht="13.5" customHeight="1">
      <c r="B2" s="1" t="s">
        <v>0</v>
      </c>
      <c r="C2" s="2" t="s">
        <v>3</v>
      </c>
    </row>
    <row r="3" spans="2:3" ht="13.5" customHeight="1">
      <c r="B3" s="2" t="s">
        <v>5</v>
      </c>
      <c r="C3" s="2" t="s">
        <v>6</v>
      </c>
    </row>
    <row r="4" spans="2:3" ht="13.5" customHeight="1">
      <c r="B4" s="2" t="s">
        <v>7</v>
      </c>
      <c r="C4" s="2" t="s">
        <v>8</v>
      </c>
    </row>
    <row r="5" spans="2:3" ht="13.5" customHeight="1">
      <c r="B5" s="2" t="s">
        <v>9</v>
      </c>
      <c r="C5" s="3">
        <v>44017</v>
      </c>
    </row>
    <row r="6" spans="2:3" ht="13.5" customHeight="1">
      <c r="B6" s="2" t="s">
        <v>10</v>
      </c>
      <c r="C6" s="2" t="s">
        <v>11</v>
      </c>
    </row>
    <row r="7" spans="2:3" ht="13.5" customHeight="1">
      <c r="B7" s="2" t="s">
        <v>12</v>
      </c>
      <c r="C7" s="2" t="s">
        <v>13</v>
      </c>
    </row>
    <row r="8" spans="2:3" ht="13.5" customHeight="1">
      <c r="B8" s="2" t="s">
        <v>14</v>
      </c>
      <c r="C8" s="2" t="s">
        <v>15</v>
      </c>
    </row>
    <row r="9" spans="2:3" ht="13.5" customHeight="1">
      <c r="B9" s="2" t="s">
        <v>16</v>
      </c>
      <c r="C9" s="4" t="s">
        <v>17</v>
      </c>
    </row>
    <row r="10" spans="2:3" ht="13.5" customHeight="1">
      <c r="B10" s="2" t="s">
        <v>18</v>
      </c>
      <c r="C10" s="4" t="s">
        <v>17</v>
      </c>
    </row>
    <row r="11" spans="2:3" ht="13.5" customHeight="1">
      <c r="B11" s="2" t="s">
        <v>19</v>
      </c>
      <c r="C11" s="6" t="s">
        <v>20</v>
      </c>
    </row>
    <row r="12" spans="2:3" ht="13.5" customHeight="1"/>
    <row r="13" spans="2:3" ht="13.5" customHeight="1">
      <c r="B13" s="7" t="s">
        <v>22</v>
      </c>
    </row>
    <row r="14" spans="2:3" ht="13.5" customHeight="1">
      <c r="B14" s="2" t="s">
        <v>24</v>
      </c>
      <c r="C14" s="2" t="s">
        <v>25</v>
      </c>
    </row>
    <row r="15" spans="2:3" ht="13.5" customHeight="1">
      <c r="B15" s="2" t="s">
        <v>26</v>
      </c>
      <c r="C15" s="2" t="s">
        <v>27</v>
      </c>
    </row>
    <row r="16" spans="2:3" ht="13.5" customHeight="1">
      <c r="B16" s="2" t="s">
        <v>28</v>
      </c>
      <c r="C16" s="2" t="s">
        <v>29</v>
      </c>
    </row>
    <row r="17" spans="2:3" ht="13.5" customHeight="1">
      <c r="B17" s="2" t="s">
        <v>30</v>
      </c>
      <c r="C17" s="2" t="s">
        <v>31</v>
      </c>
    </row>
    <row r="18" spans="2:3" ht="13.5" customHeight="1"/>
    <row r="19" spans="2:3" ht="13.5" customHeight="1">
      <c r="B19" s="7" t="s">
        <v>32</v>
      </c>
    </row>
    <row r="20" spans="2:3" ht="13.5" customHeight="1">
      <c r="B20" s="2" t="s">
        <v>33</v>
      </c>
      <c r="C20" s="2" t="s">
        <v>34</v>
      </c>
    </row>
    <row r="21" spans="2:3" ht="13.5" customHeight="1">
      <c r="B21" s="2" t="s">
        <v>35</v>
      </c>
      <c r="C21" s="2" t="s">
        <v>36</v>
      </c>
    </row>
    <row r="22" spans="2:3" ht="13.5" customHeight="1">
      <c r="B22" s="2" t="s">
        <v>37</v>
      </c>
      <c r="C22" s="9">
        <v>0.47916666666666669</v>
      </c>
    </row>
    <row r="23" spans="2:3" ht="13.5" customHeight="1"/>
    <row r="24" spans="2:3" ht="13.5" customHeight="1">
      <c r="B24" s="7" t="s">
        <v>38</v>
      </c>
    </row>
    <row r="25" spans="2:3" ht="13.5" customHeight="1">
      <c r="B25" s="2" t="s">
        <v>39</v>
      </c>
      <c r="C25" s="2" t="s">
        <v>40</v>
      </c>
    </row>
    <row r="26" spans="2:3" ht="13.5" customHeight="1">
      <c r="B26" s="2" t="s">
        <v>41</v>
      </c>
      <c r="C26" s="2" t="s">
        <v>42</v>
      </c>
    </row>
    <row r="27" spans="2:3" ht="13.5" customHeight="1">
      <c r="B27" s="2" t="s">
        <v>43</v>
      </c>
      <c r="C27" s="2" t="s">
        <v>44</v>
      </c>
    </row>
    <row r="28" spans="2:3" ht="13.5" customHeight="1">
      <c r="B28" s="2" t="s">
        <v>45</v>
      </c>
      <c r="C28" s="2" t="s">
        <v>40</v>
      </c>
    </row>
    <row r="29" spans="2:3" ht="13.5" customHeight="1">
      <c r="B29" s="2" t="s">
        <v>46</v>
      </c>
      <c r="C29" s="2" t="s">
        <v>47</v>
      </c>
    </row>
    <row r="30" spans="2:3" ht="13.5" customHeight="1"/>
    <row r="31" spans="2:3" ht="13.5" customHeight="1">
      <c r="B31" s="7" t="s">
        <v>48</v>
      </c>
    </row>
    <row r="32" spans="2:3" ht="13.5" customHeight="1">
      <c r="B32" s="2" t="s">
        <v>49</v>
      </c>
      <c r="C32" s="2" t="s">
        <v>40</v>
      </c>
    </row>
    <row r="33" spans="2:3" ht="13.5" customHeight="1">
      <c r="B33" s="2" t="s">
        <v>50</v>
      </c>
      <c r="C33" s="2" t="s">
        <v>51</v>
      </c>
    </row>
    <row r="34" spans="2:3" ht="13.5" customHeight="1">
      <c r="B34" s="2" t="s">
        <v>52</v>
      </c>
      <c r="C34" s="2" t="s">
        <v>53</v>
      </c>
    </row>
    <row r="35" spans="2:3" ht="13.5" customHeight="1">
      <c r="B35" s="2" t="s">
        <v>54</v>
      </c>
      <c r="C35" s="2" t="s">
        <v>55</v>
      </c>
    </row>
    <row r="36" spans="2:3" ht="13.5" customHeight="1">
      <c r="B36" s="2" t="s">
        <v>56</v>
      </c>
      <c r="C36" s="2" t="s">
        <v>57</v>
      </c>
    </row>
    <row r="37" spans="2:3" ht="13.5" customHeight="1">
      <c r="B37" s="2" t="s">
        <v>58</v>
      </c>
      <c r="C37" s="2" t="s">
        <v>59</v>
      </c>
    </row>
    <row r="38" spans="2:3" ht="13.5" customHeight="1"/>
    <row r="39" spans="2:3" ht="13.5" customHeight="1"/>
    <row r="40" spans="2:3" ht="13.5" customHeight="1"/>
    <row r="41" spans="2:3" ht="13.5" customHeight="1"/>
    <row r="42" spans="2:3" ht="13.5" customHeight="1"/>
    <row r="43" spans="2:3" ht="13.5" customHeight="1"/>
    <row r="44" spans="2:3" ht="13.5" customHeight="1"/>
    <row r="45" spans="2:3" ht="13.5" customHeight="1"/>
    <row r="46" spans="2:3" ht="13.5" customHeight="1"/>
    <row r="47" spans="2:3" ht="13.5" customHeight="1"/>
    <row r="48" spans="2: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00"/>
  <sheetViews>
    <sheetView showGridLines="0" topLeftCell="G1" workbookViewId="0">
      <selection activeCell="P18" sqref="P18"/>
    </sheetView>
  </sheetViews>
  <sheetFormatPr baseColWidth="10" defaultColWidth="12.5703125" defaultRowHeight="15" customHeight="1" x14ac:dyDescent="0"/>
  <cols>
    <col min="1" max="2" width="7.7109375" customWidth="1"/>
    <col min="3" max="4" width="9.140625" customWidth="1"/>
    <col min="5" max="5" width="10.85546875" customWidth="1"/>
    <col min="6" max="6" width="10.28515625" customWidth="1"/>
    <col min="7" max="12" width="9.140625" customWidth="1"/>
    <col min="13" max="13" width="12.85546875" customWidth="1"/>
    <col min="14" max="26" width="9.140625" customWidth="1"/>
    <col min="27" max="27" width="12.42578125" customWidth="1"/>
    <col min="28" max="35" width="7.7109375" customWidth="1"/>
  </cols>
  <sheetData>
    <row r="1" spans="2:35" ht="13.5" customHeight="1">
      <c r="B1" s="70" t="s">
        <v>2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35" ht="13.5" customHeight="1"/>
    <row r="3" spans="2:35" ht="13.5" customHeight="1"/>
    <row r="4" spans="2:35" ht="13.5" customHeight="1">
      <c r="C4" s="72" t="s">
        <v>4</v>
      </c>
      <c r="D4" s="73"/>
      <c r="E4" s="74"/>
      <c r="F4" s="5"/>
      <c r="G4" s="5"/>
      <c r="H4" s="75" t="s">
        <v>21</v>
      </c>
      <c r="I4" s="76"/>
      <c r="J4" s="76"/>
      <c r="K4" s="76"/>
      <c r="L4" s="77"/>
      <c r="P4" s="8" t="s">
        <v>23</v>
      </c>
      <c r="Q4" s="10"/>
      <c r="R4" s="10"/>
      <c r="S4" s="10"/>
      <c r="T4" s="10"/>
      <c r="U4" s="10"/>
      <c r="V4" s="11"/>
    </row>
    <row r="5" spans="2:35" ht="78.75" customHeight="1">
      <c r="C5" s="83" t="s">
        <v>61</v>
      </c>
      <c r="D5" s="84"/>
      <c r="E5" s="84"/>
      <c r="F5" s="84"/>
      <c r="G5" s="85"/>
      <c r="H5" s="78"/>
      <c r="I5" s="71"/>
      <c r="J5" s="71"/>
      <c r="K5" s="71"/>
      <c r="L5" s="79"/>
      <c r="P5" s="90" t="s">
        <v>62</v>
      </c>
      <c r="Q5" s="91"/>
      <c r="R5" s="91"/>
      <c r="S5" s="91"/>
      <c r="T5" s="91"/>
      <c r="U5" s="91"/>
      <c r="V5" s="92"/>
    </row>
    <row r="6" spans="2:35" ht="13.5" customHeight="1">
      <c r="C6" s="86"/>
      <c r="D6" s="71"/>
      <c r="E6" s="71"/>
      <c r="F6" s="71"/>
      <c r="G6" s="87"/>
      <c r="H6" s="78"/>
      <c r="I6" s="71"/>
      <c r="J6" s="71"/>
      <c r="K6" s="71"/>
      <c r="L6" s="79"/>
      <c r="P6" s="110" t="s">
        <v>102</v>
      </c>
      <c r="Q6" s="76"/>
      <c r="R6" s="76"/>
      <c r="S6" s="76"/>
      <c r="T6" s="76"/>
      <c r="U6" s="76"/>
      <c r="V6" s="77"/>
    </row>
    <row r="7" spans="2:35" ht="33.75" customHeight="1">
      <c r="C7" s="88"/>
      <c r="D7" s="81"/>
      <c r="E7" s="81"/>
      <c r="F7" s="81"/>
      <c r="G7" s="89"/>
      <c r="H7" s="80"/>
      <c r="I7" s="81"/>
      <c r="J7" s="81"/>
      <c r="K7" s="81"/>
      <c r="L7" s="82"/>
      <c r="P7" s="86"/>
      <c r="Q7" s="71"/>
      <c r="R7" s="71"/>
      <c r="S7" s="71"/>
      <c r="T7" s="71"/>
      <c r="U7" s="71"/>
      <c r="V7" s="79"/>
    </row>
    <row r="8" spans="2:35" ht="13.5" customHeight="1">
      <c r="C8" s="12"/>
      <c r="D8" s="12"/>
      <c r="E8" s="12"/>
      <c r="F8" s="12"/>
      <c r="G8" s="12"/>
      <c r="P8" s="86"/>
      <c r="Q8" s="71"/>
      <c r="R8" s="71"/>
      <c r="S8" s="71"/>
      <c r="T8" s="71"/>
      <c r="U8" s="71"/>
      <c r="V8" s="79"/>
    </row>
    <row r="9" spans="2:35" ht="13.5" customHeight="1">
      <c r="C9" s="12"/>
      <c r="D9" s="12"/>
      <c r="E9" s="12"/>
      <c r="F9" s="12"/>
      <c r="G9" s="12"/>
      <c r="H9" s="93" t="s">
        <v>63</v>
      </c>
      <c r="I9" s="94"/>
      <c r="J9" s="94"/>
      <c r="K9" s="95"/>
      <c r="P9" s="86"/>
      <c r="Q9" s="71"/>
      <c r="R9" s="71"/>
      <c r="S9" s="71"/>
      <c r="T9" s="71"/>
      <c r="U9" s="71"/>
      <c r="V9" s="7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2:35" ht="85.5" customHeight="1">
      <c r="C10" s="13"/>
      <c r="D10" s="14" t="s">
        <v>65</v>
      </c>
      <c r="E10" s="14" t="s">
        <v>67</v>
      </c>
      <c r="F10" s="14" t="s">
        <v>68</v>
      </c>
      <c r="G10" s="14" t="s">
        <v>69</v>
      </c>
      <c r="H10" s="14" t="s">
        <v>70</v>
      </c>
      <c r="I10" s="14" t="s">
        <v>71</v>
      </c>
      <c r="J10" s="14" t="s">
        <v>73</v>
      </c>
      <c r="K10" s="15" t="s">
        <v>74</v>
      </c>
      <c r="N10" s="12"/>
      <c r="P10" s="86"/>
      <c r="Q10" s="71"/>
      <c r="R10" s="71"/>
      <c r="S10" s="71"/>
      <c r="T10" s="71"/>
      <c r="U10" s="71"/>
      <c r="V10" s="79"/>
      <c r="W10" s="12"/>
      <c r="X10" s="12"/>
      <c r="Y10" s="16"/>
      <c r="Z10" s="16"/>
      <c r="AA10" s="16"/>
      <c r="AB10" s="16"/>
      <c r="AC10" s="16"/>
      <c r="AD10" s="16"/>
      <c r="AE10" s="16"/>
      <c r="AF10" s="16"/>
      <c r="AG10" s="16"/>
      <c r="AH10" s="12"/>
      <c r="AI10" s="12"/>
    </row>
    <row r="11" spans="2:35" ht="33" customHeight="1">
      <c r="C11" s="17" t="s">
        <v>75</v>
      </c>
      <c r="D11" s="19" t="s">
        <v>77</v>
      </c>
      <c r="E11" s="21">
        <v>16406698.849063599</v>
      </c>
      <c r="F11" s="21">
        <v>4662308.1140638301</v>
      </c>
      <c r="G11" s="22">
        <f t="shared" ref="G11:G13" si="0">F11/E11</f>
        <v>0.28417100581631799</v>
      </c>
      <c r="H11" s="22"/>
      <c r="I11" s="22"/>
      <c r="J11" s="22"/>
      <c r="K11" s="23"/>
      <c r="N11" s="12"/>
      <c r="P11" s="86"/>
      <c r="Q11" s="71"/>
      <c r="R11" s="71"/>
      <c r="S11" s="71"/>
      <c r="T11" s="71"/>
      <c r="U11" s="71"/>
      <c r="V11" s="79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ht="28.5" customHeight="1">
      <c r="C12" s="24" t="s">
        <v>79</v>
      </c>
      <c r="D12" s="27" t="s">
        <v>77</v>
      </c>
      <c r="E12" s="29">
        <v>12408539.0962804</v>
      </c>
      <c r="F12" s="29">
        <v>5433736.3241953095</v>
      </c>
      <c r="G12" s="22">
        <f t="shared" si="0"/>
        <v>0.43790298616411127</v>
      </c>
      <c r="H12" s="28"/>
      <c r="I12" s="28"/>
      <c r="J12" s="28"/>
      <c r="K12" s="30"/>
      <c r="N12" s="12"/>
      <c r="P12" s="86"/>
      <c r="Q12" s="71"/>
      <c r="R12" s="71"/>
      <c r="S12" s="71"/>
      <c r="T12" s="71"/>
      <c r="U12" s="71"/>
      <c r="V12" s="79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ht="27.75" customHeight="1">
      <c r="C13" s="31" t="s">
        <v>80</v>
      </c>
      <c r="D13" s="34" t="s">
        <v>77</v>
      </c>
      <c r="E13" s="35">
        <v>7341163.4377320502</v>
      </c>
      <c r="F13" s="35">
        <v>2288733.5626088199</v>
      </c>
      <c r="G13" s="37">
        <f t="shared" si="0"/>
        <v>0.3117671445434938</v>
      </c>
      <c r="H13" s="37"/>
      <c r="I13" s="37"/>
      <c r="J13" s="37"/>
      <c r="K13" s="38"/>
      <c r="N13" s="12"/>
      <c r="P13" s="86"/>
      <c r="Q13" s="71"/>
      <c r="R13" s="71"/>
      <c r="S13" s="71"/>
      <c r="T13" s="71"/>
      <c r="U13" s="71"/>
      <c r="V13" s="79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ht="13.5" customHeight="1">
      <c r="C14" s="16"/>
      <c r="D14" s="12"/>
      <c r="E14" s="12"/>
      <c r="F14" s="12"/>
      <c r="G14" s="39"/>
      <c r="H14" s="12"/>
      <c r="I14" s="12"/>
      <c r="J14" s="12"/>
      <c r="K14" s="12"/>
      <c r="L14" s="12"/>
      <c r="M14" s="12"/>
      <c r="N14" s="12"/>
      <c r="P14" s="86"/>
      <c r="Q14" s="71"/>
      <c r="R14" s="71"/>
      <c r="S14" s="71"/>
      <c r="T14" s="71"/>
      <c r="U14" s="71"/>
      <c r="V14" s="79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ht="13.5" customHeight="1"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P15" s="86"/>
      <c r="Q15" s="71"/>
      <c r="R15" s="71"/>
      <c r="S15" s="71"/>
      <c r="T15" s="71"/>
      <c r="U15" s="71"/>
      <c r="V15" s="79"/>
      <c r="W15" s="12"/>
      <c r="AA15" s="12"/>
    </row>
    <row r="16" spans="2:35" ht="13.5" customHeight="1"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P16" s="86"/>
      <c r="Q16" s="71"/>
      <c r="R16" s="71"/>
      <c r="S16" s="71"/>
      <c r="T16" s="71"/>
      <c r="U16" s="71"/>
      <c r="V16" s="79"/>
      <c r="W16" s="12"/>
    </row>
    <row r="17" spans="2:32" ht="13.5" customHeight="1"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88"/>
      <c r="Q17" s="81"/>
      <c r="R17" s="81"/>
      <c r="S17" s="81"/>
      <c r="T17" s="81"/>
      <c r="U17" s="81"/>
      <c r="V17" s="8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2:32" ht="13.5" customHeight="1"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0"/>
      <c r="Q18" s="40"/>
      <c r="R18" s="40"/>
      <c r="S18" s="40"/>
      <c r="T18" s="40"/>
      <c r="U18" s="40"/>
      <c r="V18" s="40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2:32" ht="34.5" customHeight="1">
      <c r="C19" s="103" t="s">
        <v>81</v>
      </c>
      <c r="D19" s="71"/>
      <c r="E19" s="71"/>
      <c r="F19" s="12"/>
      <c r="G19" s="12"/>
      <c r="N19" s="12"/>
      <c r="O19" s="12"/>
      <c r="P19" s="40"/>
      <c r="Q19" s="40"/>
      <c r="R19" s="40"/>
      <c r="S19" s="40"/>
      <c r="T19" s="40"/>
      <c r="U19" s="40"/>
      <c r="V19" s="40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2:32" ht="13.5" customHeight="1">
      <c r="C20" s="12"/>
      <c r="D20" s="12"/>
      <c r="E20" s="12"/>
      <c r="F20" s="12"/>
      <c r="G20" s="12"/>
    </row>
    <row r="21" spans="2:32" ht="13.5" customHeight="1">
      <c r="B21" s="104" t="s">
        <v>82</v>
      </c>
      <c r="C21" s="96" t="s">
        <v>83</v>
      </c>
      <c r="D21" s="97"/>
      <c r="E21" s="97"/>
      <c r="F21" s="98"/>
      <c r="G21" s="107" t="s">
        <v>84</v>
      </c>
      <c r="H21" s="97"/>
      <c r="I21" s="97"/>
      <c r="J21" s="98"/>
      <c r="K21" s="107" t="s">
        <v>85</v>
      </c>
      <c r="L21" s="97"/>
      <c r="M21" s="97"/>
      <c r="N21" s="98"/>
      <c r="O21" s="107" t="s">
        <v>86</v>
      </c>
      <c r="P21" s="97"/>
      <c r="Q21" s="97"/>
      <c r="R21" s="98"/>
      <c r="S21" s="107" t="s">
        <v>87</v>
      </c>
      <c r="T21" s="97"/>
      <c r="U21" s="97"/>
      <c r="V21" s="98"/>
      <c r="W21" s="107" t="s">
        <v>88</v>
      </c>
      <c r="X21" s="97"/>
      <c r="Y21" s="97"/>
      <c r="Z21" s="98"/>
    </row>
    <row r="22" spans="2:32" ht="13.5" customHeight="1">
      <c r="B22" s="105"/>
      <c r="C22" s="99">
        <v>43911</v>
      </c>
      <c r="D22" s="100"/>
      <c r="E22" s="100"/>
      <c r="F22" s="101"/>
      <c r="G22" s="99">
        <v>44003</v>
      </c>
      <c r="H22" s="100"/>
      <c r="I22" s="100"/>
      <c r="J22" s="101"/>
      <c r="K22" s="102" t="s">
        <v>89</v>
      </c>
      <c r="L22" s="100"/>
      <c r="M22" s="100"/>
      <c r="N22" s="101"/>
      <c r="O22" s="99">
        <v>44186</v>
      </c>
      <c r="P22" s="100"/>
      <c r="Q22" s="100"/>
      <c r="R22" s="101"/>
      <c r="S22" s="99">
        <v>44001</v>
      </c>
      <c r="T22" s="100"/>
      <c r="U22" s="100"/>
      <c r="V22" s="101"/>
      <c r="W22" s="102" t="s">
        <v>90</v>
      </c>
      <c r="X22" s="100"/>
      <c r="Y22" s="100"/>
      <c r="Z22" s="101"/>
    </row>
    <row r="23" spans="2:32" ht="55.5" customHeight="1">
      <c r="B23" s="106"/>
      <c r="C23" s="41" t="s">
        <v>91</v>
      </c>
      <c r="D23" s="42" t="s">
        <v>92</v>
      </c>
      <c r="E23" s="42" t="s">
        <v>93</v>
      </c>
      <c r="F23" s="43" t="s">
        <v>94</v>
      </c>
      <c r="G23" s="41" t="s">
        <v>91</v>
      </c>
      <c r="H23" s="42" t="s">
        <v>92</v>
      </c>
      <c r="I23" s="42" t="s">
        <v>93</v>
      </c>
      <c r="J23" s="43" t="s">
        <v>94</v>
      </c>
      <c r="K23" s="41" t="s">
        <v>91</v>
      </c>
      <c r="L23" s="42" t="s">
        <v>92</v>
      </c>
      <c r="M23" s="42" t="s">
        <v>93</v>
      </c>
      <c r="N23" s="43" t="s">
        <v>94</v>
      </c>
      <c r="O23" s="41" t="s">
        <v>91</v>
      </c>
      <c r="P23" s="42" t="s">
        <v>92</v>
      </c>
      <c r="Q23" s="42" t="s">
        <v>93</v>
      </c>
      <c r="R23" s="43" t="s">
        <v>94</v>
      </c>
      <c r="S23" s="41" t="s">
        <v>91</v>
      </c>
      <c r="T23" s="42" t="s">
        <v>92</v>
      </c>
      <c r="U23" s="42" t="s">
        <v>93</v>
      </c>
      <c r="V23" s="43" t="s">
        <v>94</v>
      </c>
      <c r="W23" s="41" t="s">
        <v>91</v>
      </c>
      <c r="X23" s="42" t="s">
        <v>92</v>
      </c>
      <c r="Y23" s="42" t="s">
        <v>93</v>
      </c>
      <c r="Z23" s="43" t="s">
        <v>94</v>
      </c>
    </row>
    <row r="24" spans="2:32" ht="13.5" customHeight="1">
      <c r="B24" s="44">
        <v>6</v>
      </c>
      <c r="C24" s="46">
        <v>73.543956646469496</v>
      </c>
      <c r="D24" s="48">
        <v>31.4023546544122</v>
      </c>
      <c r="E24" s="48">
        <v>90.099484418315498</v>
      </c>
      <c r="F24" s="50">
        <v>89.723365020990599</v>
      </c>
      <c r="G24" s="46">
        <v>399.10320647254099</v>
      </c>
      <c r="H24" s="48">
        <v>262.96984908344501</v>
      </c>
      <c r="I24" s="48">
        <v>69.081485122647805</v>
      </c>
      <c r="J24" s="50">
        <v>79.044793127382206</v>
      </c>
      <c r="K24" s="45">
        <v>124.716495817389</v>
      </c>
      <c r="L24" s="47">
        <v>50.085231937398703</v>
      </c>
      <c r="M24" s="47">
        <v>90.748107469311606</v>
      </c>
      <c r="N24" s="49">
        <v>86.150228408542802</v>
      </c>
      <c r="O24" s="45">
        <v>0</v>
      </c>
      <c r="P24" s="47">
        <v>0</v>
      </c>
      <c r="Q24" s="47">
        <v>112.528652500454</v>
      </c>
      <c r="R24" s="49">
        <v>97.167931892896405</v>
      </c>
      <c r="S24" s="46">
        <v>404.91124233247302</v>
      </c>
      <c r="T24" s="48">
        <v>266.15672194034403</v>
      </c>
      <c r="U24" s="48">
        <v>69.141623178384606</v>
      </c>
      <c r="V24" s="50">
        <v>78.961183361766302</v>
      </c>
      <c r="W24" s="46">
        <v>188.94824690519101</v>
      </c>
      <c r="X24" s="48">
        <v>84.773135073566706</v>
      </c>
      <c r="Y24" s="48">
        <v>79.304488524217007</v>
      </c>
      <c r="Z24" s="50">
        <v>83.769400270536806</v>
      </c>
    </row>
    <row r="25" spans="2:32" ht="13.5" customHeight="1">
      <c r="B25" s="44">
        <v>7</v>
      </c>
      <c r="C25" s="52">
        <v>1029.15895900548</v>
      </c>
      <c r="D25" s="29">
        <v>371.85420906702802</v>
      </c>
      <c r="E25" s="29">
        <v>96.415939394527996</v>
      </c>
      <c r="F25" s="54">
        <v>76.085114604801603</v>
      </c>
      <c r="G25" s="52">
        <v>1474.5368301066101</v>
      </c>
      <c r="H25" s="29">
        <v>805.43233840110497</v>
      </c>
      <c r="I25" s="29">
        <v>73.948245755859503</v>
      </c>
      <c r="J25" s="54">
        <v>66.093440115663199</v>
      </c>
      <c r="K25" s="51">
        <v>1224.87806710367</v>
      </c>
      <c r="L25" s="26">
        <v>435.310727721771</v>
      </c>
      <c r="M25" s="26">
        <v>97.176367687641701</v>
      </c>
      <c r="N25" s="53">
        <v>72.535596034532105</v>
      </c>
      <c r="O25" s="51">
        <v>138.184669052766</v>
      </c>
      <c r="P25" s="26">
        <v>57.523579880443101</v>
      </c>
      <c r="Q25" s="26">
        <v>118.655991432573</v>
      </c>
      <c r="R25" s="53">
        <v>84.850445177207504</v>
      </c>
      <c r="S25" s="52">
        <v>1482.30628586943</v>
      </c>
      <c r="T25" s="29">
        <v>805.72503886298296</v>
      </c>
      <c r="U25" s="29">
        <v>74.004834681650195</v>
      </c>
      <c r="V25" s="54">
        <v>66.005256607759904</v>
      </c>
      <c r="W25" s="52">
        <v>1187.32903037251</v>
      </c>
      <c r="X25" s="29">
        <v>506.92264722722803</v>
      </c>
      <c r="Y25" s="29">
        <v>85.123081002592102</v>
      </c>
      <c r="Z25" s="54">
        <v>70.246635059557903</v>
      </c>
    </row>
    <row r="26" spans="2:32" ht="13.5" customHeight="1">
      <c r="B26" s="44">
        <v>8</v>
      </c>
      <c r="C26" s="52">
        <v>3043.99184184147</v>
      </c>
      <c r="D26" s="29">
        <v>847.86864693351004</v>
      </c>
      <c r="E26" s="29">
        <v>103.529761605432</v>
      </c>
      <c r="F26" s="54">
        <v>62.628457081437801</v>
      </c>
      <c r="G26" s="52">
        <v>3125.24364378668</v>
      </c>
      <c r="H26" s="29">
        <v>1224.6349040320499</v>
      </c>
      <c r="I26" s="29">
        <v>78.235913923019893</v>
      </c>
      <c r="J26" s="54">
        <v>52.839488544001398</v>
      </c>
      <c r="K26" s="51">
        <v>3170.7927818296798</v>
      </c>
      <c r="L26" s="26">
        <v>879.91090226472602</v>
      </c>
      <c r="M26" s="26">
        <v>104.589469728803</v>
      </c>
      <c r="N26" s="53">
        <v>59.131615315635898</v>
      </c>
      <c r="O26" s="51">
        <v>805.26711655339398</v>
      </c>
      <c r="P26" s="26">
        <v>304.99236518069898</v>
      </c>
      <c r="Q26" s="26">
        <v>126.30737276338699</v>
      </c>
      <c r="R26" s="53">
        <v>73.323076682747796</v>
      </c>
      <c r="S26" s="52">
        <v>3134.7569320625398</v>
      </c>
      <c r="T26" s="29">
        <v>1226.0139009058601</v>
      </c>
      <c r="U26" s="29">
        <v>78.292679275766304</v>
      </c>
      <c r="V26" s="54">
        <v>52.747931155003599</v>
      </c>
      <c r="W26" s="52">
        <v>2987.1605553967402</v>
      </c>
      <c r="X26" s="29">
        <v>957.90344289047596</v>
      </c>
      <c r="Y26" s="29">
        <v>91.148615635775499</v>
      </c>
      <c r="Z26" s="54">
        <v>56.605998311012797</v>
      </c>
    </row>
    <row r="27" spans="2:32" ht="13.5" customHeight="1">
      <c r="B27" s="44">
        <v>9</v>
      </c>
      <c r="C27" s="52">
        <v>4984.5819758239004</v>
      </c>
      <c r="D27" s="29">
        <v>1245.82746395903</v>
      </c>
      <c r="E27" s="29">
        <v>112.60316146535099</v>
      </c>
      <c r="F27" s="54">
        <v>49.630009128832498</v>
      </c>
      <c r="G27" s="52">
        <v>4722.4562591200101</v>
      </c>
      <c r="H27" s="29">
        <v>1556.30114206077</v>
      </c>
      <c r="I27" s="29">
        <v>82.229934552083293</v>
      </c>
      <c r="J27" s="54">
        <v>39.384277105471803</v>
      </c>
      <c r="K27" s="51">
        <v>4999.9300916574102</v>
      </c>
      <c r="L27" s="26">
        <v>1271.75925392058</v>
      </c>
      <c r="M27" s="26">
        <v>114.324747501961</v>
      </c>
      <c r="N27" s="53">
        <v>46.253036308328902</v>
      </c>
      <c r="O27" s="51">
        <v>1465.9357701095901</v>
      </c>
      <c r="P27" s="26">
        <v>573.63573106118201</v>
      </c>
      <c r="Q27" s="26">
        <v>136.158056714304</v>
      </c>
      <c r="R27" s="53">
        <v>63.034947529043599</v>
      </c>
      <c r="S27" s="52">
        <v>4714.8968526578901</v>
      </c>
      <c r="T27" s="29">
        <v>1553.3292350693</v>
      </c>
      <c r="U27" s="29">
        <v>82.292201111239905</v>
      </c>
      <c r="V27" s="54">
        <v>39.290226706887402</v>
      </c>
      <c r="W27" s="52">
        <v>4769.0961209589796</v>
      </c>
      <c r="X27" s="29">
        <v>1348.7440897582901</v>
      </c>
      <c r="Y27" s="29">
        <v>98.360545164212098</v>
      </c>
      <c r="Z27" s="54">
        <v>43.004274089759001</v>
      </c>
    </row>
    <row r="28" spans="2:32" ht="13.5" customHeight="1">
      <c r="B28" s="44">
        <v>10</v>
      </c>
      <c r="C28" s="52">
        <v>6385.3427931858496</v>
      </c>
      <c r="D28" s="29">
        <v>1567.7057806308701</v>
      </c>
      <c r="E28" s="29">
        <v>125.84439524784599</v>
      </c>
      <c r="F28" s="54">
        <v>37.668608953686103</v>
      </c>
      <c r="G28" s="52">
        <v>5922.35685513301</v>
      </c>
      <c r="H28" s="29">
        <v>1797.44953780475</v>
      </c>
      <c r="I28" s="29">
        <v>86.322555931233893</v>
      </c>
      <c r="J28" s="54">
        <v>25.800595328623501</v>
      </c>
      <c r="K28" s="51">
        <v>6314.8238466251896</v>
      </c>
      <c r="L28" s="26">
        <v>1557.1179830622</v>
      </c>
      <c r="M28" s="26">
        <v>129.04640849501399</v>
      </c>
      <c r="N28" s="53">
        <v>34.5975957145859</v>
      </c>
      <c r="O28" s="51">
        <v>2366.8435891440699</v>
      </c>
      <c r="P28" s="26">
        <v>836.40213788028996</v>
      </c>
      <c r="Q28" s="26">
        <v>148.96888345058301</v>
      </c>
      <c r="R28" s="53">
        <v>54.701661387633102</v>
      </c>
      <c r="S28" s="52">
        <v>5887.8780583570697</v>
      </c>
      <c r="T28" s="29">
        <v>1790.5886104517699</v>
      </c>
      <c r="U28" s="29">
        <v>86.402527988389807</v>
      </c>
      <c r="V28" s="54">
        <v>25.704819221961301</v>
      </c>
      <c r="W28" s="52">
        <v>6124.4391770433904</v>
      </c>
      <c r="X28" s="29">
        <v>1655.91671795967</v>
      </c>
      <c r="Y28" s="29">
        <v>109.027177567522</v>
      </c>
      <c r="Z28" s="54">
        <v>29.731922565492301</v>
      </c>
    </row>
    <row r="29" spans="2:32" ht="13.5" customHeight="1">
      <c r="B29" s="44">
        <v>11</v>
      </c>
      <c r="C29" s="52">
        <v>7206.78161423043</v>
      </c>
      <c r="D29" s="29">
        <v>1765.31540721017</v>
      </c>
      <c r="E29" s="29">
        <v>147.521261516842</v>
      </c>
      <c r="F29" s="54">
        <v>28.179642843544599</v>
      </c>
      <c r="G29" s="52">
        <v>6631.9805288048201</v>
      </c>
      <c r="H29" s="29">
        <v>1931.0712673646201</v>
      </c>
      <c r="I29" s="29">
        <v>91.954961811773302</v>
      </c>
      <c r="J29" s="54">
        <v>12.153137229260899</v>
      </c>
      <c r="K29" s="51">
        <v>7008.3754482019503</v>
      </c>
      <c r="L29" s="26">
        <v>1714.10769620979</v>
      </c>
      <c r="M29" s="26">
        <v>153.74363083808899</v>
      </c>
      <c r="N29" s="53">
        <v>25.955358408346601</v>
      </c>
      <c r="O29" s="51">
        <v>3035.9888358144999</v>
      </c>
      <c r="P29" s="26">
        <v>1035.3934634719201</v>
      </c>
      <c r="Q29" s="26">
        <v>165.06848100194699</v>
      </c>
      <c r="R29" s="53">
        <v>49.332861152551402</v>
      </c>
      <c r="S29" s="52">
        <v>6569.0346029671</v>
      </c>
      <c r="T29" s="29">
        <v>1917.70027816268</v>
      </c>
      <c r="U29" s="29">
        <v>92.113249127994905</v>
      </c>
      <c r="V29" s="54">
        <v>12.0569279045106</v>
      </c>
      <c r="W29" s="52">
        <v>6909.3890556886599</v>
      </c>
      <c r="X29" s="29">
        <v>1797.39875426053</v>
      </c>
      <c r="Y29" s="29">
        <v>130.902266978988</v>
      </c>
      <c r="Z29" s="54">
        <v>17.787809248708601</v>
      </c>
    </row>
    <row r="30" spans="2:32" ht="13.5" customHeight="1">
      <c r="B30" s="44">
        <v>12</v>
      </c>
      <c r="C30" s="52">
        <v>7525.2197576291501</v>
      </c>
      <c r="D30" s="29">
        <v>1822.9276171686799</v>
      </c>
      <c r="E30" s="29">
        <v>180.76250556789901</v>
      </c>
      <c r="F30" s="54">
        <v>24.309313927183499</v>
      </c>
      <c r="G30" s="52">
        <v>6895.70469882816</v>
      </c>
      <c r="H30" s="29">
        <v>1991.03547396367</v>
      </c>
      <c r="I30" s="29">
        <v>238.44727972079099</v>
      </c>
      <c r="J30" s="54">
        <v>1.87447005327028</v>
      </c>
      <c r="K30" s="51">
        <v>7155.6587302075504</v>
      </c>
      <c r="L30" s="26">
        <v>1742.5261923267999</v>
      </c>
      <c r="M30" s="26">
        <v>189.50877906538901</v>
      </c>
      <c r="N30" s="53">
        <v>23.9061458650086</v>
      </c>
      <c r="O30" s="51">
        <v>3511.06758345974</v>
      </c>
      <c r="P30" s="26">
        <v>1131.8757686281999</v>
      </c>
      <c r="Q30" s="26">
        <v>183.33256134580401</v>
      </c>
      <c r="R30" s="53">
        <v>47.9401310789276</v>
      </c>
      <c r="S30" s="52">
        <v>6760.8962670527799</v>
      </c>
      <c r="T30" s="29">
        <v>1948.41752714073</v>
      </c>
      <c r="U30" s="29">
        <v>239.50600993721599</v>
      </c>
      <c r="V30" s="54">
        <v>1.96973815233276</v>
      </c>
      <c r="W30" s="52">
        <v>7183.1935195741198</v>
      </c>
      <c r="X30" s="29">
        <v>1875.3870243377301</v>
      </c>
      <c r="Y30" s="29">
        <v>186.153998837697</v>
      </c>
      <c r="Z30" s="54">
        <v>12.2877932726506</v>
      </c>
    </row>
    <row r="31" spans="2:32" ht="13.5" customHeight="1">
      <c r="B31" s="44">
        <v>13</v>
      </c>
      <c r="C31" s="52">
        <v>7156.5529372339097</v>
      </c>
      <c r="D31" s="29">
        <v>1743.69252389184</v>
      </c>
      <c r="E31" s="29">
        <v>213.66162716245699</v>
      </c>
      <c r="F31" s="54">
        <v>28.4629735711896</v>
      </c>
      <c r="G31" s="52">
        <v>6565.7108106981595</v>
      </c>
      <c r="H31" s="29">
        <v>1933.81726722914</v>
      </c>
      <c r="I31" s="29">
        <v>269.73746049802003</v>
      </c>
      <c r="J31" s="54">
        <v>15.322621048632101</v>
      </c>
      <c r="K31" s="51">
        <v>6762.1526147813202</v>
      </c>
      <c r="L31" s="26">
        <v>1667.8739454797201</v>
      </c>
      <c r="M31" s="26">
        <v>220.457216010758</v>
      </c>
      <c r="N31" s="53">
        <v>29.847960881851701</v>
      </c>
      <c r="O31" s="51">
        <v>3286.6948385093701</v>
      </c>
      <c r="P31" s="26">
        <v>1061.7876467057799</v>
      </c>
      <c r="Q31" s="26">
        <v>201.07097223297001</v>
      </c>
      <c r="R31" s="53">
        <v>50.852328222101697</v>
      </c>
      <c r="S31" s="52">
        <v>6439.8602527133198</v>
      </c>
      <c r="T31" s="29">
        <v>1892.3936535944299</v>
      </c>
      <c r="U31" s="29">
        <v>269.71165657094502</v>
      </c>
      <c r="V31" s="54">
        <v>15.423952847658301</v>
      </c>
      <c r="W31" s="52">
        <v>6884.3803040870598</v>
      </c>
      <c r="X31" s="29">
        <v>1807.38959237015</v>
      </c>
      <c r="Y31" s="29">
        <v>234.57505140196599</v>
      </c>
      <c r="Z31" s="54">
        <v>19.723132527386198</v>
      </c>
    </row>
    <row r="32" spans="2:32" ht="13.5" customHeight="1">
      <c r="B32" s="44">
        <v>14</v>
      </c>
      <c r="C32" s="52">
        <v>6288.7142064468599</v>
      </c>
      <c r="D32" s="29">
        <v>1537.5522146753499</v>
      </c>
      <c r="E32" s="29">
        <v>234.921034287781</v>
      </c>
      <c r="F32" s="54">
        <v>38.0899956885916</v>
      </c>
      <c r="G32" s="52">
        <v>5674.2857913666803</v>
      </c>
      <c r="H32" s="29">
        <v>1743.5025435346699</v>
      </c>
      <c r="I32" s="29">
        <v>274.67317127666797</v>
      </c>
      <c r="J32" s="54">
        <v>28.9622268518882</v>
      </c>
      <c r="K32" s="51">
        <v>5671.1130010953602</v>
      </c>
      <c r="L32" s="26">
        <v>1413.2639350581001</v>
      </c>
      <c r="M32" s="26">
        <v>239.273313557682</v>
      </c>
      <c r="N32" s="53">
        <v>40.382286728371902</v>
      </c>
      <c r="O32" s="51">
        <v>2629.1456995420199</v>
      </c>
      <c r="P32" s="26">
        <v>903.80457709637199</v>
      </c>
      <c r="Q32" s="26">
        <v>216.01828266365899</v>
      </c>
      <c r="R32" s="53">
        <v>57.416005137760898</v>
      </c>
      <c r="S32" s="52">
        <v>5619.4867086174299</v>
      </c>
      <c r="T32" s="29">
        <v>1724.5684114211999</v>
      </c>
      <c r="U32" s="29">
        <v>274.66527776939802</v>
      </c>
      <c r="V32" s="54">
        <v>29.063614962121498</v>
      </c>
      <c r="W32" s="52">
        <v>6017.9520266503896</v>
      </c>
      <c r="X32" s="29">
        <v>1623.6619610683999</v>
      </c>
      <c r="Y32" s="29">
        <v>253.234425103098</v>
      </c>
      <c r="Z32" s="54">
        <v>32.075409588766199</v>
      </c>
    </row>
    <row r="33" spans="2:26" ht="13.5" customHeight="1">
      <c r="B33" s="44">
        <v>15</v>
      </c>
      <c r="C33" s="52">
        <v>4868.1563028840001</v>
      </c>
      <c r="D33" s="29">
        <v>1215.47297931823</v>
      </c>
      <c r="E33" s="29">
        <v>247.94830880359399</v>
      </c>
      <c r="F33" s="54">
        <v>50.105489172494103</v>
      </c>
      <c r="G33" s="52">
        <v>4357.9487893195101</v>
      </c>
      <c r="H33" s="29">
        <v>1468.28645577733</v>
      </c>
      <c r="I33" s="29">
        <v>278.68859659565601</v>
      </c>
      <c r="J33" s="54">
        <v>42.521611831672502</v>
      </c>
      <c r="K33" s="51">
        <v>4113.0511065977898</v>
      </c>
      <c r="L33" s="26">
        <v>1055.3130507205101</v>
      </c>
      <c r="M33" s="26">
        <v>250.95292617318199</v>
      </c>
      <c r="N33" s="53">
        <v>52.801895950746498</v>
      </c>
      <c r="O33" s="51">
        <v>1791.5709821226901</v>
      </c>
      <c r="P33" s="26">
        <v>626.76781651581905</v>
      </c>
      <c r="Q33" s="26">
        <v>227.685110737223</v>
      </c>
      <c r="R33" s="53">
        <v>66.554952473940901</v>
      </c>
      <c r="S33" s="52">
        <v>4332.3826527117199</v>
      </c>
      <c r="T33" s="29">
        <v>1463.5821234151299</v>
      </c>
      <c r="U33" s="29">
        <v>278.69085743826099</v>
      </c>
      <c r="V33" s="54">
        <v>42.622961214719403</v>
      </c>
      <c r="W33" s="52">
        <v>4574.8021753571402</v>
      </c>
      <c r="X33" s="29">
        <v>1308.25411935685</v>
      </c>
      <c r="Y33" s="29">
        <v>262.97120472570299</v>
      </c>
      <c r="Z33" s="54">
        <v>45.449836557805298</v>
      </c>
    </row>
    <row r="34" spans="2:26" ht="13.5" customHeight="1">
      <c r="B34" s="44">
        <v>16</v>
      </c>
      <c r="C34" s="52">
        <v>2959.8765363973098</v>
      </c>
      <c r="D34" s="29">
        <v>788.74769456085596</v>
      </c>
      <c r="E34" s="29">
        <v>256.928307621984</v>
      </c>
      <c r="F34" s="54">
        <v>63.123657639828203</v>
      </c>
      <c r="G34" s="52">
        <v>2686.66933471845</v>
      </c>
      <c r="H34" s="29">
        <v>1122.84263960253</v>
      </c>
      <c r="I34" s="29">
        <v>282.72401494836498</v>
      </c>
      <c r="J34" s="54">
        <v>55.937241916161703</v>
      </c>
      <c r="K34" s="51">
        <v>2142.7900665759398</v>
      </c>
      <c r="L34" s="26">
        <v>646.23894891081795</v>
      </c>
      <c r="M34" s="26">
        <v>259.25634450297798</v>
      </c>
      <c r="N34" s="53">
        <v>66.011025339233598</v>
      </c>
      <c r="O34" s="51">
        <v>825.10182247270802</v>
      </c>
      <c r="P34" s="26">
        <v>273.21878809390699</v>
      </c>
      <c r="Q34" s="26">
        <v>236.656061463746</v>
      </c>
      <c r="R34" s="53">
        <v>77.355326021510095</v>
      </c>
      <c r="S34" s="52">
        <v>2670.3108083990401</v>
      </c>
      <c r="T34" s="29">
        <v>1118.3507779711099</v>
      </c>
      <c r="U34" s="29">
        <v>282.73364908240802</v>
      </c>
      <c r="V34" s="54">
        <v>56.038190694988302</v>
      </c>
      <c r="W34" s="52">
        <v>2700.3725592393498</v>
      </c>
      <c r="X34" s="29">
        <v>890.83415772118997</v>
      </c>
      <c r="Y34" s="29">
        <v>269.85345288742002</v>
      </c>
      <c r="Z34" s="54">
        <v>59.081676472074697</v>
      </c>
    </row>
    <row r="35" spans="2:26" ht="13.5" customHeight="1">
      <c r="B35" s="44">
        <v>17</v>
      </c>
      <c r="C35" s="52">
        <v>951.45115297622704</v>
      </c>
      <c r="D35" s="29">
        <v>337.04416464764103</v>
      </c>
      <c r="E35" s="29">
        <v>264.01201369527797</v>
      </c>
      <c r="F35" s="54">
        <v>76.5833765454733</v>
      </c>
      <c r="G35" s="52">
        <v>1109.4664547833099</v>
      </c>
      <c r="H35" s="29">
        <v>689.58432028708296</v>
      </c>
      <c r="I35" s="29">
        <v>287.12056846758497</v>
      </c>
      <c r="J35" s="54">
        <v>69.131245897198397</v>
      </c>
      <c r="K35" s="51">
        <v>494.60556998276002</v>
      </c>
      <c r="L35" s="26">
        <v>196.70652898831301</v>
      </c>
      <c r="M35" s="26">
        <v>266.02041364885798</v>
      </c>
      <c r="N35" s="53">
        <v>79.5604999094801</v>
      </c>
      <c r="O35" s="51">
        <v>65.315989166402602</v>
      </c>
      <c r="P35" s="26">
        <v>29.217071364884902</v>
      </c>
      <c r="Q35" s="26">
        <v>243.69052643776899</v>
      </c>
      <c r="R35" s="53">
        <v>89.207633175109095</v>
      </c>
      <c r="S35" s="52">
        <v>1097.4396264566301</v>
      </c>
      <c r="T35" s="29">
        <v>682.85147912203104</v>
      </c>
      <c r="U35" s="29">
        <v>287.13711943333197</v>
      </c>
      <c r="V35" s="54">
        <v>69.231226220714305</v>
      </c>
      <c r="W35" s="52">
        <v>959.305201897865</v>
      </c>
      <c r="X35" s="29">
        <v>441.49092087878</v>
      </c>
      <c r="Y35" s="29">
        <v>275.77243078448799</v>
      </c>
      <c r="Z35" s="54">
        <v>72.723411894025304</v>
      </c>
    </row>
    <row r="36" spans="2:26" ht="13.5" customHeight="1">
      <c r="B36" s="44">
        <v>18</v>
      </c>
      <c r="C36" s="52">
        <v>0</v>
      </c>
      <c r="D36" s="29">
        <v>0</v>
      </c>
      <c r="E36" s="29">
        <v>270.33995725382999</v>
      </c>
      <c r="F36" s="54">
        <v>90.213257898138593</v>
      </c>
      <c r="G36" s="52">
        <v>270.009748841239</v>
      </c>
      <c r="H36" s="29">
        <v>150.41638352649099</v>
      </c>
      <c r="I36" s="29">
        <v>292.16584040294401</v>
      </c>
      <c r="J36" s="54">
        <v>81.992868285050804</v>
      </c>
      <c r="K36" s="51">
        <v>0</v>
      </c>
      <c r="L36" s="26">
        <v>0</v>
      </c>
      <c r="M36" s="26">
        <v>272.25338231731399</v>
      </c>
      <c r="N36" s="53">
        <v>93.219397547556696</v>
      </c>
      <c r="O36" s="51">
        <v>0</v>
      </c>
      <c r="P36" s="26">
        <v>0</v>
      </c>
      <c r="Q36" s="26">
        <v>249.39888402019901</v>
      </c>
      <c r="R36" s="53">
        <v>101.735224624464</v>
      </c>
      <c r="S36" s="52">
        <v>264.409675463273</v>
      </c>
      <c r="T36" s="29">
        <v>145.55844704162101</v>
      </c>
      <c r="U36" s="29">
        <v>292.19026501188301</v>
      </c>
      <c r="V36" s="54">
        <v>82.0910101190631</v>
      </c>
      <c r="W36" s="52">
        <v>118.379001178292</v>
      </c>
      <c r="X36" s="29">
        <v>55.8212847210308</v>
      </c>
      <c r="Y36" s="29">
        <v>281.60850816676901</v>
      </c>
      <c r="Z36" s="54">
        <v>86.226373172469906</v>
      </c>
    </row>
    <row r="37" spans="2:26" ht="13.5" customHeight="1">
      <c r="B37" s="44">
        <v>19</v>
      </c>
      <c r="C37" s="52">
        <v>0</v>
      </c>
      <c r="D37" s="29">
        <v>0</v>
      </c>
      <c r="E37" s="29">
        <v>276.69328595361799</v>
      </c>
      <c r="F37" s="54">
        <v>103.833941367747</v>
      </c>
      <c r="G37" s="52">
        <v>0</v>
      </c>
      <c r="H37" s="29">
        <v>0</v>
      </c>
      <c r="I37" s="29">
        <v>298.21180273064903</v>
      </c>
      <c r="J37" s="54">
        <v>94.353874038012805</v>
      </c>
      <c r="K37" s="51">
        <v>0</v>
      </c>
      <c r="L37" s="26">
        <v>0</v>
      </c>
      <c r="M37" s="26">
        <v>278.704519865235</v>
      </c>
      <c r="N37" s="53">
        <v>106.818065923578</v>
      </c>
      <c r="O37" s="51">
        <v>0</v>
      </c>
      <c r="P37" s="26">
        <v>0</v>
      </c>
      <c r="Q37" s="26">
        <v>254.22100088053699</v>
      </c>
      <c r="R37" s="53">
        <v>114.70571117258601</v>
      </c>
      <c r="S37" s="52">
        <v>0</v>
      </c>
      <c r="T37" s="29">
        <v>0</v>
      </c>
      <c r="U37" s="29">
        <v>298.24639743396</v>
      </c>
      <c r="V37" s="54">
        <v>94.448791618344003</v>
      </c>
      <c r="W37" s="52">
        <v>0</v>
      </c>
      <c r="X37" s="29">
        <v>0</v>
      </c>
      <c r="Y37" s="29">
        <v>288.00345196140302</v>
      </c>
      <c r="Z37" s="54">
        <v>99.435805389234204</v>
      </c>
    </row>
    <row r="38" spans="2:26" ht="13.5" customHeight="1">
      <c r="B38" s="44">
        <v>20</v>
      </c>
      <c r="C38" s="52">
        <v>0</v>
      </c>
      <c r="D38" s="29">
        <v>0</v>
      </c>
      <c r="E38" s="29">
        <v>283.86097786686298</v>
      </c>
      <c r="F38" s="54">
        <v>117.26292023885</v>
      </c>
      <c r="G38" s="52">
        <v>0</v>
      </c>
      <c r="H38" s="29">
        <v>0</v>
      </c>
      <c r="I38" s="29">
        <v>305.74407023773699</v>
      </c>
      <c r="J38" s="54">
        <v>105.94700360264299</v>
      </c>
      <c r="K38" s="51">
        <v>0</v>
      </c>
      <c r="L38" s="26">
        <v>0</v>
      </c>
      <c r="M38" s="26">
        <v>286.20946512769899</v>
      </c>
      <c r="N38" s="53">
        <v>120.161262408705</v>
      </c>
      <c r="O38" s="51">
        <v>0</v>
      </c>
      <c r="P38" s="26">
        <v>0</v>
      </c>
      <c r="Q38" s="26">
        <v>258.48189197703999</v>
      </c>
      <c r="R38" s="53">
        <v>127.97113751091599</v>
      </c>
      <c r="S38" s="52">
        <v>0</v>
      </c>
      <c r="T38" s="29">
        <v>0</v>
      </c>
      <c r="U38" s="29">
        <v>305.79274812897199</v>
      </c>
      <c r="V38" s="54">
        <v>106.03640246168101</v>
      </c>
      <c r="W38" s="52">
        <v>0</v>
      </c>
      <c r="X38" s="29">
        <v>0</v>
      </c>
      <c r="Y38" s="29">
        <v>295.66691177847599</v>
      </c>
      <c r="Z38" s="54">
        <v>112.125081115936</v>
      </c>
    </row>
    <row r="39" spans="2:26" ht="13.5" customHeight="1">
      <c r="B39" s="55">
        <v>21</v>
      </c>
      <c r="C39" s="58">
        <v>0</v>
      </c>
      <c r="D39" s="35">
        <v>0</v>
      </c>
      <c r="E39" s="35">
        <v>293.01039194923101</v>
      </c>
      <c r="F39" s="59">
        <v>130.21697715895701</v>
      </c>
      <c r="G39" s="58">
        <v>0</v>
      </c>
      <c r="H39" s="35">
        <v>0</v>
      </c>
      <c r="I39" s="35">
        <v>315.42656081754598</v>
      </c>
      <c r="J39" s="59">
        <v>116.337265773665</v>
      </c>
      <c r="K39" s="56">
        <v>0</v>
      </c>
      <c r="L39" s="33">
        <v>0</v>
      </c>
      <c r="M39" s="33">
        <v>296.09578279512601</v>
      </c>
      <c r="N39" s="57">
        <v>132.91750783068201</v>
      </c>
      <c r="O39" s="56">
        <v>0</v>
      </c>
      <c r="P39" s="33">
        <v>0</v>
      </c>
      <c r="Q39" s="33">
        <v>262.46730217841298</v>
      </c>
      <c r="R39" s="57">
        <v>141.432502565091</v>
      </c>
      <c r="S39" s="58">
        <v>0</v>
      </c>
      <c r="T39" s="35">
        <v>0</v>
      </c>
      <c r="U39" s="35">
        <v>315.49502125241798</v>
      </c>
      <c r="V39" s="59">
        <v>116.417287646604</v>
      </c>
      <c r="W39" s="58">
        <v>0</v>
      </c>
      <c r="X39" s="35">
        <v>0</v>
      </c>
      <c r="Y39" s="35">
        <v>305.607810736114</v>
      </c>
      <c r="Z39" s="59">
        <v>123.900588431019</v>
      </c>
    </row>
    <row r="40" spans="2:26" ht="13.5" customHeight="1"/>
    <row r="41" spans="2:26" ht="13.5" customHeight="1"/>
    <row r="42" spans="2:26" ht="13.5" customHeight="1"/>
    <row r="43" spans="2:26" ht="13.5" customHeight="1"/>
    <row r="44" spans="2:26" ht="13.5" customHeight="1"/>
    <row r="45" spans="2:26" ht="13.5" customHeight="1"/>
    <row r="46" spans="2:26" ht="13.5" customHeight="1"/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W21:Z21"/>
    <mergeCell ref="W22:Z22"/>
    <mergeCell ref="S22:V22"/>
    <mergeCell ref="C19:E19"/>
    <mergeCell ref="B21:B23"/>
    <mergeCell ref="G21:J21"/>
    <mergeCell ref="K21:N21"/>
    <mergeCell ref="O21:R21"/>
    <mergeCell ref="S21:V21"/>
    <mergeCell ref="C21:F21"/>
    <mergeCell ref="C22:F22"/>
    <mergeCell ref="G22:J22"/>
    <mergeCell ref="K22:N22"/>
    <mergeCell ref="O22:R22"/>
    <mergeCell ref="B1:L1"/>
    <mergeCell ref="C4:E4"/>
    <mergeCell ref="H4:L7"/>
    <mergeCell ref="C5:G7"/>
    <mergeCell ref="P5:V5"/>
    <mergeCell ref="P6:V17"/>
    <mergeCell ref="H9:K9"/>
  </mergeCells>
  <hyperlinks>
    <hyperlink ref="P6" r:id="rId1"/>
  </hyperlinks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00"/>
  <sheetViews>
    <sheetView showGridLines="0" topLeftCell="H1" workbookViewId="0">
      <selection activeCell="P18" sqref="P18"/>
    </sheetView>
  </sheetViews>
  <sheetFormatPr baseColWidth="10" defaultColWidth="12.5703125" defaultRowHeight="15" customHeight="1" x14ac:dyDescent="0"/>
  <cols>
    <col min="1" max="2" width="7.7109375" customWidth="1"/>
    <col min="3" max="4" width="9.140625" customWidth="1"/>
    <col min="5" max="5" width="10.85546875" customWidth="1"/>
    <col min="6" max="6" width="10.28515625" customWidth="1"/>
    <col min="7" max="12" width="9.140625" customWidth="1"/>
    <col min="13" max="13" width="12.85546875" customWidth="1"/>
    <col min="14" max="26" width="9.140625" customWidth="1"/>
    <col min="27" max="35" width="7.7109375" customWidth="1"/>
  </cols>
  <sheetData>
    <row r="1" spans="2:35" ht="13.5" customHeight="1">
      <c r="B1" s="70" t="s">
        <v>1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35" ht="13.5" customHeight="1"/>
    <row r="3" spans="2:35" ht="13.5" customHeight="1"/>
    <row r="4" spans="2:35" ht="13.5" customHeight="1">
      <c r="C4" s="72" t="s">
        <v>4</v>
      </c>
      <c r="D4" s="73"/>
      <c r="E4" s="74"/>
      <c r="F4" s="5"/>
      <c r="G4" s="5"/>
      <c r="H4" s="75" t="s">
        <v>21</v>
      </c>
      <c r="I4" s="76"/>
      <c r="J4" s="76"/>
      <c r="K4" s="76"/>
      <c r="L4" s="77"/>
      <c r="P4" s="8" t="s">
        <v>23</v>
      </c>
      <c r="Q4" s="10"/>
      <c r="R4" s="10"/>
      <c r="S4" s="10"/>
      <c r="T4" s="10"/>
      <c r="U4" s="10"/>
      <c r="V4" s="11"/>
    </row>
    <row r="5" spans="2:35" ht="78.75" customHeight="1">
      <c r="C5" s="83" t="s">
        <v>60</v>
      </c>
      <c r="D5" s="84"/>
      <c r="E5" s="84"/>
      <c r="F5" s="84"/>
      <c r="G5" s="85"/>
      <c r="H5" s="78"/>
      <c r="I5" s="71"/>
      <c r="J5" s="71"/>
      <c r="K5" s="71"/>
      <c r="L5" s="79"/>
      <c r="P5" s="90" t="s">
        <v>62</v>
      </c>
      <c r="Q5" s="91"/>
      <c r="R5" s="91"/>
      <c r="S5" s="91"/>
      <c r="T5" s="91"/>
      <c r="U5" s="91"/>
      <c r="V5" s="92"/>
    </row>
    <row r="6" spans="2:35" ht="13.5" customHeight="1">
      <c r="C6" s="86"/>
      <c r="D6" s="71"/>
      <c r="E6" s="71"/>
      <c r="F6" s="71"/>
      <c r="G6" s="87"/>
      <c r="H6" s="78"/>
      <c r="I6" s="71"/>
      <c r="J6" s="71"/>
      <c r="K6" s="71"/>
      <c r="L6" s="79"/>
      <c r="P6" s="110" t="s">
        <v>102</v>
      </c>
      <c r="Q6" s="76"/>
      <c r="R6" s="76"/>
      <c r="S6" s="76"/>
      <c r="T6" s="76"/>
      <c r="U6" s="76"/>
      <c r="V6" s="77"/>
    </row>
    <row r="7" spans="2:35" ht="33.75" customHeight="1">
      <c r="C7" s="88"/>
      <c r="D7" s="81"/>
      <c r="E7" s="81"/>
      <c r="F7" s="81"/>
      <c r="G7" s="89"/>
      <c r="H7" s="80"/>
      <c r="I7" s="81"/>
      <c r="J7" s="81"/>
      <c r="K7" s="81"/>
      <c r="L7" s="82"/>
      <c r="P7" s="86"/>
      <c r="Q7" s="71"/>
      <c r="R7" s="71"/>
      <c r="S7" s="71"/>
      <c r="T7" s="71"/>
      <c r="U7" s="71"/>
      <c r="V7" s="79"/>
    </row>
    <row r="8" spans="2:35" ht="13.5" customHeight="1">
      <c r="C8" s="12"/>
      <c r="D8" s="12"/>
      <c r="E8" s="12"/>
      <c r="F8" s="12"/>
      <c r="G8" s="12"/>
      <c r="P8" s="86"/>
      <c r="Q8" s="71"/>
      <c r="R8" s="71"/>
      <c r="S8" s="71"/>
      <c r="T8" s="71"/>
      <c r="U8" s="71"/>
      <c r="V8" s="79"/>
    </row>
    <row r="9" spans="2:35" ht="13.5" customHeight="1">
      <c r="C9" s="12"/>
      <c r="D9" s="12"/>
      <c r="E9" s="12"/>
      <c r="F9" s="12"/>
      <c r="G9" s="12"/>
      <c r="H9" s="93" t="s">
        <v>63</v>
      </c>
      <c r="I9" s="94"/>
      <c r="J9" s="94"/>
      <c r="K9" s="95"/>
      <c r="P9" s="86"/>
      <c r="Q9" s="71"/>
      <c r="R9" s="71"/>
      <c r="S9" s="71"/>
      <c r="T9" s="71"/>
      <c r="U9" s="71"/>
      <c r="V9" s="7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2:35" ht="85.5" customHeight="1">
      <c r="C10" s="13"/>
      <c r="D10" s="14" t="s">
        <v>65</v>
      </c>
      <c r="E10" s="14" t="s">
        <v>67</v>
      </c>
      <c r="F10" s="14" t="s">
        <v>68</v>
      </c>
      <c r="G10" s="14" t="s">
        <v>69</v>
      </c>
      <c r="H10" s="14" t="s">
        <v>70</v>
      </c>
      <c r="I10" s="14" t="s">
        <v>71</v>
      </c>
      <c r="J10" s="14" t="s">
        <v>73</v>
      </c>
      <c r="K10" s="15" t="s">
        <v>74</v>
      </c>
      <c r="N10" s="12"/>
      <c r="P10" s="86"/>
      <c r="Q10" s="71"/>
      <c r="R10" s="71"/>
      <c r="S10" s="71"/>
      <c r="T10" s="71"/>
      <c r="U10" s="71"/>
      <c r="V10" s="79"/>
      <c r="W10" s="12"/>
      <c r="X10" s="12"/>
      <c r="Y10" s="16"/>
      <c r="Z10" s="16"/>
      <c r="AA10" s="16"/>
      <c r="AB10" s="16"/>
      <c r="AC10" s="16"/>
      <c r="AD10" s="16"/>
      <c r="AE10" s="16"/>
      <c r="AF10" s="16"/>
      <c r="AG10" s="16"/>
      <c r="AH10" s="12"/>
      <c r="AI10" s="12"/>
    </row>
    <row r="11" spans="2:35" ht="33" customHeight="1">
      <c r="C11" s="17" t="s">
        <v>75</v>
      </c>
      <c r="D11" s="18" t="s">
        <v>76</v>
      </c>
      <c r="E11" s="20">
        <v>14324083.4764161</v>
      </c>
      <c r="F11" s="20">
        <v>4078024.0846804399</v>
      </c>
      <c r="G11" s="22">
        <f t="shared" ref="G11:G13" si="0">F11/E11</f>
        <v>0.28469703429156262</v>
      </c>
      <c r="H11" s="22"/>
      <c r="I11" s="22"/>
      <c r="J11" s="22"/>
      <c r="K11" s="23"/>
      <c r="N11" s="12"/>
      <c r="P11" s="86"/>
      <c r="Q11" s="71"/>
      <c r="R11" s="71"/>
      <c r="S11" s="71"/>
      <c r="T11" s="71"/>
      <c r="U11" s="71"/>
      <c r="V11" s="79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ht="28.5" customHeight="1">
      <c r="C12" s="24" t="s">
        <v>79</v>
      </c>
      <c r="D12" s="25" t="s">
        <v>76</v>
      </c>
      <c r="E12" s="26">
        <v>14020665.913416499</v>
      </c>
      <c r="F12" s="26">
        <v>3922525.7410335802</v>
      </c>
      <c r="G12" s="28">
        <f t="shared" si="0"/>
        <v>0.27976743510307028</v>
      </c>
      <c r="H12" s="28"/>
      <c r="I12" s="28"/>
      <c r="J12" s="28"/>
      <c r="K12" s="30"/>
      <c r="N12" s="12"/>
      <c r="P12" s="86"/>
      <c r="Q12" s="71"/>
      <c r="R12" s="71"/>
      <c r="S12" s="71"/>
      <c r="T12" s="71"/>
      <c r="U12" s="71"/>
      <c r="V12" s="79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ht="27.75" customHeight="1">
      <c r="C13" s="31" t="s">
        <v>80</v>
      </c>
      <c r="D13" s="32" t="s">
        <v>76</v>
      </c>
      <c r="E13" s="33">
        <v>6099673.89054613</v>
      </c>
      <c r="F13" s="36">
        <v>1886654.78128475</v>
      </c>
      <c r="G13" s="37">
        <f t="shared" si="0"/>
        <v>0.30930420464098446</v>
      </c>
      <c r="H13" s="37"/>
      <c r="I13" s="37"/>
      <c r="J13" s="37"/>
      <c r="K13" s="38"/>
      <c r="N13" s="12"/>
      <c r="P13" s="86"/>
      <c r="Q13" s="71"/>
      <c r="R13" s="71"/>
      <c r="S13" s="71"/>
      <c r="T13" s="71"/>
      <c r="U13" s="71"/>
      <c r="V13" s="79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ht="13.5" customHeight="1"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P14" s="86"/>
      <c r="Q14" s="71"/>
      <c r="R14" s="71"/>
      <c r="S14" s="71"/>
      <c r="T14" s="71"/>
      <c r="U14" s="71"/>
      <c r="V14" s="79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ht="13.5" customHeight="1"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P15" s="86"/>
      <c r="Q15" s="71"/>
      <c r="R15" s="71"/>
      <c r="S15" s="71"/>
      <c r="T15" s="71"/>
      <c r="U15" s="71"/>
      <c r="V15" s="79"/>
      <c r="W15" s="12"/>
      <c r="AA15" s="12"/>
    </row>
    <row r="16" spans="2:35" ht="13.5" customHeight="1"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P16" s="86"/>
      <c r="Q16" s="71"/>
      <c r="R16" s="71"/>
      <c r="S16" s="71"/>
      <c r="T16" s="71"/>
      <c r="U16" s="71"/>
      <c r="V16" s="79"/>
      <c r="W16" s="12"/>
    </row>
    <row r="17" spans="2:32" ht="13.5" customHeight="1"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88"/>
      <c r="Q17" s="81"/>
      <c r="R17" s="81"/>
      <c r="S17" s="81"/>
      <c r="T17" s="81"/>
      <c r="U17" s="81"/>
      <c r="V17" s="8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2:32" ht="13.5" customHeight="1"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0"/>
      <c r="Q18" s="40"/>
      <c r="R18" s="40"/>
      <c r="S18" s="40"/>
      <c r="T18" s="40"/>
      <c r="U18" s="40"/>
      <c r="V18" s="40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2:32" ht="34.5" customHeight="1">
      <c r="C19" s="103" t="s">
        <v>81</v>
      </c>
      <c r="D19" s="71"/>
      <c r="E19" s="71"/>
      <c r="F19" s="12"/>
      <c r="G19" s="12"/>
      <c r="N19" s="12"/>
      <c r="O19" s="12"/>
      <c r="P19" s="40"/>
      <c r="Q19" s="40"/>
      <c r="R19" s="40"/>
      <c r="S19" s="40"/>
      <c r="T19" s="40"/>
      <c r="U19" s="40"/>
      <c r="V19" s="40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2:32" ht="13.5" customHeight="1">
      <c r="C20" s="12"/>
      <c r="D20" s="12"/>
      <c r="E20" s="12"/>
      <c r="F20" s="12"/>
      <c r="G20" s="12"/>
    </row>
    <row r="21" spans="2:32" ht="13.5" customHeight="1">
      <c r="B21" s="104" t="s">
        <v>82</v>
      </c>
      <c r="C21" s="96" t="s">
        <v>83</v>
      </c>
      <c r="D21" s="97"/>
      <c r="E21" s="97"/>
      <c r="F21" s="98"/>
      <c r="G21" s="107" t="s">
        <v>84</v>
      </c>
      <c r="H21" s="97"/>
      <c r="I21" s="97"/>
      <c r="J21" s="98"/>
      <c r="K21" s="107" t="s">
        <v>85</v>
      </c>
      <c r="L21" s="97"/>
      <c r="M21" s="97"/>
      <c r="N21" s="98"/>
      <c r="O21" s="107" t="s">
        <v>86</v>
      </c>
      <c r="P21" s="97"/>
      <c r="Q21" s="97"/>
      <c r="R21" s="98"/>
      <c r="S21" s="107" t="s">
        <v>87</v>
      </c>
      <c r="T21" s="97"/>
      <c r="U21" s="97"/>
      <c r="V21" s="98"/>
      <c r="W21" s="107" t="s">
        <v>88</v>
      </c>
      <c r="X21" s="97"/>
      <c r="Y21" s="97"/>
      <c r="Z21" s="98"/>
    </row>
    <row r="22" spans="2:32" ht="13.5" customHeight="1">
      <c r="B22" s="105"/>
      <c r="C22" s="99">
        <v>43911</v>
      </c>
      <c r="D22" s="100"/>
      <c r="E22" s="100"/>
      <c r="F22" s="101"/>
      <c r="G22" s="99">
        <v>44003</v>
      </c>
      <c r="H22" s="100"/>
      <c r="I22" s="100"/>
      <c r="J22" s="101"/>
      <c r="K22" s="102" t="s">
        <v>89</v>
      </c>
      <c r="L22" s="100"/>
      <c r="M22" s="100"/>
      <c r="N22" s="101"/>
      <c r="O22" s="99">
        <v>44186</v>
      </c>
      <c r="P22" s="100"/>
      <c r="Q22" s="100"/>
      <c r="R22" s="101"/>
      <c r="S22" s="99">
        <v>44001</v>
      </c>
      <c r="T22" s="100"/>
      <c r="U22" s="100"/>
      <c r="V22" s="101"/>
      <c r="W22" s="102" t="s">
        <v>90</v>
      </c>
      <c r="X22" s="100"/>
      <c r="Y22" s="100"/>
      <c r="Z22" s="101"/>
    </row>
    <row r="23" spans="2:32" ht="55.5" customHeight="1">
      <c r="B23" s="106"/>
      <c r="C23" s="41" t="s">
        <v>91</v>
      </c>
      <c r="D23" s="42" t="s">
        <v>92</v>
      </c>
      <c r="E23" s="42" t="s">
        <v>93</v>
      </c>
      <c r="F23" s="43" t="s">
        <v>94</v>
      </c>
      <c r="G23" s="41" t="s">
        <v>91</v>
      </c>
      <c r="H23" s="42" t="s">
        <v>92</v>
      </c>
      <c r="I23" s="42" t="s">
        <v>93</v>
      </c>
      <c r="J23" s="43" t="s">
        <v>94</v>
      </c>
      <c r="K23" s="41" t="s">
        <v>91</v>
      </c>
      <c r="L23" s="42" t="s">
        <v>92</v>
      </c>
      <c r="M23" s="42" t="s">
        <v>93</v>
      </c>
      <c r="N23" s="43" t="s">
        <v>94</v>
      </c>
      <c r="O23" s="41" t="s">
        <v>91</v>
      </c>
      <c r="P23" s="42" t="s">
        <v>92</v>
      </c>
      <c r="Q23" s="42" t="s">
        <v>93</v>
      </c>
      <c r="R23" s="43" t="s">
        <v>94</v>
      </c>
      <c r="S23" s="41" t="s">
        <v>91</v>
      </c>
      <c r="T23" s="42" t="s">
        <v>92</v>
      </c>
      <c r="U23" s="42" t="s">
        <v>93</v>
      </c>
      <c r="V23" s="43" t="s">
        <v>94</v>
      </c>
      <c r="W23" s="41" t="s">
        <v>91</v>
      </c>
      <c r="X23" s="42" t="s">
        <v>92</v>
      </c>
      <c r="Y23" s="42" t="s">
        <v>93</v>
      </c>
      <c r="Z23" s="43" t="s">
        <v>94</v>
      </c>
    </row>
    <row r="24" spans="2:32" ht="13.5" customHeight="1">
      <c r="B24" s="44">
        <v>6</v>
      </c>
      <c r="C24" s="45">
        <v>72.010541745671105</v>
      </c>
      <c r="D24" s="47">
        <v>108.418038017963</v>
      </c>
      <c r="E24" s="47">
        <v>90.099484418315498</v>
      </c>
      <c r="F24" s="49">
        <v>89.723365020990599</v>
      </c>
      <c r="G24" s="45">
        <v>377.45947381337203</v>
      </c>
      <c r="H24" s="47">
        <v>299.03820043595698</v>
      </c>
      <c r="I24" s="47">
        <v>69.081485122647805</v>
      </c>
      <c r="J24" s="49">
        <v>79.044793127382206</v>
      </c>
      <c r="K24" s="45">
        <v>121.957319127566</v>
      </c>
      <c r="L24" s="47">
        <v>42.655516985998801</v>
      </c>
      <c r="M24" s="47">
        <v>90.748107469311606</v>
      </c>
      <c r="N24" s="49">
        <v>86.150228408542802</v>
      </c>
      <c r="O24" s="45">
        <v>0</v>
      </c>
      <c r="P24" s="47">
        <v>0</v>
      </c>
      <c r="Q24" s="47">
        <v>112.528652500454</v>
      </c>
      <c r="R24" s="49">
        <v>97.167931892896405</v>
      </c>
      <c r="S24" s="45">
        <v>382.36222282755699</v>
      </c>
      <c r="T24" s="47">
        <v>301.25454242311798</v>
      </c>
      <c r="U24" s="47">
        <v>69.141623178384606</v>
      </c>
      <c r="V24" s="49">
        <v>78.961183361766302</v>
      </c>
      <c r="W24" s="45">
        <v>184.73068234310901</v>
      </c>
      <c r="X24" s="47">
        <v>66.815847232538701</v>
      </c>
      <c r="Y24" s="47">
        <v>79.304488524217007</v>
      </c>
      <c r="Z24" s="49">
        <v>83.769400270536806</v>
      </c>
    </row>
    <row r="25" spans="2:32" ht="13.5" customHeight="1">
      <c r="B25" s="44">
        <v>7</v>
      </c>
      <c r="C25" s="51">
        <v>514.33649064372298</v>
      </c>
      <c r="D25" s="26">
        <v>664.60597799964398</v>
      </c>
      <c r="E25" s="26">
        <v>96.415939394527996</v>
      </c>
      <c r="F25" s="53">
        <v>76.085114604801603</v>
      </c>
      <c r="G25" s="51">
        <v>747.21351595385602</v>
      </c>
      <c r="H25" s="26">
        <v>706.47585713913895</v>
      </c>
      <c r="I25" s="26">
        <v>73.948245755859503</v>
      </c>
      <c r="J25" s="53">
        <v>66.093440115663199</v>
      </c>
      <c r="K25" s="51">
        <v>709.96097870057997</v>
      </c>
      <c r="L25" s="26">
        <v>513.17551461294499</v>
      </c>
      <c r="M25" s="26">
        <v>97.176367687641701</v>
      </c>
      <c r="N25" s="53">
        <v>72.535596034532105</v>
      </c>
      <c r="O25" s="51">
        <v>135.22262700114899</v>
      </c>
      <c r="P25" s="26">
        <v>45.790746471173698</v>
      </c>
      <c r="Q25" s="26">
        <v>118.655991432573</v>
      </c>
      <c r="R25" s="53">
        <v>84.850445177207504</v>
      </c>
      <c r="S25" s="51">
        <v>751.34970045663601</v>
      </c>
      <c r="T25" s="26">
        <v>708.14800518212098</v>
      </c>
      <c r="U25" s="26">
        <v>74.004834681650195</v>
      </c>
      <c r="V25" s="53">
        <v>66.005256607759904</v>
      </c>
      <c r="W25" s="51">
        <v>616.73701960101903</v>
      </c>
      <c r="X25" s="26">
        <v>561.44665440944095</v>
      </c>
      <c r="Y25" s="26">
        <v>85.123081002592102</v>
      </c>
      <c r="Z25" s="53">
        <v>70.246635059557903</v>
      </c>
    </row>
    <row r="26" spans="2:32" ht="13.5" customHeight="1">
      <c r="B26" s="44">
        <v>8</v>
      </c>
      <c r="C26" s="51">
        <v>649.85888021504002</v>
      </c>
      <c r="D26" s="26">
        <v>1057.4067996270101</v>
      </c>
      <c r="E26" s="26">
        <v>103.529761605432</v>
      </c>
      <c r="F26" s="53">
        <v>62.628457081437801</v>
      </c>
      <c r="G26" s="51">
        <v>1397.20839392535</v>
      </c>
      <c r="H26" s="26">
        <v>1288.9867723904399</v>
      </c>
      <c r="I26" s="26">
        <v>78.235913923019893</v>
      </c>
      <c r="J26" s="53">
        <v>52.839488544001398</v>
      </c>
      <c r="K26" s="51">
        <v>890.45137222197798</v>
      </c>
      <c r="L26" s="26">
        <v>1072.7102068668701</v>
      </c>
      <c r="M26" s="26">
        <v>104.589469728803</v>
      </c>
      <c r="N26" s="53">
        <v>59.131615315635898</v>
      </c>
      <c r="O26" s="51">
        <v>649.69010055700596</v>
      </c>
      <c r="P26" s="26">
        <v>255.89557349171901</v>
      </c>
      <c r="Q26" s="26">
        <v>126.30737276338699</v>
      </c>
      <c r="R26" s="53">
        <v>73.323076682747796</v>
      </c>
      <c r="S26" s="51">
        <v>1414.7273246263801</v>
      </c>
      <c r="T26" s="26">
        <v>1289.8454065471001</v>
      </c>
      <c r="U26" s="26">
        <v>78.292679275766304</v>
      </c>
      <c r="V26" s="53">
        <v>52.747931155003599</v>
      </c>
      <c r="W26" s="51">
        <v>1065.6391856575001</v>
      </c>
      <c r="X26" s="26">
        <v>1121.9163290433</v>
      </c>
      <c r="Y26" s="26">
        <v>91.148615635775499</v>
      </c>
      <c r="Z26" s="53">
        <v>56.605998311012797</v>
      </c>
    </row>
    <row r="27" spans="2:32" ht="13.5" customHeight="1">
      <c r="B27" s="44">
        <v>9</v>
      </c>
      <c r="C27" s="51">
        <v>1939.9391045668101</v>
      </c>
      <c r="D27" s="26">
        <v>1563.1295617652199</v>
      </c>
      <c r="E27" s="26">
        <v>112.60316146535099</v>
      </c>
      <c r="F27" s="53">
        <v>49.630009128832498</v>
      </c>
      <c r="G27" s="51">
        <v>2991.3287313556998</v>
      </c>
      <c r="H27" s="26">
        <v>1666.9462130755701</v>
      </c>
      <c r="I27" s="26">
        <v>82.229934552083293</v>
      </c>
      <c r="J27" s="53">
        <v>39.384277105471803</v>
      </c>
      <c r="K27" s="51">
        <v>2335.5139678384699</v>
      </c>
      <c r="L27" s="26">
        <v>1544.4264757178501</v>
      </c>
      <c r="M27" s="26">
        <v>114.324747501961</v>
      </c>
      <c r="N27" s="53">
        <v>46.253036308328902</v>
      </c>
      <c r="O27" s="51">
        <v>1185.71904971359</v>
      </c>
      <c r="P27" s="26">
        <v>448.68846479882802</v>
      </c>
      <c r="Q27" s="26">
        <v>136.158056714304</v>
      </c>
      <c r="R27" s="53">
        <v>63.034947529043599</v>
      </c>
      <c r="S27" s="51">
        <v>2996.4832831133399</v>
      </c>
      <c r="T27" s="26">
        <v>1662.08500639056</v>
      </c>
      <c r="U27" s="26">
        <v>82.292201111239905</v>
      </c>
      <c r="V27" s="53">
        <v>39.290226706887402</v>
      </c>
      <c r="W27" s="51">
        <v>2554.9571224711799</v>
      </c>
      <c r="X27" s="26">
        <v>1598.27589706101</v>
      </c>
      <c r="Y27" s="26">
        <v>98.360545164212098</v>
      </c>
      <c r="Z27" s="53">
        <v>43.004274089759001</v>
      </c>
    </row>
    <row r="28" spans="2:32" ht="13.5" customHeight="1">
      <c r="B28" s="44">
        <v>10</v>
      </c>
      <c r="C28" s="51">
        <v>3817.8634051453701</v>
      </c>
      <c r="D28" s="26">
        <v>1737.51582532361</v>
      </c>
      <c r="E28" s="26">
        <v>125.84439524784599</v>
      </c>
      <c r="F28" s="53">
        <v>37.668608953686103</v>
      </c>
      <c r="G28" s="51">
        <v>4555.7894103096196</v>
      </c>
      <c r="H28" s="26">
        <v>1759.8869049199</v>
      </c>
      <c r="I28" s="26">
        <v>86.322555931233893</v>
      </c>
      <c r="J28" s="53">
        <v>25.800595328623501</v>
      </c>
      <c r="K28" s="51">
        <v>4040.3022068248601</v>
      </c>
      <c r="L28" s="26">
        <v>1670.1343235870299</v>
      </c>
      <c r="M28" s="26">
        <v>129.04640849501399</v>
      </c>
      <c r="N28" s="53">
        <v>34.5975957145859</v>
      </c>
      <c r="O28" s="51">
        <v>1750.4646102673901</v>
      </c>
      <c r="P28" s="26">
        <v>656.95820278443603</v>
      </c>
      <c r="Q28" s="26">
        <v>148.96888345058301</v>
      </c>
      <c r="R28" s="53">
        <v>54.701661387633102</v>
      </c>
      <c r="S28" s="51">
        <v>4543.1989938003098</v>
      </c>
      <c r="T28" s="26">
        <v>1748.8813065295799</v>
      </c>
      <c r="U28" s="26">
        <v>86.402527988389807</v>
      </c>
      <c r="V28" s="53">
        <v>25.704819221961301</v>
      </c>
      <c r="W28" s="51">
        <v>4278.4700701861502</v>
      </c>
      <c r="X28" s="26">
        <v>1751.68327303872</v>
      </c>
      <c r="Y28" s="26">
        <v>109.027177567522</v>
      </c>
      <c r="Z28" s="53">
        <v>29.731922565492301</v>
      </c>
    </row>
    <row r="29" spans="2:32" ht="13.5" customHeight="1">
      <c r="B29" s="44">
        <v>11</v>
      </c>
      <c r="C29" s="51">
        <v>5313.18772929648</v>
      </c>
      <c r="D29" s="26">
        <v>1655.35965039914</v>
      </c>
      <c r="E29" s="26">
        <v>147.521261516842</v>
      </c>
      <c r="F29" s="53">
        <v>28.179642843544599</v>
      </c>
      <c r="G29" s="51">
        <v>5801.2846543609103</v>
      </c>
      <c r="H29" s="26">
        <v>1661.35416062228</v>
      </c>
      <c r="I29" s="26">
        <v>91.954961811773302</v>
      </c>
      <c r="J29" s="53">
        <v>12.153137229260899</v>
      </c>
      <c r="K29" s="51">
        <v>5387.0844563093397</v>
      </c>
      <c r="L29" s="26">
        <v>1556.5362584053501</v>
      </c>
      <c r="M29" s="26">
        <v>153.74363083808899</v>
      </c>
      <c r="N29" s="53">
        <v>25.955358408346601</v>
      </c>
      <c r="O29" s="51">
        <v>2395.9401416226001</v>
      </c>
      <c r="P29" s="26">
        <v>761.78340955885801</v>
      </c>
      <c r="Q29" s="26">
        <v>165.06848100194699</v>
      </c>
      <c r="R29" s="53">
        <v>49.332861152551402</v>
      </c>
      <c r="S29" s="51">
        <v>5755.7011634950504</v>
      </c>
      <c r="T29" s="26">
        <v>1645.28830059297</v>
      </c>
      <c r="U29" s="26">
        <v>92.113249127994905</v>
      </c>
      <c r="V29" s="53">
        <v>12.0569279045106</v>
      </c>
      <c r="W29" s="51">
        <v>5592.0175559823001</v>
      </c>
      <c r="X29" s="26">
        <v>1650.38500550002</v>
      </c>
      <c r="Y29" s="26">
        <v>130.902266978988</v>
      </c>
      <c r="Z29" s="53">
        <v>17.787809248708601</v>
      </c>
    </row>
    <row r="30" spans="2:32" ht="13.5" customHeight="1">
      <c r="B30" s="44">
        <v>12</v>
      </c>
      <c r="C30" s="51">
        <v>6366.8066257520604</v>
      </c>
      <c r="D30" s="26">
        <v>1503.2520622980701</v>
      </c>
      <c r="E30" s="26">
        <v>180.76250556789901</v>
      </c>
      <c r="F30" s="53">
        <v>24.309313927183499</v>
      </c>
      <c r="G30" s="51">
        <v>6718.6355085038404</v>
      </c>
      <c r="H30" s="26">
        <v>1555.23362115074</v>
      </c>
      <c r="I30" s="26">
        <v>238.44727972079099</v>
      </c>
      <c r="J30" s="53">
        <v>1.87447005327028</v>
      </c>
      <c r="K30" s="51">
        <v>6260.5308360233803</v>
      </c>
      <c r="L30" s="26">
        <v>1407.6738841551701</v>
      </c>
      <c r="M30" s="26">
        <v>189.50877906538901</v>
      </c>
      <c r="N30" s="53">
        <v>23.9061458650086</v>
      </c>
      <c r="O30" s="51">
        <v>2896.0265645854502</v>
      </c>
      <c r="P30" s="26">
        <v>780.06574561519005</v>
      </c>
      <c r="Q30" s="26">
        <v>183.33256134580401</v>
      </c>
      <c r="R30" s="53">
        <v>47.9401310789276</v>
      </c>
      <c r="S30" s="51">
        <v>6578.98913213383</v>
      </c>
      <c r="T30" s="26">
        <v>1504.6034942589399</v>
      </c>
      <c r="U30" s="26">
        <v>239.50600993721599</v>
      </c>
      <c r="V30" s="53">
        <v>1.96973815233276</v>
      </c>
      <c r="W30" s="51">
        <v>6580.6651500583102</v>
      </c>
      <c r="X30" s="26">
        <v>1543.4726272405101</v>
      </c>
      <c r="Y30" s="26">
        <v>186.153998837697</v>
      </c>
      <c r="Z30" s="53">
        <v>12.2877932726506</v>
      </c>
    </row>
    <row r="31" spans="2:32" ht="13.5" customHeight="1">
      <c r="B31" s="44">
        <v>13</v>
      </c>
      <c r="C31" s="51">
        <v>6794.9993168391002</v>
      </c>
      <c r="D31" s="26">
        <v>1353.3232664311799</v>
      </c>
      <c r="E31" s="26">
        <v>213.66162716245699</v>
      </c>
      <c r="F31" s="53">
        <v>28.4629735711896</v>
      </c>
      <c r="G31" s="51">
        <v>7088.1337078761799</v>
      </c>
      <c r="H31" s="26">
        <v>1430.2327133214601</v>
      </c>
      <c r="I31" s="26">
        <v>269.73746049802003</v>
      </c>
      <c r="J31" s="53">
        <v>15.322621048632101</v>
      </c>
      <c r="K31" s="51">
        <v>6632.14878710629</v>
      </c>
      <c r="L31" s="26">
        <v>1305.49805606876</v>
      </c>
      <c r="M31" s="26">
        <v>220.457216010758</v>
      </c>
      <c r="N31" s="53">
        <v>29.847960881851701</v>
      </c>
      <c r="O31" s="51">
        <v>2925.4680478693999</v>
      </c>
      <c r="P31" s="26">
        <v>720.55626624396405</v>
      </c>
      <c r="Q31" s="26">
        <v>201.07097223297001</v>
      </c>
      <c r="R31" s="53">
        <v>50.852328222101697</v>
      </c>
      <c r="S31" s="51">
        <v>6937.8732577451701</v>
      </c>
      <c r="T31" s="26">
        <v>1387.4157566806</v>
      </c>
      <c r="U31" s="26">
        <v>269.71165657094502</v>
      </c>
      <c r="V31" s="53">
        <v>15.423952847658301</v>
      </c>
      <c r="W31" s="51">
        <v>7004.9467018654004</v>
      </c>
      <c r="X31" s="26">
        <v>1395.40860759215</v>
      </c>
      <c r="Y31" s="26">
        <v>234.57505140196599</v>
      </c>
      <c r="Z31" s="53">
        <v>19.723132527386198</v>
      </c>
    </row>
    <row r="32" spans="2:32" ht="13.5" customHeight="1">
      <c r="B32" s="44">
        <v>14</v>
      </c>
      <c r="C32" s="51">
        <v>6746.7829170534396</v>
      </c>
      <c r="D32" s="26">
        <v>1233.89905546778</v>
      </c>
      <c r="E32" s="26">
        <v>234.921034287781</v>
      </c>
      <c r="F32" s="53">
        <v>38.0899956885916</v>
      </c>
      <c r="G32" s="51">
        <v>6867.0208912135004</v>
      </c>
      <c r="H32" s="26">
        <v>1289.34163523848</v>
      </c>
      <c r="I32" s="26">
        <v>274.67317127666797</v>
      </c>
      <c r="J32" s="53">
        <v>28.9622268518882</v>
      </c>
      <c r="K32" s="51">
        <v>6293.4097484261802</v>
      </c>
      <c r="L32" s="26">
        <v>1164.46752018593</v>
      </c>
      <c r="M32" s="26">
        <v>239.273313557682</v>
      </c>
      <c r="N32" s="53">
        <v>40.382286728371902</v>
      </c>
      <c r="O32" s="51">
        <v>2527.9795489756998</v>
      </c>
      <c r="P32" s="26">
        <v>635.19937714453397</v>
      </c>
      <c r="Q32" s="26">
        <v>216.01828266365899</v>
      </c>
      <c r="R32" s="53">
        <v>57.416005137760898</v>
      </c>
      <c r="S32" s="51">
        <v>6780.9228569557899</v>
      </c>
      <c r="T32" s="26">
        <v>1267.5135605944499</v>
      </c>
      <c r="U32" s="26">
        <v>274.66527776939802</v>
      </c>
      <c r="V32" s="53">
        <v>29.063614962121498</v>
      </c>
      <c r="W32" s="51">
        <v>6877.8345211780197</v>
      </c>
      <c r="X32" s="26">
        <v>1292.5121811763399</v>
      </c>
      <c r="Y32" s="26">
        <v>253.234425103098</v>
      </c>
      <c r="Z32" s="53">
        <v>32.075409588766199</v>
      </c>
    </row>
    <row r="33" spans="2:26" ht="13.5" customHeight="1">
      <c r="B33" s="44">
        <v>15</v>
      </c>
      <c r="C33" s="51">
        <v>6053.0151619756898</v>
      </c>
      <c r="D33" s="26">
        <v>1089.7150509066901</v>
      </c>
      <c r="E33" s="26">
        <v>247.94830880359399</v>
      </c>
      <c r="F33" s="53">
        <v>50.105489172494103</v>
      </c>
      <c r="G33" s="51">
        <v>6142.1993672357503</v>
      </c>
      <c r="H33" s="26">
        <v>1128.68829445458</v>
      </c>
      <c r="I33" s="26">
        <v>278.68859659565601</v>
      </c>
      <c r="J33" s="53">
        <v>42.521611831672502</v>
      </c>
      <c r="K33" s="51">
        <v>5339.8346460087696</v>
      </c>
      <c r="L33" s="26">
        <v>968.80819140225901</v>
      </c>
      <c r="M33" s="26">
        <v>250.95292617318199</v>
      </c>
      <c r="N33" s="53">
        <v>52.801895950746498</v>
      </c>
      <c r="O33" s="51">
        <v>1857.8143933610099</v>
      </c>
      <c r="P33" s="26">
        <v>439.20170519956798</v>
      </c>
      <c r="Q33" s="26">
        <v>227.685110737223</v>
      </c>
      <c r="R33" s="53">
        <v>66.554952473940901</v>
      </c>
      <c r="S33" s="51">
        <v>6098.0107073407698</v>
      </c>
      <c r="T33" s="26">
        <v>1126.3076705712001</v>
      </c>
      <c r="U33" s="26">
        <v>278.69085743826099</v>
      </c>
      <c r="V33" s="53">
        <v>42.622961214719403</v>
      </c>
      <c r="W33" s="51">
        <v>6034.7427480050101</v>
      </c>
      <c r="X33" s="26">
        <v>1127.78012177345</v>
      </c>
      <c r="Y33" s="26">
        <v>262.97120472570299</v>
      </c>
      <c r="Z33" s="53">
        <v>45.449836557805298</v>
      </c>
    </row>
    <row r="34" spans="2:26" ht="13.5" customHeight="1">
      <c r="B34" s="44">
        <v>16</v>
      </c>
      <c r="C34" s="51">
        <v>4669.6819536161502</v>
      </c>
      <c r="D34" s="26">
        <v>693.411191454701</v>
      </c>
      <c r="E34" s="26">
        <v>256.928307621984</v>
      </c>
      <c r="F34" s="53">
        <v>63.123657639828203</v>
      </c>
      <c r="G34" s="51">
        <v>4773.0117764520601</v>
      </c>
      <c r="H34" s="26">
        <v>862.09168149218397</v>
      </c>
      <c r="I34" s="26">
        <v>282.72401494836498</v>
      </c>
      <c r="J34" s="53">
        <v>55.937241916161703</v>
      </c>
      <c r="K34" s="51">
        <v>3404.0476912223398</v>
      </c>
      <c r="L34" s="26">
        <v>502.17192453933598</v>
      </c>
      <c r="M34" s="26">
        <v>259.25634450297798</v>
      </c>
      <c r="N34" s="53">
        <v>66.011025339233598</v>
      </c>
      <c r="O34" s="51">
        <v>995.77630021377502</v>
      </c>
      <c r="P34" s="26">
        <v>164.018447173227</v>
      </c>
      <c r="Q34" s="26">
        <v>236.656061463746</v>
      </c>
      <c r="R34" s="53">
        <v>77.355326021510095</v>
      </c>
      <c r="S34" s="51">
        <v>4739.0667080557196</v>
      </c>
      <c r="T34" s="26">
        <v>858.39691152945397</v>
      </c>
      <c r="U34" s="26">
        <v>282.73364908240802</v>
      </c>
      <c r="V34" s="53">
        <v>56.038190694988302</v>
      </c>
      <c r="W34" s="51">
        <v>4332.7587426535501</v>
      </c>
      <c r="X34" s="26">
        <v>772.40570649219706</v>
      </c>
      <c r="Y34" s="26">
        <v>269.85345288742002</v>
      </c>
      <c r="Z34" s="53">
        <v>59.081676472074697</v>
      </c>
    </row>
    <row r="35" spans="2:26" ht="13.5" customHeight="1">
      <c r="B35" s="44">
        <v>17</v>
      </c>
      <c r="C35" s="51">
        <v>2308.96370767074</v>
      </c>
      <c r="D35" s="26">
        <v>192.54791751864701</v>
      </c>
      <c r="E35" s="26">
        <v>264.01201369527797</v>
      </c>
      <c r="F35" s="53">
        <v>76.5833765454733</v>
      </c>
      <c r="G35" s="51">
        <v>2529.13249554617</v>
      </c>
      <c r="H35" s="26">
        <v>353.39319110498502</v>
      </c>
      <c r="I35" s="26">
        <v>287.12056846758497</v>
      </c>
      <c r="J35" s="53">
        <v>69.131245897198397</v>
      </c>
      <c r="K35" s="51">
        <v>904.08039514185896</v>
      </c>
      <c r="L35" s="26">
        <v>132.461886390654</v>
      </c>
      <c r="M35" s="26">
        <v>266.02041364885798</v>
      </c>
      <c r="N35" s="53">
        <v>79.5604999094801</v>
      </c>
      <c r="O35" s="51">
        <v>64.443589793132503</v>
      </c>
      <c r="P35" s="26">
        <v>21.769487428259499</v>
      </c>
      <c r="Q35" s="26">
        <v>243.69052643776899</v>
      </c>
      <c r="R35" s="53">
        <v>89.207633175109095</v>
      </c>
      <c r="S35" s="51">
        <v>2497.72654777139</v>
      </c>
      <c r="T35" s="26">
        <v>349.061669060572</v>
      </c>
      <c r="U35" s="26">
        <v>287.13711943333197</v>
      </c>
      <c r="V35" s="53">
        <v>69.231226220714305</v>
      </c>
      <c r="W35" s="51">
        <v>1984.74783989918</v>
      </c>
      <c r="X35" s="26">
        <v>244.83858953429001</v>
      </c>
      <c r="Y35" s="26">
        <v>275.77243078448799</v>
      </c>
      <c r="Z35" s="53">
        <v>72.723411894025304</v>
      </c>
    </row>
    <row r="36" spans="2:26" ht="13.5" customHeight="1">
      <c r="B36" s="44">
        <v>18</v>
      </c>
      <c r="C36" s="51">
        <v>0</v>
      </c>
      <c r="D36" s="26">
        <v>0</v>
      </c>
      <c r="E36" s="26">
        <v>270.33995725382999</v>
      </c>
      <c r="F36" s="53">
        <v>90.213257898138593</v>
      </c>
      <c r="G36" s="51">
        <v>386.968801823452</v>
      </c>
      <c r="H36" s="26">
        <v>88.3220863287969</v>
      </c>
      <c r="I36" s="26">
        <v>292.16584040294401</v>
      </c>
      <c r="J36" s="53">
        <v>81.992868285050804</v>
      </c>
      <c r="K36" s="51">
        <v>0</v>
      </c>
      <c r="L36" s="26">
        <v>0</v>
      </c>
      <c r="M36" s="26">
        <v>272.25338231731399</v>
      </c>
      <c r="N36" s="53">
        <v>93.219397547556696</v>
      </c>
      <c r="O36" s="51">
        <v>0</v>
      </c>
      <c r="P36" s="26">
        <v>0</v>
      </c>
      <c r="Q36" s="26">
        <v>249.39888402019901</v>
      </c>
      <c r="R36" s="53">
        <v>101.735224624464</v>
      </c>
      <c r="S36" s="51">
        <v>368.86681601274199</v>
      </c>
      <c r="T36" s="26">
        <v>86.105893702950397</v>
      </c>
      <c r="U36" s="26">
        <v>292.19026501188301</v>
      </c>
      <c r="V36" s="53">
        <v>82.0910101190631</v>
      </c>
      <c r="W36" s="51">
        <v>116.05421207003</v>
      </c>
      <c r="X36" s="26">
        <v>37.076074615751999</v>
      </c>
      <c r="Y36" s="26">
        <v>281.60850816676901</v>
      </c>
      <c r="Z36" s="53">
        <v>86.226373172469906</v>
      </c>
    </row>
    <row r="37" spans="2:26" ht="13.5" customHeight="1">
      <c r="B37" s="44">
        <v>19</v>
      </c>
      <c r="C37" s="51">
        <v>0</v>
      </c>
      <c r="D37" s="26">
        <v>0</v>
      </c>
      <c r="E37" s="26">
        <v>276.69328595361799</v>
      </c>
      <c r="F37" s="53">
        <v>103.833941367747</v>
      </c>
      <c r="G37" s="51">
        <v>0</v>
      </c>
      <c r="H37" s="26">
        <v>0</v>
      </c>
      <c r="I37" s="26">
        <v>298.21180273064903</v>
      </c>
      <c r="J37" s="53">
        <v>94.353874038012805</v>
      </c>
      <c r="K37" s="51">
        <v>0</v>
      </c>
      <c r="L37" s="26">
        <v>0</v>
      </c>
      <c r="M37" s="26">
        <v>278.704519865235</v>
      </c>
      <c r="N37" s="53">
        <v>106.818065923578</v>
      </c>
      <c r="O37" s="51">
        <v>0</v>
      </c>
      <c r="P37" s="26">
        <v>0</v>
      </c>
      <c r="Q37" s="26">
        <v>254.22100088053699</v>
      </c>
      <c r="R37" s="53">
        <v>114.70571117258601</v>
      </c>
      <c r="S37" s="51">
        <v>0</v>
      </c>
      <c r="T37" s="26">
        <v>0</v>
      </c>
      <c r="U37" s="26">
        <v>298.24639743396</v>
      </c>
      <c r="V37" s="53">
        <v>94.448791618344003</v>
      </c>
      <c r="W37" s="51">
        <v>0</v>
      </c>
      <c r="X37" s="26">
        <v>0</v>
      </c>
      <c r="Y37" s="26">
        <v>288.00345196140302</v>
      </c>
      <c r="Z37" s="53">
        <v>99.435805389234204</v>
      </c>
    </row>
    <row r="38" spans="2:26" ht="13.5" customHeight="1">
      <c r="B38" s="44">
        <v>20</v>
      </c>
      <c r="C38" s="51">
        <v>0</v>
      </c>
      <c r="D38" s="26">
        <v>0</v>
      </c>
      <c r="E38" s="26">
        <v>283.86097786686298</v>
      </c>
      <c r="F38" s="53">
        <v>117.26292023885</v>
      </c>
      <c r="G38" s="51">
        <v>0</v>
      </c>
      <c r="H38" s="26">
        <v>0</v>
      </c>
      <c r="I38" s="26">
        <v>305.74407023773699</v>
      </c>
      <c r="J38" s="53">
        <v>105.94700360264299</v>
      </c>
      <c r="K38" s="51">
        <v>0</v>
      </c>
      <c r="L38" s="26">
        <v>0</v>
      </c>
      <c r="M38" s="26">
        <v>286.20946512769899</v>
      </c>
      <c r="N38" s="53">
        <v>120.161262408705</v>
      </c>
      <c r="O38" s="51">
        <v>0</v>
      </c>
      <c r="P38" s="26">
        <v>0</v>
      </c>
      <c r="Q38" s="26">
        <v>258.48189197703999</v>
      </c>
      <c r="R38" s="53">
        <v>127.97113751091599</v>
      </c>
      <c r="S38" s="51">
        <v>0</v>
      </c>
      <c r="T38" s="26">
        <v>0</v>
      </c>
      <c r="U38" s="26">
        <v>305.79274812897199</v>
      </c>
      <c r="V38" s="53">
        <v>106.03640246168101</v>
      </c>
      <c r="W38" s="51">
        <v>0</v>
      </c>
      <c r="X38" s="26">
        <v>0</v>
      </c>
      <c r="Y38" s="26">
        <v>295.66691177847599</v>
      </c>
      <c r="Z38" s="53">
        <v>112.125081115936</v>
      </c>
    </row>
    <row r="39" spans="2:26" ht="13.5" customHeight="1">
      <c r="B39" s="55">
        <v>21</v>
      </c>
      <c r="C39" s="56">
        <v>0</v>
      </c>
      <c r="D39" s="33">
        <v>0</v>
      </c>
      <c r="E39" s="33">
        <v>293.01039194923101</v>
      </c>
      <c r="F39" s="57">
        <v>130.21697715895701</v>
      </c>
      <c r="G39" s="56">
        <v>0</v>
      </c>
      <c r="H39" s="33">
        <v>0</v>
      </c>
      <c r="I39" s="33">
        <v>315.42656081754598</v>
      </c>
      <c r="J39" s="57">
        <v>116.337265773665</v>
      </c>
      <c r="K39" s="56">
        <v>0</v>
      </c>
      <c r="L39" s="33">
        <v>0</v>
      </c>
      <c r="M39" s="33">
        <v>296.09578279512601</v>
      </c>
      <c r="N39" s="57">
        <v>132.91750783068201</v>
      </c>
      <c r="O39" s="56">
        <v>0</v>
      </c>
      <c r="P39" s="33">
        <v>0</v>
      </c>
      <c r="Q39" s="33">
        <v>262.46730217841298</v>
      </c>
      <c r="R39" s="57">
        <v>141.432502565091</v>
      </c>
      <c r="S39" s="56">
        <v>0</v>
      </c>
      <c r="T39" s="33">
        <v>0</v>
      </c>
      <c r="U39" s="33">
        <v>315.49502125241798</v>
      </c>
      <c r="V39" s="57">
        <v>116.417287646604</v>
      </c>
      <c r="W39" s="56">
        <v>0</v>
      </c>
      <c r="X39" s="33">
        <v>0</v>
      </c>
      <c r="Y39" s="33">
        <v>305.607810736114</v>
      </c>
      <c r="Z39" s="57">
        <v>123.900588431019</v>
      </c>
    </row>
    <row r="40" spans="2:26" ht="13.5" customHeight="1"/>
    <row r="41" spans="2:26" ht="13.5" customHeight="1"/>
    <row r="42" spans="2:26" ht="13.5" customHeight="1"/>
    <row r="43" spans="2:26" ht="13.5" customHeight="1"/>
    <row r="44" spans="2:26" ht="13.5" customHeight="1"/>
    <row r="45" spans="2:26" ht="13.5" customHeight="1"/>
    <row r="46" spans="2:26" ht="13.5" customHeight="1"/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W21:Z21"/>
    <mergeCell ref="W22:Z22"/>
    <mergeCell ref="S22:V22"/>
    <mergeCell ref="C19:E19"/>
    <mergeCell ref="B21:B23"/>
    <mergeCell ref="G21:J21"/>
    <mergeCell ref="K21:N21"/>
    <mergeCell ref="O21:R21"/>
    <mergeCell ref="S21:V21"/>
    <mergeCell ref="C21:F21"/>
    <mergeCell ref="C22:F22"/>
    <mergeCell ref="G22:J22"/>
    <mergeCell ref="K22:N22"/>
    <mergeCell ref="O22:R22"/>
    <mergeCell ref="B1:L1"/>
    <mergeCell ref="C4:E4"/>
    <mergeCell ref="H4:L7"/>
    <mergeCell ref="C5:G7"/>
    <mergeCell ref="P5:V5"/>
    <mergeCell ref="P6:V17"/>
    <mergeCell ref="H9:K9"/>
  </mergeCells>
  <hyperlinks>
    <hyperlink ref="P6" r:id="rId1"/>
  </hyperlinks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00"/>
  <sheetViews>
    <sheetView showGridLines="0" workbookViewId="0">
      <selection activeCell="P18" sqref="P18"/>
    </sheetView>
  </sheetViews>
  <sheetFormatPr baseColWidth="10" defaultColWidth="12.5703125" defaultRowHeight="15" customHeight="1" x14ac:dyDescent="0"/>
  <cols>
    <col min="1" max="2" width="7.7109375" customWidth="1"/>
    <col min="3" max="4" width="9.140625" customWidth="1"/>
    <col min="5" max="5" width="10.85546875" customWidth="1"/>
    <col min="6" max="6" width="10.28515625" customWidth="1"/>
    <col min="7" max="12" width="9.140625" customWidth="1"/>
    <col min="13" max="13" width="12.85546875" customWidth="1"/>
    <col min="14" max="26" width="9.140625" customWidth="1"/>
    <col min="27" max="35" width="7.7109375" customWidth="1"/>
  </cols>
  <sheetData>
    <row r="1" spans="2:35" ht="13.5" customHeight="1">
      <c r="B1" s="70" t="s">
        <v>64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35" ht="13.5" customHeight="1"/>
    <row r="3" spans="2:35" ht="13.5" customHeight="1"/>
    <row r="4" spans="2:35" ht="13.5" customHeight="1">
      <c r="C4" s="72" t="s">
        <v>4</v>
      </c>
      <c r="D4" s="73"/>
      <c r="E4" s="74"/>
      <c r="F4" s="5"/>
      <c r="G4" s="5"/>
      <c r="H4" s="75" t="s">
        <v>66</v>
      </c>
      <c r="I4" s="76"/>
      <c r="J4" s="76"/>
      <c r="K4" s="76"/>
      <c r="L4" s="77"/>
      <c r="P4" s="8" t="s">
        <v>23</v>
      </c>
      <c r="Q4" s="10"/>
      <c r="R4" s="10"/>
      <c r="S4" s="10"/>
      <c r="T4" s="10"/>
      <c r="U4" s="10"/>
      <c r="V4" s="11"/>
    </row>
    <row r="5" spans="2:35" ht="78.75" customHeight="1">
      <c r="C5" s="83" t="s">
        <v>72</v>
      </c>
      <c r="D5" s="84"/>
      <c r="E5" s="84"/>
      <c r="F5" s="84"/>
      <c r="G5" s="85"/>
      <c r="H5" s="78"/>
      <c r="I5" s="71"/>
      <c r="J5" s="71"/>
      <c r="K5" s="71"/>
      <c r="L5" s="79"/>
      <c r="P5" s="90" t="s">
        <v>62</v>
      </c>
      <c r="Q5" s="91"/>
      <c r="R5" s="91"/>
      <c r="S5" s="91"/>
      <c r="T5" s="91"/>
      <c r="U5" s="91"/>
      <c r="V5" s="92"/>
    </row>
    <row r="6" spans="2:35" ht="13.5" customHeight="1">
      <c r="C6" s="86"/>
      <c r="D6" s="71"/>
      <c r="E6" s="71"/>
      <c r="F6" s="71"/>
      <c r="G6" s="87"/>
      <c r="H6" s="78"/>
      <c r="I6" s="71"/>
      <c r="J6" s="71"/>
      <c r="K6" s="71"/>
      <c r="L6" s="79"/>
      <c r="P6" s="110" t="s">
        <v>102</v>
      </c>
      <c r="Q6" s="76"/>
      <c r="R6" s="76"/>
      <c r="S6" s="76"/>
      <c r="T6" s="76"/>
      <c r="U6" s="76"/>
      <c r="V6" s="77"/>
    </row>
    <row r="7" spans="2:35" ht="33.75" customHeight="1">
      <c r="C7" s="88"/>
      <c r="D7" s="81"/>
      <c r="E7" s="81"/>
      <c r="F7" s="81"/>
      <c r="G7" s="89"/>
      <c r="H7" s="80"/>
      <c r="I7" s="81"/>
      <c r="J7" s="81"/>
      <c r="K7" s="81"/>
      <c r="L7" s="82"/>
      <c r="P7" s="86"/>
      <c r="Q7" s="71"/>
      <c r="R7" s="71"/>
      <c r="S7" s="71"/>
      <c r="T7" s="71"/>
      <c r="U7" s="71"/>
      <c r="V7" s="79"/>
    </row>
    <row r="8" spans="2:35" ht="13.5" customHeight="1">
      <c r="C8" s="12"/>
      <c r="D8" s="12"/>
      <c r="E8" s="12"/>
      <c r="F8" s="12"/>
      <c r="G8" s="12"/>
      <c r="P8" s="86"/>
      <c r="Q8" s="71"/>
      <c r="R8" s="71"/>
      <c r="S8" s="71"/>
      <c r="T8" s="71"/>
      <c r="U8" s="71"/>
      <c r="V8" s="79"/>
    </row>
    <row r="9" spans="2:35" ht="13.5" customHeight="1">
      <c r="C9" s="12"/>
      <c r="D9" s="12"/>
      <c r="E9" s="12"/>
      <c r="F9" s="12"/>
      <c r="G9" s="12"/>
      <c r="H9" s="93" t="s">
        <v>63</v>
      </c>
      <c r="I9" s="94"/>
      <c r="J9" s="94"/>
      <c r="K9" s="95"/>
      <c r="P9" s="86"/>
      <c r="Q9" s="71"/>
      <c r="R9" s="71"/>
      <c r="S9" s="71"/>
      <c r="T9" s="71"/>
      <c r="U9" s="71"/>
      <c r="V9" s="7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2:35" ht="85.5" customHeight="1">
      <c r="C10" s="13"/>
      <c r="D10" s="14" t="s">
        <v>65</v>
      </c>
      <c r="E10" s="14" t="s">
        <v>67</v>
      </c>
      <c r="F10" s="14" t="s">
        <v>68</v>
      </c>
      <c r="G10" s="14" t="s">
        <v>69</v>
      </c>
      <c r="H10" s="14" t="s">
        <v>70</v>
      </c>
      <c r="I10" s="14" t="s">
        <v>71</v>
      </c>
      <c r="J10" s="14" t="s">
        <v>73</v>
      </c>
      <c r="K10" s="15" t="s">
        <v>74</v>
      </c>
      <c r="N10" s="12"/>
      <c r="P10" s="86"/>
      <c r="Q10" s="71"/>
      <c r="R10" s="71"/>
      <c r="S10" s="71"/>
      <c r="T10" s="71"/>
      <c r="U10" s="71"/>
      <c r="V10" s="79"/>
      <c r="W10" s="12"/>
      <c r="X10" s="12"/>
      <c r="Y10" s="16"/>
      <c r="Z10" s="16"/>
      <c r="AA10" s="16"/>
      <c r="AB10" s="16"/>
      <c r="AC10" s="16"/>
      <c r="AD10" s="16"/>
      <c r="AE10" s="16"/>
      <c r="AF10" s="16"/>
      <c r="AG10" s="16"/>
      <c r="AH10" s="12"/>
      <c r="AI10" s="12"/>
    </row>
    <row r="11" spans="2:35" ht="33" customHeight="1">
      <c r="C11" s="17" t="s">
        <v>75</v>
      </c>
      <c r="D11" s="18" t="s">
        <v>78</v>
      </c>
      <c r="E11" s="20">
        <v>1280932.1141621801</v>
      </c>
      <c r="F11" s="20">
        <v>1273070.7371132099</v>
      </c>
      <c r="G11" s="22">
        <f t="shared" ref="G11:G13" si="0">F11/E11</f>
        <v>0.99386276839962584</v>
      </c>
      <c r="H11" s="22"/>
      <c r="I11" s="22"/>
      <c r="J11" s="22"/>
      <c r="K11" s="23"/>
      <c r="N11" s="12"/>
      <c r="P11" s="86"/>
      <c r="Q11" s="71"/>
      <c r="R11" s="71"/>
      <c r="S11" s="71"/>
      <c r="T11" s="71"/>
      <c r="U11" s="71"/>
      <c r="V11" s="79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ht="28.5" customHeight="1">
      <c r="C12" s="24" t="s">
        <v>79</v>
      </c>
      <c r="D12" s="25" t="s">
        <v>78</v>
      </c>
      <c r="E12" s="26">
        <v>1130104.02800382</v>
      </c>
      <c r="F12" s="26">
        <v>1262298.69844736</v>
      </c>
      <c r="G12" s="28">
        <f t="shared" si="0"/>
        <v>1.1169756652199927</v>
      </c>
      <c r="H12" s="28"/>
      <c r="I12" s="28"/>
      <c r="J12" s="28"/>
      <c r="K12" s="30"/>
      <c r="N12" s="12"/>
      <c r="P12" s="86"/>
      <c r="Q12" s="71"/>
      <c r="R12" s="71"/>
      <c r="S12" s="71"/>
      <c r="T12" s="71"/>
      <c r="U12" s="71"/>
      <c r="V12" s="79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ht="27.75" customHeight="1">
      <c r="C13" s="31" t="s">
        <v>80</v>
      </c>
      <c r="D13" s="32" t="s">
        <v>78</v>
      </c>
      <c r="E13" s="33">
        <v>644525.25060986902</v>
      </c>
      <c r="F13" s="36">
        <v>601586.45858052</v>
      </c>
      <c r="G13" s="37">
        <f t="shared" si="0"/>
        <v>0.93337919346260045</v>
      </c>
      <c r="H13" s="37"/>
      <c r="I13" s="37"/>
      <c r="J13" s="37"/>
      <c r="K13" s="38"/>
      <c r="N13" s="12"/>
      <c r="P13" s="86"/>
      <c r="Q13" s="71"/>
      <c r="R13" s="71"/>
      <c r="S13" s="71"/>
      <c r="T13" s="71"/>
      <c r="U13" s="71"/>
      <c r="V13" s="79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ht="13.5" customHeight="1"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P14" s="86"/>
      <c r="Q14" s="71"/>
      <c r="R14" s="71"/>
      <c r="S14" s="71"/>
      <c r="T14" s="71"/>
      <c r="U14" s="71"/>
      <c r="V14" s="79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ht="13.5" customHeight="1"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P15" s="86"/>
      <c r="Q15" s="71"/>
      <c r="R15" s="71"/>
      <c r="S15" s="71"/>
      <c r="T15" s="71"/>
      <c r="U15" s="71"/>
      <c r="V15" s="79"/>
      <c r="W15" s="12"/>
      <c r="AA15" s="12"/>
    </row>
    <row r="16" spans="2:35" ht="13.5" customHeight="1"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P16" s="86"/>
      <c r="Q16" s="71"/>
      <c r="R16" s="71"/>
      <c r="S16" s="71"/>
      <c r="T16" s="71"/>
      <c r="U16" s="71"/>
      <c r="V16" s="79"/>
      <c r="W16" s="12"/>
    </row>
    <row r="17" spans="2:32" ht="13.5" customHeight="1"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88"/>
      <c r="Q17" s="81"/>
      <c r="R17" s="81"/>
      <c r="S17" s="81"/>
      <c r="T17" s="81"/>
      <c r="U17" s="81"/>
      <c r="V17" s="8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2:32" ht="13.5" customHeight="1"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0"/>
      <c r="Q18" s="40"/>
      <c r="R18" s="40"/>
      <c r="S18" s="40"/>
      <c r="T18" s="40"/>
      <c r="U18" s="40"/>
      <c r="V18" s="40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2:32" ht="34.5" customHeight="1">
      <c r="C19" s="103" t="s">
        <v>81</v>
      </c>
      <c r="D19" s="71"/>
      <c r="E19" s="71"/>
      <c r="F19" s="12"/>
      <c r="G19" s="12"/>
      <c r="N19" s="12"/>
      <c r="O19" s="12"/>
      <c r="P19" s="40"/>
      <c r="Q19" s="40"/>
      <c r="R19" s="40"/>
      <c r="S19" s="40"/>
      <c r="T19" s="40"/>
      <c r="U19" s="40"/>
      <c r="V19" s="40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2:32" ht="13.5" customHeight="1">
      <c r="C20" s="12"/>
      <c r="D20" s="12"/>
      <c r="E20" s="12"/>
      <c r="F20" s="12"/>
      <c r="G20" s="12"/>
    </row>
    <row r="21" spans="2:32" ht="13.5" customHeight="1">
      <c r="B21" s="104" t="s">
        <v>82</v>
      </c>
      <c r="C21" s="96" t="s">
        <v>83</v>
      </c>
      <c r="D21" s="97"/>
      <c r="E21" s="97"/>
      <c r="F21" s="98"/>
      <c r="G21" s="107" t="s">
        <v>84</v>
      </c>
      <c r="H21" s="97"/>
      <c r="I21" s="97"/>
      <c r="J21" s="98"/>
      <c r="K21" s="107" t="s">
        <v>85</v>
      </c>
      <c r="L21" s="97"/>
      <c r="M21" s="97"/>
      <c r="N21" s="98"/>
      <c r="O21" s="107" t="s">
        <v>86</v>
      </c>
      <c r="P21" s="97"/>
      <c r="Q21" s="97"/>
      <c r="R21" s="98"/>
      <c r="S21" s="107" t="s">
        <v>87</v>
      </c>
      <c r="T21" s="97"/>
      <c r="U21" s="97"/>
      <c r="V21" s="98"/>
      <c r="W21" s="107" t="s">
        <v>88</v>
      </c>
      <c r="X21" s="97"/>
      <c r="Y21" s="97"/>
      <c r="Z21" s="98"/>
    </row>
    <row r="22" spans="2:32" ht="13.5" customHeight="1">
      <c r="B22" s="105"/>
      <c r="C22" s="99">
        <v>43911</v>
      </c>
      <c r="D22" s="100"/>
      <c r="E22" s="100"/>
      <c r="F22" s="101"/>
      <c r="G22" s="99">
        <v>44003</v>
      </c>
      <c r="H22" s="100"/>
      <c r="I22" s="100"/>
      <c r="J22" s="101"/>
      <c r="K22" s="102" t="s">
        <v>89</v>
      </c>
      <c r="L22" s="100"/>
      <c r="M22" s="100"/>
      <c r="N22" s="101"/>
      <c r="O22" s="99">
        <v>44186</v>
      </c>
      <c r="P22" s="100"/>
      <c r="Q22" s="100"/>
      <c r="R22" s="101"/>
      <c r="S22" s="99">
        <v>44001</v>
      </c>
      <c r="T22" s="100"/>
      <c r="U22" s="100"/>
      <c r="V22" s="101"/>
      <c r="W22" s="102" t="s">
        <v>90</v>
      </c>
      <c r="X22" s="100"/>
      <c r="Y22" s="100"/>
      <c r="Z22" s="101"/>
    </row>
    <row r="23" spans="2:32" ht="55.5" customHeight="1">
      <c r="B23" s="106"/>
      <c r="C23" s="41" t="s">
        <v>91</v>
      </c>
      <c r="D23" s="42" t="s">
        <v>92</v>
      </c>
      <c r="E23" s="42" t="s">
        <v>93</v>
      </c>
      <c r="F23" s="43" t="s">
        <v>94</v>
      </c>
      <c r="G23" s="41" t="s">
        <v>91</v>
      </c>
      <c r="H23" s="42" t="s">
        <v>92</v>
      </c>
      <c r="I23" s="42" t="s">
        <v>93</v>
      </c>
      <c r="J23" s="43" t="s">
        <v>94</v>
      </c>
      <c r="K23" s="41" t="s">
        <v>91</v>
      </c>
      <c r="L23" s="42" t="s">
        <v>92</v>
      </c>
      <c r="M23" s="42" t="s">
        <v>93</v>
      </c>
      <c r="N23" s="43" t="s">
        <v>94</v>
      </c>
      <c r="O23" s="41" t="s">
        <v>91</v>
      </c>
      <c r="P23" s="42" t="s">
        <v>92</v>
      </c>
      <c r="Q23" s="42" t="s">
        <v>93</v>
      </c>
      <c r="R23" s="43" t="s">
        <v>94</v>
      </c>
      <c r="S23" s="41" t="s">
        <v>91</v>
      </c>
      <c r="T23" s="42" t="s">
        <v>92</v>
      </c>
      <c r="U23" s="42" t="s">
        <v>93</v>
      </c>
      <c r="V23" s="43" t="s">
        <v>94</v>
      </c>
      <c r="W23" s="41" t="s">
        <v>91</v>
      </c>
      <c r="X23" s="42" t="s">
        <v>92</v>
      </c>
      <c r="Y23" s="42" t="s">
        <v>93</v>
      </c>
      <c r="Z23" s="43" t="s">
        <v>94</v>
      </c>
    </row>
    <row r="24" spans="2:32" ht="13.5" customHeight="1">
      <c r="B24" s="44">
        <v>6</v>
      </c>
      <c r="C24" s="45">
        <v>17.328821578039001</v>
      </c>
      <c r="D24" s="47">
        <v>7.6639466733551496</v>
      </c>
      <c r="E24" s="47">
        <v>90.099484418315498</v>
      </c>
      <c r="F24" s="49">
        <v>89.723365020990599</v>
      </c>
      <c r="G24" s="45">
        <v>153.47339268844701</v>
      </c>
      <c r="H24" s="47">
        <v>44.2905975676439</v>
      </c>
      <c r="I24" s="47">
        <v>69.081485122647805</v>
      </c>
      <c r="J24" s="49">
        <v>79.044793127382206</v>
      </c>
      <c r="K24" s="45">
        <v>13.597439193734299</v>
      </c>
      <c r="L24" s="47">
        <v>12.870479909130401</v>
      </c>
      <c r="M24" s="47">
        <v>90.748107469311606</v>
      </c>
      <c r="N24" s="49">
        <v>86.150228408542802</v>
      </c>
      <c r="O24" s="45">
        <v>0</v>
      </c>
      <c r="P24" s="47">
        <v>0</v>
      </c>
      <c r="Q24" s="47">
        <v>112.528652500454</v>
      </c>
      <c r="R24" s="49">
        <v>97.167931892896405</v>
      </c>
      <c r="S24" s="45">
        <v>154.79208437810499</v>
      </c>
      <c r="T24" s="47">
        <v>44.867651399521201</v>
      </c>
      <c r="U24" s="47">
        <v>69.141623178384606</v>
      </c>
      <c r="V24" s="49">
        <v>78.961183361766302</v>
      </c>
      <c r="W24" s="45">
        <v>21.8301188174975</v>
      </c>
      <c r="X24" s="47">
        <v>19.592251305431301</v>
      </c>
      <c r="Y24" s="47">
        <v>79.304488524217007</v>
      </c>
      <c r="Z24" s="49">
        <v>83.769400270536806</v>
      </c>
    </row>
    <row r="25" spans="2:32" ht="13.5" customHeight="1">
      <c r="B25" s="44">
        <v>7</v>
      </c>
      <c r="C25" s="51">
        <v>424.20353567404101</v>
      </c>
      <c r="D25" s="26">
        <v>69.410477715748101</v>
      </c>
      <c r="E25" s="26">
        <v>96.415939394527996</v>
      </c>
      <c r="F25" s="53">
        <v>76.085114604801603</v>
      </c>
      <c r="G25" s="51">
        <v>488.40817226322997</v>
      </c>
      <c r="H25" s="26">
        <v>116.536920846344</v>
      </c>
      <c r="I25" s="26">
        <v>73.948245755859503</v>
      </c>
      <c r="J25" s="53">
        <v>66.093440115663199</v>
      </c>
      <c r="K25" s="51">
        <v>341.09210080980102</v>
      </c>
      <c r="L25" s="26">
        <v>86.083891761234597</v>
      </c>
      <c r="M25" s="26">
        <v>97.176367687641701</v>
      </c>
      <c r="N25" s="53">
        <v>72.535596034532105</v>
      </c>
      <c r="O25" s="51">
        <v>14.2976269534735</v>
      </c>
      <c r="P25" s="26">
        <v>13.880056425817401</v>
      </c>
      <c r="Q25" s="26">
        <v>118.655991432573</v>
      </c>
      <c r="R25" s="53">
        <v>84.850445177207504</v>
      </c>
      <c r="S25" s="51">
        <v>487.51457360582799</v>
      </c>
      <c r="T25" s="26">
        <v>117.002215884351</v>
      </c>
      <c r="U25" s="26">
        <v>74.004834681650195</v>
      </c>
      <c r="V25" s="53">
        <v>66.005256607759904</v>
      </c>
      <c r="W25" s="51">
        <v>415.75891339587099</v>
      </c>
      <c r="X25" s="26">
        <v>91.142660810186399</v>
      </c>
      <c r="Y25" s="26">
        <v>85.123081002592102</v>
      </c>
      <c r="Z25" s="53">
        <v>70.246635059557903</v>
      </c>
    </row>
    <row r="26" spans="2:32" ht="13.5" customHeight="1">
      <c r="B26" s="44">
        <v>8</v>
      </c>
      <c r="C26" s="51">
        <v>773.89492558472102</v>
      </c>
      <c r="D26" s="26">
        <v>125.852696097025</v>
      </c>
      <c r="E26" s="26">
        <v>103.529761605432</v>
      </c>
      <c r="F26" s="53">
        <v>62.628457081437801</v>
      </c>
      <c r="G26" s="51">
        <v>726.03499653928202</v>
      </c>
      <c r="H26" s="26">
        <v>167.63432392948101</v>
      </c>
      <c r="I26" s="26">
        <v>78.235913923019893</v>
      </c>
      <c r="J26" s="53">
        <v>52.839488544001398</v>
      </c>
      <c r="K26" s="51">
        <v>699.33507517263797</v>
      </c>
      <c r="L26" s="26">
        <v>131.754553495773</v>
      </c>
      <c r="M26" s="26">
        <v>104.589469728803</v>
      </c>
      <c r="N26" s="53">
        <v>59.131615315635898</v>
      </c>
      <c r="O26" s="51">
        <v>106.99080166190301</v>
      </c>
      <c r="P26" s="26">
        <v>68.032192659318994</v>
      </c>
      <c r="Q26" s="26">
        <v>126.30737276338699</v>
      </c>
      <c r="R26" s="53">
        <v>73.323076682747796</v>
      </c>
      <c r="S26" s="51">
        <v>723.89944574511799</v>
      </c>
      <c r="T26" s="26">
        <v>168.837865582565</v>
      </c>
      <c r="U26" s="26">
        <v>78.292679275766304</v>
      </c>
      <c r="V26" s="53">
        <v>52.747931155003599</v>
      </c>
      <c r="W26" s="51">
        <v>694.85216971383295</v>
      </c>
      <c r="X26" s="26">
        <v>154.964890625256</v>
      </c>
      <c r="Y26" s="26">
        <v>91.148615635775499</v>
      </c>
      <c r="Z26" s="53">
        <v>56.605998311012797</v>
      </c>
    </row>
    <row r="27" spans="2:32" ht="13.5" customHeight="1">
      <c r="B27" s="44">
        <v>9</v>
      </c>
      <c r="C27" s="51">
        <v>821.19179353788695</v>
      </c>
      <c r="D27" s="26">
        <v>151.11903212150401</v>
      </c>
      <c r="E27" s="26">
        <v>112.60316146535099</v>
      </c>
      <c r="F27" s="53">
        <v>49.630009128832498</v>
      </c>
      <c r="G27" s="51">
        <v>735.15252756266602</v>
      </c>
      <c r="H27" s="26">
        <v>205.619923804754</v>
      </c>
      <c r="I27" s="26">
        <v>82.229934552083293</v>
      </c>
      <c r="J27" s="53">
        <v>39.384277105471803</v>
      </c>
      <c r="K27" s="51">
        <v>742.60376757905794</v>
      </c>
      <c r="L27" s="26">
        <v>164.46288756598599</v>
      </c>
      <c r="M27" s="26">
        <v>114.324747501961</v>
      </c>
      <c r="N27" s="53">
        <v>46.253036308328902</v>
      </c>
      <c r="O27" s="51">
        <v>166.67338540754599</v>
      </c>
      <c r="P27" s="26">
        <v>120.956634236539</v>
      </c>
      <c r="Q27" s="26">
        <v>136.158056714304</v>
      </c>
      <c r="R27" s="53">
        <v>63.034947529043599</v>
      </c>
      <c r="S27" s="51">
        <v>731.40036558818394</v>
      </c>
      <c r="T27" s="26">
        <v>206.19880081692801</v>
      </c>
      <c r="U27" s="26">
        <v>82.292201111239905</v>
      </c>
      <c r="V27" s="53">
        <v>39.290226706887402</v>
      </c>
      <c r="W27" s="51">
        <v>754.61193710483303</v>
      </c>
      <c r="X27" s="26">
        <v>194.58108957545301</v>
      </c>
      <c r="Y27" s="26">
        <v>98.360545164212098</v>
      </c>
      <c r="Z27" s="53">
        <v>43.004274089759001</v>
      </c>
    </row>
    <row r="28" spans="2:32" ht="13.5" customHeight="1">
      <c r="B28" s="44">
        <v>10</v>
      </c>
      <c r="C28" s="51">
        <v>668.46484722832201</v>
      </c>
      <c r="D28" s="26">
        <v>176.81480677422101</v>
      </c>
      <c r="E28" s="26">
        <v>125.84439524784599</v>
      </c>
      <c r="F28" s="53">
        <v>37.668608953686103</v>
      </c>
      <c r="G28" s="51">
        <v>598.81526336708805</v>
      </c>
      <c r="H28" s="26">
        <v>223.36952149797301</v>
      </c>
      <c r="I28" s="26">
        <v>86.322555931233893</v>
      </c>
      <c r="J28" s="53">
        <v>25.800595328623501</v>
      </c>
      <c r="K28" s="51">
        <v>594.49602440659999</v>
      </c>
      <c r="L28" s="26">
        <v>181.226403905528</v>
      </c>
      <c r="M28" s="26">
        <v>129.04640849501399</v>
      </c>
      <c r="N28" s="53">
        <v>34.5975957145859</v>
      </c>
      <c r="O28" s="51">
        <v>232.119257843631</v>
      </c>
      <c r="P28" s="26">
        <v>153.025502953889</v>
      </c>
      <c r="Q28" s="26">
        <v>148.96888345058301</v>
      </c>
      <c r="R28" s="53">
        <v>54.701661387633102</v>
      </c>
      <c r="S28" s="51">
        <v>593.80730190740405</v>
      </c>
      <c r="T28" s="26">
        <v>225.28142603131801</v>
      </c>
      <c r="U28" s="26">
        <v>86.402527988389807</v>
      </c>
      <c r="V28" s="53">
        <v>25.704819221961301</v>
      </c>
      <c r="W28" s="51">
        <v>629.99215250705299</v>
      </c>
      <c r="X28" s="26">
        <v>220.68237981844999</v>
      </c>
      <c r="Y28" s="26">
        <v>109.027177567522</v>
      </c>
      <c r="Z28" s="53">
        <v>29.731922565492301</v>
      </c>
    </row>
    <row r="29" spans="2:32" ht="13.5" customHeight="1">
      <c r="B29" s="44">
        <v>11</v>
      </c>
      <c r="C29" s="51">
        <v>417.49525666493003</v>
      </c>
      <c r="D29" s="26">
        <v>195.35386601150901</v>
      </c>
      <c r="E29" s="26">
        <v>147.521261516842</v>
      </c>
      <c r="F29" s="53">
        <v>28.179642843544599</v>
      </c>
      <c r="G29" s="51">
        <v>361.09768300143799</v>
      </c>
      <c r="H29" s="26">
        <v>224.88959213975099</v>
      </c>
      <c r="I29" s="26">
        <v>91.954961811773302</v>
      </c>
      <c r="J29" s="53">
        <v>12.153137229260899</v>
      </c>
      <c r="K29" s="51">
        <v>339.320355709669</v>
      </c>
      <c r="L29" s="26">
        <v>187.36863256026501</v>
      </c>
      <c r="M29" s="26">
        <v>153.74363083808899</v>
      </c>
      <c r="N29" s="53">
        <v>25.955358408346601</v>
      </c>
      <c r="O29" s="51">
        <v>226.855495155011</v>
      </c>
      <c r="P29" s="26">
        <v>181.149917720307</v>
      </c>
      <c r="Q29" s="26">
        <v>165.06848100194699</v>
      </c>
      <c r="R29" s="53">
        <v>49.332861152551402</v>
      </c>
      <c r="S29" s="51">
        <v>357.92633243539302</v>
      </c>
      <c r="T29" s="26">
        <v>226.07363062406401</v>
      </c>
      <c r="U29" s="26">
        <v>92.113249127994905</v>
      </c>
      <c r="V29" s="53">
        <v>12.0569279045106</v>
      </c>
      <c r="W29" s="51">
        <v>381.75488040630103</v>
      </c>
      <c r="X29" s="26">
        <v>212.28486621258</v>
      </c>
      <c r="Y29" s="26">
        <v>130.902266978988</v>
      </c>
      <c r="Z29" s="53">
        <v>17.787809248708601</v>
      </c>
    </row>
    <row r="30" spans="2:32" ht="13.5" customHeight="1">
      <c r="B30" s="44">
        <v>12</v>
      </c>
      <c r="C30" s="51">
        <v>228.732216386587</v>
      </c>
      <c r="D30" s="26">
        <v>190.77543413322201</v>
      </c>
      <c r="E30" s="26">
        <v>180.76250556789901</v>
      </c>
      <c r="F30" s="53">
        <v>24.309313927183499</v>
      </c>
      <c r="G30" s="51">
        <v>233.34096713110901</v>
      </c>
      <c r="H30" s="26">
        <v>237.18132016356199</v>
      </c>
      <c r="I30" s="26">
        <v>238.44727972079099</v>
      </c>
      <c r="J30" s="53">
        <v>1.87447005327028</v>
      </c>
      <c r="K30" s="51">
        <v>220.396304023299</v>
      </c>
      <c r="L30" s="26">
        <v>204.33184437588801</v>
      </c>
      <c r="M30" s="26">
        <v>189.50877906538901</v>
      </c>
      <c r="N30" s="53">
        <v>23.9061458650086</v>
      </c>
      <c r="O30" s="51">
        <v>203.82835713712899</v>
      </c>
      <c r="P30" s="26">
        <v>185.183869534607</v>
      </c>
      <c r="Q30" s="26">
        <v>183.33256134580401</v>
      </c>
      <c r="R30" s="53">
        <v>47.9401310789276</v>
      </c>
      <c r="S30" s="51">
        <v>222.69054884064499</v>
      </c>
      <c r="T30" s="26">
        <v>226.826266143693</v>
      </c>
      <c r="U30" s="26">
        <v>239.50600993721599</v>
      </c>
      <c r="V30" s="53">
        <v>1.96973815233276</v>
      </c>
      <c r="W30" s="51">
        <v>240.02811260355</v>
      </c>
      <c r="X30" s="26">
        <v>228.6965562094</v>
      </c>
      <c r="Y30" s="26">
        <v>186.153998837697</v>
      </c>
      <c r="Z30" s="53">
        <v>12.2877932726506</v>
      </c>
    </row>
    <row r="31" spans="2:32" ht="13.5" customHeight="1">
      <c r="B31" s="44">
        <v>13</v>
      </c>
      <c r="C31" s="51">
        <v>225.777985618445</v>
      </c>
      <c r="D31" s="26">
        <v>389.142906495315</v>
      </c>
      <c r="E31" s="26">
        <v>213.66162716245699</v>
      </c>
      <c r="F31" s="53">
        <v>28.4629735711896</v>
      </c>
      <c r="G31" s="51">
        <v>235.26072870501201</v>
      </c>
      <c r="H31" s="26">
        <v>430.37855229018197</v>
      </c>
      <c r="I31" s="26">
        <v>269.73746049802003</v>
      </c>
      <c r="J31" s="53">
        <v>15.322621048632101</v>
      </c>
      <c r="K31" s="51">
        <v>226.14781536042</v>
      </c>
      <c r="L31" s="26">
        <v>449.43404563272702</v>
      </c>
      <c r="M31" s="26">
        <v>220.457216010758</v>
      </c>
      <c r="N31" s="53">
        <v>29.847960881851701</v>
      </c>
      <c r="O31" s="51">
        <v>190.43776819918199</v>
      </c>
      <c r="P31" s="26">
        <v>237.65328561462201</v>
      </c>
      <c r="Q31" s="26">
        <v>201.07097223297001</v>
      </c>
      <c r="R31" s="53">
        <v>50.852328222101697</v>
      </c>
      <c r="S31" s="51">
        <v>225.079287369675</v>
      </c>
      <c r="T31" s="26">
        <v>415.89985758128699</v>
      </c>
      <c r="U31" s="26">
        <v>269.71165657094502</v>
      </c>
      <c r="V31" s="53">
        <v>15.423952847658301</v>
      </c>
      <c r="W31" s="51">
        <v>231.422971494542</v>
      </c>
      <c r="X31" s="26">
        <v>422.16379976774101</v>
      </c>
      <c r="Y31" s="26">
        <v>234.57505140196599</v>
      </c>
      <c r="Z31" s="53">
        <v>19.723132527386198</v>
      </c>
    </row>
    <row r="32" spans="2:32" ht="13.5" customHeight="1">
      <c r="B32" s="44">
        <v>14</v>
      </c>
      <c r="C32" s="51">
        <v>202.47105872794901</v>
      </c>
      <c r="D32" s="26">
        <v>640.39397507919898</v>
      </c>
      <c r="E32" s="26">
        <v>234.921034287781</v>
      </c>
      <c r="F32" s="53">
        <v>38.0899956885916</v>
      </c>
      <c r="G32" s="51">
        <v>216.92431232006399</v>
      </c>
      <c r="H32" s="26">
        <v>640.15396055329097</v>
      </c>
      <c r="I32" s="26">
        <v>274.67317127666797</v>
      </c>
      <c r="J32" s="53">
        <v>28.9622268518882</v>
      </c>
      <c r="K32" s="51">
        <v>197.58240693891099</v>
      </c>
      <c r="L32" s="26">
        <v>656.32675465463899</v>
      </c>
      <c r="M32" s="26">
        <v>239.273313557682</v>
      </c>
      <c r="N32" s="53">
        <v>40.382286728371902</v>
      </c>
      <c r="O32" s="51">
        <v>172.37736804015401</v>
      </c>
      <c r="P32" s="26">
        <v>265.99328099569999</v>
      </c>
      <c r="Q32" s="26">
        <v>216.01828266365899</v>
      </c>
      <c r="R32" s="53">
        <v>57.416005137760898</v>
      </c>
      <c r="S32" s="51">
        <v>211.656079464611</v>
      </c>
      <c r="T32" s="26">
        <v>627.09265399406002</v>
      </c>
      <c r="U32" s="26">
        <v>274.66527776939802</v>
      </c>
      <c r="V32" s="53">
        <v>29.063614962121498</v>
      </c>
      <c r="W32" s="51">
        <v>222.51896677898401</v>
      </c>
      <c r="X32" s="26">
        <v>663.92791468384405</v>
      </c>
      <c r="Y32" s="26">
        <v>253.234425103098</v>
      </c>
      <c r="Z32" s="53">
        <v>32.075409588766199</v>
      </c>
    </row>
    <row r="33" spans="2:26" ht="13.5" customHeight="1">
      <c r="B33" s="44">
        <v>15</v>
      </c>
      <c r="C33" s="51">
        <v>170.70576328262101</v>
      </c>
      <c r="D33" s="26">
        <v>794.12082676675197</v>
      </c>
      <c r="E33" s="26">
        <v>247.94830880359399</v>
      </c>
      <c r="F33" s="53">
        <v>50.105489172494103</v>
      </c>
      <c r="G33" s="51">
        <v>183.24287346598101</v>
      </c>
      <c r="H33" s="26">
        <v>750.449156777697</v>
      </c>
      <c r="I33" s="26">
        <v>278.68859659565601</v>
      </c>
      <c r="J33" s="53">
        <v>42.521611831672502</v>
      </c>
      <c r="K33" s="51">
        <v>156.28391395007</v>
      </c>
      <c r="L33" s="26">
        <v>744.75572600794703</v>
      </c>
      <c r="M33" s="26">
        <v>250.95292617318199</v>
      </c>
      <c r="N33" s="53">
        <v>52.801895950746498</v>
      </c>
      <c r="O33" s="51">
        <v>121.76479832115299</v>
      </c>
      <c r="P33" s="26">
        <v>237.869072023087</v>
      </c>
      <c r="Q33" s="26">
        <v>227.685110737223</v>
      </c>
      <c r="R33" s="53">
        <v>66.554952473940901</v>
      </c>
      <c r="S33" s="51">
        <v>185.076838035457</v>
      </c>
      <c r="T33" s="26">
        <v>746.25575097573903</v>
      </c>
      <c r="U33" s="26">
        <v>278.69085743826099</v>
      </c>
      <c r="V33" s="53">
        <v>42.622961214719403</v>
      </c>
      <c r="W33" s="51">
        <v>193.64736675990099</v>
      </c>
      <c r="X33" s="26">
        <v>775.44586007775195</v>
      </c>
      <c r="Y33" s="26">
        <v>262.97120472570299</v>
      </c>
      <c r="Z33" s="53">
        <v>45.449836557805298</v>
      </c>
    </row>
    <row r="34" spans="2:26" ht="13.5" customHeight="1">
      <c r="B34" s="44">
        <v>16</v>
      </c>
      <c r="C34" s="51">
        <v>118.244779671111</v>
      </c>
      <c r="D34" s="26">
        <v>793.28423539711901</v>
      </c>
      <c r="E34" s="26">
        <v>256.928307621984</v>
      </c>
      <c r="F34" s="53">
        <v>63.123657639828203</v>
      </c>
      <c r="G34" s="51">
        <v>134.244921596447</v>
      </c>
      <c r="H34" s="26">
        <v>726.41903037848795</v>
      </c>
      <c r="I34" s="26">
        <v>282.72401494836498</v>
      </c>
      <c r="J34" s="53">
        <v>55.937241916161703</v>
      </c>
      <c r="K34" s="51">
        <v>116.429799955692</v>
      </c>
      <c r="L34" s="26">
        <v>585.61192375543203</v>
      </c>
      <c r="M34" s="26">
        <v>259.25634450297798</v>
      </c>
      <c r="N34" s="53">
        <v>66.011025339233598</v>
      </c>
      <c r="O34" s="51">
        <v>54.7889597044392</v>
      </c>
      <c r="P34" s="26">
        <v>169.135223284657</v>
      </c>
      <c r="Q34" s="26">
        <v>236.656061463746</v>
      </c>
      <c r="R34" s="53">
        <v>77.355326021510095</v>
      </c>
      <c r="S34" s="51">
        <v>134.984223402802</v>
      </c>
      <c r="T34" s="26">
        <v>721.79917987656302</v>
      </c>
      <c r="U34" s="26">
        <v>282.73364908240802</v>
      </c>
      <c r="V34" s="53">
        <v>56.038190694988302</v>
      </c>
      <c r="W34" s="51">
        <v>144.59816645132599</v>
      </c>
      <c r="X34" s="26">
        <v>686.22925130056001</v>
      </c>
      <c r="Y34" s="26">
        <v>269.85345288742002</v>
      </c>
      <c r="Z34" s="53">
        <v>59.081676472074697</v>
      </c>
    </row>
    <row r="35" spans="2:26" ht="13.5" customHeight="1">
      <c r="B35" s="44">
        <v>17</v>
      </c>
      <c r="C35" s="51">
        <v>62.6362261192752</v>
      </c>
      <c r="D35" s="26">
        <v>503.09866632207098</v>
      </c>
      <c r="E35" s="26">
        <v>264.01201369527797</v>
      </c>
      <c r="F35" s="53">
        <v>76.5833765454733</v>
      </c>
      <c r="G35" s="51">
        <v>85.456609353894905</v>
      </c>
      <c r="H35" s="26">
        <v>445.08886196555</v>
      </c>
      <c r="I35" s="26">
        <v>287.12056846758497</v>
      </c>
      <c r="J35" s="53">
        <v>69.131245897198397</v>
      </c>
      <c r="K35" s="51">
        <v>43.302247171523597</v>
      </c>
      <c r="L35" s="26">
        <v>181.781956651813</v>
      </c>
      <c r="M35" s="26">
        <v>266.02041364885798</v>
      </c>
      <c r="N35" s="53">
        <v>79.5604999094801</v>
      </c>
      <c r="O35" s="51">
        <v>6.7448668429357204</v>
      </c>
      <c r="P35" s="26">
        <v>15.1063246206611</v>
      </c>
      <c r="Q35" s="26">
        <v>243.69052643776899</v>
      </c>
      <c r="R35" s="53">
        <v>89.207633175109095</v>
      </c>
      <c r="S35" s="51">
        <v>85.077953379675293</v>
      </c>
      <c r="T35" s="26">
        <v>439.69964867968298</v>
      </c>
      <c r="U35" s="26">
        <v>287.13711943333197</v>
      </c>
      <c r="V35" s="53">
        <v>69.231226220714305</v>
      </c>
      <c r="W35" s="51">
        <v>77.519345307582398</v>
      </c>
      <c r="X35" s="26">
        <v>369.90797025095497</v>
      </c>
      <c r="Y35" s="26">
        <v>275.77243078448799</v>
      </c>
      <c r="Z35" s="53">
        <v>72.723411894025304</v>
      </c>
    </row>
    <row r="36" spans="2:26" ht="13.5" customHeight="1">
      <c r="B36" s="44">
        <v>18</v>
      </c>
      <c r="C36" s="51">
        <v>0</v>
      </c>
      <c r="D36" s="26">
        <v>0</v>
      </c>
      <c r="E36" s="26">
        <v>270.33995725382999</v>
      </c>
      <c r="F36" s="53">
        <v>90.213257898138593</v>
      </c>
      <c r="G36" s="51">
        <v>27.711969503112201</v>
      </c>
      <c r="H36" s="26">
        <v>67.527654675119905</v>
      </c>
      <c r="I36" s="26">
        <v>292.16584040294401</v>
      </c>
      <c r="J36" s="53">
        <v>81.992868285050804</v>
      </c>
      <c r="K36" s="51">
        <v>0</v>
      </c>
      <c r="L36" s="26">
        <v>0</v>
      </c>
      <c r="M36" s="26">
        <v>272.25338231731399</v>
      </c>
      <c r="N36" s="53">
        <v>93.219397547556696</v>
      </c>
      <c r="O36" s="51">
        <v>0</v>
      </c>
      <c r="P36" s="26">
        <v>0</v>
      </c>
      <c r="Q36" s="26">
        <v>249.39888402019901</v>
      </c>
      <c r="R36" s="53">
        <v>101.735224624464</v>
      </c>
      <c r="S36" s="51">
        <v>27.093053326715701</v>
      </c>
      <c r="T36" s="26">
        <v>63.263524379804501</v>
      </c>
      <c r="U36" s="26">
        <v>292.19026501188301</v>
      </c>
      <c r="V36" s="53">
        <v>82.0910101190631</v>
      </c>
      <c r="W36" s="51">
        <v>11.900759483534801</v>
      </c>
      <c r="X36" s="26">
        <v>12.432629259772799</v>
      </c>
      <c r="Y36" s="26">
        <v>281.60850816676901</v>
      </c>
      <c r="Z36" s="53">
        <v>86.226373172469906</v>
      </c>
    </row>
    <row r="37" spans="2:26" ht="13.5" customHeight="1">
      <c r="B37" s="44">
        <v>19</v>
      </c>
      <c r="C37" s="51">
        <v>0</v>
      </c>
      <c r="D37" s="26">
        <v>0</v>
      </c>
      <c r="E37" s="26">
        <v>276.69328595361799</v>
      </c>
      <c r="F37" s="53">
        <v>103.833941367747</v>
      </c>
      <c r="G37" s="51">
        <v>0</v>
      </c>
      <c r="H37" s="26">
        <v>0</v>
      </c>
      <c r="I37" s="26">
        <v>298.21180273064903</v>
      </c>
      <c r="J37" s="53">
        <v>94.353874038012805</v>
      </c>
      <c r="K37" s="51">
        <v>0</v>
      </c>
      <c r="L37" s="26">
        <v>0</v>
      </c>
      <c r="M37" s="26">
        <v>278.704519865235</v>
      </c>
      <c r="N37" s="53">
        <v>106.818065923578</v>
      </c>
      <c r="O37" s="51">
        <v>0</v>
      </c>
      <c r="P37" s="26">
        <v>0</v>
      </c>
      <c r="Q37" s="26">
        <v>254.22100088053699</v>
      </c>
      <c r="R37" s="53">
        <v>114.70571117258601</v>
      </c>
      <c r="S37" s="51">
        <v>0</v>
      </c>
      <c r="T37" s="26">
        <v>0</v>
      </c>
      <c r="U37" s="26">
        <v>298.24639743396</v>
      </c>
      <c r="V37" s="53">
        <v>94.448791618344003</v>
      </c>
      <c r="W37" s="51">
        <v>0</v>
      </c>
      <c r="X37" s="26">
        <v>0</v>
      </c>
      <c r="Y37" s="26">
        <v>288.00345196140302</v>
      </c>
      <c r="Z37" s="53">
        <v>99.435805389234204</v>
      </c>
    </row>
    <row r="38" spans="2:26" ht="13.5" customHeight="1">
      <c r="B38" s="44">
        <v>20</v>
      </c>
      <c r="C38" s="51">
        <v>0</v>
      </c>
      <c r="D38" s="26">
        <v>0</v>
      </c>
      <c r="E38" s="26">
        <v>283.86097786686298</v>
      </c>
      <c r="F38" s="53">
        <v>117.26292023885</v>
      </c>
      <c r="G38" s="51">
        <v>0</v>
      </c>
      <c r="H38" s="26">
        <v>0</v>
      </c>
      <c r="I38" s="26">
        <v>305.74407023773699</v>
      </c>
      <c r="J38" s="53">
        <v>105.94700360264299</v>
      </c>
      <c r="K38" s="51">
        <v>0</v>
      </c>
      <c r="L38" s="26">
        <v>0</v>
      </c>
      <c r="M38" s="26">
        <v>286.20946512769899</v>
      </c>
      <c r="N38" s="53">
        <v>120.161262408705</v>
      </c>
      <c r="O38" s="51">
        <v>0</v>
      </c>
      <c r="P38" s="26">
        <v>0</v>
      </c>
      <c r="Q38" s="26">
        <v>258.48189197703999</v>
      </c>
      <c r="R38" s="53">
        <v>127.97113751091599</v>
      </c>
      <c r="S38" s="51">
        <v>0</v>
      </c>
      <c r="T38" s="26">
        <v>0</v>
      </c>
      <c r="U38" s="26">
        <v>305.79274812897199</v>
      </c>
      <c r="V38" s="53">
        <v>106.03640246168101</v>
      </c>
      <c r="W38" s="51">
        <v>0</v>
      </c>
      <c r="X38" s="26">
        <v>0</v>
      </c>
      <c r="Y38" s="26">
        <v>295.66691177847599</v>
      </c>
      <c r="Z38" s="53">
        <v>112.125081115936</v>
      </c>
    </row>
    <row r="39" spans="2:26" ht="13.5" customHeight="1">
      <c r="B39" s="55">
        <v>21</v>
      </c>
      <c r="C39" s="56">
        <v>0</v>
      </c>
      <c r="D39" s="33">
        <v>0</v>
      </c>
      <c r="E39" s="33">
        <v>293.01039194923101</v>
      </c>
      <c r="F39" s="57">
        <v>130.21697715895701</v>
      </c>
      <c r="G39" s="56">
        <v>0</v>
      </c>
      <c r="H39" s="33">
        <v>0</v>
      </c>
      <c r="I39" s="33">
        <v>315.42656081754598</v>
      </c>
      <c r="J39" s="57">
        <v>116.337265773665</v>
      </c>
      <c r="K39" s="56">
        <v>0</v>
      </c>
      <c r="L39" s="33">
        <v>0</v>
      </c>
      <c r="M39" s="33">
        <v>296.09578279512601</v>
      </c>
      <c r="N39" s="57">
        <v>132.91750783068201</v>
      </c>
      <c r="O39" s="56">
        <v>0</v>
      </c>
      <c r="P39" s="33">
        <v>0</v>
      </c>
      <c r="Q39" s="33">
        <v>262.46730217841298</v>
      </c>
      <c r="R39" s="57">
        <v>141.432502565091</v>
      </c>
      <c r="S39" s="56">
        <v>0</v>
      </c>
      <c r="T39" s="33">
        <v>0</v>
      </c>
      <c r="U39" s="33">
        <v>315.49502125241798</v>
      </c>
      <c r="V39" s="57">
        <v>116.417287646604</v>
      </c>
      <c r="W39" s="56">
        <v>0</v>
      </c>
      <c r="X39" s="33">
        <v>0</v>
      </c>
      <c r="Y39" s="33">
        <v>305.607810736114</v>
      </c>
      <c r="Z39" s="57">
        <v>123.900588431019</v>
      </c>
    </row>
    <row r="40" spans="2:26" ht="13.5" customHeight="1"/>
    <row r="41" spans="2:26" ht="13.5" customHeight="1"/>
    <row r="42" spans="2:26" ht="13.5" customHeight="1"/>
    <row r="43" spans="2:26" ht="13.5" customHeight="1"/>
    <row r="44" spans="2:26" ht="13.5" customHeight="1"/>
    <row r="45" spans="2:26" ht="13.5" customHeight="1"/>
    <row r="46" spans="2:26" ht="13.5" customHeight="1"/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W21:Z21"/>
    <mergeCell ref="W22:Z22"/>
    <mergeCell ref="S22:V22"/>
    <mergeCell ref="C19:E19"/>
    <mergeCell ref="B21:B23"/>
    <mergeCell ref="G21:J21"/>
    <mergeCell ref="K21:N21"/>
    <mergeCell ref="O21:R21"/>
    <mergeCell ref="S21:V21"/>
    <mergeCell ref="C21:F21"/>
    <mergeCell ref="C22:F22"/>
    <mergeCell ref="G22:J22"/>
    <mergeCell ref="K22:N22"/>
    <mergeCell ref="O22:R22"/>
    <mergeCell ref="B1:L1"/>
    <mergeCell ref="C4:E4"/>
    <mergeCell ref="H4:L7"/>
    <mergeCell ref="C5:G7"/>
    <mergeCell ref="P5:V5"/>
    <mergeCell ref="P6:V17"/>
    <mergeCell ref="H9:K9"/>
  </mergeCells>
  <hyperlinks>
    <hyperlink ref="P6" r:id="rId1"/>
  </hyperlinks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00"/>
  <sheetViews>
    <sheetView showGridLines="0" tabSelected="1" workbookViewId="0">
      <selection activeCell="P18" sqref="P18"/>
    </sheetView>
  </sheetViews>
  <sheetFormatPr baseColWidth="10" defaultColWidth="12.5703125" defaultRowHeight="15" customHeight="1" x14ac:dyDescent="0"/>
  <cols>
    <col min="1" max="2" width="7.7109375" customWidth="1"/>
    <col min="3" max="4" width="9.140625" customWidth="1"/>
    <col min="5" max="5" width="10.85546875" customWidth="1"/>
    <col min="6" max="6" width="10.28515625" customWidth="1"/>
    <col min="7" max="7" width="14.28515625" customWidth="1"/>
    <col min="8" max="12" width="9.140625" customWidth="1"/>
    <col min="13" max="13" width="12.85546875" customWidth="1"/>
    <col min="14" max="26" width="9.140625" customWidth="1"/>
    <col min="27" max="35" width="7.7109375" customWidth="1"/>
  </cols>
  <sheetData>
    <row r="1" spans="2:35" ht="13.5" customHeight="1">
      <c r="B1" s="70" t="s">
        <v>95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35" ht="13.5" customHeight="1"/>
    <row r="3" spans="2:35" ht="13.5" customHeight="1"/>
    <row r="4" spans="2:35" ht="13.5" customHeight="1">
      <c r="C4" s="72" t="s">
        <v>4</v>
      </c>
      <c r="D4" s="73"/>
      <c r="E4" s="74"/>
      <c r="F4" s="5"/>
      <c r="G4" s="5"/>
      <c r="H4" s="75" t="s">
        <v>96</v>
      </c>
      <c r="I4" s="76"/>
      <c r="J4" s="76"/>
      <c r="K4" s="76"/>
      <c r="L4" s="77"/>
      <c r="P4" s="8" t="s">
        <v>23</v>
      </c>
      <c r="Q4" s="10"/>
      <c r="R4" s="10"/>
      <c r="S4" s="10"/>
      <c r="T4" s="10"/>
      <c r="U4" s="10"/>
      <c r="V4" s="11"/>
    </row>
    <row r="5" spans="2:35" ht="78.75" customHeight="1">
      <c r="C5" s="83" t="s">
        <v>97</v>
      </c>
      <c r="D5" s="84"/>
      <c r="E5" s="84"/>
      <c r="F5" s="84"/>
      <c r="G5" s="85"/>
      <c r="H5" s="78"/>
      <c r="I5" s="71"/>
      <c r="J5" s="71"/>
      <c r="K5" s="71"/>
      <c r="L5" s="79"/>
      <c r="P5" s="90" t="s">
        <v>62</v>
      </c>
      <c r="Q5" s="91"/>
      <c r="R5" s="91"/>
      <c r="S5" s="91"/>
      <c r="T5" s="91"/>
      <c r="U5" s="91"/>
      <c r="V5" s="92"/>
    </row>
    <row r="6" spans="2:35" ht="13.5" customHeight="1">
      <c r="C6" s="86"/>
      <c r="D6" s="71"/>
      <c r="E6" s="71"/>
      <c r="F6" s="71"/>
      <c r="G6" s="87"/>
      <c r="H6" s="78"/>
      <c r="I6" s="71"/>
      <c r="J6" s="71"/>
      <c r="K6" s="71"/>
      <c r="L6" s="79"/>
      <c r="P6" s="110" t="s">
        <v>102</v>
      </c>
      <c r="Q6" s="76"/>
      <c r="R6" s="76"/>
      <c r="S6" s="76"/>
      <c r="T6" s="76"/>
      <c r="U6" s="76"/>
      <c r="V6" s="77"/>
    </row>
    <row r="7" spans="2:35" ht="33.75" customHeight="1">
      <c r="C7" s="88"/>
      <c r="D7" s="81"/>
      <c r="E7" s="81"/>
      <c r="F7" s="81"/>
      <c r="G7" s="89"/>
      <c r="H7" s="80"/>
      <c r="I7" s="81"/>
      <c r="J7" s="81"/>
      <c r="K7" s="81"/>
      <c r="L7" s="82"/>
      <c r="P7" s="86"/>
      <c r="Q7" s="71"/>
      <c r="R7" s="71"/>
      <c r="S7" s="71"/>
      <c r="T7" s="71"/>
      <c r="U7" s="71"/>
      <c r="V7" s="79"/>
    </row>
    <row r="8" spans="2:35" ht="13.5" customHeight="1">
      <c r="C8" s="12"/>
      <c r="D8" s="12"/>
      <c r="E8" s="12"/>
      <c r="F8" s="12"/>
      <c r="G8" s="12"/>
      <c r="P8" s="86"/>
      <c r="Q8" s="71"/>
      <c r="R8" s="71"/>
      <c r="S8" s="71"/>
      <c r="T8" s="71"/>
      <c r="U8" s="71"/>
      <c r="V8" s="79"/>
    </row>
    <row r="9" spans="2:35" ht="13.5" customHeight="1">
      <c r="C9" s="12"/>
      <c r="D9" s="12"/>
      <c r="E9" s="12"/>
      <c r="F9" s="12"/>
      <c r="G9" s="12"/>
      <c r="I9" s="108" t="s">
        <v>63</v>
      </c>
      <c r="J9" s="91"/>
      <c r="K9" s="91"/>
      <c r="L9" s="91"/>
      <c r="M9" s="109"/>
      <c r="P9" s="86"/>
      <c r="Q9" s="71"/>
      <c r="R9" s="71"/>
      <c r="S9" s="71"/>
      <c r="T9" s="71"/>
      <c r="U9" s="71"/>
      <c r="V9" s="7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2:35" ht="85.5" customHeight="1">
      <c r="C10" s="13"/>
      <c r="D10" s="14" t="s">
        <v>65</v>
      </c>
      <c r="E10" s="14" t="s">
        <v>67</v>
      </c>
      <c r="F10" s="14" t="s">
        <v>68</v>
      </c>
      <c r="G10" s="14" t="s">
        <v>98</v>
      </c>
      <c r="H10" s="14" t="s">
        <v>69</v>
      </c>
      <c r="I10" s="14" t="s">
        <v>70</v>
      </c>
      <c r="J10" s="14" t="s">
        <v>99</v>
      </c>
      <c r="K10" s="14" t="s">
        <v>71</v>
      </c>
      <c r="L10" s="14" t="s">
        <v>73</v>
      </c>
      <c r="M10" s="15" t="s">
        <v>74</v>
      </c>
      <c r="N10" s="12"/>
      <c r="P10" s="86"/>
      <c r="Q10" s="71"/>
      <c r="R10" s="71"/>
      <c r="S10" s="71"/>
      <c r="T10" s="71"/>
      <c r="U10" s="71"/>
      <c r="V10" s="79"/>
      <c r="W10" s="12"/>
      <c r="X10" s="12"/>
      <c r="Y10" s="16"/>
      <c r="Z10" s="16"/>
      <c r="AA10" s="16"/>
      <c r="AB10" s="16"/>
      <c r="AC10" s="16"/>
      <c r="AD10" s="16"/>
      <c r="AE10" s="16"/>
      <c r="AF10" s="16"/>
      <c r="AG10" s="16"/>
      <c r="AH10" s="12"/>
      <c r="AI10" s="12"/>
    </row>
    <row r="11" spans="2:35" ht="33" customHeight="1">
      <c r="C11" s="17" t="s">
        <v>75</v>
      </c>
      <c r="D11" s="18" t="s">
        <v>100</v>
      </c>
      <c r="E11" s="20">
        <v>27647644.227401901</v>
      </c>
      <c r="F11" s="20">
        <v>2505894.17986457</v>
      </c>
      <c r="G11" s="60">
        <v>2505894.17986457</v>
      </c>
      <c r="H11" s="22">
        <f t="shared" ref="H11:H13" si="0">G11/E11</f>
        <v>9.0636806494382952E-2</v>
      </c>
      <c r="I11" s="22"/>
      <c r="J11" s="22"/>
      <c r="K11" s="22"/>
      <c r="L11" s="22"/>
      <c r="M11" s="23"/>
      <c r="N11" s="12"/>
      <c r="P11" s="86"/>
      <c r="Q11" s="71"/>
      <c r="R11" s="71"/>
      <c r="S11" s="71"/>
      <c r="T11" s="71"/>
      <c r="U11" s="71"/>
      <c r="V11" s="79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ht="28.5" customHeight="1">
      <c r="C12" s="24" t="s">
        <v>79</v>
      </c>
      <c r="D12" s="18" t="s">
        <v>100</v>
      </c>
      <c r="E12" s="26">
        <v>26062326.761780798</v>
      </c>
      <c r="F12" s="26">
        <v>2525874.4169469699</v>
      </c>
      <c r="G12" s="26">
        <v>2525874.4169469699</v>
      </c>
      <c r="H12" s="28">
        <f t="shared" si="0"/>
        <v>9.6916688983082214E-2</v>
      </c>
      <c r="I12" s="28"/>
      <c r="J12" s="22"/>
      <c r="K12" s="28"/>
      <c r="L12" s="28"/>
      <c r="M12" s="30"/>
      <c r="N12" s="12"/>
      <c r="P12" s="86"/>
      <c r="Q12" s="71"/>
      <c r="R12" s="71"/>
      <c r="S12" s="71"/>
      <c r="T12" s="71"/>
      <c r="U12" s="71"/>
      <c r="V12" s="79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ht="27.75" customHeight="1">
      <c r="C13" s="31" t="s">
        <v>80</v>
      </c>
      <c r="D13" s="61" t="s">
        <v>100</v>
      </c>
      <c r="E13" s="33">
        <v>10926149.549372099</v>
      </c>
      <c r="F13" s="33">
        <v>1468538.7987856399</v>
      </c>
      <c r="G13" s="33">
        <v>1468538.7987856399</v>
      </c>
      <c r="H13" s="37">
        <f t="shared" si="0"/>
        <v>0.13440588490480926</v>
      </c>
      <c r="I13" s="37"/>
      <c r="J13" s="37"/>
      <c r="K13" s="37"/>
      <c r="L13" s="37"/>
      <c r="M13" s="38"/>
      <c r="N13" s="12"/>
      <c r="P13" s="86"/>
      <c r="Q13" s="71"/>
      <c r="R13" s="71"/>
      <c r="S13" s="71"/>
      <c r="T13" s="71"/>
      <c r="U13" s="71"/>
      <c r="V13" s="79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ht="13.5" customHeight="1"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P14" s="86"/>
      <c r="Q14" s="71"/>
      <c r="R14" s="71"/>
      <c r="S14" s="71"/>
      <c r="T14" s="71"/>
      <c r="U14" s="71"/>
      <c r="V14" s="79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ht="13.5" customHeight="1"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P15" s="86"/>
      <c r="Q15" s="71"/>
      <c r="R15" s="71"/>
      <c r="S15" s="71"/>
      <c r="T15" s="71"/>
      <c r="U15" s="71"/>
      <c r="V15" s="79"/>
      <c r="W15" s="12"/>
      <c r="AA15" s="12"/>
    </row>
    <row r="16" spans="2:35" ht="13.5" customHeight="1"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P16" s="86"/>
      <c r="Q16" s="71"/>
      <c r="R16" s="71"/>
      <c r="S16" s="71"/>
      <c r="T16" s="71"/>
      <c r="U16" s="71"/>
      <c r="V16" s="79"/>
      <c r="W16" s="12"/>
    </row>
    <row r="17" spans="2:32" ht="13.5" customHeight="1"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88"/>
      <c r="Q17" s="81"/>
      <c r="R17" s="81"/>
      <c r="S17" s="81"/>
      <c r="T17" s="81"/>
      <c r="U17" s="81"/>
      <c r="V17" s="8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2:32" ht="13.5" customHeight="1"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0"/>
      <c r="Q18" s="40"/>
      <c r="R18" s="40"/>
      <c r="S18" s="40"/>
      <c r="T18" s="40"/>
      <c r="U18" s="40"/>
      <c r="V18" s="40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2:32" ht="34.5" customHeight="1">
      <c r="C19" s="103" t="s">
        <v>81</v>
      </c>
      <c r="D19" s="71"/>
      <c r="E19" s="71"/>
      <c r="F19" s="12"/>
      <c r="G19" s="12"/>
      <c r="N19" s="12"/>
      <c r="O19" s="12"/>
      <c r="P19" s="40"/>
      <c r="Q19" s="40"/>
      <c r="R19" s="40"/>
      <c r="S19" s="40"/>
      <c r="T19" s="40"/>
      <c r="U19" s="40"/>
      <c r="V19" s="40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2:32" ht="13.5" customHeight="1">
      <c r="C20" s="12"/>
      <c r="D20" s="12"/>
      <c r="E20" s="12"/>
      <c r="F20" s="12"/>
      <c r="G20" s="12"/>
    </row>
    <row r="21" spans="2:32" ht="13.5" customHeight="1">
      <c r="B21" s="104" t="s">
        <v>82</v>
      </c>
      <c r="C21" s="96" t="s">
        <v>83</v>
      </c>
      <c r="D21" s="97"/>
      <c r="E21" s="97"/>
      <c r="F21" s="97"/>
      <c r="G21" s="98"/>
      <c r="H21" s="107" t="s">
        <v>84</v>
      </c>
      <c r="I21" s="97"/>
      <c r="J21" s="97"/>
      <c r="K21" s="97"/>
      <c r="L21" s="98"/>
      <c r="M21" s="107" t="s">
        <v>85</v>
      </c>
      <c r="N21" s="97"/>
      <c r="O21" s="97"/>
      <c r="P21" s="97"/>
      <c r="Q21" s="98"/>
      <c r="R21" s="107" t="s">
        <v>86</v>
      </c>
      <c r="S21" s="97"/>
      <c r="T21" s="97"/>
      <c r="U21" s="97"/>
      <c r="V21" s="98"/>
      <c r="W21" s="107" t="s">
        <v>87</v>
      </c>
      <c r="X21" s="97"/>
      <c r="Y21" s="97"/>
      <c r="Z21" s="97"/>
      <c r="AA21" s="98"/>
      <c r="AB21" s="107" t="s">
        <v>88</v>
      </c>
      <c r="AC21" s="97"/>
      <c r="AD21" s="97"/>
      <c r="AE21" s="97"/>
      <c r="AF21" s="98"/>
    </row>
    <row r="22" spans="2:32" ht="13.5" customHeight="1">
      <c r="B22" s="105"/>
      <c r="C22" s="99">
        <v>43911</v>
      </c>
      <c r="D22" s="100"/>
      <c r="E22" s="100"/>
      <c r="F22" s="100"/>
      <c r="G22" s="101"/>
      <c r="H22" s="99">
        <v>44003</v>
      </c>
      <c r="I22" s="100"/>
      <c r="J22" s="100"/>
      <c r="K22" s="100"/>
      <c r="L22" s="101"/>
      <c r="M22" s="102" t="s">
        <v>89</v>
      </c>
      <c r="N22" s="100"/>
      <c r="O22" s="100"/>
      <c r="P22" s="100"/>
      <c r="Q22" s="101"/>
      <c r="R22" s="99">
        <v>44186</v>
      </c>
      <c r="S22" s="100"/>
      <c r="T22" s="100"/>
      <c r="U22" s="100"/>
      <c r="V22" s="101"/>
      <c r="W22" s="99">
        <v>44001</v>
      </c>
      <c r="X22" s="100"/>
      <c r="Y22" s="100"/>
      <c r="Z22" s="100"/>
      <c r="AA22" s="101"/>
      <c r="AB22" s="102" t="s">
        <v>90</v>
      </c>
      <c r="AC22" s="100"/>
      <c r="AD22" s="100"/>
      <c r="AE22" s="100"/>
      <c r="AF22" s="101"/>
    </row>
    <row r="23" spans="2:32" ht="55.5" customHeight="1">
      <c r="B23" s="106"/>
      <c r="C23" s="41" t="s">
        <v>91</v>
      </c>
      <c r="D23" s="42" t="s">
        <v>92</v>
      </c>
      <c r="E23" s="42" t="s">
        <v>93</v>
      </c>
      <c r="F23" s="42" t="s">
        <v>94</v>
      </c>
      <c r="G23" s="43" t="s">
        <v>101</v>
      </c>
      <c r="H23" s="41" t="s">
        <v>91</v>
      </c>
      <c r="I23" s="42" t="s">
        <v>92</v>
      </c>
      <c r="J23" s="42" t="s">
        <v>93</v>
      </c>
      <c r="K23" s="42" t="s">
        <v>94</v>
      </c>
      <c r="L23" s="43" t="s">
        <v>101</v>
      </c>
      <c r="M23" s="41" t="s">
        <v>91</v>
      </c>
      <c r="N23" s="42" t="s">
        <v>92</v>
      </c>
      <c r="O23" s="42" t="s">
        <v>93</v>
      </c>
      <c r="P23" s="42" t="s">
        <v>94</v>
      </c>
      <c r="Q23" s="43" t="s">
        <v>101</v>
      </c>
      <c r="R23" s="41" t="s">
        <v>91</v>
      </c>
      <c r="S23" s="42" t="s">
        <v>92</v>
      </c>
      <c r="T23" s="42" t="s">
        <v>93</v>
      </c>
      <c r="U23" s="42" t="s">
        <v>94</v>
      </c>
      <c r="V23" s="43" t="s">
        <v>101</v>
      </c>
      <c r="W23" s="41" t="s">
        <v>91</v>
      </c>
      <c r="X23" s="42" t="s">
        <v>92</v>
      </c>
      <c r="Y23" s="42" t="s">
        <v>93</v>
      </c>
      <c r="Z23" s="42" t="s">
        <v>94</v>
      </c>
      <c r="AA23" s="43" t="s">
        <v>101</v>
      </c>
      <c r="AB23" s="41" t="s">
        <v>91</v>
      </c>
      <c r="AC23" s="42" t="s">
        <v>92</v>
      </c>
      <c r="AD23" s="42" t="s">
        <v>93</v>
      </c>
      <c r="AE23" s="42" t="s">
        <v>94</v>
      </c>
      <c r="AF23" s="43" t="s">
        <v>101</v>
      </c>
    </row>
    <row r="24" spans="2:32" ht="13.5" customHeight="1">
      <c r="B24" s="44">
        <v>6</v>
      </c>
      <c r="C24" s="45">
        <v>108.578923151981</v>
      </c>
      <c r="D24" s="47">
        <v>25.7313378259635</v>
      </c>
      <c r="E24" s="47">
        <v>90.099484418315498</v>
      </c>
      <c r="F24" s="62">
        <v>89.723365020990599</v>
      </c>
      <c r="G24" s="49">
        <v>1.3343962542021299</v>
      </c>
      <c r="H24" s="45">
        <v>1180.85366477195</v>
      </c>
      <c r="I24" s="47">
        <v>114.96143766472601</v>
      </c>
      <c r="J24" s="47">
        <v>69.081485122647805</v>
      </c>
      <c r="K24" s="62">
        <v>79.044793127382206</v>
      </c>
      <c r="L24" s="49">
        <v>23.939918265920902</v>
      </c>
      <c r="M24" s="45">
        <v>183.68538579989701</v>
      </c>
      <c r="N24" s="47">
        <v>30.0667076884382</v>
      </c>
      <c r="O24" s="47">
        <v>90.748107469311606</v>
      </c>
      <c r="P24" s="62">
        <v>86.150228408542802</v>
      </c>
      <c r="Q24" s="49">
        <v>7.5785365733304904</v>
      </c>
      <c r="R24" s="63"/>
      <c r="S24" s="64"/>
      <c r="T24" s="47">
        <v>112.528652500454</v>
      </c>
      <c r="U24" s="62">
        <v>97.167931892896405</v>
      </c>
      <c r="V24" s="65"/>
      <c r="W24" s="45">
        <v>1197.3549047076499</v>
      </c>
      <c r="X24" s="47">
        <v>116.45734639634399</v>
      </c>
      <c r="Y24" s="47">
        <v>69.141623178384606</v>
      </c>
      <c r="Z24" s="62">
        <v>78.961183361766302</v>
      </c>
      <c r="AA24" s="49">
        <v>24.145300159905101</v>
      </c>
      <c r="AB24" s="45">
        <v>281.67567485110402</v>
      </c>
      <c r="AC24" s="47">
        <v>48.315728603847703</v>
      </c>
      <c r="AD24" s="47">
        <v>79.304488524217007</v>
      </c>
      <c r="AE24" s="62">
        <v>83.769400270536806</v>
      </c>
      <c r="AF24" s="49">
        <v>12.324911842704299</v>
      </c>
    </row>
    <row r="25" spans="2:32" ht="13.5" customHeight="1">
      <c r="B25" s="44">
        <v>7</v>
      </c>
      <c r="C25" s="51">
        <v>3192.77285189958</v>
      </c>
      <c r="D25" s="26">
        <v>184.69653548598399</v>
      </c>
      <c r="E25" s="26">
        <v>96.415939394527996</v>
      </c>
      <c r="F25" s="66">
        <v>76.085114604801603</v>
      </c>
      <c r="G25" s="53">
        <v>29.910417486391101</v>
      </c>
      <c r="H25" s="51">
        <v>5037.8706254807703</v>
      </c>
      <c r="I25" s="26">
        <v>500.21501231203803</v>
      </c>
      <c r="J25" s="26">
        <v>73.948245755859503</v>
      </c>
      <c r="K25" s="66">
        <v>66.093440115663199</v>
      </c>
      <c r="L25" s="53">
        <v>65.199591223762297</v>
      </c>
      <c r="M25" s="51">
        <v>3175.0108676755099</v>
      </c>
      <c r="N25" s="26">
        <v>267.13884959939901</v>
      </c>
      <c r="O25" s="26">
        <v>97.176367687641701</v>
      </c>
      <c r="P25" s="66">
        <v>72.535596034532105</v>
      </c>
      <c r="Q25" s="53">
        <v>42.364151742440903</v>
      </c>
      <c r="R25" s="51">
        <v>201.21058993779701</v>
      </c>
      <c r="S25" s="26">
        <v>35.158318730730301</v>
      </c>
      <c r="T25" s="26">
        <v>118.655991432573</v>
      </c>
      <c r="U25" s="66">
        <v>84.850445177207504</v>
      </c>
      <c r="V25" s="53">
        <v>11.4590449088324</v>
      </c>
      <c r="W25" s="51">
        <v>5030.4845526919999</v>
      </c>
      <c r="X25" s="26">
        <v>502.03169504338899</v>
      </c>
      <c r="Y25" s="26">
        <v>74.004834681650195</v>
      </c>
      <c r="Z25" s="66">
        <v>66.005256607759904</v>
      </c>
      <c r="AA25" s="53">
        <v>65.115428492096697</v>
      </c>
      <c r="AB25" s="51">
        <v>4089.1797996323598</v>
      </c>
      <c r="AC25" s="26">
        <v>317.51338948473602</v>
      </c>
      <c r="AD25" s="26">
        <v>85.123081002592102</v>
      </c>
      <c r="AE25" s="66">
        <v>70.246635059557903</v>
      </c>
      <c r="AF25" s="53">
        <v>56.278689095029002</v>
      </c>
    </row>
    <row r="26" spans="2:32" ht="13.5" customHeight="1">
      <c r="B26" s="44">
        <v>8</v>
      </c>
      <c r="C26" s="51">
        <v>7958.45655862474</v>
      </c>
      <c r="D26" s="26">
        <v>533.62197824641203</v>
      </c>
      <c r="E26" s="26">
        <v>103.529761605432</v>
      </c>
      <c r="F26" s="66">
        <v>62.628457081437801</v>
      </c>
      <c r="G26" s="53">
        <v>61.932082600069997</v>
      </c>
      <c r="H26" s="51">
        <v>8076.7278794918802</v>
      </c>
      <c r="I26" s="26">
        <v>615.47237061758301</v>
      </c>
      <c r="J26" s="26">
        <v>78.235913923019893</v>
      </c>
      <c r="K26" s="66">
        <v>52.839488544001398</v>
      </c>
      <c r="L26" s="53">
        <v>52.230129662729802</v>
      </c>
      <c r="M26" s="51">
        <v>7373.1425112033903</v>
      </c>
      <c r="N26" s="26">
        <v>547.10293319956202</v>
      </c>
      <c r="O26" s="26">
        <v>104.589469728803</v>
      </c>
      <c r="P26" s="66">
        <v>59.131615315635898</v>
      </c>
      <c r="Q26" s="53">
        <v>58.269916526784399</v>
      </c>
      <c r="R26" s="51">
        <v>1040.2612149567799</v>
      </c>
      <c r="S26" s="26">
        <v>349.29996851162099</v>
      </c>
      <c r="T26" s="26">
        <v>126.30737276338699</v>
      </c>
      <c r="U26" s="66">
        <v>73.323076682747796</v>
      </c>
      <c r="V26" s="53">
        <v>66.522795168831493</v>
      </c>
      <c r="W26" s="51">
        <v>8056.78065919049</v>
      </c>
      <c r="X26" s="26">
        <v>620.49203795865799</v>
      </c>
      <c r="Y26" s="26">
        <v>78.292679275766304</v>
      </c>
      <c r="Z26" s="66">
        <v>52.747931155003599</v>
      </c>
      <c r="AA26" s="53">
        <v>52.143856213428002</v>
      </c>
      <c r="AB26" s="51">
        <v>7409.1749127799203</v>
      </c>
      <c r="AC26" s="26">
        <v>582.78845973870898</v>
      </c>
      <c r="AD26" s="26">
        <v>91.148615635775499</v>
      </c>
      <c r="AE26" s="66">
        <v>56.605998311012797</v>
      </c>
      <c r="AF26" s="53">
        <v>56.575356423234602</v>
      </c>
    </row>
    <row r="27" spans="2:32" ht="13.5" customHeight="1">
      <c r="B27" s="44">
        <v>9</v>
      </c>
      <c r="C27" s="51">
        <v>9515.3869913585404</v>
      </c>
      <c r="D27" s="26">
        <v>636.69361485959996</v>
      </c>
      <c r="E27" s="26">
        <v>112.60316146535099</v>
      </c>
      <c r="F27" s="66">
        <v>49.630009128832498</v>
      </c>
      <c r="G27" s="53">
        <v>47.338164846140998</v>
      </c>
      <c r="H27" s="51">
        <v>9351.6323566343308</v>
      </c>
      <c r="I27" s="26">
        <v>773.08081649048995</v>
      </c>
      <c r="J27" s="26">
        <v>82.229934552083293</v>
      </c>
      <c r="K27" s="66">
        <v>39.384277105471803</v>
      </c>
      <c r="L27" s="53">
        <v>39.111589489595197</v>
      </c>
      <c r="M27" s="51">
        <v>8950.7284790573995</v>
      </c>
      <c r="N27" s="26">
        <v>692.59130716698803</v>
      </c>
      <c r="O27" s="26">
        <v>114.324747501961</v>
      </c>
      <c r="P27" s="66">
        <v>46.253036308328902</v>
      </c>
      <c r="Q27" s="53">
        <v>43.573253886860698</v>
      </c>
      <c r="R27" s="51">
        <v>1832.0802072854201</v>
      </c>
      <c r="S27" s="26">
        <v>513.64446417466502</v>
      </c>
      <c r="T27" s="26">
        <v>136.158056714304</v>
      </c>
      <c r="U27" s="66">
        <v>63.034947529043599</v>
      </c>
      <c r="V27" s="53">
        <v>53.664615299551102</v>
      </c>
      <c r="W27" s="51">
        <v>9312.3187287587607</v>
      </c>
      <c r="X27" s="26">
        <v>774.86332369099296</v>
      </c>
      <c r="Y27" s="26">
        <v>82.292201111239905</v>
      </c>
      <c r="Z27" s="66">
        <v>39.290226706887402</v>
      </c>
      <c r="AA27" s="53">
        <v>39.021898462369499</v>
      </c>
      <c r="AB27" s="51">
        <v>9116.9379470807198</v>
      </c>
      <c r="AC27" s="26">
        <v>734.406137451007</v>
      </c>
      <c r="AD27" s="26">
        <v>98.360545164212098</v>
      </c>
      <c r="AE27" s="66">
        <v>43.004274089759001</v>
      </c>
      <c r="AF27" s="53">
        <v>42.683433669502797</v>
      </c>
    </row>
    <row r="28" spans="2:32" ht="13.5" customHeight="1">
      <c r="B28" s="44">
        <v>10</v>
      </c>
      <c r="C28" s="51">
        <v>9782.2084507253603</v>
      </c>
      <c r="D28" s="26">
        <v>821.41134890703597</v>
      </c>
      <c r="E28" s="26">
        <v>125.84439524784599</v>
      </c>
      <c r="F28" s="66">
        <v>37.668608953686103</v>
      </c>
      <c r="G28" s="53">
        <v>32.026367616660501</v>
      </c>
      <c r="H28" s="51">
        <v>9932.8667440790396</v>
      </c>
      <c r="I28" s="26">
        <v>921.75622173329702</v>
      </c>
      <c r="J28" s="26">
        <v>86.322555931233893</v>
      </c>
      <c r="K28" s="66">
        <v>25.800595328623501</v>
      </c>
      <c r="L28" s="53">
        <v>25.7462519545067</v>
      </c>
      <c r="M28" s="51">
        <v>9376.3369603247502</v>
      </c>
      <c r="N28" s="26">
        <v>854.14616195019903</v>
      </c>
      <c r="O28" s="26">
        <v>129.04640849501399</v>
      </c>
      <c r="P28" s="66">
        <v>34.5975957145859</v>
      </c>
      <c r="Q28" s="53">
        <v>28.168414584746898</v>
      </c>
      <c r="R28" s="51">
        <v>3083.0528499576899</v>
      </c>
      <c r="S28" s="26">
        <v>515.30107288103795</v>
      </c>
      <c r="T28" s="26">
        <v>148.96888345058301</v>
      </c>
      <c r="U28" s="66">
        <v>54.701661387633102</v>
      </c>
      <c r="V28" s="53">
        <v>36.035154750561396</v>
      </c>
      <c r="W28" s="51">
        <v>9852.8001601335</v>
      </c>
      <c r="X28" s="26">
        <v>922.56525317652302</v>
      </c>
      <c r="Y28" s="26">
        <v>86.402527988389807</v>
      </c>
      <c r="Z28" s="66">
        <v>25.704819221961301</v>
      </c>
      <c r="AA28" s="53">
        <v>25.652617301898001</v>
      </c>
      <c r="AB28" s="51">
        <v>9745.0072339410708</v>
      </c>
      <c r="AC28" s="26">
        <v>907.29933919608595</v>
      </c>
      <c r="AD28" s="26">
        <v>109.027177567522</v>
      </c>
      <c r="AE28" s="66">
        <v>29.731922565492301</v>
      </c>
      <c r="AF28" s="53">
        <v>28.356394405995299</v>
      </c>
    </row>
    <row r="29" spans="2:32" ht="13.5" customHeight="1">
      <c r="B29" s="44">
        <v>11</v>
      </c>
      <c r="C29" s="51">
        <v>9753.8671164440002</v>
      </c>
      <c r="D29" s="26">
        <v>984.43716266218996</v>
      </c>
      <c r="E29" s="26">
        <v>147.521261516842</v>
      </c>
      <c r="F29" s="66">
        <v>28.179642843544599</v>
      </c>
      <c r="G29" s="53">
        <v>16.043950316035101</v>
      </c>
      <c r="H29" s="51">
        <v>10134.263039003101</v>
      </c>
      <c r="I29" s="26">
        <v>1027.9844829024901</v>
      </c>
      <c r="J29" s="26">
        <v>91.954961811773302</v>
      </c>
      <c r="K29" s="66">
        <v>12.153137229260899</v>
      </c>
      <c r="L29" s="53">
        <v>12.142678450498</v>
      </c>
      <c r="M29" s="51">
        <v>9379.03750543352</v>
      </c>
      <c r="N29" s="26">
        <v>965.5264882212</v>
      </c>
      <c r="O29" s="26">
        <v>153.74363083808899</v>
      </c>
      <c r="P29" s="66">
        <v>25.955358408346601</v>
      </c>
      <c r="Q29" s="53">
        <v>12.1482693580875</v>
      </c>
      <c r="R29" s="51">
        <v>3905.7189021363201</v>
      </c>
      <c r="S29" s="26">
        <v>529.72327411667698</v>
      </c>
      <c r="T29" s="26">
        <v>165.06848100194699</v>
      </c>
      <c r="U29" s="66">
        <v>49.332861152551402</v>
      </c>
      <c r="V29" s="53">
        <v>16.683677223153001</v>
      </c>
      <c r="W29" s="51">
        <v>10029.439586192</v>
      </c>
      <c r="X29" s="26">
        <v>1021.74227707724</v>
      </c>
      <c r="Y29" s="26">
        <v>92.113249127994905</v>
      </c>
      <c r="Z29" s="66">
        <v>12.0569279045106</v>
      </c>
      <c r="AA29" s="53">
        <v>12.045402341167</v>
      </c>
      <c r="AB29" s="51">
        <v>9921.1834979227406</v>
      </c>
      <c r="AC29" s="26">
        <v>1003.88695107392</v>
      </c>
      <c r="AD29" s="26">
        <v>130.902266978988</v>
      </c>
      <c r="AE29" s="66">
        <v>17.787809248708601</v>
      </c>
      <c r="AF29" s="53">
        <v>13.626447816055901</v>
      </c>
    </row>
    <row r="30" spans="2:32" ht="13.5" customHeight="1">
      <c r="B30" s="44">
        <v>12</v>
      </c>
      <c r="C30" s="51">
        <v>9805.4635988556693</v>
      </c>
      <c r="D30" s="26">
        <v>1030.9780625728299</v>
      </c>
      <c r="E30" s="26">
        <v>180.76250556789901</v>
      </c>
      <c r="F30" s="66">
        <v>24.309313927183499</v>
      </c>
      <c r="G30" s="53">
        <v>0.344298037761888</v>
      </c>
      <c r="H30" s="51">
        <v>10220.0988799559</v>
      </c>
      <c r="I30" s="26">
        <v>1068.1695483246201</v>
      </c>
      <c r="J30" s="26">
        <v>238.44727972079099</v>
      </c>
      <c r="K30" s="66">
        <v>1.87447005327028</v>
      </c>
      <c r="L30" s="53">
        <v>1.59705947188669</v>
      </c>
      <c r="M30" s="51">
        <v>9396.3287178811297</v>
      </c>
      <c r="N30" s="26">
        <v>986.25613139798497</v>
      </c>
      <c r="O30" s="26">
        <v>189.50877906538901</v>
      </c>
      <c r="P30" s="66">
        <v>23.9061458650086</v>
      </c>
      <c r="Q30" s="53">
        <v>4.1866732254573797</v>
      </c>
      <c r="R30" s="51">
        <v>4373.5585217122998</v>
      </c>
      <c r="S30" s="26">
        <v>545.32002429552801</v>
      </c>
      <c r="T30" s="26">
        <v>183.33256134580401</v>
      </c>
      <c r="U30" s="66">
        <v>47.9401310789276</v>
      </c>
      <c r="V30" s="53">
        <v>3.6838451237281302</v>
      </c>
      <c r="W30" s="51">
        <v>10072.8624403616</v>
      </c>
      <c r="X30" s="26">
        <v>1061.4747475608499</v>
      </c>
      <c r="Y30" s="26">
        <v>239.50600993721599</v>
      </c>
      <c r="Z30" s="66">
        <v>1.96973815233276</v>
      </c>
      <c r="AA30" s="53">
        <v>1.69698855669004</v>
      </c>
      <c r="AB30" s="51">
        <v>10009.956951861101</v>
      </c>
      <c r="AC30" s="26">
        <v>1052.1824412163301</v>
      </c>
      <c r="AD30" s="26">
        <v>186.153998837697</v>
      </c>
      <c r="AE30" s="66">
        <v>12.2877932726506</v>
      </c>
      <c r="AF30" s="53">
        <v>1.33718822679857</v>
      </c>
    </row>
    <row r="31" spans="2:32" ht="13.5" customHeight="1">
      <c r="B31" s="44">
        <v>13</v>
      </c>
      <c r="C31" s="51">
        <v>9716.8247533080394</v>
      </c>
      <c r="D31" s="26">
        <v>970.26115255783805</v>
      </c>
      <c r="E31" s="26">
        <v>213.66162716245699</v>
      </c>
      <c r="F31" s="66">
        <v>28.4629735711896</v>
      </c>
      <c r="G31" s="53">
        <v>16.719001900286901</v>
      </c>
      <c r="H31" s="51">
        <v>10186.4422297739</v>
      </c>
      <c r="I31" s="26">
        <v>1027.2083584475599</v>
      </c>
      <c r="J31" s="26">
        <v>269.73746049802003</v>
      </c>
      <c r="K31" s="66">
        <v>15.322621048632101</v>
      </c>
      <c r="L31" s="53">
        <v>15.3178834050695</v>
      </c>
      <c r="M31" s="51">
        <v>9425.5972478403091</v>
      </c>
      <c r="N31" s="26">
        <v>936.53014184287201</v>
      </c>
      <c r="O31" s="26">
        <v>220.457216010758</v>
      </c>
      <c r="P31" s="66">
        <v>29.847960881851701</v>
      </c>
      <c r="Q31" s="53">
        <v>20.414959208025</v>
      </c>
      <c r="R31" s="51">
        <v>4162.1866762475502</v>
      </c>
      <c r="S31" s="26">
        <v>558.74579480190005</v>
      </c>
      <c r="T31" s="26">
        <v>201.07097223297001</v>
      </c>
      <c r="U31" s="66">
        <v>50.852328222101697</v>
      </c>
      <c r="V31" s="53">
        <v>23.812797167343899</v>
      </c>
      <c r="W31" s="51">
        <v>9999.6371999669009</v>
      </c>
      <c r="X31" s="26">
        <v>995.23748747636603</v>
      </c>
      <c r="Y31" s="26">
        <v>269.71165657094502</v>
      </c>
      <c r="Z31" s="66">
        <v>15.423952847658301</v>
      </c>
      <c r="AA31" s="53">
        <v>15.419150474603599</v>
      </c>
      <c r="AB31" s="51">
        <v>10013.4450979229</v>
      </c>
      <c r="AC31" s="26">
        <v>1000.0226522525199</v>
      </c>
      <c r="AD31" s="26">
        <v>234.57505140196599</v>
      </c>
      <c r="AE31" s="66">
        <v>19.723132527386198</v>
      </c>
      <c r="AF31" s="53">
        <v>16.280047510523499</v>
      </c>
    </row>
    <row r="32" spans="2:32" ht="13.5" customHeight="1">
      <c r="B32" s="44">
        <v>14</v>
      </c>
      <c r="C32" s="51">
        <v>9713.4841930748898</v>
      </c>
      <c r="D32" s="26">
        <v>797.94816348305994</v>
      </c>
      <c r="E32" s="26">
        <v>234.921034287781</v>
      </c>
      <c r="F32" s="66">
        <v>38.0899956885916</v>
      </c>
      <c r="G32" s="53">
        <v>32.665679144149799</v>
      </c>
      <c r="H32" s="51">
        <v>9826.2889753293493</v>
      </c>
      <c r="I32" s="26">
        <v>879.31599114359096</v>
      </c>
      <c r="J32" s="26">
        <v>274.67317127666797</v>
      </c>
      <c r="K32" s="66">
        <v>28.9622268518882</v>
      </c>
      <c r="L32" s="53">
        <v>28.872199668568001</v>
      </c>
      <c r="M32" s="51">
        <v>9176.1376761204301</v>
      </c>
      <c r="N32" s="26">
        <v>756.97158148269602</v>
      </c>
      <c r="O32" s="26">
        <v>239.273313557682</v>
      </c>
      <c r="P32" s="66">
        <v>40.382286728371902</v>
      </c>
      <c r="Q32" s="53">
        <v>36.157928947968301</v>
      </c>
      <c r="R32" s="51">
        <v>3476.4015448846899</v>
      </c>
      <c r="S32" s="26">
        <v>586.55910202725499</v>
      </c>
      <c r="T32" s="26">
        <v>216.01828266365899</v>
      </c>
      <c r="U32" s="66">
        <v>57.416005137760898</v>
      </c>
      <c r="V32" s="53">
        <v>42.587347700110797</v>
      </c>
      <c r="W32" s="51">
        <v>9693.4782557158906</v>
      </c>
      <c r="X32" s="26">
        <v>849.77046360263796</v>
      </c>
      <c r="Y32" s="26">
        <v>274.66527776939802</v>
      </c>
      <c r="Z32" s="66">
        <v>29.063614962121498</v>
      </c>
      <c r="AA32" s="53">
        <v>28.973643089271299</v>
      </c>
      <c r="AB32" s="51">
        <v>9852.2891119333908</v>
      </c>
      <c r="AC32" s="26">
        <v>875.68440686137501</v>
      </c>
      <c r="AD32" s="26">
        <v>253.234425103098</v>
      </c>
      <c r="AE32" s="66">
        <v>32.075409588766199</v>
      </c>
      <c r="AF32" s="53">
        <v>30.956049574570901</v>
      </c>
    </row>
    <row r="33" spans="2:32" ht="13.5" customHeight="1">
      <c r="B33" s="44">
        <v>15</v>
      </c>
      <c r="C33" s="51">
        <v>9419.7340354875596</v>
      </c>
      <c r="D33" s="26">
        <v>615.82506514190197</v>
      </c>
      <c r="E33" s="26">
        <v>247.94830880359399</v>
      </c>
      <c r="F33" s="66">
        <v>50.105489172494103</v>
      </c>
      <c r="G33" s="53">
        <v>47.9309200514898</v>
      </c>
      <c r="H33" s="51">
        <v>9153.98831774266</v>
      </c>
      <c r="I33" s="26">
        <v>695.16869346830697</v>
      </c>
      <c r="J33" s="26">
        <v>278.68859659565601</v>
      </c>
      <c r="K33" s="66">
        <v>42.521611831672502</v>
      </c>
      <c r="L33" s="53">
        <v>42.176997036082497</v>
      </c>
      <c r="M33" s="51">
        <v>8505.4035014829096</v>
      </c>
      <c r="N33" s="26">
        <v>562.97442357198497</v>
      </c>
      <c r="O33" s="26">
        <v>250.95292617318199</v>
      </c>
      <c r="P33" s="66">
        <v>52.801895950746498</v>
      </c>
      <c r="Q33" s="53">
        <v>51.214926651903497</v>
      </c>
      <c r="R33" s="51">
        <v>2590.8931428764899</v>
      </c>
      <c r="S33" s="26">
        <v>528.77930741048306</v>
      </c>
      <c r="T33" s="26">
        <v>227.685110737223</v>
      </c>
      <c r="U33" s="66">
        <v>66.554952473940901</v>
      </c>
      <c r="V33" s="53">
        <v>59.563715290597102</v>
      </c>
      <c r="W33" s="51">
        <v>9087.0491481947793</v>
      </c>
      <c r="X33" s="26">
        <v>700.57187054448502</v>
      </c>
      <c r="Y33" s="26">
        <v>278.69085743826099</v>
      </c>
      <c r="Z33" s="66">
        <v>42.622961214719403</v>
      </c>
      <c r="AA33" s="53">
        <v>42.278013688448198</v>
      </c>
      <c r="AB33" s="51">
        <v>9137.3152693103002</v>
      </c>
      <c r="AC33" s="26">
        <v>710.19929180924805</v>
      </c>
      <c r="AD33" s="26">
        <v>262.97120472570299</v>
      </c>
      <c r="AE33" s="66">
        <v>45.449836557805298</v>
      </c>
      <c r="AF33" s="53">
        <v>45.216718297897103</v>
      </c>
    </row>
    <row r="34" spans="2:32" ht="13.5" customHeight="1">
      <c r="B34" s="44">
        <v>16</v>
      </c>
      <c r="C34" s="51">
        <v>8289.8793712348997</v>
      </c>
      <c r="D34" s="26">
        <v>422.61819769653499</v>
      </c>
      <c r="E34" s="26">
        <v>256.928307621984</v>
      </c>
      <c r="F34" s="66">
        <v>63.123657639828203</v>
      </c>
      <c r="G34" s="53">
        <v>62.4790557704723</v>
      </c>
      <c r="H34" s="51">
        <v>7804.8990510293297</v>
      </c>
      <c r="I34" s="26">
        <v>530.18641674170794</v>
      </c>
      <c r="J34" s="26">
        <v>282.72401494836498</v>
      </c>
      <c r="K34" s="66">
        <v>55.937241916161703</v>
      </c>
      <c r="L34" s="53">
        <v>55.248260288002903</v>
      </c>
      <c r="M34" s="51">
        <v>5963.6637375208502</v>
      </c>
      <c r="N34" s="26">
        <v>481.04609428466398</v>
      </c>
      <c r="O34" s="26">
        <v>259.25634450297798</v>
      </c>
      <c r="P34" s="66">
        <v>66.011025339233598</v>
      </c>
      <c r="Q34" s="53">
        <v>65.594684421293607</v>
      </c>
      <c r="R34" s="51">
        <v>1520.45780288215</v>
      </c>
      <c r="S34" s="26">
        <v>149.808783675125</v>
      </c>
      <c r="T34" s="26">
        <v>236.656061463746</v>
      </c>
      <c r="U34" s="66">
        <v>77.355326021510095</v>
      </c>
      <c r="V34" s="53">
        <v>33.050562771119999</v>
      </c>
      <c r="W34" s="51">
        <v>7748.6016604236202</v>
      </c>
      <c r="X34" s="26">
        <v>534.30149156535902</v>
      </c>
      <c r="Y34" s="26">
        <v>282.73364908240802</v>
      </c>
      <c r="Z34" s="66">
        <v>56.038190694988302</v>
      </c>
      <c r="AA34" s="53">
        <v>55.349011551650001</v>
      </c>
      <c r="AB34" s="51">
        <v>7203.0490822220399</v>
      </c>
      <c r="AC34" s="26">
        <v>551.25227169299001</v>
      </c>
      <c r="AD34" s="26">
        <v>269.85345288742002</v>
      </c>
      <c r="AE34" s="66">
        <v>59.081676472074697</v>
      </c>
      <c r="AF34" s="53">
        <v>59.053724790938801</v>
      </c>
    </row>
    <row r="35" spans="2:32" ht="13.5" customHeight="1">
      <c r="B35" s="44">
        <v>17</v>
      </c>
      <c r="C35" s="51">
        <v>3506.33586948123</v>
      </c>
      <c r="D35" s="26">
        <v>149.19931129221899</v>
      </c>
      <c r="E35" s="26">
        <v>264.01201369527797</v>
      </c>
      <c r="F35" s="66">
        <v>76.5833765454733</v>
      </c>
      <c r="G35" s="53">
        <v>28.487292567365401</v>
      </c>
      <c r="H35" s="51">
        <v>4422.99588291696</v>
      </c>
      <c r="I35" s="26">
        <v>406.73349483339899</v>
      </c>
      <c r="J35" s="26">
        <v>287.12056846758497</v>
      </c>
      <c r="K35" s="66">
        <v>69.131245897198397</v>
      </c>
      <c r="L35" s="53">
        <v>68.207351878512696</v>
      </c>
      <c r="M35" s="51">
        <v>1233.7518443670001</v>
      </c>
      <c r="N35" s="26">
        <v>105.049873743801</v>
      </c>
      <c r="O35" s="26">
        <v>266.02041364885798</v>
      </c>
      <c r="P35" s="66">
        <v>79.5604999094801</v>
      </c>
      <c r="Q35" s="53">
        <v>20.992969869971201</v>
      </c>
      <c r="R35" s="51">
        <v>95.896154914975696</v>
      </c>
      <c r="S35" s="26">
        <v>17.994793107258399</v>
      </c>
      <c r="T35" s="26">
        <v>243.69052643776899</v>
      </c>
      <c r="U35" s="66">
        <v>89.207633175109095</v>
      </c>
      <c r="V35" s="53">
        <v>2.43301731916437</v>
      </c>
      <c r="W35" s="51">
        <v>4366.9216100410904</v>
      </c>
      <c r="X35" s="26">
        <v>404.53803436800098</v>
      </c>
      <c r="Y35" s="26">
        <v>287.13711943333197</v>
      </c>
      <c r="Z35" s="66">
        <v>69.231226220714305</v>
      </c>
      <c r="AA35" s="53">
        <v>68.308743333782601</v>
      </c>
      <c r="AB35" s="51">
        <v>3322.4878875741101</v>
      </c>
      <c r="AC35" s="26">
        <v>233.254921873055</v>
      </c>
      <c r="AD35" s="26">
        <v>275.77243078448799</v>
      </c>
      <c r="AE35" s="66">
        <v>72.723411894025304</v>
      </c>
      <c r="AF35" s="53">
        <v>41.346318416229302</v>
      </c>
    </row>
    <row r="36" spans="2:32" ht="13.5" customHeight="1">
      <c r="B36" s="44">
        <v>18</v>
      </c>
      <c r="C36" s="51">
        <v>0</v>
      </c>
      <c r="D36" s="26">
        <v>0</v>
      </c>
      <c r="E36" s="26">
        <v>270.33995725382999</v>
      </c>
      <c r="F36" s="66">
        <v>90.213257898138593</v>
      </c>
      <c r="G36" s="53">
        <v>0.55393957571294505</v>
      </c>
      <c r="H36" s="51">
        <v>537.38830178990099</v>
      </c>
      <c r="I36" s="26">
        <v>68.599041346247006</v>
      </c>
      <c r="J36" s="26">
        <v>292.16584040294401</v>
      </c>
      <c r="K36" s="66">
        <v>81.992868285050804</v>
      </c>
      <c r="L36" s="53">
        <v>17.0214511948816</v>
      </c>
      <c r="M36" s="67"/>
      <c r="N36" s="28"/>
      <c r="O36" s="26">
        <v>272.25338231731399</v>
      </c>
      <c r="P36" s="66">
        <v>93.219397547556696</v>
      </c>
      <c r="Q36" s="30"/>
      <c r="R36" s="67"/>
      <c r="S36" s="28"/>
      <c r="T36" s="26">
        <v>249.39888402019901</v>
      </c>
      <c r="U36" s="66">
        <v>101.735224624464</v>
      </c>
      <c r="V36" s="30"/>
      <c r="W36" s="51">
        <v>513.52077029882798</v>
      </c>
      <c r="X36" s="26">
        <v>67.350387388944895</v>
      </c>
      <c r="Y36" s="26">
        <v>292.19026501188301</v>
      </c>
      <c r="Z36" s="66">
        <v>82.0910101190631</v>
      </c>
      <c r="AA36" s="53">
        <v>16.8020980182004</v>
      </c>
      <c r="AB36" s="51">
        <v>173.77463682635701</v>
      </c>
      <c r="AC36" s="26">
        <v>28.6611132628225</v>
      </c>
      <c r="AD36" s="26">
        <v>281.60850816676901</v>
      </c>
      <c r="AE36" s="66">
        <v>86.226373172469906</v>
      </c>
      <c r="AF36" s="53">
        <v>7.5952068930453098</v>
      </c>
    </row>
    <row r="37" spans="2:32" ht="13.5" customHeight="1">
      <c r="B37" s="44">
        <v>19</v>
      </c>
      <c r="C37" s="67"/>
      <c r="D37" s="28"/>
      <c r="E37" s="26">
        <v>276.69328595361799</v>
      </c>
      <c r="F37" s="66">
        <v>103.833941367747</v>
      </c>
      <c r="G37" s="30"/>
      <c r="H37" s="67"/>
      <c r="I37" s="28"/>
      <c r="J37" s="26">
        <v>298.21180273064903</v>
      </c>
      <c r="K37" s="66">
        <v>94.353874038012805</v>
      </c>
      <c r="L37" s="30"/>
      <c r="M37" s="67"/>
      <c r="N37" s="28"/>
      <c r="O37" s="26">
        <v>278.704519865235</v>
      </c>
      <c r="P37" s="66">
        <v>106.818065923578</v>
      </c>
      <c r="Q37" s="30"/>
      <c r="R37" s="67"/>
      <c r="S37" s="28"/>
      <c r="T37" s="26">
        <v>254.22100088053699</v>
      </c>
      <c r="U37" s="66">
        <v>114.70571117258601</v>
      </c>
      <c r="V37" s="30"/>
      <c r="W37" s="67"/>
      <c r="X37" s="28"/>
      <c r="Y37" s="26">
        <v>298.24639743396</v>
      </c>
      <c r="Z37" s="66">
        <v>94.448791618344003</v>
      </c>
      <c r="AA37" s="30"/>
      <c r="AB37" s="67"/>
      <c r="AC37" s="28"/>
      <c r="AD37" s="26">
        <v>288.00345196140302</v>
      </c>
      <c r="AE37" s="66">
        <v>99.435805389234204</v>
      </c>
      <c r="AF37" s="30"/>
    </row>
    <row r="38" spans="2:32" ht="13.5" customHeight="1">
      <c r="B38" s="44">
        <v>20</v>
      </c>
      <c r="C38" s="67"/>
      <c r="D38" s="28"/>
      <c r="E38" s="26">
        <v>283.86097786686298</v>
      </c>
      <c r="F38" s="66">
        <v>117.26292023885</v>
      </c>
      <c r="G38" s="30"/>
      <c r="H38" s="67"/>
      <c r="I38" s="28"/>
      <c r="J38" s="26">
        <v>305.74407023773699</v>
      </c>
      <c r="K38" s="66">
        <v>105.94700360264299</v>
      </c>
      <c r="L38" s="30"/>
      <c r="M38" s="67"/>
      <c r="N38" s="28"/>
      <c r="O38" s="26">
        <v>286.20946512769899</v>
      </c>
      <c r="P38" s="66">
        <v>120.161262408705</v>
      </c>
      <c r="Q38" s="30"/>
      <c r="R38" s="67"/>
      <c r="S38" s="28"/>
      <c r="T38" s="26">
        <v>258.48189197703999</v>
      </c>
      <c r="U38" s="66">
        <v>127.97113751091599</v>
      </c>
      <c r="V38" s="30"/>
      <c r="W38" s="67"/>
      <c r="X38" s="28"/>
      <c r="Y38" s="26">
        <v>305.79274812897199</v>
      </c>
      <c r="Z38" s="66">
        <v>106.03640246168101</v>
      </c>
      <c r="AA38" s="30"/>
      <c r="AB38" s="67"/>
      <c r="AC38" s="28"/>
      <c r="AD38" s="26">
        <v>295.66691177847599</v>
      </c>
      <c r="AE38" s="66">
        <v>112.125081115936</v>
      </c>
      <c r="AF38" s="30"/>
    </row>
    <row r="39" spans="2:32" ht="13.5" customHeight="1">
      <c r="B39" s="55">
        <v>21</v>
      </c>
      <c r="C39" s="68"/>
      <c r="D39" s="37"/>
      <c r="E39" s="33">
        <v>293.01039194923101</v>
      </c>
      <c r="F39" s="69">
        <v>130.21697715895701</v>
      </c>
      <c r="G39" s="38"/>
      <c r="H39" s="68"/>
      <c r="I39" s="37"/>
      <c r="J39" s="33">
        <v>315.42656081754598</v>
      </c>
      <c r="K39" s="69">
        <v>116.337265773665</v>
      </c>
      <c r="L39" s="38"/>
      <c r="M39" s="68"/>
      <c r="N39" s="37"/>
      <c r="O39" s="33">
        <v>296.09578279512601</v>
      </c>
      <c r="P39" s="69">
        <v>132.91750783068201</v>
      </c>
      <c r="Q39" s="38"/>
      <c r="R39" s="68"/>
      <c r="S39" s="37"/>
      <c r="T39" s="33">
        <v>262.46730217841298</v>
      </c>
      <c r="U39" s="69">
        <v>141.432502565091</v>
      </c>
      <c r="V39" s="38"/>
      <c r="W39" s="68"/>
      <c r="X39" s="37"/>
      <c r="Y39" s="33">
        <v>315.49502125241798</v>
      </c>
      <c r="Z39" s="69">
        <v>116.417287646604</v>
      </c>
      <c r="AA39" s="38"/>
      <c r="AB39" s="68"/>
      <c r="AC39" s="37"/>
      <c r="AD39" s="33">
        <v>305.607810736114</v>
      </c>
      <c r="AE39" s="69">
        <v>123.900588431019</v>
      </c>
      <c r="AF39" s="38"/>
    </row>
    <row r="40" spans="2:32" ht="13.5" customHeight="1"/>
    <row r="41" spans="2:32" ht="13.5" customHeight="1"/>
    <row r="42" spans="2:32" ht="13.5" customHeight="1"/>
    <row r="43" spans="2:32" ht="13.5" customHeight="1"/>
    <row r="44" spans="2:32" ht="13.5" customHeight="1"/>
    <row r="45" spans="2:32" ht="13.5" customHeight="1"/>
    <row r="46" spans="2:32" ht="13.5" customHeight="1"/>
    <row r="47" spans="2:32" ht="13.5" customHeight="1"/>
    <row r="48" spans="2:3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AB21:AF21"/>
    <mergeCell ref="AB22:AF22"/>
    <mergeCell ref="W22:AA22"/>
    <mergeCell ref="C19:E19"/>
    <mergeCell ref="B21:B23"/>
    <mergeCell ref="H21:L21"/>
    <mergeCell ref="M21:Q21"/>
    <mergeCell ref="R21:V21"/>
    <mergeCell ref="W21:AA21"/>
    <mergeCell ref="C21:G21"/>
    <mergeCell ref="C22:G22"/>
    <mergeCell ref="H22:L22"/>
    <mergeCell ref="M22:Q22"/>
    <mergeCell ref="R22:V22"/>
    <mergeCell ref="B1:L1"/>
    <mergeCell ref="C4:E4"/>
    <mergeCell ref="H4:L7"/>
    <mergeCell ref="C5:G7"/>
    <mergeCell ref="P5:V5"/>
    <mergeCell ref="P6:V17"/>
    <mergeCell ref="I9:M9"/>
  </mergeCells>
  <hyperlinks>
    <hyperlink ref="P6" r:id="rId1"/>
  </hyperlinks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Software Info</vt:lpstr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Ayala, Silvana</dc:creator>
  <cp:lastModifiedBy>Marc Anoma</cp:lastModifiedBy>
  <dcterms:created xsi:type="dcterms:W3CDTF">2020-03-16T18:33:36Z</dcterms:created>
  <dcterms:modified xsi:type="dcterms:W3CDTF">2020-05-07T11:40:55Z</dcterms:modified>
</cp:coreProperties>
</file>