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7.xml" ContentType="application/vnd.openxmlformats-officedocument.spreadsheetml.pivot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pivotTables/pivotTable9.xml" ContentType="application/vnd.openxmlformats-officedocument.spreadsheetml.pivot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pivotTables/pivotTable12.xml" ContentType="application/vnd.openxmlformats-officedocument.spreadsheetml.pivot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silva/Documents/02_Code/LLM-SymbolicRulesUML/experiments_ToT-R_nsymbdm/"/>
    </mc:Choice>
  </mc:AlternateContent>
  <xr:revisionPtr revIDLastSave="0" documentId="13_ncr:1_{A196F43D-5009-E547-B667-E2330CFE1075}" xr6:coauthVersionLast="47" xr6:coauthVersionMax="47" xr10:uidLastSave="{00000000-0000-0000-0000-000000000000}"/>
  <bookViews>
    <workbookView xWindow="0" yWindow="760" windowWidth="25420" windowHeight="17840" xr2:uid="{BC7419AA-100B-B94C-ADFA-0258786B9FF6}"/>
  </bookViews>
  <sheets>
    <sheet name="Eval_Questions" sheetId="22" r:id="rId1"/>
    <sheet name="Eval-metrics" sheetId="18" r:id="rId2"/>
    <sheet name="gpt4omini-ToT-R" sheetId="24" r:id="rId3"/>
    <sheet name="gpt4omini-ToT" sheetId="25" r:id="rId4"/>
    <sheet name="gpt4omini-Questions" sheetId="26" r:id="rId5"/>
    <sheet name="gpt4omini-plantuml" sheetId="23" r:id="rId6"/>
    <sheet name="gpt4o-ToT-R" sheetId="17" r:id="rId7"/>
    <sheet name="gpt4o-ToT" sheetId="16" r:id="rId8"/>
    <sheet name="gpt4o-Questions" sheetId="21" r:id="rId9"/>
    <sheet name="gpt4o-plantuml" sheetId="15" r:id="rId10"/>
    <sheet name="Reference" sheetId="7" r:id="rId11"/>
  </sheets>
  <definedNames>
    <definedName name="_xlnm._FilterDatabase" localSheetId="7" hidden="1">'gpt4o-ToT'!$A$1:$I$142</definedName>
    <definedName name="_xlnm._FilterDatabase" localSheetId="6" hidden="1">'gpt4o-ToT-R'!$A$1:$I$127</definedName>
    <definedName name="_xlnm._FilterDatabase" localSheetId="3" hidden="1">'gpt4omini-ToT'!$A$1:$I$144</definedName>
    <definedName name="_xlnm._FilterDatabase" localSheetId="2" hidden="1">'gpt4omini-ToT-R'!$A$1:$I$144</definedName>
    <definedName name="_xlnm._FilterDatabase" localSheetId="10" hidden="1">Reference!$A$1:$D$104</definedName>
    <definedName name="exercise1_baseline" localSheetId="7">'gpt4o-ToT'!$F$1:$I$143</definedName>
    <definedName name="exercise1_baseline" localSheetId="6">'gpt4o-ToT-R'!$F$1:$I$128</definedName>
    <definedName name="exercise1_baseline" localSheetId="3">'gpt4omini-ToT'!$F$1:$I$145</definedName>
    <definedName name="exercise1_baseline" localSheetId="2">'gpt4omini-ToT-R'!$F$1:$I$145</definedName>
    <definedName name="exercise1_baseline" localSheetId="10">Reference!$A$1:$D$104</definedName>
    <definedName name="exercise5_5lev" localSheetId="7">'gpt4o-ToT'!#REF!</definedName>
    <definedName name="exercise5_5lev" localSheetId="6">'gpt4o-ToT-R'!#REF!</definedName>
    <definedName name="exercise5_5lev" localSheetId="3">'gpt4omini-ToT'!#REF!</definedName>
    <definedName name="exercise5_5lev" localSheetId="2">'gpt4omini-ToT-R'!#REF!</definedName>
    <definedName name="exercise5_5lev_2" localSheetId="7">'gpt4o-ToT'!#REF!</definedName>
    <definedName name="exercise5_5lev_2" localSheetId="6">'gpt4o-ToT-R'!#REF!</definedName>
    <definedName name="exercise5_5lev_2" localSheetId="3">'gpt4omini-ToT'!#REF!</definedName>
    <definedName name="exercise5_5lev_2" localSheetId="2">'gpt4omini-ToT-R'!#REF!</definedName>
    <definedName name="exercise5_5lev_3" localSheetId="7">'gpt4o-ToT'!#REF!</definedName>
    <definedName name="exercise5_5lev_3" localSheetId="6">'gpt4o-ToT-R'!#REF!</definedName>
    <definedName name="exercise5_5lev_3" localSheetId="3">'gpt4omini-ToT'!#REF!</definedName>
    <definedName name="exercise5_5lev_3" localSheetId="2">'gpt4omini-ToT-R'!#REF!</definedName>
    <definedName name="exercise5_5lev_4" localSheetId="7">'gpt4o-ToT'!$A$1:$D$144</definedName>
    <definedName name="exercise5_5lev_4" localSheetId="6">'gpt4o-ToT-R'!$A$1:$D$130</definedName>
    <definedName name="exercise5_5lev_4" localSheetId="3">'gpt4omini-ToT'!$A$1:$D$145</definedName>
    <definedName name="exercise5_5lev_4" localSheetId="2">'gpt4omini-ToT-R'!$A$1:$D$147</definedName>
  </definedNames>
  <calcPr calcId="191029"/>
  <pivotCaches>
    <pivotCache cacheId="27" r:id="rId12"/>
    <pivotCache cacheId="28" r:id="rId13"/>
    <pivotCache cacheId="29" r:id="rId14"/>
    <pivotCache cacheId="30" r:id="rId15"/>
    <pivotCache cacheId="31" r:id="rId16"/>
    <pivotCache cacheId="32" r:id="rId17"/>
    <pivotCache cacheId="33" r:id="rId18"/>
    <pivotCache cacheId="34" r:id="rId19"/>
    <pivotCache cacheId="35" r:id="rId20"/>
    <pivotCache cacheId="36" r:id="rId21"/>
    <pivotCache cacheId="37" r:id="rId22"/>
    <pivotCache cacheId="38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22" l="1"/>
  <c r="H49" i="22"/>
  <c r="H48" i="22"/>
  <c r="H47" i="22"/>
  <c r="I50" i="22"/>
  <c r="I49" i="22"/>
  <c r="I48" i="22"/>
  <c r="I47" i="22"/>
  <c r="K50" i="22"/>
  <c r="K49" i="22"/>
  <c r="K48" i="22"/>
  <c r="K47" i="22"/>
  <c r="K46" i="22"/>
  <c r="I46" i="22"/>
  <c r="H46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P4" i="22"/>
  <c r="P3" i="22"/>
  <c r="P2" i="22"/>
  <c r="B38" i="18"/>
  <c r="B37" i="18"/>
  <c r="B36" i="18"/>
  <c r="B35" i="18"/>
  <c r="G38" i="18"/>
  <c r="F38" i="18"/>
  <c r="H38" i="18" s="1"/>
  <c r="G37" i="18"/>
  <c r="F37" i="18"/>
  <c r="H37" i="18" s="1"/>
  <c r="G36" i="18"/>
  <c r="F36" i="18"/>
  <c r="H36" i="18" s="1"/>
  <c r="G35" i="18"/>
  <c r="F35" i="18"/>
  <c r="D38" i="18"/>
  <c r="C38" i="18"/>
  <c r="E38" i="18" s="1"/>
  <c r="D37" i="18"/>
  <c r="C37" i="18"/>
  <c r="E37" i="18" s="1"/>
  <c r="D36" i="18"/>
  <c r="C36" i="18"/>
  <c r="E36" i="18" s="1"/>
  <c r="D35" i="18"/>
  <c r="C35" i="18"/>
  <c r="E35" i="18" s="1"/>
  <c r="R22" i="18"/>
  <c r="Q22" i="18"/>
  <c r="R21" i="18"/>
  <c r="Q21" i="18"/>
  <c r="R20" i="18"/>
  <c r="Q20" i="18"/>
  <c r="R19" i="18"/>
  <c r="Q19" i="18"/>
  <c r="R18" i="18"/>
  <c r="Q18" i="18"/>
  <c r="R17" i="18"/>
  <c r="Q17" i="18"/>
  <c r="R16" i="18"/>
  <c r="Q16" i="18"/>
  <c r="R15" i="18"/>
  <c r="Q15" i="18"/>
  <c r="R14" i="18"/>
  <c r="Q14" i="18"/>
  <c r="R13" i="18"/>
  <c r="Q13" i="18"/>
  <c r="R12" i="18"/>
  <c r="Q12" i="18"/>
  <c r="R11" i="18"/>
  <c r="Q11" i="18"/>
  <c r="R10" i="18"/>
  <c r="Q10" i="18"/>
  <c r="R9" i="18"/>
  <c r="Q9" i="18"/>
  <c r="R8" i="18"/>
  <c r="Q8" i="18"/>
  <c r="R7" i="18"/>
  <c r="Q7" i="18"/>
  <c r="R6" i="18"/>
  <c r="Q6" i="18"/>
  <c r="R5" i="18"/>
  <c r="Q5" i="18"/>
  <c r="R4" i="18"/>
  <c r="Q4" i="18"/>
  <c r="R3" i="18"/>
  <c r="Q3" i="18"/>
  <c r="P22" i="18"/>
  <c r="O22" i="18"/>
  <c r="P21" i="18"/>
  <c r="O21" i="18"/>
  <c r="P20" i="18"/>
  <c r="O20" i="18"/>
  <c r="P19" i="18"/>
  <c r="O19" i="18"/>
  <c r="P18" i="18"/>
  <c r="O18" i="18"/>
  <c r="P17" i="18"/>
  <c r="O17" i="18"/>
  <c r="P16" i="18"/>
  <c r="O16" i="18"/>
  <c r="P15" i="18"/>
  <c r="O15" i="18"/>
  <c r="P14" i="18"/>
  <c r="O14" i="18"/>
  <c r="P13" i="18"/>
  <c r="O13" i="18"/>
  <c r="P12" i="18"/>
  <c r="O12" i="18"/>
  <c r="P11" i="18"/>
  <c r="O11" i="18"/>
  <c r="P10" i="18"/>
  <c r="O10" i="18"/>
  <c r="P9" i="18"/>
  <c r="O9" i="18"/>
  <c r="P8" i="18"/>
  <c r="O8" i="18"/>
  <c r="P7" i="18"/>
  <c r="O7" i="18"/>
  <c r="P6" i="18"/>
  <c r="O6" i="18"/>
  <c r="P5" i="18"/>
  <c r="O5" i="18"/>
  <c r="P4" i="18"/>
  <c r="O4" i="18"/>
  <c r="P3" i="18"/>
  <c r="O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N3" i="18"/>
  <c r="H35" i="18" l="1"/>
  <c r="J35" i="18" s="1"/>
  <c r="K35" i="18" s="1"/>
  <c r="J36" i="18"/>
  <c r="K36" i="18" s="1"/>
  <c r="J38" i="18"/>
  <c r="K38" i="18" s="1"/>
  <c r="J37" i="18"/>
  <c r="K37" i="18" s="1"/>
  <c r="J21" i="22"/>
  <c r="J20" i="22"/>
  <c r="J19" i="22"/>
  <c r="J18" i="22"/>
  <c r="J17" i="22"/>
  <c r="J16" i="22"/>
  <c r="J15" i="22"/>
  <c r="J14" i="22"/>
  <c r="J13" i="22"/>
  <c r="J12" i="22"/>
  <c r="J11" i="22"/>
  <c r="J10" i="22"/>
  <c r="J9" i="22"/>
  <c r="J8" i="22"/>
  <c r="J7" i="22"/>
  <c r="J6" i="22"/>
  <c r="J5" i="22"/>
  <c r="J4" i="22"/>
  <c r="J3" i="22"/>
  <c r="J2" i="22"/>
  <c r="L50" i="22"/>
  <c r="L49" i="22"/>
  <c r="L48" i="22"/>
  <c r="L47" i="22"/>
  <c r="L46" i="22"/>
  <c r="J50" i="22"/>
  <c r="J49" i="22"/>
  <c r="J48" i="22"/>
  <c r="J47" i="22"/>
  <c r="J46" i="22"/>
  <c r="H51" i="22"/>
  <c r="I51" i="22"/>
  <c r="K51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L51" i="22" l="1"/>
  <c r="J51" i="22"/>
  <c r="H22" i="18"/>
  <c r="J46" i="18"/>
  <c r="K46" i="18" s="1"/>
  <c r="J45" i="18"/>
  <c r="K45" i="18" s="1"/>
  <c r="J44" i="18"/>
  <c r="K44" i="18" s="1"/>
  <c r="J43" i="18"/>
  <c r="K43" i="18" s="1"/>
  <c r="G15" i="18"/>
  <c r="H15" i="18"/>
  <c r="D15" i="18" l="1"/>
  <c r="D16" i="18"/>
  <c r="D17" i="18"/>
  <c r="D18" i="18"/>
  <c r="D6" i="18"/>
  <c r="D5" i="18"/>
  <c r="D4" i="18"/>
  <c r="D3" i="18"/>
  <c r="D10" i="18"/>
  <c r="D9" i="18"/>
  <c r="D8" i="18"/>
  <c r="D7" i="18"/>
  <c r="H20" i="18"/>
  <c r="H21" i="18"/>
  <c r="H12" i="18"/>
  <c r="H13" i="18"/>
  <c r="H14" i="18"/>
  <c r="D14" i="18"/>
  <c r="D13" i="18"/>
  <c r="D12" i="18"/>
  <c r="D11" i="18"/>
  <c r="H19" i="18"/>
  <c r="H18" i="18"/>
  <c r="H17" i="18"/>
  <c r="H16" i="18"/>
  <c r="H11" i="18"/>
  <c r="H10" i="18"/>
  <c r="H9" i="18"/>
  <c r="H8" i="18"/>
  <c r="H7" i="18"/>
  <c r="H6" i="18"/>
  <c r="H5" i="18"/>
  <c r="H4" i="18"/>
  <c r="H3" i="18"/>
  <c r="G22" i="18"/>
  <c r="G21" i="18"/>
  <c r="G20" i="18"/>
  <c r="G19" i="18"/>
  <c r="G18" i="18"/>
  <c r="G17" i="18"/>
  <c r="G16" i="18"/>
  <c r="G14" i="18"/>
  <c r="G13" i="18"/>
  <c r="G12" i="18"/>
  <c r="G11" i="18"/>
  <c r="G10" i="18"/>
  <c r="G9" i="18"/>
  <c r="G8" i="18"/>
  <c r="G7" i="18"/>
  <c r="G6" i="18"/>
  <c r="G5" i="18"/>
  <c r="G4" i="18"/>
  <c r="G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9" i="18"/>
  <c r="F8" i="18"/>
  <c r="F7" i="18"/>
  <c r="F6" i="18"/>
  <c r="F5" i="18"/>
  <c r="F4" i="18"/>
  <c r="F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D22" i="18"/>
  <c r="D21" i="18"/>
  <c r="D20" i="18"/>
  <c r="D19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F2EFE-0C88-E445-84E3-DD76D27386FD}" name="exercise1-baseline" type="6" refreshedVersion="8" deleted="1" background="1" saveData="1">
    <textPr prompt="0" sourceFile="/Users/jonathan.silva/Downloads/exercise1-baseline.csv" decimal="," thousands="." comma="1">
      <textFields count="4">
        <textField/>
        <textField/>
        <textField/>
        <textField/>
      </textFields>
    </textPr>
  </connection>
  <connection id="2" xr16:uid="{4517DBDE-03D1-5A47-9CBE-70724DFCD141}" name="exercise1-baseline11" type="6" refreshedVersion="8" deleted="1" background="1" saveData="1">
    <textPr sourceFile="/Users/jonathan.silva/Downloads/exercise1-baseline.csv" decimal="," thousands="." comma="1">
      <textFields count="4">
        <textField/>
        <textField/>
        <textField/>
        <textField/>
      </textFields>
    </textPr>
  </connection>
  <connection id="3" xr16:uid="{F439233E-0AB5-3348-B555-B59817156F25}" name="exercise5-5lev31" type="6" refreshedVersion="8" deleted="1" background="1" saveData="1">
    <textPr sourceFile="/Users/jonathan.silva/Downloads/exercise5-5lev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<sst xmlns="http://schemas.openxmlformats.org/spreadsheetml/2006/main" count="3962" uniqueCount="453">
  <si>
    <t>Domain</t>
  </si>
  <si>
    <t>Precision</t>
  </si>
  <si>
    <t>Recall</t>
  </si>
  <si>
    <t>F1-score</t>
  </si>
  <si>
    <t>Class</t>
  </si>
  <si>
    <t>Attributes</t>
  </si>
  <si>
    <t>Relationships</t>
  </si>
  <si>
    <t>Association Class</t>
  </si>
  <si>
    <t>Exercise</t>
  </si>
  <si>
    <t>E-commerce</t>
  </si>
  <si>
    <t>Theaters</t>
  </si>
  <si>
    <t>Courses</t>
  </si>
  <si>
    <t>Robots</t>
  </si>
  <si>
    <t>Person and Resources</t>
  </si>
  <si>
    <t>Correct</t>
  </si>
  <si>
    <t>Total</t>
  </si>
  <si>
    <t>(Order, Product) .. OrderDetails</t>
  </si>
  <si>
    <t>(Product, Customer) .. Review</t>
  </si>
  <si>
    <t>(Product, Promotion) .. PromotionDetails</t>
  </si>
  <si>
    <t>(User, Resource) .. Access</t>
  </si>
  <si>
    <t>(Person, Person) .. Ancestor</t>
  </si>
  <si>
    <t>(Student, Course) .. CourseRegistration</t>
  </si>
  <si>
    <t>(Course, TeachingAssistant) .. Assignment</t>
  </si>
  <si>
    <t>(Robot, Task) .. TaskExecution</t>
  </si>
  <si>
    <t>Element</t>
  </si>
  <si>
    <t>PlantUML</t>
  </si>
  <si>
    <t>Customer</t>
  </si>
  <si>
    <t>Order</t>
  </si>
  <si>
    <t>Product</t>
  </si>
  <si>
    <t>Review</t>
  </si>
  <si>
    <t>Promotion</t>
  </si>
  <si>
    <t>Customer {ID}</t>
  </si>
  <si>
    <t>Theater</t>
  </si>
  <si>
    <t>Musical</t>
  </si>
  <si>
    <t>Opera</t>
  </si>
  <si>
    <t>Person</t>
  </si>
  <si>
    <t>Author</t>
  </si>
  <si>
    <t>Participant</t>
  </si>
  <si>
    <t>Session</t>
  </si>
  <si>
    <t>Musical {}</t>
  </si>
  <si>
    <t>Opera {}</t>
  </si>
  <si>
    <t>Author {}</t>
  </si>
  <si>
    <t>Participant {}</t>
  </si>
  <si>
    <t>Resource</t>
  </si>
  <si>
    <t>File</t>
  </si>
  <si>
    <t>Folder</t>
  </si>
  <si>
    <t>User</t>
  </si>
  <si>
    <t>Ancestor</t>
  </si>
  <si>
    <t>Person {name, identifier}</t>
  </si>
  <si>
    <t>Resource {name}</t>
  </si>
  <si>
    <t>File {}</t>
  </si>
  <si>
    <t>Folder {}</t>
  </si>
  <si>
    <t>User {password}</t>
  </si>
  <si>
    <t>Ancestor {degree}</t>
  </si>
  <si>
    <t>User --|&gt; Person</t>
  </si>
  <si>
    <t>Student</t>
  </si>
  <si>
    <t>Course</t>
  </si>
  <si>
    <t>Schedule</t>
  </si>
  <si>
    <t>LabSection</t>
  </si>
  <si>
    <t>CourseRegistration</t>
  </si>
  <si>
    <t>CleaningRobot</t>
  </si>
  <si>
    <t>TransportRobot</t>
  </si>
  <si>
    <t>Task</t>
  </si>
  <si>
    <t>TaskExecution</t>
  </si>
  <si>
    <t>CleaningRobot {}</t>
  </si>
  <si>
    <t>TransportRobot {}</t>
  </si>
  <si>
    <t>Predicted</t>
  </si>
  <si>
    <t>exercise4-baseline</t>
  </si>
  <si>
    <t>TeachingAssistant</t>
  </si>
  <si>
    <t>Assignment</t>
  </si>
  <si>
    <t>Student {- ID: string}</t>
  </si>
  <si>
    <t>Course {}</t>
  </si>
  <si>
    <t>TeachingAssistant {- FirstName: string, - LastName: string}</t>
  </si>
  <si>
    <t>LabSection {- StartTime: integer, - EndTime: integer, - Location: string}</t>
  </si>
  <si>
    <t>CourseRegistration {- dateRegistered: date}</t>
  </si>
  <si>
    <t>Assignment {- details: string, - responsibilities: string}</t>
  </si>
  <si>
    <t>Student "*" -- "*" Course</t>
  </si>
  <si>
    <t>TeachingAssistant "*" -- "*" Course</t>
  </si>
  <si>
    <t>Course "1" *-- "1..*" LabSection</t>
  </si>
  <si>
    <t>exercise3-baseline</t>
  </si>
  <si>
    <t>Time {Day, Night}</t>
  </si>
  <si>
    <t>Person {String name}</t>
  </si>
  <si>
    <t>Session {int timeBegin, int timeEnd}</t>
  </si>
  <si>
    <t>Theater {String Location}</t>
  </si>
  <si>
    <t>Play {String name, Time time}</t>
  </si>
  <si>
    <t>Play "*" -- "*" Theater : plays</t>
  </si>
  <si>
    <t>Author "1..*"  -- "*" Play : writes</t>
  </si>
  <si>
    <t>Participant "*" -- "*" Play : acts</t>
  </si>
  <si>
    <t>Person &lt;|-- Author</t>
  </si>
  <si>
    <t>Person &lt;|-- Participant</t>
  </si>
  <si>
    <t>Play &lt;|-- Musical</t>
  </si>
  <si>
    <t>Play &lt;|-- Opera</t>
  </si>
  <si>
    <t>(Play , Participant) .. Session</t>
  </si>
  <si>
    <t>exercise2-baseline</t>
  </si>
  <si>
    <t>Access</t>
  </si>
  <si>
    <t>Person {-name: String, -identifier: String}</t>
  </si>
  <si>
    <t>Ancestor {-degree: int}</t>
  </si>
  <si>
    <t>User {-password: String}</t>
  </si>
  <si>
    <t>Resource {-name: String}</t>
  </si>
  <si>
    <t>Access {-canEdit: boolean}</t>
  </si>
  <si>
    <t>Person "0..1" -- "*" Person : isChildOf</t>
  </si>
  <si>
    <t>Person "*" -- "*" Person : ancestor</t>
  </si>
  <si>
    <t>Person &lt;|-- User</t>
  </si>
  <si>
    <t>User "*" *-- "*" Resource</t>
  </si>
  <si>
    <t>Folder "0..1" *-- "*" Resource: belongsTo</t>
  </si>
  <si>
    <t>Resource &lt;|-- File</t>
  </si>
  <si>
    <t>Resource &lt;|-- Folder</t>
  </si>
  <si>
    <t>exercise5-baseline</t>
  </si>
  <si>
    <t>Location {Corridors, Rooms}</t>
  </si>
  <si>
    <t>Robot {String id}</t>
  </si>
  <si>
    <t>Task {String id}</t>
  </si>
  <si>
    <t>TaskExecution {String id, int startTime, Location location}</t>
  </si>
  <si>
    <t>Robot "*" -- "*" Task : performs</t>
  </si>
  <si>
    <t>CleaningRobot --|&gt; Robot</t>
  </si>
  <si>
    <t>TransportRobot --|&gt; Robot</t>
  </si>
  <si>
    <t>exercise1-baseline</t>
  </si>
  <si>
    <t>OrderDetails</t>
  </si>
  <si>
    <t>PromotionDetails</t>
  </si>
  <si>
    <t>Customer {- ID: string}</t>
  </si>
  <si>
    <t>Product {- Name: string, - Description: string}</t>
  </si>
  <si>
    <t>Order {}</t>
  </si>
  <si>
    <t>OrderDetails {- Quantity: integer, - Price: float}</t>
  </si>
  <si>
    <t>Review {- Date: date, - Rating: integer}</t>
  </si>
  <si>
    <t>Promotion {}</t>
  </si>
  <si>
    <t>PromotionDetails {- DiscountRate: float, - StartPeriod: date, - EndPeriod: date}</t>
  </si>
  <si>
    <t>Customer "1" -- "0..*" Order</t>
  </si>
  <si>
    <t>Customer "*" -- "0..*" Product</t>
  </si>
  <si>
    <t>Product "1" -- "0..*" Promotion</t>
  </si>
  <si>
    <t>Reference</t>
  </si>
  <si>
    <t>Association</t>
  </si>
  <si>
    <t>Inheritance</t>
  </si>
  <si>
    <t>Contain</t>
  </si>
  <si>
    <t xml:space="preserve">Order "*" -- "*" Product </t>
  </si>
  <si>
    <t>Row Labels</t>
  </si>
  <si>
    <t>Grand Total</t>
  </si>
  <si>
    <t>Sum of Reference</t>
  </si>
  <si>
    <t>Relationsips</t>
  </si>
  <si>
    <t>Sum of Predicted</t>
  </si>
  <si>
    <t>Sum of Correct</t>
  </si>
  <si>
    <t># Reference</t>
  </si>
  <si>
    <t>Element2</t>
  </si>
  <si>
    <t>Values</t>
  </si>
  <si>
    <t>Sum of # Reference</t>
  </si>
  <si>
    <t>ToT Proposed</t>
  </si>
  <si>
    <t>ToT Correct</t>
  </si>
  <si>
    <t>Sum of ToT Proposed</t>
  </si>
  <si>
    <t>Sum of ToT Correct</t>
  </si>
  <si>
    <t>ToT</t>
  </si>
  <si>
    <t>Theater {location}</t>
  </si>
  <si>
    <t>LocationType {CORRIDOR, ROOM}</t>
  </si>
  <si>
    <t>Robot {id}</t>
  </si>
  <si>
    <t>Task {id}</t>
  </si>
  <si>
    <t>Robot &lt;|-- CleaningRobot</t>
  </si>
  <si>
    <t>Robot &lt;|-- TransportRobot</t>
  </si>
  <si>
    <t>Abstract Person</t>
  </si>
  <si>
    <t>Abstract Play</t>
  </si>
  <si>
    <t>Enumeration Time</t>
  </si>
  <si>
    <t>Abstract Robot</t>
  </si>
  <si>
    <t>Enumeration Location</t>
  </si>
  <si>
    <t>abstract Play</t>
  </si>
  <si>
    <t>enum LocationType</t>
  </si>
  <si>
    <t>abstract Robot</t>
  </si>
  <si>
    <t>Robot</t>
  </si>
  <si>
    <t>exercise5-3lev</t>
  </si>
  <si>
    <t>Exercise 5</t>
  </si>
  <si>
    <t>Reference solution</t>
  </si>
  <si>
    <t>Exercise 3</t>
  </si>
  <si>
    <t>Sum of ToT-R Proposed</t>
  </si>
  <si>
    <t>Sum of ToT-R Correct</t>
  </si>
  <si>
    <t>exercise3-3lev</t>
  </si>
  <si>
    <t>Session {startTime, endTime}</t>
  </si>
  <si>
    <t>Musical --|&gt; Play</t>
  </si>
  <si>
    <t>Opera --|&gt; Play</t>
  </si>
  <si>
    <t>Participation</t>
  </si>
  <si>
    <t>Authorship</t>
  </si>
  <si>
    <t>exercise5-ToT-R</t>
  </si>
  <si>
    <t>exercise4-ToT-R</t>
  </si>
  <si>
    <t>exercise3-ToT-R</t>
  </si>
  <si>
    <t>exercise2-ToT-R</t>
  </si>
  <si>
    <t>exercise1-ToT-R</t>
  </si>
  <si>
    <t>exercise1-3lev</t>
  </si>
  <si>
    <t>exercise2-3lev</t>
  </si>
  <si>
    <t>exercise4-3lev</t>
  </si>
  <si>
    <t>Author --|&gt; Person</t>
  </si>
  <si>
    <t>Participant --|&gt; Person</t>
  </si>
  <si>
    <t>(Session , Participant) .. Participation</t>
  </si>
  <si>
    <t>(Play , Author) .. Authorship</t>
  </si>
  <si>
    <t>Play</t>
  </si>
  <si>
    <t>Abstract Person  {name}</t>
  </si>
  <si>
    <t>TaskAssignment</t>
  </si>
  <si>
    <t>ExecutionRecord</t>
  </si>
  <si>
    <t>LocationType {corridor, room}</t>
  </si>
  <si>
    <t>TaskExecution {id, startTime, location}</t>
  </si>
  <si>
    <t>TaskAssignment {id, timestampAssigned}</t>
  </si>
  <si>
    <t>ExecutionRecord {recordId, executionDuration}</t>
  </si>
  <si>
    <t>Robot "1..*" -- "0..*" TaskExecution</t>
  </si>
  <si>
    <t>Robot "1..*" -- "0..*" Task</t>
  </si>
  <si>
    <t>TaskExecution "1..1" -- "1..1" Task</t>
  </si>
  <si>
    <t>TaskExecution "1..1" -- "1..1" LocationType</t>
  </si>
  <si>
    <t>(Robot, Task) .. TaskAssignment</t>
  </si>
  <si>
    <t>(Robot, TaskExecution) .. ExecutionRecord</t>
  </si>
  <si>
    <t>(Play, Participant) .. Session</t>
  </si>
  <si>
    <t>LocationType {Corridor, Room}</t>
  </si>
  <si>
    <t>Robot "0..*" -- "0..*"  Task</t>
  </si>
  <si>
    <t>Exercise 2</t>
  </si>
  <si>
    <t>Exercise 1</t>
  </si>
  <si>
    <t>PromotionDetails {- DiscountRate: float, - ValidityPeriod: integer}</t>
  </si>
  <si>
    <t>Exercise 4</t>
  </si>
  <si>
    <t>User {name, identifier, password}</t>
  </si>
  <si>
    <t>File {name}</t>
  </si>
  <si>
    <t>Folder {name}</t>
  </si>
  <si>
    <t>Person "1" -- "0..*" Person : parent</t>
  </si>
  <si>
    <t>Person "0..*" -- "1" Person : child</t>
  </si>
  <si>
    <t>Person "0..*" -- "1" Ancestor : ancestors</t>
  </si>
  <si>
    <t>Folder "1" -- "0..*" Resource : contains</t>
  </si>
  <si>
    <t>Folder "0..1" -- "0..*" Folder : nestedFolder</t>
  </si>
  <si>
    <t>User "0..*" -- "0..*" Resource : accesses</t>
  </si>
  <si>
    <t>Resource "1" -- "0..1" Folder : belongsTo</t>
  </si>
  <si>
    <t>File &lt;|-- Resource</t>
  </si>
  <si>
    <t>Folder &lt;|-- Resource</t>
  </si>
  <si>
    <t>Ancestors</t>
  </si>
  <si>
    <t>Person {name, identifier, ancestorDegree, degreeOfAncestor}</t>
  </si>
  <si>
    <t>Ancestor {}</t>
  </si>
  <si>
    <t>Folder {resources, parentFolder}</t>
  </si>
  <si>
    <t>User "0..*" -- "0..*"  Resource</t>
  </si>
  <si>
    <t>Folder "0..1" *-- "0..*"  Resource</t>
  </si>
  <si>
    <t>Folder "0..1" *-- "0..*"  Folder</t>
  </si>
  <si>
    <t>(Resource, User) .. Access</t>
  </si>
  <si>
    <t>OrderProductDetails</t>
  </si>
  <si>
    <t>ProductReview</t>
  </si>
  <si>
    <t>ProductPromotion</t>
  </si>
  <si>
    <t>Customer {customerID}</t>
  </si>
  <si>
    <t>Product {productName, description}</t>
  </si>
  <si>
    <t>Order {orderID}</t>
  </si>
  <si>
    <t>OrderProductDetails {quantity, price}</t>
  </si>
  <si>
    <t>ProductReview {reviewDate, rating}</t>
  </si>
  <si>
    <t>ProductPromotion {discountRate, validityPeriod}</t>
  </si>
  <si>
    <t>Order "1" -- "1..*" OrderProductDetail : contains</t>
  </si>
  <si>
    <t>Customer "1..*" -- "1..*" Order</t>
  </si>
  <si>
    <t>Order "1" -- "1..*" Product</t>
  </si>
  <si>
    <t>Product "1..*" -- "0..*" Review</t>
  </si>
  <si>
    <t>Review {reviewDate, rating}</t>
  </si>
  <si>
    <t>Promotion {discountRate, validityPeriod}</t>
  </si>
  <si>
    <t>Customer "1..*" -- "0..*" Review</t>
  </si>
  <si>
    <t>Product "0..*" -- "1..*" Promotion</t>
  </si>
  <si>
    <t>(Order , Product) .. OrderProductDetail</t>
  </si>
  <si>
    <t>(Product , Review) .. ProductReview</t>
  </si>
  <si>
    <t>(Product , Promotion) .. ProductPromotion</t>
  </si>
  <si>
    <t>ProductName</t>
  </si>
  <si>
    <t>OrderProductDetail</t>
  </si>
  <si>
    <t>Customer {customerId}</t>
  </si>
  <si>
    <t>Product {description}</t>
  </si>
  <si>
    <t>Order {orderId}</t>
  </si>
  <si>
    <t>ProductName {}</t>
  </si>
  <si>
    <t>Customer "1..*" -- "1..*"  Order</t>
  </si>
  <si>
    <t>Product "*" -- "*"  Customer</t>
  </si>
  <si>
    <t>Order "1..*" -- "1..*"  Product</t>
  </si>
  <si>
    <t>Product "0..*" -- "1..*"  Promotion</t>
  </si>
  <si>
    <t>Product "1" *-- "1"  ProductName</t>
  </si>
  <si>
    <t>(Order, Product) .. OrderProductDetail</t>
  </si>
  <si>
    <t>Registration</t>
  </si>
  <si>
    <t>ResponsibilityType</t>
  </si>
  <si>
    <t>Student { StudentID}</t>
  </si>
  <si>
    <t>Course {courseName, labSectionTime, labSectionLocation}</t>
  </si>
  <si>
    <t>CourseTA {firstName, lastName}</t>
  </si>
  <si>
    <t>Registration {registrationDate}</t>
  </si>
  <si>
    <t>AssignmentDetails</t>
  </si>
  <si>
    <t>AssignmentDetails {responsibilities}</t>
  </si>
  <si>
    <t>ResponsibilityType {gradingAssignments, answeringQuestions, supervisingLabs}</t>
  </si>
  <si>
    <t>Student "1..*" -- "0..*" Course : "enrolled in"</t>
  </si>
  <si>
    <t>(Course , Student) .. Registration : "registration details"</t>
  </si>
  <si>
    <t>(TeachingAssistant , Course) .. AssignmentDetails : "assignment details"</t>
  </si>
  <si>
    <t>AssignmentDetails "1" -- "1" ResponsibilityType : "responsibility type"</t>
  </si>
  <si>
    <t>Course "0..*" -- "1..*" TeachingAssistant : "assisted by"</t>
  </si>
  <si>
    <t>LabSectionTime</t>
  </si>
  <si>
    <t>LabSectionTime {}</t>
  </si>
  <si>
    <t>Course {courseID, courseName, labSectionLocation}</t>
  </si>
  <si>
    <t>Course "1" *-- "1"  LabSectionTime</t>
  </si>
  <si>
    <t>Student "*" -- "*"  Course</t>
  </si>
  <si>
    <t>(Student, Course) .. Registration</t>
  </si>
  <si>
    <t>AssignmentDetails {assignmentDescription, responsibilities}</t>
  </si>
  <si>
    <t>Access {canView,canEdit}</t>
  </si>
  <si>
    <t>AssignmentDetails "0..*" -- "0..*"  TeachingAssistant</t>
  </si>
  <si>
    <t>Course "1" -- "0..*"  AssignmentDetails</t>
  </si>
  <si>
    <t>Diff F1-score</t>
  </si>
  <si>
    <t>% Diff</t>
  </si>
  <si>
    <t>ToT-Q</t>
  </si>
  <si>
    <t>ToT-Q vs ToT</t>
  </si>
  <si>
    <t>gpt4o-mini</t>
  </si>
  <si>
    <t>gpt4o</t>
  </si>
  <si>
    <t>enum PerformanceTime</t>
  </si>
  <si>
    <t>Participant {role}</t>
  </si>
  <si>
    <t>Play {name, performanceTime}</t>
  </si>
  <si>
    <t>Participation {sessionRole}</t>
  </si>
  <si>
    <t>Authorship {contribution}</t>
  </si>
  <si>
    <t>Theater "1" *-- "0..*" Session : contains</t>
  </si>
  <si>
    <t>Session "1" *-- "1" Play : contains</t>
  </si>
  <si>
    <t>Play "0..*" -- "1" Theater</t>
  </si>
  <si>
    <t>Play "1..*" -- "1..*" Author</t>
  </si>
  <si>
    <t>Play "1..*" -- "1..*" Participant</t>
  </si>
  <si>
    <t>Session "1" -- "1..*" Participant</t>
  </si>
  <si>
    <t>PerformanceTime  {Day, Night}</t>
  </si>
  <si>
    <t>Person  {name}</t>
  </si>
  <si>
    <t>Play "1..*" -- "1..*"  Participant</t>
  </si>
  <si>
    <t>Play "1..*" -- "1..*"  Theater</t>
  </si>
  <si>
    <t>Play "1..*" -- "1..*"  Author</t>
  </si>
  <si>
    <t>Diff Prec</t>
  </si>
  <si>
    <t>Diff Rec</t>
  </si>
  <si>
    <t>Diff F1</t>
  </si>
  <si>
    <t>Questions</t>
  </si>
  <si>
    <t>ClassVsAttributeConfiguration</t>
  </si>
  <si>
    <t>Template</t>
  </si>
  <si>
    <t># Questions</t>
  </si>
  <si>
    <t>UpperboundCardinalityOneVsManyConfiguration</t>
  </si>
  <si>
    <t>AssociationClassVsClassConfiguration</t>
  </si>
  <si>
    <t>CompositionVsAssociationConfiguration</t>
  </si>
  <si>
    <t>ConcreteVsAbstractClassConfiguration</t>
  </si>
  <si>
    <t>EnumerationVsInheritanceConfiguration</t>
  </si>
  <si>
    <t>AttributeVsInheritanceConfiguration</t>
  </si>
  <si>
    <t>LowerboundCardinalityOneVsManyConfiguration</t>
  </si>
  <si>
    <t>Sum of # Questions</t>
  </si>
  <si>
    <t>GPT-4o-mini</t>
  </si>
  <si>
    <t># template</t>
  </si>
  <si>
    <t># Template</t>
  </si>
  <si>
    <t>Sum of # questions</t>
  </si>
  <si>
    <t># Elements</t>
  </si>
  <si>
    <t>Q / E</t>
  </si>
  <si>
    <t xml:space="preserve">GPT-4o </t>
  </si>
  <si>
    <t>OrderItem</t>
  </si>
  <si>
    <t>PromotionalCampaign</t>
  </si>
  <si>
    <t>Product {Name, Description, Price}</t>
  </si>
  <si>
    <t>Order {OrderID, OrderDate}</t>
  </si>
  <si>
    <t>OrderItem {Quantity, Price}</t>
  </si>
  <si>
    <t>Review {ReviewDate, Rating}</t>
  </si>
  <si>
    <t>PromotionalCampaign {CampaignName}</t>
  </si>
  <si>
    <t>Promotion {DiscountRate, ValidityPeriod}</t>
  </si>
  <si>
    <t>Customer "1" -- "0..*"  Order</t>
  </si>
  <si>
    <t>Order "*" -- "*"  Product</t>
  </si>
  <si>
    <t>Promotion "*" -- "*"  Product</t>
  </si>
  <si>
    <t>Product "1..*" -- "0..*"  Review</t>
  </si>
  <si>
    <t>(Order, Product) .. OrderItem</t>
  </si>
  <si>
    <t>(Promotion, Product) .. PromotionalCampaign</t>
  </si>
  <si>
    <t>AccessRights</t>
  </si>
  <si>
    <t>Parent</t>
  </si>
  <si>
    <t>Children</t>
  </si>
  <si>
    <t>Root</t>
  </si>
  <si>
    <t>Ancestors {}</t>
  </si>
  <si>
    <t>User {password, accessibleResources}</t>
  </si>
  <si>
    <t>Folder {resources}</t>
  </si>
  <si>
    <t>AccessRights {canView, canEdit}</t>
  </si>
  <si>
    <t>Folder "1" *-- "0..*"  Resource</t>
  </si>
  <si>
    <t>Folder &lt;|-- Root</t>
  </si>
  <si>
    <t>Person "1" *-- "1"  Ancestors</t>
  </si>
  <si>
    <t>Person "1" *-- "1"  Parent</t>
  </si>
  <si>
    <t>Person "1" *-- "1"  Children</t>
  </si>
  <si>
    <t>(User, Resource) .. AccessRights</t>
  </si>
  <si>
    <t>enum TimeOfDay</t>
  </si>
  <si>
    <t>abstract Person</t>
  </si>
  <si>
    <t>TimeOfDay  {DAY, NIGHT}</t>
  </si>
  <si>
    <t>Person{name}</t>
  </si>
  <si>
    <t>Play {name, timeOfDay}</t>
  </si>
  <si>
    <t>Theater "1" -- "0..*"  Play</t>
  </si>
  <si>
    <t>Play "0..*" -- "1"  Author</t>
  </si>
  <si>
    <t>Play "0..*" -- "0..*"  Participant</t>
  </si>
  <si>
    <t>Play "1" *-- "0..*"  Session</t>
  </si>
  <si>
    <t>Enrollment</t>
  </si>
  <si>
    <t>ClassTime</t>
  </si>
  <si>
    <t>Student {studentID, registrationDate}</t>
  </si>
  <si>
    <t>Course {courseID, courseName,  location}</t>
  </si>
  <si>
    <t>TeachingAssistant {name, lastName, responsibilities, assignmentDetails}</t>
  </si>
  <si>
    <t>LabSection {sectionID, classTime, location}</t>
  </si>
  <si>
    <t>Enrollment {enrollmentDate, status}</t>
  </si>
  <si>
    <t>Schedule {}</t>
  </si>
  <si>
    <t>ClassTime {}</t>
  </si>
  <si>
    <t>Course "0..*" -- "0..*"  TeachingAssistant</t>
  </si>
  <si>
    <t>Course "1" *-- "0..*"  LabSection</t>
  </si>
  <si>
    <t>Course "1" *-- "1"  Schedule</t>
  </si>
  <si>
    <t>Course "1" *-- "1"  ClassTime</t>
  </si>
  <si>
    <t>(Student, Course) .. Enrollment</t>
  </si>
  <si>
    <t>class Location</t>
  </si>
  <si>
    <t>Location {locationType}</t>
  </si>
  <si>
    <t>TaskExecution "0..*" *-- "1"  Location</t>
  </si>
  <si>
    <t>Task "1" -- "0..1"  TaskExecution</t>
  </si>
  <si>
    <t>Robot "1" *-- "0..*"  TaskExecution</t>
  </si>
  <si>
    <t>OrderItemDetails</t>
  </si>
  <si>
    <t>OrderItemDetails {Quantity, Price}</t>
  </si>
  <si>
    <t>ProductReview {ReviewDate, Rating}</t>
  </si>
  <si>
    <t>Customer "1" -- "0..*" Order : places &gt;</t>
  </si>
  <si>
    <t>Order "1" o-- "1..*" OrderItem : contains &gt;</t>
  </si>
  <si>
    <t>OrderItem "1" -- "1" Product : includes &gt;</t>
  </si>
  <si>
    <t>Product "1" -- "0..*" Review : receives &gt;</t>
  </si>
  <si>
    <t>Product "0..*" o-- "1" PromotionalCampaign : part of &gt;</t>
  </si>
  <si>
    <t>PromotionalCampaign "1" -- "0..*" Promotion : includes &gt;</t>
  </si>
  <si>
    <t>(Order, OrderItem) .. OrderItemDetails</t>
  </si>
  <si>
    <t>(Product, Review) .. ProductReview</t>
  </si>
  <si>
    <t>AncestorRelationship</t>
  </si>
  <si>
    <t>Person {name, identifier, parent, children, ancestors}</t>
  </si>
  <si>
    <t>AncestorRelationship {degree}</t>
  </si>
  <si>
    <t>User {name, identifier, password, accessibleResources}</t>
  </si>
  <si>
    <t>Resource {name, folder}</t>
  </si>
  <si>
    <t>Folder {resources, isRoot}</t>
  </si>
  <si>
    <t>Folder "0..1" -- "0..*" Folder : contains</t>
  </si>
  <si>
    <t>(Person, Person) .. AncestorRelationship</t>
  </si>
  <si>
    <t>Author {name}</t>
  </si>
  <si>
    <t>Participant {name}</t>
  </si>
  <si>
    <t>Play {name, time}</t>
  </si>
  <si>
    <t>Musical {name, time}</t>
  </si>
  <si>
    <t>Opera {name, time}</t>
  </si>
  <si>
    <t>Theater "1" -- "0..*" Play : plays</t>
  </si>
  <si>
    <t>Play "0..*" -- "1" Author : Authorship</t>
  </si>
  <si>
    <t>Play "0..*" -- "0..*" Participant : Participation</t>
  </si>
  <si>
    <t>Play "1" -- "0..*" Session : contains</t>
  </si>
  <si>
    <t>EnrollmentDetails</t>
  </si>
  <si>
    <t>Course {courseID, classTime, location}</t>
  </si>
  <si>
    <t>TeachingAssistant {name, lastName, responsibilities}</t>
  </si>
  <si>
    <t>EnrollmentDetails{enrollmentDate, status}</t>
  </si>
  <si>
    <t>Course "1..*" -- "0..*" TeachingAssistant : assists &gt;</t>
  </si>
  <si>
    <t>Course "1..*" -- "0..*" LabSection : contains &gt;</t>
  </si>
  <si>
    <t>Student "1..*" -- "0..*" Enrollment : enrolls &gt;</t>
  </si>
  <si>
    <t>Course "1..*" -- "0..*" Enrollment : has &gt;</t>
  </si>
  <si>
    <t>Course "*" -- "*" Student</t>
  </si>
  <si>
    <t>TeachingAssistant &lt;|-- Person</t>
  </si>
  <si>
    <t>(Student, Course) .. EnrollmentDetails</t>
  </si>
  <si>
    <t>enum TaskType</t>
  </si>
  <si>
    <t>abstract class Location</t>
  </si>
  <si>
    <t>Corridor</t>
  </si>
  <si>
    <t>Room</t>
  </si>
  <si>
    <t>TaskExecutionRecord</t>
  </si>
  <si>
    <t>TaskType {Cleaning, Transport}</t>
  </si>
  <si>
    <t>CleaningRobot {id}</t>
  </si>
  <si>
    <t>TransportRobot {id}</t>
  </si>
  <si>
    <t>TaskExecution {id, startTime}</t>
  </si>
  <si>
    <t>Location {type}</t>
  </si>
  <si>
    <t>Corridor {type}</t>
  </si>
  <si>
    <t>Room {type}</t>
  </si>
  <si>
    <t>TaskExecutionRecord {}</t>
  </si>
  <si>
    <t>Robot "0..*" -- "0..*" Task : performs</t>
  </si>
  <si>
    <t>Robot "0..*" *-- "0..*" TaskExecution : contains</t>
  </si>
  <si>
    <t>TaskExecution "1" *-- "1" Location : has</t>
  </si>
  <si>
    <t>CleaningRobot -|&gt; Robot</t>
  </si>
  <si>
    <t>TransportRobot -|&gt; Robot</t>
  </si>
  <si>
    <t>Corridor -|&gt; Location</t>
  </si>
  <si>
    <t>Room -|&gt; Location</t>
  </si>
  <si>
    <t>(Robot, TaskExecution) .. TaskExecutionRecord</t>
  </si>
  <si>
    <t>ToT-Q Proposed</t>
  </si>
  <si>
    <t>ToT-Q Correct</t>
  </si>
  <si>
    <t>ToT - Q (gpt4o)</t>
  </si>
  <si>
    <t>ToT - Q (gpt4o-mini)</t>
  </si>
  <si>
    <t>ToT-Q (gpt4o)</t>
  </si>
  <si>
    <t>ToT-Q (gpt4o-mini)</t>
  </si>
  <si>
    <t># questions (gpt4o)</t>
  </si>
  <si>
    <t># questions (gpt4o-mini)</t>
  </si>
  <si>
    <t>Sum of # questions (gpt4o-mini)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</si>
</sst>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Times"/>
    </font>
    <font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12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3" borderId="0" xfId="0" applyFill="1"/>
    <xf numFmtId="0" fontId="1" fillId="0" borderId="12" xfId="0" applyFont="1" applyBorder="1"/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5" fillId="4" borderId="0" xfId="0" applyFont="1" applyFill="1" applyAlignment="1">
      <alignment horizontal="left" vertical="center" readingOrder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pivotCacheDefinition" Target="pivotCache/pivotCacheDefinition1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114300</xdr:colOff>
      <xdr:row>90</xdr:row>
      <xdr:rowOff>127000</xdr:rowOff>
    </xdr:from>
    <xdr:to>
      <xdr:col>29</xdr:col>
      <xdr:colOff>673100</xdr:colOff>
      <xdr:row>121</xdr:row>
      <xdr:rowOff>165100</xdr:rowOff>
    </xdr:to>
    <xdr:pic>
      <xdr:nvPicPr>
        <xdr:cNvPr id="2" name="Picture 1" descr="PlantUML diagram">
          <a:extLst>
            <a:ext uri="{FF2B5EF4-FFF2-40B4-BE49-F238E27FC236}">
              <a16:creationId xmlns:a16="http://schemas.microsoft.com/office/drawing/2014/main" id="{BF889F39-24DE-6743-B662-DF60D49F5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0100" y="18415000"/>
          <a:ext cx="7988300" cy="633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812800</xdr:colOff>
      <xdr:row>56</xdr:row>
      <xdr:rowOff>173567</xdr:rowOff>
    </xdr:from>
    <xdr:ext cx="2655150" cy="97370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126506-C969-6A47-9E51-AD9A01B32FCE}"/>
            </a:ext>
          </a:extLst>
        </xdr:cNvPr>
        <xdr:cNvSpPr txBox="1"/>
      </xdr:nvSpPr>
      <xdr:spPr>
        <a:xfrm>
          <a:off x="3302000" y="11552767"/>
          <a:ext cx="2655150" cy="9737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Theater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Play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Musical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Opera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Session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startTime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endTime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TimeOfDay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NIGHT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Theater "1" -- "0..*" Play : plays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"0..*" -- "1" Author : Authorship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"0..*" -- "0..*" Participant : Participation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"1" -- "0..*" Session : contains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Musical --|&gt; Play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 --|&gt; Play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 --|&gt; Person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Participant --|&gt; Person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7</xdr:col>
      <xdr:colOff>774700</xdr:colOff>
      <xdr:row>57</xdr:row>
      <xdr:rowOff>97367</xdr:rowOff>
    </xdr:from>
    <xdr:ext cx="1875065" cy="629249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B277AA-3529-6F40-B93D-4962CE853A16}"/>
            </a:ext>
          </a:extLst>
        </xdr:cNvPr>
        <xdr:cNvSpPr txBox="1"/>
      </xdr:nvSpPr>
      <xdr:spPr>
        <a:xfrm>
          <a:off x="6582833" y="11679767"/>
          <a:ext cx="1875065" cy="62924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Theater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Play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timeOfDay: TimeOfDay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Musical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Opera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Session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startTime: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endTime: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TimeOfDay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NIGHT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Theater "1" -- "0..*"  Play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"0..*" -- "1" 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"0..*" -- "0..*" 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"1" *-- "0..*"  Session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Musical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Opera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3</xdr:col>
      <xdr:colOff>757767</xdr:colOff>
      <xdr:row>109</xdr:row>
      <xdr:rowOff>97367</xdr:rowOff>
    </xdr:from>
    <xdr:ext cx="2851678" cy="95647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E6B05E-52B1-3141-A600-4ECF9533BBB3}"/>
            </a:ext>
          </a:extLst>
        </xdr:cNvPr>
        <xdr:cNvSpPr txBox="1"/>
      </xdr:nvSpPr>
      <xdr:spPr>
        <a:xfrm>
          <a:off x="3234267" y="23262167"/>
          <a:ext cx="2851678" cy="9564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CleaningRobot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TransportRobot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TaskExecution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+startTime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Location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+type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Corridor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+type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Room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+type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TaskType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Cleaning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Transport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Relationships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"0..*" -- "0..*" Task : performs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"0..*" *-- "0..*" TaskExecution : contains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TaskExecution "1" *-- "1" Location : has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Inheritance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CleaningRobot -|&gt; 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TransportRobot -|&gt; 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Corridor -|&gt;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 -|&gt; Location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 Class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(Robot, TaskExecution) .. TaskExecutionRecord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7</xdr:col>
      <xdr:colOff>706966</xdr:colOff>
      <xdr:row>109</xdr:row>
      <xdr:rowOff>118534</xdr:rowOff>
    </xdr:from>
    <xdr:ext cx="2248821" cy="52591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D4C1E7-B97D-C14A-A91A-D89819EEF136}"/>
            </a:ext>
          </a:extLst>
        </xdr:cNvPr>
        <xdr:cNvSpPr txBox="1"/>
      </xdr:nvSpPr>
      <xdr:spPr>
        <a:xfrm>
          <a:off x="6515099" y="22267334"/>
          <a:ext cx="2248821" cy="52591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CleaningRobot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TransportRobot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TaskExecution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startTime: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Location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locationType: LocationType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LocationType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CORRIDOR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ROOM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"1" *-- "0..*"  TaskExecution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&lt;|-- CleaningRobot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&lt;|-- TransportRobot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"1" -- "0..1"  TaskExecution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TaskExecution "0..*" *-- "1" 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15</xdr:col>
      <xdr:colOff>770467</xdr:colOff>
      <xdr:row>2</xdr:row>
      <xdr:rowOff>118533</xdr:rowOff>
    </xdr:from>
    <xdr:ext cx="2525371" cy="99092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1899024-5F04-9245-B2B8-89C4AFEDEBE9}"/>
            </a:ext>
          </a:extLst>
        </xdr:cNvPr>
        <xdr:cNvSpPr txBox="1"/>
      </xdr:nvSpPr>
      <xdr:spPr>
        <a:xfrm>
          <a:off x="13216467" y="524933"/>
          <a:ext cx="2525371" cy="99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+identifier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+parent : Person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+children : List&lt;Person&gt;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+ancestors : List&lt;Person&gt;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Resource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+folder : Folder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File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(inherits from Resource)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(inherits from Resource)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+resources : List&lt;Resource&gt;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+isRoot 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User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+identifier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+password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+accessibleResources : List&lt;Resource&gt;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AccessRights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+canView 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+canEdit 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AncestorRelationship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+degree : Integer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"1" -- "0..*" Person : parent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"1" -- "0..*" Resource : contains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"0..*" -- "0..*" Resource : accesses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"0..1" -- "0..*" Folder : contains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Inheritance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File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Folder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(Person, Person) .. AncestorRelationship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(User, Resource) .. AccessRights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3</xdr:col>
      <xdr:colOff>821267</xdr:colOff>
      <xdr:row>1</xdr:row>
      <xdr:rowOff>101600</xdr:rowOff>
    </xdr:from>
    <xdr:ext cx="3009900" cy="10770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4EBA64B-3C5E-AB45-A75C-490592AEFC91}"/>
            </a:ext>
          </a:extLst>
        </xdr:cNvPr>
        <xdr:cNvSpPr txBox="1"/>
      </xdr:nvSpPr>
      <xdr:spPr>
        <a:xfrm>
          <a:off x="3310467" y="304800"/>
          <a:ext cx="3009900" cy="10770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Customer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OrderID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OrderDate 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Description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Price : Float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OrderItem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Quantity : Integer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Price : Float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ReviewDate 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Rating : Integer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DiscountRate : Float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ValidityPeriod 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PromotionalCampaign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CampaignName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"1" -- "0..*" Order : places 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"1" o-- "1..*" OrderItem : contains 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OrderItem "1" -- "1" Product : includes 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"1" -- "0..*" Review : receives 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"0..*" o-- "1" PromotionalCampaign : part of &gt;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PromotionalCampaign "1" -- "0..*" Promotion : includes &gt;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OrderItemDetails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Quantity : Integer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Price : Float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ReviewDate 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Rating : Integer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(Order, OrderItem) .. OrderItemDetails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(Product, Review) .. ProductReview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7</xdr:col>
      <xdr:colOff>800100</xdr:colOff>
      <xdr:row>2</xdr:row>
      <xdr:rowOff>55034</xdr:rowOff>
    </xdr:from>
    <xdr:ext cx="2757293" cy="629249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A1C3C-CE5C-5D4F-A6A0-21E539C4BFE4}"/>
            </a:ext>
          </a:extLst>
        </xdr:cNvPr>
        <xdr:cNvSpPr txBox="1"/>
      </xdr:nvSpPr>
      <xdr:spPr>
        <a:xfrm>
          <a:off x="6608233" y="461434"/>
          <a:ext cx="2757293" cy="62924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Customer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OrderID: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OrderDate: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Description: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Price 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ReviewDate: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Rating: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DiscountRate: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ValidityPeriod: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"1" -- "0..*"  Order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"1..*" -- "0..*"  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"*" -- "*"  Product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Promotion "*" -- "*"  Product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OrderItem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Quantity: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Price: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(Order, Product) .. OrderItem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PromotionalCampaign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CampaignName: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(Promotion, Product) .. PromotionalCampaign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19</xdr:col>
      <xdr:colOff>808568</xdr:colOff>
      <xdr:row>57</xdr:row>
      <xdr:rowOff>46567</xdr:rowOff>
    </xdr:from>
    <xdr:ext cx="2454518" cy="629249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FA3925-D187-E341-B9FD-731A7B41535E}"/>
            </a:ext>
          </a:extLst>
        </xdr:cNvPr>
        <xdr:cNvSpPr txBox="1"/>
      </xdr:nvSpPr>
      <xdr:spPr>
        <a:xfrm>
          <a:off x="16573501" y="11628967"/>
          <a:ext cx="2454518" cy="62924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Student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studentID: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registrationDate: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LabSection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classTime: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sectionID: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TeachingAssistant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lastName: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responsibilities: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assignmentDetails: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Schedule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courseID: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courseName: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ClassTime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"0..*"  LabSection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"1"  Schedule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"1"  ClassTime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"0..*" -- "0..*"  TeachingAssistant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"*" -- "*" 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Enrollment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enrollmentDate: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status: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(Student, Course) .. Enrollment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19</xdr:col>
      <xdr:colOff>715433</xdr:colOff>
      <xdr:row>2</xdr:row>
      <xdr:rowOff>105834</xdr:rowOff>
    </xdr:from>
    <xdr:ext cx="2007088" cy="76703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3AFECCF-BDBA-6C40-818D-CED8E77EF11B}"/>
            </a:ext>
          </a:extLst>
        </xdr:cNvPr>
        <xdr:cNvSpPr txBox="1"/>
      </xdr:nvSpPr>
      <xdr:spPr>
        <a:xfrm>
          <a:off x="16480366" y="512234"/>
          <a:ext cx="2007088" cy="76703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File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resources: array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Root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Ancestors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Resource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identifier: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Children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User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password: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accessibleResources: array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"0..*" -- "0..*"  Resource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"1" *-- "0..*"  Resource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File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Folder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User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&lt;|-- Root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"1" *-- "1"  Ancestors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"1" *-- "1"  Parent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"1" *-- "1"  Children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"*" -- "*"  User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AccessRights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canView: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canEdit: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(Resource, User) .. AccessRights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twoCellAnchor>
    <xdr:from>
      <xdr:col>16</xdr:col>
      <xdr:colOff>33867</xdr:colOff>
      <xdr:row>57</xdr:row>
      <xdr:rowOff>50800</xdr:rowOff>
    </xdr:from>
    <xdr:to>
      <xdr:col>19</xdr:col>
      <xdr:colOff>287867</xdr:colOff>
      <xdr:row>102</xdr:row>
      <xdr:rowOff>8467</xdr:rowOff>
    </xdr:to>
    <xdr:sp macro="" textlink="">
      <xdr:nvSpPr>
        <xdr:cNvPr id="11" name="Text Box 24">
          <a:extLst>
            <a:ext uri="{FF2B5EF4-FFF2-40B4-BE49-F238E27FC236}">
              <a16:creationId xmlns:a16="http://schemas.microsoft.com/office/drawing/2014/main" id="{11CA27C7-60ED-2C4D-AF38-2E4300CB7C48}"/>
            </a:ext>
          </a:extLst>
        </xdr:cNvPr>
        <xdr:cNvSpPr txBox="1">
          <a:spLocks noChangeArrowheads="1"/>
        </xdr:cNvSpPr>
      </xdr:nvSpPr>
      <xdr:spPr bwMode="auto">
        <a:xfrm>
          <a:off x="13241867" y="10820400"/>
          <a:ext cx="2730500" cy="910166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@startuml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Student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studentID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registrationDate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Course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courseID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classTime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location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TeachingAssistant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name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lastName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responsibilities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LabSection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sectionID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classTime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location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Enrollment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enrollmentDate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status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EnrollmentDetails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enrollmentDate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status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Associations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Student "1..*" -- "0..*" Enrollment : enrolls &gt;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Course "1..*" -- "0..*" Enrollment : has &gt;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Course "1..*" -- "0..*" TeachingAssistant : assists &gt;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Course "1..*" -- "0..*" LabSection : contains &gt;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Course "*" -- "*" Student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Inheritance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TeachingAssistant &lt;|-- Person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Association Class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(Student, Course) .. EnrollmentDetails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@enduml</a:t>
          </a:r>
        </a:p>
      </xdr:txBody>
    </xdr:sp>
    <xdr:clientData/>
  </xdr:twoCellAnchor>
  <xdr:oneCellAnchor>
    <xdr:from>
      <xdr:col>0</xdr:col>
      <xdr:colOff>33867</xdr:colOff>
      <xdr:row>1</xdr:row>
      <xdr:rowOff>190499</xdr:rowOff>
    </xdr:from>
    <xdr:ext cx="2473691" cy="749807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ACE5EA3-B08D-1445-9793-E8F1CBDCF429}"/>
            </a:ext>
          </a:extLst>
        </xdr:cNvPr>
        <xdr:cNvSpPr txBox="1"/>
      </xdr:nvSpPr>
      <xdr:spPr>
        <a:xfrm>
          <a:off x="33867" y="393699"/>
          <a:ext cx="2473691" cy="7498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Customer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Description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OrderDetails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Quantity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Float Price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Rating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PromotionDetails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Float DiscountRate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StartPeriod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EndPeriod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"1" -- "0..*" Order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"*" -- "0..*" Product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"*" -- "*" Product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"1" -- "0..*" Promotion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(Order, Product) .. OrderDetails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(Product, Customer) .. 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(Product, Promotion) .. PromotionDetails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12</xdr:col>
      <xdr:colOff>67734</xdr:colOff>
      <xdr:row>2</xdr:row>
      <xdr:rowOff>152400</xdr:rowOff>
    </xdr:from>
    <xdr:ext cx="2454775" cy="698139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E0B4844-72A9-0648-851D-F5EE5C5B75A5}"/>
            </a:ext>
          </a:extLst>
        </xdr:cNvPr>
        <xdr:cNvSpPr txBox="1"/>
      </xdr:nvSpPr>
      <xdr:spPr>
        <a:xfrm>
          <a:off x="9973734" y="558800"/>
          <a:ext cx="2454775" cy="6981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identifier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Ancestor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degree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User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password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Resource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File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Access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boolean canEdit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"0..1" -- "*" Person : isChildOf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"*" -- "*" Person : ancestor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User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"*" *-- "*" Resource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"0..1" *-- "*" Resource: belongsTo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File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Folder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(User, Resource) .. Access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(Person, Person) .. Ancestor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0</xdr:col>
      <xdr:colOff>169333</xdr:colOff>
      <xdr:row>57</xdr:row>
      <xdr:rowOff>0</xdr:rowOff>
    </xdr:from>
    <xdr:ext cx="1895071" cy="6981398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2C244E-D5DB-794E-B7B3-6EC0D55AF8A4}"/>
            </a:ext>
          </a:extLst>
        </xdr:cNvPr>
        <xdr:cNvSpPr txBox="1"/>
      </xdr:nvSpPr>
      <xdr:spPr>
        <a:xfrm>
          <a:off x="169333" y="10769600"/>
          <a:ext cx="1895071" cy="6981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Time{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Night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Session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timeBegin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timeEnd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Theater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Play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 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Musical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Opera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"*" -- "*" Theater : plays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 "1..*" -- "*" Play : writes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Participant "*" -- "*" Play : acts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Musical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Opera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(Play , Participant) .. Session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</xdr:col>
      <xdr:colOff>0</xdr:colOff>
      <xdr:row>57</xdr:row>
      <xdr:rowOff>0</xdr:rowOff>
    </xdr:from>
    <xdr:ext cx="2548455" cy="6464718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79F8148-34E4-894D-96C9-49242732A1C1}"/>
            </a:ext>
          </a:extLst>
        </xdr:cNvPr>
        <xdr:cNvSpPr txBox="1"/>
      </xdr:nvSpPr>
      <xdr:spPr>
        <a:xfrm>
          <a:off x="9906000" y="10769600"/>
          <a:ext cx="2548455" cy="6464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Student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TeachingAssistant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FirstName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LastName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LabSection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StartTime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EndTime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CourseRegistration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dateRegistered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Assignment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responsibilities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TeachingAssistant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"1..*" LabSection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(Student, Course) .. CourseRegistration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(Course, TeachingAssistant) .. Assignment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0</xdr:col>
      <xdr:colOff>67732</xdr:colOff>
      <xdr:row>109</xdr:row>
      <xdr:rowOff>0</xdr:rowOff>
    </xdr:from>
    <xdr:ext cx="2548455" cy="6464718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95B6B8-58EE-A24F-954E-A6AEB3F125AB}"/>
            </a:ext>
          </a:extLst>
        </xdr:cNvPr>
        <xdr:cNvSpPr txBox="1"/>
      </xdr:nvSpPr>
      <xdr:spPr>
        <a:xfrm>
          <a:off x="67732" y="23164800"/>
          <a:ext cx="2548455" cy="6464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Student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TeachingAssistant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FirstName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LastName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LabSection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StartTime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EndTime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CourseRegistration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dateRegistered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Assignment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responsibilities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TeachingAssistant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"1..*" LabSection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(Student, Course) .. CourseRegistration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(Course, TeachingAssistant) .. Assignment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58</xdr:row>
      <xdr:rowOff>63500</xdr:rowOff>
    </xdr:from>
    <xdr:to>
      <xdr:col>16</xdr:col>
      <xdr:colOff>382874</xdr:colOff>
      <xdr:row>85</xdr:row>
      <xdr:rowOff>127000</xdr:rowOff>
    </xdr:to>
    <xdr:pic>
      <xdr:nvPicPr>
        <xdr:cNvPr id="3" name="Picture 2" descr="PlantUML diagram">
          <a:extLst>
            <a:ext uri="{FF2B5EF4-FFF2-40B4-BE49-F238E27FC236}">
              <a16:creationId xmlns:a16="http://schemas.microsoft.com/office/drawing/2014/main" id="{97FCF3AB-A4CD-EC48-8F55-99B9F8FF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06700" y="11849100"/>
          <a:ext cx="6186774" cy="554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812800</xdr:colOff>
      <xdr:row>52</xdr:row>
      <xdr:rowOff>173567</xdr:rowOff>
    </xdr:from>
    <xdr:ext cx="2366097" cy="1162292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0E57A25-A836-AB47-9EF5-D84A7BA843EE}"/>
            </a:ext>
          </a:extLst>
        </xdr:cNvPr>
        <xdr:cNvSpPr txBox="1"/>
      </xdr:nvSpPr>
      <xdr:spPr>
        <a:xfrm>
          <a:off x="3302000" y="10739967"/>
          <a:ext cx="2366097" cy="11622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Theater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location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Play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performanceTime : PerformanceTime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Musical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Opera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role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Session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startTime : DateTime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endTime : DateTime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PerformanceTime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Night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Containment Relationships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Theater "1" *-- "0..*" Session : contains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 "1" *-- "1" Play : contains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"0..*" -- "1" Theater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"1..*" -- "1..*"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"1..*" -- "1..*"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 "1" -- "1..*" Participant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Inheritance Relationships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Musical --|&gt; Play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Opera --|&gt; Play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 --|&gt; Person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Participant --|&gt; Person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Authorship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contribution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(Play , Author) .. Authorship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sessionRole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(Session , Participant) .. Participation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7</xdr:col>
      <xdr:colOff>774700</xdr:colOff>
      <xdr:row>53</xdr:row>
      <xdr:rowOff>97367</xdr:rowOff>
    </xdr:from>
    <xdr:ext cx="2422523" cy="645997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AC7BD12-EF31-9740-8C89-860346DEF929}"/>
            </a:ext>
          </a:extLst>
        </xdr:cNvPr>
        <xdr:cNvSpPr txBox="1"/>
      </xdr:nvSpPr>
      <xdr:spPr>
        <a:xfrm>
          <a:off x="6582833" y="10866967"/>
          <a:ext cx="2422523" cy="64599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Theater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Play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PerformanceTime: PerformanceTime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Musical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Opera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PerformanceTime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Night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"1..*" -- "1..*" 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"1..*" -- "1..*" 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Musical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Opera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"1..*" -- "1..*"  Theater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Session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startTime: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endTime: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(Play, Participant) .. Session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3</xdr:col>
      <xdr:colOff>757767</xdr:colOff>
      <xdr:row>114</xdr:row>
      <xdr:rowOff>97367</xdr:rowOff>
    </xdr:from>
    <xdr:ext cx="2851678" cy="9564798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805BB22-AEC1-7E4C-A5BD-70348F904D24}"/>
            </a:ext>
          </a:extLst>
        </xdr:cNvPr>
        <xdr:cNvSpPr txBox="1"/>
      </xdr:nvSpPr>
      <xdr:spPr>
        <a:xfrm>
          <a:off x="3246967" y="23262167"/>
          <a:ext cx="2851678" cy="9564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CleaningRobot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No additional attributes explicitly mentioned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TransportRobot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No additional attributes explicitly mentioned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TaskExecution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startTime : DateTime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location : LocationType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LocationType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corridor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TaskAssignment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timestampAssigned : DateTime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ExecutionRecord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recordId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executionDuration : Duration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Relationships: Containments and Associations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"1..*" -- "0..*" TaskExecution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"1..*" -- "0..*" Task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TaskExecution "1..1" -- "1..1" Task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TaskExecution "1..1" -- "1..1" LocationType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Inheritance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&lt;|-- CleaningRobot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&lt;|-- TransportRobot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(Robot, Task) .. TaskAssignment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(Robot, TaskExecution) .. ExecutionRecord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7</xdr:col>
      <xdr:colOff>706966</xdr:colOff>
      <xdr:row>114</xdr:row>
      <xdr:rowOff>118534</xdr:rowOff>
    </xdr:from>
    <xdr:ext cx="1859868" cy="439799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CE782FD-078B-0D4F-A657-04589F9416A3}"/>
            </a:ext>
          </a:extLst>
        </xdr:cNvPr>
        <xdr:cNvSpPr txBox="1"/>
      </xdr:nvSpPr>
      <xdr:spPr>
        <a:xfrm>
          <a:off x="6515099" y="23283334"/>
          <a:ext cx="1859868" cy="4397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CleaningRobot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TransportRobot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LocationType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Corridor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Room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"0..*" -- "0..*"  Task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&lt;|-- CleaningRobot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Robot &lt;|-- TransportRobot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TaskExecution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startTime: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(Robot, Task) .. TaskExecution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15</xdr:col>
      <xdr:colOff>770467</xdr:colOff>
      <xdr:row>2</xdr:row>
      <xdr:rowOff>118533</xdr:rowOff>
    </xdr:from>
    <xdr:ext cx="3090654" cy="990925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10A51F9-F7D3-7B43-BD66-A5982BA2F3FB}"/>
            </a:ext>
          </a:extLst>
        </xdr:cNvPr>
        <xdr:cNvSpPr txBox="1"/>
      </xdr:nvSpPr>
      <xdr:spPr>
        <a:xfrm>
          <a:off x="13216467" y="524933"/>
          <a:ext cx="3090654" cy="99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Step 1: Classes with Attributes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+identifier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Resource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File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User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+name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+identifier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+password 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Access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+canView 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+canEdit 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Ancestor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+degree : Integer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Step 2: Contain and Associations with Cardinalities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"1" -- "0..*" Person : parent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"0..*" -- "1" Person : child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"0..*" -- "1" Ancestor : ancestors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"1" -- "0..*" Resource : contains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"0..1" -- "0..*" Folder : nestedFolder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"0..*" -- "0..*" Resource : accesses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"1" -- "0..1" Folder : belongsTo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Step 3: Inheritance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&lt;|-- Person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File &lt;|-- Resource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&lt;|-- Resource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Step 4: Association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(Person, Person) .. Ancestor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(User, Resource) .. Access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3</xdr:col>
      <xdr:colOff>821267</xdr:colOff>
      <xdr:row>1</xdr:row>
      <xdr:rowOff>101600</xdr:rowOff>
    </xdr:from>
    <xdr:ext cx="3009900" cy="10081478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1DB4125-6E7E-044B-9DFA-0ABBDCF00A45}"/>
            </a:ext>
          </a:extLst>
        </xdr:cNvPr>
        <xdr:cNvSpPr txBox="1"/>
      </xdr:nvSpPr>
      <xdr:spPr>
        <a:xfrm>
          <a:off x="3310467" y="304800"/>
          <a:ext cx="3009900" cy="100814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Customer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customerID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orderID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productName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description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reviewDate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rating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discountRate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validityPeriod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OrderProductDetail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quantity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reviewDate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rating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discountRate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validityPeriod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Containments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"1" -- "1..*" OrderProductDetail : contains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"1..*" -- "1..*" Order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"1" -- "1..*" Product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"1..*" -- "0..*" 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"1..*" -- "0..*" 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"0..*" -- "1..*" Promotion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Association Classes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(Order , Product) .. OrderProductDetail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 , Review) .. ProductReview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 , Promotion) .. ProductPromotion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7</xdr:col>
      <xdr:colOff>800100</xdr:colOff>
      <xdr:row>2</xdr:row>
      <xdr:rowOff>55034</xdr:rowOff>
    </xdr:from>
    <xdr:ext cx="2324482" cy="577581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1AC29CA-E754-5944-ADBA-6CB0897EA694}"/>
            </a:ext>
          </a:extLst>
        </xdr:cNvPr>
        <xdr:cNvSpPr txBox="1"/>
      </xdr:nvSpPr>
      <xdr:spPr>
        <a:xfrm>
          <a:off x="6608233" y="461434"/>
          <a:ext cx="2324482" cy="577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Customer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customerId: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orderId: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discountRate: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validityPeriod: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description: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ProductName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"1..*" -- "1..*"  Order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"0..*" -- "1..*"  Promotion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"1..*" -- "1..*"  Product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"*" -- "*"  Customer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"1" *-- "1"  ProductName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OrderProductDetail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quantity: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price: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(Order, Product) .. OrderProductDetail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reviewDate: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rating: Rating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(Product, Customer) .. 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19</xdr:col>
      <xdr:colOff>808568</xdr:colOff>
      <xdr:row>53</xdr:row>
      <xdr:rowOff>46567</xdr:rowOff>
    </xdr:from>
    <xdr:ext cx="3102388" cy="491467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718F2FF-9E51-E449-A3B3-414D90041C40}"/>
            </a:ext>
          </a:extLst>
        </xdr:cNvPr>
        <xdr:cNvSpPr txBox="1"/>
      </xdr:nvSpPr>
      <xdr:spPr>
        <a:xfrm>
          <a:off x="16573501" y="10816167"/>
          <a:ext cx="3102388" cy="4914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Student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studentID: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TeachingAssistant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firstName: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lastName: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AssignmentDetails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assignmentDescription: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responsibilities: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courseID: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courseName: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labSectionLocation: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LabSectionTime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"1"  LabSectionTime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AssignmentDetails "0..*" -- "0..*"  TeachingAssistant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-- "0..*"  AssignmentDetails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"*" -- "*" 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Registration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registrationDate: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(Student, Course) .. Registration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19</xdr:col>
      <xdr:colOff>715433</xdr:colOff>
      <xdr:row>2</xdr:row>
      <xdr:rowOff>105834</xdr:rowOff>
    </xdr:from>
    <xdr:ext cx="1986441" cy="5948039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BCBD325-480A-424C-BADF-7D9DC68C3878}"/>
            </a:ext>
          </a:extLst>
        </xdr:cNvPr>
        <xdr:cNvSpPr txBox="1"/>
      </xdr:nvSpPr>
      <xdr:spPr>
        <a:xfrm>
          <a:off x="16480366" y="512234"/>
          <a:ext cx="1986441" cy="59480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Resource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resources: array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parentFolder: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File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User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password: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name: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identifier: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ancestorDegree: number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degreeOfAncestor: string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Ancestors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"0..*" -- "0..*"  Resource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"0..1" *-- "0..*"  Resource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"0..1" *-- "0..*"  Folder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User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File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Folder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"1" *-- "1"  Ancestors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Access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canView: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- canEdit: boolean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(Resource, User) .. Access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twoCellAnchor>
    <xdr:from>
      <xdr:col>16</xdr:col>
      <xdr:colOff>33867</xdr:colOff>
      <xdr:row>53</xdr:row>
      <xdr:rowOff>50800</xdr:rowOff>
    </xdr:from>
    <xdr:to>
      <xdr:col>19</xdr:col>
      <xdr:colOff>287867</xdr:colOff>
      <xdr:row>98</xdr:row>
      <xdr:rowOff>8467</xdr:rowOff>
    </xdr:to>
    <xdr:sp macro="" textlink="">
      <xdr:nvSpPr>
        <xdr:cNvPr id="3096" name="Text Box 24">
          <a:extLst>
            <a:ext uri="{FF2B5EF4-FFF2-40B4-BE49-F238E27FC236}">
              <a16:creationId xmlns:a16="http://schemas.microsoft.com/office/drawing/2014/main" id="{636D126C-B26F-87AE-3829-FCD41496D183}"/>
            </a:ext>
          </a:extLst>
        </xdr:cNvPr>
        <xdr:cNvSpPr txBox="1">
          <a:spLocks noChangeArrowheads="1"/>
        </xdr:cNvSpPr>
      </xdr:nvSpPr>
      <xdr:spPr bwMode="auto">
        <a:xfrm>
          <a:off x="13309600" y="10820400"/>
          <a:ext cx="2743200" cy="910166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@startuml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Classes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Student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studentID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Course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courseName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labSectionTime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labSectionLocation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TeachingAssistant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firstName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lastName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ResponsibilityType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&lt;&lt;enumeration&gt;&gt;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gradingAssignments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answeringQuestions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supervisingLabs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Association Classes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Registration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registrationDate : Date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class AssignmentDetails {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- responsibilities : String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}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Associations with cardinalities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Student "1..*" -- "0..*" Course : "enrolled in"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(Course , Student) .. Registration : "registration details"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Course "0..*" -- "1..*" TeachingAssistant : "assisted by"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(TeachingAssistant , Course) .. AssignmentDetails : "assignment details"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' Containment Relationships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AssignmentDetails "1" -- "1" ResponsibilityType : "responsibility type"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ptos Narrow" pitchFamily="2" charset="0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ptos Narrow" pitchFamily="2" charset="0"/>
            </a:rPr>
            <a:t>@enduml</a:t>
          </a:r>
        </a:p>
      </xdr:txBody>
    </xdr:sp>
    <xdr:clientData/>
  </xdr:twoCellAnchor>
  <xdr:oneCellAnchor>
    <xdr:from>
      <xdr:col>0</xdr:col>
      <xdr:colOff>33867</xdr:colOff>
      <xdr:row>1</xdr:row>
      <xdr:rowOff>190499</xdr:rowOff>
    </xdr:from>
    <xdr:ext cx="2473691" cy="749807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5E19D-2114-1647-A6CC-52338435CA25}"/>
            </a:ext>
          </a:extLst>
        </xdr:cNvPr>
        <xdr:cNvSpPr txBox="1"/>
      </xdr:nvSpPr>
      <xdr:spPr>
        <a:xfrm>
          <a:off x="33867" y="393699"/>
          <a:ext cx="2473691" cy="7498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Customer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Product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Description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OrderDetails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Quantity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Float Price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Review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Date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Rating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PromotionDetails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Float DiscountRate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StartPeriod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EndPeriod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"1" -- "0..*" Order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 "*" -- "0..*" Product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 "*" -- "*" Product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"1" -- "0..*" Promotion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(Order, Product) .. OrderDetails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(Product, Customer) .. Review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(Product, Promotion) .. PromotionDetails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12</xdr:col>
      <xdr:colOff>67734</xdr:colOff>
      <xdr:row>2</xdr:row>
      <xdr:rowOff>152400</xdr:rowOff>
    </xdr:from>
    <xdr:ext cx="2454775" cy="69813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05C5537-7803-9945-AC26-5B09CC618FF1}"/>
            </a:ext>
          </a:extLst>
        </xdr:cNvPr>
        <xdr:cNvSpPr txBox="1"/>
      </xdr:nvSpPr>
      <xdr:spPr>
        <a:xfrm>
          <a:off x="10024534" y="558800"/>
          <a:ext cx="2454775" cy="6981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identifier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Ancestor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degree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User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password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Resource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File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Folder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Access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boolean canEdit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"0..1" -- "*" Person : isChildOf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"*" -- "*" Person : ancestor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User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 "*" *-- "*" Resource 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Folder "0..1" *-- "*" Resource: belongsTo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File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Resource &lt;|-- Folder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(User, Resource) .. Access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(Person, Person) .. Ancestor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0</xdr:col>
      <xdr:colOff>169333</xdr:colOff>
      <xdr:row>53</xdr:row>
      <xdr:rowOff>0</xdr:rowOff>
    </xdr:from>
    <xdr:ext cx="1895071" cy="69813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F14D921-E01F-9347-AFE2-A519E7D33707}"/>
            </a:ext>
          </a:extLst>
        </xdr:cNvPr>
        <xdr:cNvSpPr txBox="1"/>
      </xdr:nvSpPr>
      <xdr:spPr>
        <a:xfrm>
          <a:off x="169333" y="10769600"/>
          <a:ext cx="1895071" cy="6981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Enum Time{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Day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Night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Person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Author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Participant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Session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timeBegin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timeEnd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Theater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abstract class Play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Time 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Musical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Opera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"*" -- "*" Theater : plays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Author "1..*" -- "*" Play : writes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Participant "*" -- "*" Play : acts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Author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Person &lt;|-- Participant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Musical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Play &lt;|-- Opera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(Play , Participant) .. Session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  <a:p>
          <a:endParaRPr lang="en-GB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12</xdr:col>
      <xdr:colOff>0</xdr:colOff>
      <xdr:row>53</xdr:row>
      <xdr:rowOff>0</xdr:rowOff>
    </xdr:from>
    <xdr:ext cx="2548455" cy="646471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3F075-FD27-B34B-B2CF-E3C9A8F0064B}"/>
            </a:ext>
          </a:extLst>
        </xdr:cNvPr>
        <xdr:cNvSpPr txBox="1"/>
      </xdr:nvSpPr>
      <xdr:spPr>
        <a:xfrm>
          <a:off x="9956800" y="10769600"/>
          <a:ext cx="2548455" cy="6464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Student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TeachingAssistant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FirstName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LastName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LabSection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StartTime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EndTime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CourseRegistration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dateRegistered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Assignment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responsibilities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TeachingAssistant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"1..*" LabSection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(Student, Course) .. CourseRegistration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(Course, TeachingAssistant) .. Assignment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  <xdr:oneCellAnchor>
    <xdr:from>
      <xdr:col>0</xdr:col>
      <xdr:colOff>67732</xdr:colOff>
      <xdr:row>114</xdr:row>
      <xdr:rowOff>0</xdr:rowOff>
    </xdr:from>
    <xdr:ext cx="2548455" cy="646471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7E347EE-0F50-D745-B4F7-36E043D51235}"/>
            </a:ext>
          </a:extLst>
        </xdr:cNvPr>
        <xdr:cNvSpPr txBox="1"/>
      </xdr:nvSpPr>
      <xdr:spPr>
        <a:xfrm>
          <a:off x="67732" y="23164800"/>
          <a:ext cx="2548455" cy="64647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@startuml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Student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TeachingAssistant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FirstName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LastName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LabSection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StartTime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Integer EndTime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Location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CourseRegistration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dateRegistered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Assignment {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details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responsibilities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Student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TeachingAssistant "*" -- "*" Course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Course "1" *-- "1..*" LabSection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(Student, Course) .. CourseRegistration</a:t>
          </a: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(Course, TeachingAssistant) .. Assignment</a:t>
          </a:r>
        </a:p>
        <a:p>
          <a:b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@enduml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results-exercises_assocclass-rules-gpt4omini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results-exercises_assocclass-rules-gpt4omini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results-exercises_assocclass-rules-gpt4omini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439.409303587963" createdVersion="8" refreshedVersion="8" minRefreshableVersion="3" recordCount="103" xr:uid="{3394BEA2-AE67-3149-B12B-D7696363E042}">
  <cacheSource type="worksheet">
    <worksheetSource ref="A1:D104" sheet="Reference"/>
  </cacheSource>
  <cacheFields count="5">
    <cacheField name="Exercise" numFmtId="0">
      <sharedItems count="5">
        <s v="exercise1-baseline"/>
        <s v="exercise2-baseline"/>
        <s v="exercise3-baseline"/>
        <s v="exercise4-baseline"/>
        <s v="exercise5-baseline"/>
      </sharedItems>
    </cacheField>
    <cacheField name="Element" numFmtId="0">
      <sharedItems count="6">
        <s v="Class"/>
        <s v="Attributes"/>
        <s v="Association"/>
        <s v="Association Class"/>
        <s v="Inheritance"/>
        <s v="Contain"/>
      </sharedItems>
      <fieldGroup par="4"/>
    </cacheField>
    <cacheField name="PlantUML" numFmtId="0">
      <sharedItems/>
    </cacheField>
    <cacheField name="Reference" numFmtId="0">
      <sharedItems containsSemiMixedTypes="0" containsString="0" containsNumber="1" containsInteger="1" minValue="0" maxValue="3" count="4">
        <n v="1"/>
        <n v="2"/>
        <n v="0"/>
        <n v="3"/>
      </sharedItems>
    </cacheField>
    <cacheField name="Element2" numFmtId="0" databaseField="0">
      <fieldGroup base="1">
        <discretePr count="6">
          <x v="0"/>
          <x v="1"/>
          <x v="3"/>
          <x v="2"/>
          <x v="3"/>
          <x v="3"/>
        </discretePr>
        <groupItems count="4">
          <s v="Class"/>
          <s v="Attributes"/>
          <s v="Association Clas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785.655779745372" createdVersion="8" refreshedVersion="8" minRefreshableVersion="3" recordCount="143" xr:uid="{491FBB84-BABB-3D44-B5B3-54D20DA1A860}">
  <cacheSource type="worksheet">
    <worksheetSource ref="A1:E144" sheet="gpt4o-ToT"/>
  </cacheSource>
  <cacheFields count="6">
    <cacheField name="Exercise" numFmtId="0">
      <sharedItems containsBlank="1" count="11">
        <s v="exercise1-3lev"/>
        <s v="exercise2-3lev"/>
        <s v="exercise3-3lev"/>
        <s v="exercise4-3lev"/>
        <s v="exercise5-3lev"/>
        <m/>
        <s v="exercise1-5lev" u="1"/>
        <s v="exercise2-5lev" u="1"/>
        <s v="exercise4-5lev" u="1"/>
        <s v="exercise3-5lev" u="1"/>
        <s v="exercise5-5lev" u="1"/>
      </sharedItems>
    </cacheField>
    <cacheField name="Element" numFmtId="0">
      <sharedItems containsBlank="1" count="9">
        <s v="Class"/>
        <s v="Attributes"/>
        <s v="Association"/>
        <s v="Association Class"/>
        <s v="Inheritance"/>
        <s v="Contain"/>
        <m/>
        <s v="Composition" u="1"/>
        <s v="Relationship" u="1"/>
      </sharedItems>
      <fieldGroup par="5"/>
    </cacheField>
    <cacheField name="PlantUML" numFmtId="0">
      <sharedItems containsBlank="1"/>
    </cacheField>
    <cacheField name="Predicted" numFmtId="0">
      <sharedItems containsString="0" containsBlank="1" containsNumber="1" containsInteger="1" minValue="0" maxValue="3"/>
    </cacheField>
    <cacheField name="Correct" numFmtId="0">
      <sharedItems containsString="0" containsBlank="1" containsNumber="1" containsInteger="1" minValue="0" maxValue="3"/>
    </cacheField>
    <cacheField name="Element2" numFmtId="0" databaseField="0">
      <fieldGroup base="1">
        <discretePr count="9">
          <x v="0"/>
          <x v="1"/>
          <x v="5"/>
          <x v="3"/>
          <x v="5"/>
          <x v="5"/>
          <x v="2"/>
          <x v="6"/>
          <x v="4"/>
        </discretePr>
        <groupItems count="7">
          <s v="Class"/>
          <s v="Attributes"/>
          <m/>
          <s v="Association Class"/>
          <s v="Relationship"/>
          <s v="Group1"/>
          <s v="Composition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785.675810879628" createdVersion="8" refreshedVersion="8" minRefreshableVersion="3" recordCount="126" xr:uid="{6393ADAB-88AA-F84D-BA69-1F56B56CAD31}">
  <cacheSource type="worksheet">
    <worksheetSource ref="A1:E127" sheet="gpt4o-ToT-R"/>
  </cacheSource>
  <cacheFields count="6">
    <cacheField name="Exercise" numFmtId="0">
      <sharedItems count="5">
        <s v="exercise1-ToT-R"/>
        <s v="exercise2-ToT-R"/>
        <s v="exercise3-ToT-R"/>
        <s v="exercise4-ToT-R"/>
        <s v="exercise5-ToT-R"/>
      </sharedItems>
    </cacheField>
    <cacheField name="Element" numFmtId="0">
      <sharedItems containsBlank="1" count="9">
        <s v="Class"/>
        <s v="Attributes"/>
        <s v="Association"/>
        <s v="Association Class"/>
        <s v="Contain"/>
        <s v="Inheritance"/>
        <m u="1"/>
        <s v="Composition" u="1"/>
        <s v="Relationship" u="1"/>
      </sharedItems>
      <fieldGroup par="5"/>
    </cacheField>
    <cacheField name="PlantUML" numFmtId="0">
      <sharedItems containsBlank="1"/>
    </cacheField>
    <cacheField name="Predicted" numFmtId="0">
      <sharedItems containsString="0" containsBlank="1" containsNumber="1" containsInteger="1" minValue="0" maxValue="4"/>
    </cacheField>
    <cacheField name="Correct" numFmtId="0">
      <sharedItems containsString="0" containsBlank="1" containsNumber="1" containsInteger="1" minValue="0" maxValue="3"/>
    </cacheField>
    <cacheField name="Element2" numFmtId="0" databaseField="0">
      <fieldGroup base="1">
        <discretePr count="9">
          <x v="0"/>
          <x v="1"/>
          <x v="5"/>
          <x v="3"/>
          <x v="5"/>
          <x v="5"/>
          <x v="2"/>
          <x v="6"/>
          <x v="4"/>
        </discretePr>
        <groupItems count="7">
          <s v="Class"/>
          <s v="Attributes"/>
          <m/>
          <s v="Association Class"/>
          <s v="Relationship"/>
          <s v="Group1"/>
          <s v="Composition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785.675903935182" createdVersion="8" refreshedVersion="8" minRefreshableVersion="3" recordCount="20" xr:uid="{D492130A-0C51-4D4D-90D5-D3C42205ACE1}">
  <cacheSource type="worksheet">
    <worksheetSource ref="A2:H22" sheet="Eval-metrics"/>
  </cacheSource>
  <cacheFields count="8">
    <cacheField name="Exercis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omain" numFmtId="0">
      <sharedItems/>
    </cacheField>
    <cacheField name="Element" numFmtId="0">
      <sharedItems count="5">
        <s v="Association Class"/>
        <s v="Attributes"/>
        <s v="Class"/>
        <s v="Relationships"/>
        <s v="Relationsips" u="1"/>
      </sharedItems>
    </cacheField>
    <cacheField name="# Reference" numFmtId="0">
      <sharedItems containsSemiMixedTypes="0" containsString="0" containsNumber="1" containsInteger="1" minValue="1" maxValue="10"/>
    </cacheField>
    <cacheField name="ToT Proposed" numFmtId="0">
      <sharedItems containsSemiMixedTypes="0" containsString="0" containsNumber="1" containsInteger="1" minValue="2" maxValue="14"/>
    </cacheField>
    <cacheField name="ToT Correct" numFmtId="0">
      <sharedItems containsSemiMixedTypes="0" containsString="0" containsNumber="1" containsInteger="1" minValue="0" maxValue="8"/>
    </cacheField>
    <cacheField name="ToT-R Proposed" numFmtId="0">
      <sharedItems containsSemiMixedTypes="0" containsString="0" containsNumber="1" containsInteger="1" minValue="1" maxValue="11"/>
    </cacheField>
    <cacheField name="ToT-R Correct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806.932747453706" createdVersion="8" refreshedVersion="8" minRefreshableVersion="3" recordCount="40" xr:uid="{7F0AFE4B-5204-B142-94AC-BBB3D3DFA430}">
  <cacheSource type="worksheet">
    <worksheetSource ref="A1:D41" sheet="gpt4o-Questions"/>
  </cacheSource>
  <cacheFields count="3">
    <cacheField name="Exercise" numFmtId="0">
      <sharedItems/>
    </cacheField>
    <cacheField name="Template" numFmtId="0">
      <sharedItems count="8">
        <s v="ClassVsAttributeConfiguration"/>
        <s v="AttributeVsInheritanceConfiguration"/>
        <s v="EnumerationVsInheritanceConfiguration"/>
        <s v="ConcreteVsAbstractClassConfiguration"/>
        <s v="CompositionVsAssociationConfiguration"/>
        <s v="LowerboundCardinalityOneVsManyConfiguration"/>
        <s v="UpperboundCardinalityOneVsManyConfiguration"/>
        <s v="AssociationClassVsClassConfiguration"/>
      </sharedItems>
    </cacheField>
    <cacheField name="# Questions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806.958627546293" createdVersion="8" refreshedVersion="8" minRefreshableVersion="3" recordCount="40" xr:uid="{139007F9-6A63-0A45-B272-D5DDC9A3CFEC}">
  <cacheSource type="worksheet">
    <worksheetSource ref="A1:E41" sheet="Eval_Questions"/>
  </cacheSource>
  <cacheFields count="5">
    <cacheField name="Exercis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omain" numFmtId="0">
      <sharedItems count="5">
        <s v="E-commerce"/>
        <s v="Person and Resources"/>
        <s v="Theaters"/>
        <s v="Courses"/>
        <s v="Robots"/>
      </sharedItems>
    </cacheField>
    <cacheField name="# Template" numFmtId="0">
      <sharedItems containsSemiMixedTypes="0" containsString="0" containsNumber="1" containsInteger="1" minValue="1" maxValue="8" count="8">
        <n v="1"/>
        <n v="3"/>
        <n v="2"/>
        <n v="4"/>
        <n v="5"/>
        <n v="6"/>
        <n v="7"/>
        <n v="8"/>
      </sharedItems>
    </cacheField>
    <cacheField name="Template" numFmtId="0">
      <sharedItems/>
    </cacheField>
    <cacheField name="# questions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806.975135763889" createdVersion="8" refreshedVersion="8" minRefreshableVersion="3" recordCount="20" xr:uid="{A68CEC33-1B87-6E48-9C2C-370843CC42A0}">
  <cacheSource type="worksheet">
    <worksheetSource ref="G1:J21" sheet="Eval_Questions"/>
  </cacheSource>
  <cacheFields count="4">
    <cacheField name="Exercis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omain" numFmtId="0">
      <sharedItems count="5">
        <s v="E-commerce"/>
        <s v="Person and Resources"/>
        <s v="Theaters"/>
        <s v="Courses"/>
        <s v="Robots"/>
      </sharedItems>
    </cacheField>
    <cacheField name="Element" numFmtId="0">
      <sharedItems count="4">
        <s v="Association Class"/>
        <s v="Attributes"/>
        <s v="Class"/>
        <s v="Relationships"/>
      </sharedItems>
    </cacheField>
    <cacheField name="# Reference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785.629396875003" createdVersion="8" refreshedVersion="8" minRefreshableVersion="3" recordCount="144" xr:uid="{32F1A613-0F91-8F41-9EFC-1AE08DCEF1A5}">
  <cacheSource type="worksheet">
    <worksheetSource ref="A1:E148" sheet="ToT-rules" r:id="rId2"/>
  </cacheSource>
  <cacheFields count="6">
    <cacheField name="Exercise" numFmtId="0">
      <sharedItems containsBlank="1" count="11">
        <s v="exercise1-ToT-R"/>
        <s v="exercise2-ToT-R"/>
        <s v="exercise3-ToT-R"/>
        <s v="exercise4-ToT-R"/>
        <s v="exercise5-ToT-R"/>
        <m/>
        <s v="exercise1-5lev" u="1"/>
        <s v="exercise2-5lev" u="1"/>
        <s v="exercise3-5lev" u="1"/>
        <s v="exercise4-5lev" u="1"/>
        <s v="exercise5-3lev" u="1"/>
      </sharedItems>
    </cacheField>
    <cacheField name="Element" numFmtId="0">
      <sharedItems containsBlank="1" count="9">
        <s v="Class"/>
        <s v="Attributes"/>
        <s v="Association"/>
        <s v="Association Class"/>
        <s v="Inheritance"/>
        <s v="Contain"/>
        <m/>
        <s v="Composition" u="1"/>
        <s v="Relationship" u="1"/>
      </sharedItems>
      <fieldGroup par="5"/>
    </cacheField>
    <cacheField name="PlantUML" numFmtId="0">
      <sharedItems containsBlank="1"/>
    </cacheField>
    <cacheField name="Predicted" numFmtId="0">
      <sharedItems containsString="0" containsBlank="1" containsNumber="1" containsInteger="1" minValue="0" maxValue="5"/>
    </cacheField>
    <cacheField name="Correct" numFmtId="0">
      <sharedItems containsString="0" containsBlank="1" containsNumber="1" containsInteger="1" minValue="0" maxValue="3"/>
    </cacheField>
    <cacheField name="Element2" numFmtId="0" databaseField="0">
      <fieldGroup base="1">
        <discretePr count="9">
          <x v="0"/>
          <x v="1"/>
          <x v="5"/>
          <x v="3"/>
          <x v="5"/>
          <x v="5"/>
          <x v="2"/>
          <x v="6"/>
          <x v="4"/>
        </discretePr>
        <groupItems count="7">
          <s v="Class"/>
          <s v="Attributes"/>
          <m/>
          <s v="Association Class"/>
          <s v="Relationship"/>
          <s v="Group1"/>
          <s v="Composition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785.679092013888" createdVersion="8" refreshedVersion="8" minRefreshableVersion="3" recordCount="144" xr:uid="{53E5EF7C-671F-1647-9685-A200836E1FCB}">
  <cacheSource type="worksheet">
    <worksheetSource ref="A1:E145" sheet="ToT-3lev" r:id="rId2"/>
  </cacheSource>
  <cacheFields count="6">
    <cacheField name="Exercise" numFmtId="0">
      <sharedItems containsBlank="1" count="11">
        <s v="exercise1-3lev"/>
        <s v="exercise2-3lev"/>
        <s v="exercise3-3lev"/>
        <s v="exercise4-3lev"/>
        <s v="exercise5-3lev"/>
        <m u="1"/>
        <s v="exercise1-5lev" u="1"/>
        <s v="exercise2-5lev" u="1"/>
        <s v="exercise4-5lev" u="1"/>
        <s v="exercise3-5lev" u="1"/>
        <s v="exercise5-5lev" u="1"/>
      </sharedItems>
    </cacheField>
    <cacheField name="Element" numFmtId="0">
      <sharedItems containsBlank="1" count="9">
        <s v="Class"/>
        <s v="Attributes"/>
        <s v="Association"/>
        <s v="Association Class"/>
        <s v="Inheritance"/>
        <s v="Contain"/>
        <m u="1"/>
        <s v="Composition" u="1"/>
        <s v="Relationship" u="1"/>
      </sharedItems>
      <fieldGroup par="5"/>
    </cacheField>
    <cacheField name="PlantUML" numFmtId="0">
      <sharedItems containsBlank="1"/>
    </cacheField>
    <cacheField name="Predicted" numFmtId="0">
      <sharedItems containsString="0" containsBlank="1" containsNumber="1" containsInteger="1" minValue="0" maxValue="5"/>
    </cacheField>
    <cacheField name="Correct" numFmtId="0">
      <sharedItems containsString="0" containsBlank="1" containsNumber="1" containsInteger="1" minValue="0" maxValue="2"/>
    </cacheField>
    <cacheField name="Element2" numFmtId="0" databaseField="0">
      <fieldGroup base="1">
        <discretePr count="9">
          <x v="0"/>
          <x v="1"/>
          <x v="5"/>
          <x v="3"/>
          <x v="5"/>
          <x v="5"/>
          <x v="2"/>
          <x v="6"/>
          <x v="4"/>
        </discretePr>
        <groupItems count="7">
          <s v="Class"/>
          <s v="Attributes"/>
          <m/>
          <s v="Association Class"/>
          <s v="Relationship"/>
          <s v="Group1"/>
          <s v="Composition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806.932909027775" createdVersion="8" refreshedVersion="8" minRefreshableVersion="3" recordCount="40" xr:uid="{38C1A72F-4E7E-644A-AA2E-43CD3D2834BB}">
  <cacheSource type="worksheet">
    <worksheetSource ref="A1:D41" sheet="Questions" r:id="rId2"/>
  </cacheSource>
  <cacheFields count="3">
    <cacheField name="Exercise" numFmtId="0">
      <sharedItems/>
    </cacheField>
    <cacheField name="Template" numFmtId="0">
      <sharedItems count="8">
        <s v="ClassVsAttributeConfiguration"/>
        <s v="AttributeVsInheritanceConfiguration"/>
        <s v="EnumerationVsInheritanceConfiguration"/>
        <s v="ConcreteVsAbstractClassConfiguration"/>
        <s v="CompositionVsAssociationConfiguration"/>
        <s v="LowerboundCardinalityOneVsManyConfiguration"/>
        <s v="UpperboundCardinalityOneVsManyConfiguration"/>
        <s v="AssociationClassVsClassConfiguration"/>
      </sharedItems>
    </cacheField>
    <cacheField name="# Questions" numFmtId="0">
      <sharedItems containsString="0" containsBlank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809.872806250001" createdVersion="8" refreshedVersion="8" minRefreshableVersion="3" recordCount="20" xr:uid="{2CB7038E-9765-9A4E-9B6C-1B282E2A7B8B}">
  <cacheSource type="worksheet">
    <worksheetSource ref="K2:R22" sheet="Eval-metrics"/>
  </cacheSource>
  <cacheFields count="8">
    <cacheField name="Exercise" numFmtId="0">
      <sharedItems containsSemiMixedTypes="0" containsString="0" containsNumber="1" containsInteger="1" minValue="1" maxValue="5"/>
    </cacheField>
    <cacheField name="Domain" numFmtId="0">
      <sharedItems/>
    </cacheField>
    <cacheField name="Element" numFmtId="0">
      <sharedItems count="4">
        <s v="Association Class"/>
        <s v="Attributes"/>
        <s v="Class"/>
        <s v="Relationships"/>
      </sharedItems>
    </cacheField>
    <cacheField name="# Reference" numFmtId="0">
      <sharedItems containsSemiMixedTypes="0" containsString="0" containsNumber="1" containsInteger="1" minValue="1" maxValue="10"/>
    </cacheField>
    <cacheField name="ToT Proposed" numFmtId="0">
      <sharedItems containsSemiMixedTypes="0" containsString="0" containsNumber="1" containsInteger="1" minValue="0" maxValue="17"/>
    </cacheField>
    <cacheField name="ToT Correct" numFmtId="0">
      <sharedItems containsSemiMixedTypes="0" containsString="0" containsNumber="1" containsInteger="1" minValue="0" maxValue="9"/>
    </cacheField>
    <cacheField name="ToT-R Proposed" numFmtId="0">
      <sharedItems containsSemiMixedTypes="0" containsString="0" containsNumber="1" containsInteger="1" minValue="0" maxValue="16"/>
    </cacheField>
    <cacheField name="ToT-R Correct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SILVA MERCADO" refreshedDate="45809.891463078704" createdVersion="8" refreshedVersion="8" minRefreshableVersion="3" recordCount="40" xr:uid="{2AC1E378-5302-A44F-BC23-843DD73EA305}">
  <cacheSource type="worksheet">
    <worksheetSource ref="L1:P41" sheet="Eval_Questions"/>
  </cacheSource>
  <cacheFields count="5">
    <cacheField name="Exercis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Domain" numFmtId="0">
      <sharedItems count="5">
        <s v="E-commerce"/>
        <s v="Person and Resources"/>
        <s v="Theaters"/>
        <s v="Courses"/>
        <s v="Robots"/>
      </sharedItems>
    </cacheField>
    <cacheField name="# Template" numFmtId="0">
      <sharedItems containsSemiMixedTypes="0" containsString="0" containsNumber="1" containsInteger="1" minValue="1" maxValue="8"/>
    </cacheField>
    <cacheField name="Template" numFmtId="0">
      <sharedItems/>
    </cacheField>
    <cacheField name="# questions (gpt4o-mini)" numFmtId="0">
      <sharedItems containsSemiMixedTypes="0" containsString="0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x v="0"/>
    <s v="Customer"/>
    <x v="0"/>
  </r>
  <r>
    <x v="0"/>
    <x v="0"/>
    <s v="Product"/>
    <x v="0"/>
  </r>
  <r>
    <x v="0"/>
    <x v="0"/>
    <s v="Order"/>
    <x v="0"/>
  </r>
  <r>
    <x v="0"/>
    <x v="0"/>
    <s v="OrderDetails"/>
    <x v="0"/>
  </r>
  <r>
    <x v="0"/>
    <x v="0"/>
    <s v="Review"/>
    <x v="0"/>
  </r>
  <r>
    <x v="0"/>
    <x v="0"/>
    <s v="Promotion"/>
    <x v="0"/>
  </r>
  <r>
    <x v="0"/>
    <x v="0"/>
    <s v="PromotionDetails"/>
    <x v="0"/>
  </r>
  <r>
    <x v="0"/>
    <x v="1"/>
    <s v="Customer {- ID: string}"/>
    <x v="0"/>
  </r>
  <r>
    <x v="0"/>
    <x v="1"/>
    <s v="Product {- Name: string, - Description: string}"/>
    <x v="1"/>
  </r>
  <r>
    <x v="0"/>
    <x v="1"/>
    <s v="Order {}"/>
    <x v="2"/>
  </r>
  <r>
    <x v="0"/>
    <x v="1"/>
    <s v="OrderDetails {- Quantity: integer, - Price: float}"/>
    <x v="1"/>
  </r>
  <r>
    <x v="0"/>
    <x v="1"/>
    <s v="Review {- Date: date, - Rating: integer}"/>
    <x v="1"/>
  </r>
  <r>
    <x v="0"/>
    <x v="1"/>
    <s v="Promotion {}"/>
    <x v="2"/>
  </r>
  <r>
    <x v="0"/>
    <x v="1"/>
    <s v="PromotionDetails {- DiscountRate: float, - StartPeriod: date, - EndPeriod: date}"/>
    <x v="3"/>
  </r>
  <r>
    <x v="0"/>
    <x v="2"/>
    <s v="Customer &quot;1&quot; -- &quot;0..*&quot; Order"/>
    <x v="0"/>
  </r>
  <r>
    <x v="0"/>
    <x v="2"/>
    <s v="Customer &quot;*&quot; -- &quot;0..*&quot; Product"/>
    <x v="0"/>
  </r>
  <r>
    <x v="0"/>
    <x v="2"/>
    <s v="Order &quot;*&quot; -- &quot;*&quot; Product "/>
    <x v="0"/>
  </r>
  <r>
    <x v="0"/>
    <x v="2"/>
    <s v="Product &quot;1&quot; -- &quot;0..*&quot; Promotion"/>
    <x v="0"/>
  </r>
  <r>
    <x v="0"/>
    <x v="3"/>
    <s v="(Order, Product) .. OrderDetails"/>
    <x v="0"/>
  </r>
  <r>
    <x v="0"/>
    <x v="3"/>
    <s v="(Product, Customer) .. Review"/>
    <x v="0"/>
  </r>
  <r>
    <x v="0"/>
    <x v="3"/>
    <s v="(Product, Promotion) .. PromotionDetails"/>
    <x v="0"/>
  </r>
  <r>
    <x v="1"/>
    <x v="0"/>
    <s v="Person"/>
    <x v="0"/>
  </r>
  <r>
    <x v="1"/>
    <x v="0"/>
    <s v="Ancestor"/>
    <x v="0"/>
  </r>
  <r>
    <x v="1"/>
    <x v="0"/>
    <s v="User"/>
    <x v="0"/>
  </r>
  <r>
    <x v="1"/>
    <x v="0"/>
    <s v="Resource"/>
    <x v="0"/>
  </r>
  <r>
    <x v="1"/>
    <x v="0"/>
    <s v="File"/>
    <x v="0"/>
  </r>
  <r>
    <x v="1"/>
    <x v="0"/>
    <s v="Folder"/>
    <x v="0"/>
  </r>
  <r>
    <x v="1"/>
    <x v="0"/>
    <s v="Access"/>
    <x v="0"/>
  </r>
  <r>
    <x v="1"/>
    <x v="1"/>
    <s v="Person {-name: String, -identifier: String}"/>
    <x v="1"/>
  </r>
  <r>
    <x v="1"/>
    <x v="1"/>
    <s v="Ancestor {-degree: int}"/>
    <x v="0"/>
  </r>
  <r>
    <x v="1"/>
    <x v="1"/>
    <s v="User {-password: String}"/>
    <x v="0"/>
  </r>
  <r>
    <x v="1"/>
    <x v="1"/>
    <s v="Resource {-name: String}"/>
    <x v="0"/>
  </r>
  <r>
    <x v="1"/>
    <x v="1"/>
    <s v="File {}"/>
    <x v="2"/>
  </r>
  <r>
    <x v="1"/>
    <x v="1"/>
    <s v="Folder {}"/>
    <x v="2"/>
  </r>
  <r>
    <x v="1"/>
    <x v="1"/>
    <s v="Access {-canEdit: boolean}"/>
    <x v="0"/>
  </r>
  <r>
    <x v="1"/>
    <x v="2"/>
    <s v="Person &quot;0..1&quot; -- &quot;*&quot; Person : isChildOf"/>
    <x v="0"/>
  </r>
  <r>
    <x v="1"/>
    <x v="2"/>
    <s v="Person &quot;*&quot; -- &quot;*&quot; Person : ancestor"/>
    <x v="0"/>
  </r>
  <r>
    <x v="1"/>
    <x v="4"/>
    <s v="Person &lt;|-- User"/>
    <x v="0"/>
  </r>
  <r>
    <x v="1"/>
    <x v="5"/>
    <s v="User &quot;*&quot; *-- &quot;*&quot; Resource"/>
    <x v="0"/>
  </r>
  <r>
    <x v="1"/>
    <x v="5"/>
    <s v="Folder &quot;0..1&quot; *-- &quot;*&quot; Resource: belongsTo"/>
    <x v="0"/>
  </r>
  <r>
    <x v="1"/>
    <x v="4"/>
    <s v="Resource &lt;|-- File"/>
    <x v="0"/>
  </r>
  <r>
    <x v="1"/>
    <x v="4"/>
    <s v="Resource &lt;|-- Folder"/>
    <x v="0"/>
  </r>
  <r>
    <x v="1"/>
    <x v="3"/>
    <s v="(User, Resource) .. Access"/>
    <x v="0"/>
  </r>
  <r>
    <x v="1"/>
    <x v="3"/>
    <s v="(Person, Person) .. Ancestor"/>
    <x v="0"/>
  </r>
  <r>
    <x v="2"/>
    <x v="0"/>
    <s v="Time"/>
    <x v="0"/>
  </r>
  <r>
    <x v="2"/>
    <x v="0"/>
    <s v="Person"/>
    <x v="0"/>
  </r>
  <r>
    <x v="2"/>
    <x v="0"/>
    <s v="Author"/>
    <x v="0"/>
  </r>
  <r>
    <x v="2"/>
    <x v="0"/>
    <s v="Participant"/>
    <x v="0"/>
  </r>
  <r>
    <x v="2"/>
    <x v="0"/>
    <s v="Session"/>
    <x v="0"/>
  </r>
  <r>
    <x v="2"/>
    <x v="0"/>
    <s v="Theater"/>
    <x v="0"/>
  </r>
  <r>
    <x v="2"/>
    <x v="0"/>
    <s v="Play"/>
    <x v="0"/>
  </r>
  <r>
    <x v="2"/>
    <x v="0"/>
    <s v="Musical"/>
    <x v="0"/>
  </r>
  <r>
    <x v="2"/>
    <x v="0"/>
    <s v="Opera"/>
    <x v="0"/>
  </r>
  <r>
    <x v="2"/>
    <x v="1"/>
    <s v="Time {Day, Night}"/>
    <x v="1"/>
  </r>
  <r>
    <x v="2"/>
    <x v="1"/>
    <s v="Person {String name}"/>
    <x v="0"/>
  </r>
  <r>
    <x v="2"/>
    <x v="1"/>
    <s v="Author {}"/>
    <x v="2"/>
  </r>
  <r>
    <x v="2"/>
    <x v="1"/>
    <s v="Participant {}"/>
    <x v="2"/>
  </r>
  <r>
    <x v="2"/>
    <x v="1"/>
    <s v="Session {int timeBegin, int timeEnd}"/>
    <x v="1"/>
  </r>
  <r>
    <x v="2"/>
    <x v="1"/>
    <s v="Theater {String Location}"/>
    <x v="0"/>
  </r>
  <r>
    <x v="2"/>
    <x v="1"/>
    <s v="Play {String name, Time time}"/>
    <x v="1"/>
  </r>
  <r>
    <x v="2"/>
    <x v="1"/>
    <s v="Musical {}"/>
    <x v="2"/>
  </r>
  <r>
    <x v="2"/>
    <x v="1"/>
    <s v="Opera {}"/>
    <x v="2"/>
  </r>
  <r>
    <x v="2"/>
    <x v="2"/>
    <s v="Play &quot;*&quot; -- &quot;*&quot; Theater : plays"/>
    <x v="0"/>
  </r>
  <r>
    <x v="2"/>
    <x v="2"/>
    <s v="Author &quot;1..*&quot;  -- &quot;*&quot; Play : writes"/>
    <x v="0"/>
  </r>
  <r>
    <x v="2"/>
    <x v="2"/>
    <s v="Participant &quot;*&quot; -- &quot;*&quot; Play : acts"/>
    <x v="0"/>
  </r>
  <r>
    <x v="2"/>
    <x v="4"/>
    <s v="Person &lt;|-- Author"/>
    <x v="0"/>
  </r>
  <r>
    <x v="2"/>
    <x v="4"/>
    <s v="Person &lt;|-- Participant"/>
    <x v="0"/>
  </r>
  <r>
    <x v="2"/>
    <x v="4"/>
    <s v="Play &lt;|-- Musical"/>
    <x v="0"/>
  </r>
  <r>
    <x v="2"/>
    <x v="4"/>
    <s v="Play &lt;|-- Opera"/>
    <x v="0"/>
  </r>
  <r>
    <x v="2"/>
    <x v="3"/>
    <s v="(Play , Participant) .. Session"/>
    <x v="0"/>
  </r>
  <r>
    <x v="3"/>
    <x v="0"/>
    <s v="Student"/>
    <x v="0"/>
  </r>
  <r>
    <x v="3"/>
    <x v="0"/>
    <s v="Course"/>
    <x v="0"/>
  </r>
  <r>
    <x v="3"/>
    <x v="0"/>
    <s v="TeachingAssistant"/>
    <x v="0"/>
  </r>
  <r>
    <x v="3"/>
    <x v="0"/>
    <s v="LabSection"/>
    <x v="0"/>
  </r>
  <r>
    <x v="3"/>
    <x v="0"/>
    <s v="CourseRegistration"/>
    <x v="0"/>
  </r>
  <r>
    <x v="3"/>
    <x v="0"/>
    <s v="Assignment"/>
    <x v="0"/>
  </r>
  <r>
    <x v="3"/>
    <x v="1"/>
    <s v="Student {- ID: string}"/>
    <x v="0"/>
  </r>
  <r>
    <x v="3"/>
    <x v="1"/>
    <s v="Course {}"/>
    <x v="2"/>
  </r>
  <r>
    <x v="3"/>
    <x v="1"/>
    <s v="TeachingAssistant {- FirstName: string, - LastName: string}"/>
    <x v="1"/>
  </r>
  <r>
    <x v="3"/>
    <x v="1"/>
    <s v="LabSection {- StartTime: integer, - EndTime: integer, - Location: string}"/>
    <x v="3"/>
  </r>
  <r>
    <x v="3"/>
    <x v="1"/>
    <s v="CourseRegistration {- dateRegistered: date}"/>
    <x v="0"/>
  </r>
  <r>
    <x v="3"/>
    <x v="1"/>
    <s v="Assignment {- details: string, - responsibilities: string}"/>
    <x v="1"/>
  </r>
  <r>
    <x v="3"/>
    <x v="2"/>
    <s v="Student &quot;*&quot; -- &quot;*&quot; Course"/>
    <x v="0"/>
  </r>
  <r>
    <x v="3"/>
    <x v="2"/>
    <s v="TeachingAssistant &quot;*&quot; -- &quot;*&quot; Course"/>
    <x v="0"/>
  </r>
  <r>
    <x v="3"/>
    <x v="5"/>
    <s v="Course &quot;1&quot; *-- &quot;1..*&quot; LabSection"/>
    <x v="0"/>
  </r>
  <r>
    <x v="3"/>
    <x v="3"/>
    <s v="(Student, Course) .. CourseRegistration"/>
    <x v="0"/>
  </r>
  <r>
    <x v="3"/>
    <x v="3"/>
    <s v="(Course, TeachingAssistant) .. Assignment"/>
    <x v="0"/>
  </r>
  <r>
    <x v="4"/>
    <x v="0"/>
    <s v="Location"/>
    <x v="0"/>
  </r>
  <r>
    <x v="4"/>
    <x v="0"/>
    <s v="Robot"/>
    <x v="0"/>
  </r>
  <r>
    <x v="4"/>
    <x v="0"/>
    <s v="CleaningRobot"/>
    <x v="0"/>
  </r>
  <r>
    <x v="4"/>
    <x v="0"/>
    <s v="TransportRobot"/>
    <x v="0"/>
  </r>
  <r>
    <x v="4"/>
    <x v="0"/>
    <s v="Task"/>
    <x v="0"/>
  </r>
  <r>
    <x v="4"/>
    <x v="0"/>
    <s v="TaskExecution"/>
    <x v="0"/>
  </r>
  <r>
    <x v="4"/>
    <x v="1"/>
    <s v="Location {Corridors, Rooms}"/>
    <x v="1"/>
  </r>
  <r>
    <x v="4"/>
    <x v="1"/>
    <s v="Robot {String id}"/>
    <x v="0"/>
  </r>
  <r>
    <x v="4"/>
    <x v="1"/>
    <s v="CleaningRobot {}"/>
    <x v="2"/>
  </r>
  <r>
    <x v="4"/>
    <x v="1"/>
    <s v="TransportRobot {}"/>
    <x v="2"/>
  </r>
  <r>
    <x v="4"/>
    <x v="1"/>
    <s v="Task {String id}"/>
    <x v="0"/>
  </r>
  <r>
    <x v="4"/>
    <x v="1"/>
    <s v="TaskExecution {String id, int startTime, Location location}"/>
    <x v="3"/>
  </r>
  <r>
    <x v="4"/>
    <x v="2"/>
    <s v="Robot &quot;*&quot; -- &quot;*&quot; Task : performs"/>
    <x v="0"/>
  </r>
  <r>
    <x v="4"/>
    <x v="4"/>
    <s v="CleaningRobot --|&gt; Robot"/>
    <x v="0"/>
  </r>
  <r>
    <x v="4"/>
    <x v="4"/>
    <s v="TransportRobot --|&gt; Robot"/>
    <x v="0"/>
  </r>
  <r>
    <x v="4"/>
    <x v="3"/>
    <s v="(Robot, Task) .. TaskExecution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x v="0"/>
    <x v="0"/>
    <s v="Customer"/>
    <n v="1"/>
    <n v="1"/>
  </r>
  <r>
    <x v="0"/>
    <x v="0"/>
    <s v="Product"/>
    <n v="1"/>
    <n v="1"/>
  </r>
  <r>
    <x v="0"/>
    <x v="0"/>
    <s v="Order"/>
    <n v="1"/>
    <n v="1"/>
  </r>
  <r>
    <x v="0"/>
    <x v="0"/>
    <s v="OrderProductDetails"/>
    <n v="1"/>
    <n v="1"/>
  </r>
  <r>
    <x v="0"/>
    <x v="0"/>
    <s v="Review"/>
    <n v="1"/>
    <n v="1"/>
  </r>
  <r>
    <x v="0"/>
    <x v="0"/>
    <s v="Promotion"/>
    <n v="1"/>
    <n v="1"/>
  </r>
  <r>
    <x v="0"/>
    <x v="0"/>
    <s v="ProductPromotion"/>
    <n v="1"/>
    <n v="1"/>
  </r>
  <r>
    <x v="0"/>
    <x v="0"/>
    <s v="ProductReview"/>
    <n v="1"/>
    <n v="0"/>
  </r>
  <r>
    <x v="0"/>
    <x v="0"/>
    <m/>
    <m/>
    <m/>
  </r>
  <r>
    <x v="0"/>
    <x v="1"/>
    <s v="Customer {customerID}"/>
    <n v="1"/>
    <n v="1"/>
  </r>
  <r>
    <x v="0"/>
    <x v="1"/>
    <s v="Product {productName, description}"/>
    <n v="2"/>
    <n v="2"/>
  </r>
  <r>
    <x v="0"/>
    <x v="1"/>
    <s v="Order {orderID}"/>
    <n v="1"/>
    <n v="0"/>
  </r>
  <r>
    <x v="0"/>
    <x v="1"/>
    <s v="OrderProductDetails {quantity, price}"/>
    <n v="2"/>
    <n v="1"/>
  </r>
  <r>
    <x v="0"/>
    <x v="1"/>
    <s v="Review {reviewDate, rating}"/>
    <n v="2"/>
    <n v="2"/>
  </r>
  <r>
    <x v="0"/>
    <x v="1"/>
    <s v="Promotion {discountRate, validityPeriod}"/>
    <n v="2"/>
    <n v="0"/>
  </r>
  <r>
    <x v="0"/>
    <x v="1"/>
    <s v="ProductPromotion {discountRate, validityPeriod}"/>
    <n v="2"/>
    <n v="2"/>
  </r>
  <r>
    <x v="0"/>
    <x v="1"/>
    <s v="ProductReview {reviewDate, rating}"/>
    <n v="2"/>
    <n v="0"/>
  </r>
  <r>
    <x v="0"/>
    <x v="1"/>
    <m/>
    <m/>
    <m/>
  </r>
  <r>
    <x v="0"/>
    <x v="2"/>
    <s v="Customer &quot;1..*&quot; -- &quot;1..*&quot; Order"/>
    <n v="1"/>
    <n v="0"/>
  </r>
  <r>
    <x v="0"/>
    <x v="2"/>
    <m/>
    <m/>
    <m/>
  </r>
  <r>
    <x v="0"/>
    <x v="2"/>
    <s v="Order &quot;1&quot; -- &quot;1..*&quot; Product"/>
    <n v="1"/>
    <n v="0"/>
  </r>
  <r>
    <x v="0"/>
    <x v="2"/>
    <s v="Product &quot;0..*&quot; -- &quot;1..*&quot; Promotion"/>
    <n v="1"/>
    <n v="0"/>
  </r>
  <r>
    <x v="0"/>
    <x v="2"/>
    <s v="Order &quot;1&quot; -- &quot;1..*&quot; OrderProductDetail : contains"/>
    <n v="1"/>
    <n v="0"/>
  </r>
  <r>
    <x v="0"/>
    <x v="2"/>
    <s v="Product &quot;1..*&quot; -- &quot;0..*&quot; Review"/>
    <n v="1"/>
    <n v="0"/>
  </r>
  <r>
    <x v="0"/>
    <x v="2"/>
    <s v="Customer &quot;1..*&quot; -- &quot;0..*&quot; Review"/>
    <n v="1"/>
    <n v="0"/>
  </r>
  <r>
    <x v="0"/>
    <x v="3"/>
    <s v="(Order , Product) .. OrderProductDetail"/>
    <n v="1"/>
    <n v="1"/>
  </r>
  <r>
    <x v="0"/>
    <x v="3"/>
    <s v="(Product , Review) .. ProductReview"/>
    <n v="0"/>
    <n v="0"/>
  </r>
  <r>
    <x v="0"/>
    <x v="3"/>
    <s v="(Product , Promotion) .. ProductPromotion"/>
    <n v="1"/>
    <n v="1"/>
  </r>
  <r>
    <x v="1"/>
    <x v="0"/>
    <s v="Person"/>
    <n v="1"/>
    <n v="1"/>
  </r>
  <r>
    <x v="1"/>
    <x v="0"/>
    <s v="Ancestor"/>
    <n v="1"/>
    <n v="1"/>
  </r>
  <r>
    <x v="1"/>
    <x v="0"/>
    <s v="User"/>
    <n v="1"/>
    <n v="1"/>
  </r>
  <r>
    <x v="1"/>
    <x v="0"/>
    <s v="Resource"/>
    <n v="1"/>
    <n v="1"/>
  </r>
  <r>
    <x v="1"/>
    <x v="0"/>
    <s v="File"/>
    <n v="1"/>
    <n v="1"/>
  </r>
  <r>
    <x v="1"/>
    <x v="0"/>
    <s v="Folder"/>
    <n v="1"/>
    <n v="1"/>
  </r>
  <r>
    <x v="1"/>
    <x v="0"/>
    <s v="Access"/>
    <n v="1"/>
    <n v="1"/>
  </r>
  <r>
    <x v="1"/>
    <x v="1"/>
    <s v="Person {name, identifier}"/>
    <n v="2"/>
    <n v="2"/>
  </r>
  <r>
    <x v="1"/>
    <x v="1"/>
    <s v="Ancestor {degree}"/>
    <n v="1"/>
    <n v="1"/>
  </r>
  <r>
    <x v="1"/>
    <x v="1"/>
    <s v="User {name, identifier, password}"/>
    <n v="3"/>
    <n v="1"/>
  </r>
  <r>
    <x v="1"/>
    <x v="1"/>
    <s v="Resource {name}"/>
    <n v="1"/>
    <n v="1"/>
  </r>
  <r>
    <x v="1"/>
    <x v="1"/>
    <s v="File {name}"/>
    <n v="1"/>
    <n v="0"/>
  </r>
  <r>
    <x v="1"/>
    <x v="1"/>
    <s v="Folder {name}"/>
    <n v="1"/>
    <n v="0"/>
  </r>
  <r>
    <x v="1"/>
    <x v="1"/>
    <s v="Access {canView,canEdit}"/>
    <n v="2"/>
    <n v="1"/>
  </r>
  <r>
    <x v="1"/>
    <x v="2"/>
    <s v="Person &quot;0..*&quot; -- &quot;1&quot; Person : child"/>
    <n v="1"/>
    <n v="1"/>
  </r>
  <r>
    <x v="1"/>
    <x v="2"/>
    <s v="Person &quot;0..*&quot; -- &quot;1&quot; Ancestor : ancestors"/>
    <n v="1"/>
    <n v="0"/>
  </r>
  <r>
    <x v="1"/>
    <x v="2"/>
    <s v="Folder &quot;1&quot; -- &quot;0..*&quot; Resource : contains"/>
    <n v="1"/>
    <n v="0"/>
  </r>
  <r>
    <x v="1"/>
    <x v="2"/>
    <s v="User &quot;0..*&quot; -- &quot;0..*&quot; Resource : accesses"/>
    <n v="1"/>
    <n v="0"/>
  </r>
  <r>
    <x v="1"/>
    <x v="4"/>
    <s v="Person &lt;|-- User"/>
    <n v="1"/>
    <n v="1"/>
  </r>
  <r>
    <x v="1"/>
    <x v="4"/>
    <s v="File &lt;|-- Resource"/>
    <n v="1"/>
    <n v="0"/>
  </r>
  <r>
    <x v="1"/>
    <x v="4"/>
    <s v="Folder &lt;|-- Resource"/>
    <n v="1"/>
    <n v="0"/>
  </r>
  <r>
    <x v="1"/>
    <x v="2"/>
    <s v="Folder &quot;0..1&quot; -- &quot;0..*&quot; Folder : nestedFolder"/>
    <n v="1"/>
    <n v="0"/>
  </r>
  <r>
    <x v="1"/>
    <x v="4"/>
    <s v="Person &quot;1&quot; -- &quot;0..*&quot; Person : parent"/>
    <n v="1"/>
    <n v="0"/>
  </r>
  <r>
    <x v="1"/>
    <x v="2"/>
    <s v="Resource &quot;1&quot; -- &quot;0..1&quot; Folder : belongsTo"/>
    <n v="1"/>
    <n v="0"/>
  </r>
  <r>
    <x v="1"/>
    <x v="2"/>
    <m/>
    <m/>
    <m/>
  </r>
  <r>
    <x v="1"/>
    <x v="3"/>
    <s v="(Person, Person) .. Ancestor"/>
    <n v="1"/>
    <n v="1"/>
  </r>
  <r>
    <x v="1"/>
    <x v="3"/>
    <s v="(User, Resource) .. Access"/>
    <n v="1"/>
    <n v="1"/>
  </r>
  <r>
    <x v="2"/>
    <x v="0"/>
    <s v="enum PerformanceTime"/>
    <n v="1"/>
    <n v="1"/>
  </r>
  <r>
    <x v="2"/>
    <x v="0"/>
    <s v="Abstract Person"/>
    <n v="1"/>
    <n v="1"/>
  </r>
  <r>
    <x v="2"/>
    <x v="0"/>
    <s v="Author"/>
    <n v="1"/>
    <n v="1"/>
  </r>
  <r>
    <x v="2"/>
    <x v="0"/>
    <s v="Participant"/>
    <n v="1"/>
    <n v="1"/>
  </r>
  <r>
    <x v="2"/>
    <x v="0"/>
    <s v="Session"/>
    <n v="1"/>
    <n v="1"/>
  </r>
  <r>
    <x v="2"/>
    <x v="0"/>
    <s v="Theater"/>
    <n v="1"/>
    <n v="1"/>
  </r>
  <r>
    <x v="2"/>
    <x v="0"/>
    <s v="Play"/>
    <n v="1"/>
    <n v="0"/>
  </r>
  <r>
    <x v="2"/>
    <x v="0"/>
    <s v="Musical"/>
    <n v="1"/>
    <n v="1"/>
  </r>
  <r>
    <x v="2"/>
    <x v="0"/>
    <s v="Opera"/>
    <n v="1"/>
    <n v="1"/>
  </r>
  <r>
    <x v="2"/>
    <x v="0"/>
    <s v="Participation"/>
    <n v="1"/>
    <n v="0"/>
  </r>
  <r>
    <x v="2"/>
    <x v="0"/>
    <s v="Authorship"/>
    <n v="1"/>
    <n v="0"/>
  </r>
  <r>
    <x v="2"/>
    <x v="0"/>
    <m/>
    <m/>
    <m/>
  </r>
  <r>
    <x v="2"/>
    <x v="1"/>
    <s v="TimeOfDay  {Day, Night}"/>
    <n v="2"/>
    <n v="2"/>
  </r>
  <r>
    <x v="2"/>
    <x v="1"/>
    <s v="Abstract Person  {name}"/>
    <n v="1"/>
    <n v="1"/>
  </r>
  <r>
    <x v="2"/>
    <x v="1"/>
    <s v="Author {}"/>
    <n v="0"/>
    <n v="0"/>
  </r>
  <r>
    <x v="2"/>
    <x v="1"/>
    <s v="Participant {role}"/>
    <n v="1"/>
    <n v="0"/>
  </r>
  <r>
    <x v="2"/>
    <x v="1"/>
    <s v="Session {startTime, endTime}"/>
    <n v="2"/>
    <n v="2"/>
  </r>
  <r>
    <x v="2"/>
    <x v="1"/>
    <s v="Theater {location}"/>
    <n v="1"/>
    <n v="1"/>
  </r>
  <r>
    <x v="2"/>
    <x v="1"/>
    <s v="Play {name, performanceTime}"/>
    <n v="2"/>
    <n v="2"/>
  </r>
  <r>
    <x v="2"/>
    <x v="1"/>
    <s v="Musical {}"/>
    <n v="0"/>
    <n v="0"/>
  </r>
  <r>
    <x v="2"/>
    <x v="1"/>
    <s v="Opera {}"/>
    <n v="0"/>
    <n v="0"/>
  </r>
  <r>
    <x v="2"/>
    <x v="1"/>
    <s v="Participation {sessionRole}"/>
    <n v="1"/>
    <n v="0"/>
  </r>
  <r>
    <x v="2"/>
    <x v="1"/>
    <s v="Authorship {contribution}"/>
    <n v="1"/>
    <n v="0"/>
  </r>
  <r>
    <x v="2"/>
    <x v="1"/>
    <m/>
    <m/>
    <m/>
  </r>
  <r>
    <x v="2"/>
    <x v="2"/>
    <s v="Play &quot;0..*&quot; -- &quot;1&quot; Theater"/>
    <n v="1"/>
    <n v="0"/>
  </r>
  <r>
    <x v="2"/>
    <x v="2"/>
    <s v="Play &quot;1..*&quot; -- &quot;1..*&quot; Author"/>
    <n v="1"/>
    <n v="1"/>
  </r>
  <r>
    <x v="2"/>
    <x v="2"/>
    <s v="Play &quot;1..*&quot; -- &quot;1..*&quot; Participant"/>
    <n v="1"/>
    <n v="1"/>
  </r>
  <r>
    <x v="2"/>
    <x v="4"/>
    <s v="Author --|&gt; Person"/>
    <n v="1"/>
    <n v="1"/>
  </r>
  <r>
    <x v="2"/>
    <x v="4"/>
    <s v="Participant --|&gt; Person"/>
    <n v="1"/>
    <n v="1"/>
  </r>
  <r>
    <x v="2"/>
    <x v="4"/>
    <s v="Musical --|&gt; Play"/>
    <n v="1"/>
    <n v="1"/>
  </r>
  <r>
    <x v="2"/>
    <x v="4"/>
    <s v="Opera --|&gt; Play"/>
    <n v="1"/>
    <n v="1"/>
  </r>
  <r>
    <x v="2"/>
    <x v="2"/>
    <s v="Theater &quot;1&quot; *-- &quot;0..*&quot; Session : contains"/>
    <n v="1"/>
    <n v="0"/>
  </r>
  <r>
    <x v="2"/>
    <x v="2"/>
    <s v="Session &quot;1&quot; *-- &quot;1&quot; Play : contains"/>
    <n v="1"/>
    <n v="0"/>
  </r>
  <r>
    <x v="2"/>
    <x v="2"/>
    <s v="Session &quot;1&quot; -- &quot;1..*&quot; Participant"/>
    <n v="1"/>
    <n v="0"/>
  </r>
  <r>
    <x v="2"/>
    <x v="3"/>
    <m/>
    <m/>
    <m/>
  </r>
  <r>
    <x v="2"/>
    <x v="3"/>
    <s v="(Session , Participant) .. Participation"/>
    <n v="1"/>
    <n v="0"/>
  </r>
  <r>
    <x v="2"/>
    <x v="3"/>
    <s v="(Play , Author) .. Authorship"/>
    <n v="1"/>
    <n v="0"/>
  </r>
  <r>
    <x v="3"/>
    <x v="0"/>
    <s v="Student"/>
    <n v="1"/>
    <n v="1"/>
  </r>
  <r>
    <x v="3"/>
    <x v="0"/>
    <s v="Course"/>
    <n v="1"/>
    <n v="1"/>
  </r>
  <r>
    <x v="3"/>
    <x v="0"/>
    <s v="TeachingAssistant"/>
    <n v="1"/>
    <n v="1"/>
  </r>
  <r>
    <x v="3"/>
    <x v="0"/>
    <m/>
    <m/>
    <m/>
  </r>
  <r>
    <x v="3"/>
    <x v="0"/>
    <s v="Registration"/>
    <n v="1"/>
    <n v="1"/>
  </r>
  <r>
    <x v="3"/>
    <x v="0"/>
    <s v="AssignmentDetails"/>
    <n v="1"/>
    <n v="1"/>
  </r>
  <r>
    <x v="3"/>
    <x v="0"/>
    <s v="ResponsibilityType"/>
    <n v="1"/>
    <n v="0"/>
  </r>
  <r>
    <x v="3"/>
    <x v="0"/>
    <m/>
    <m/>
    <m/>
  </r>
  <r>
    <x v="3"/>
    <x v="1"/>
    <s v="Student { StudentID}"/>
    <n v="1"/>
    <n v="1"/>
  </r>
  <r>
    <x v="3"/>
    <x v="1"/>
    <s v="Course {courseName, labSectionTime, labSectionLocation}"/>
    <n v="3"/>
    <n v="0"/>
  </r>
  <r>
    <x v="3"/>
    <x v="1"/>
    <s v="CourseTA {firstName, lastName}"/>
    <n v="2"/>
    <n v="2"/>
  </r>
  <r>
    <x v="3"/>
    <x v="1"/>
    <m/>
    <m/>
    <m/>
  </r>
  <r>
    <x v="3"/>
    <x v="1"/>
    <s v="Registration {registrationDate}"/>
    <n v="1"/>
    <n v="1"/>
  </r>
  <r>
    <x v="3"/>
    <x v="1"/>
    <s v="AssignmentDetails {responsibilities}"/>
    <n v="1"/>
    <n v="1"/>
  </r>
  <r>
    <x v="3"/>
    <x v="1"/>
    <s v="ResponsibilityType {gradingAssignments, answeringQuestions, supervisingLabs}"/>
    <n v="3"/>
    <n v="0"/>
  </r>
  <r>
    <x v="3"/>
    <x v="1"/>
    <m/>
    <m/>
    <m/>
  </r>
  <r>
    <x v="3"/>
    <x v="2"/>
    <s v="Student &quot;1..*&quot; -- &quot;0..*&quot; Course : &quot;enrolled in&quot;"/>
    <n v="1"/>
    <n v="1"/>
  </r>
  <r>
    <x v="3"/>
    <x v="2"/>
    <s v="Course &quot;0..*&quot; -- &quot;1..*&quot; TeachingAssistant : &quot;assisted by&quot;"/>
    <n v="1"/>
    <n v="1"/>
  </r>
  <r>
    <x v="3"/>
    <x v="2"/>
    <m/>
    <m/>
    <m/>
  </r>
  <r>
    <x v="3"/>
    <x v="2"/>
    <s v="AssignmentDetails &quot;1&quot; -- &quot;1&quot; ResponsibilityType : &quot;responsibility type&quot;"/>
    <n v="1"/>
    <n v="0"/>
  </r>
  <r>
    <x v="3"/>
    <x v="3"/>
    <s v="(Course , Student) .. Registration : &quot;registration details&quot;"/>
    <n v="1"/>
    <n v="1"/>
  </r>
  <r>
    <x v="3"/>
    <x v="3"/>
    <s v="(TeachingAssistant , Course) .. AssignmentDetails : &quot;assignment details&quot;"/>
    <n v="1"/>
    <n v="1"/>
  </r>
  <r>
    <x v="4"/>
    <x v="0"/>
    <s v="enum LocationType"/>
    <n v="1"/>
    <n v="1"/>
  </r>
  <r>
    <x v="4"/>
    <x v="0"/>
    <s v="Robot"/>
    <n v="1"/>
    <n v="0"/>
  </r>
  <r>
    <x v="4"/>
    <x v="0"/>
    <s v="CleaningRobot"/>
    <n v="1"/>
    <n v="1"/>
  </r>
  <r>
    <x v="4"/>
    <x v="0"/>
    <s v="TransportRobot"/>
    <n v="1"/>
    <n v="1"/>
  </r>
  <r>
    <x v="4"/>
    <x v="0"/>
    <s v="Task"/>
    <n v="1"/>
    <n v="1"/>
  </r>
  <r>
    <x v="4"/>
    <x v="0"/>
    <s v="TaskExecution"/>
    <n v="1"/>
    <n v="1"/>
  </r>
  <r>
    <x v="4"/>
    <x v="0"/>
    <s v="TaskAssignment"/>
    <n v="1"/>
    <n v="0"/>
  </r>
  <r>
    <x v="4"/>
    <x v="0"/>
    <s v="ExecutionRecord"/>
    <n v="1"/>
    <n v="0"/>
  </r>
  <r>
    <x v="4"/>
    <x v="0"/>
    <m/>
    <m/>
    <m/>
  </r>
  <r>
    <x v="4"/>
    <x v="1"/>
    <s v="LocationType {corridor, room}"/>
    <n v="2"/>
    <n v="2"/>
  </r>
  <r>
    <x v="4"/>
    <x v="1"/>
    <s v="Robot {id}"/>
    <n v="1"/>
    <n v="1"/>
  </r>
  <r>
    <x v="4"/>
    <x v="1"/>
    <s v="CleaningRobot {}"/>
    <n v="0"/>
    <n v="0"/>
  </r>
  <r>
    <x v="4"/>
    <x v="1"/>
    <s v="TransportRobot {}"/>
    <n v="0"/>
    <n v="0"/>
  </r>
  <r>
    <x v="4"/>
    <x v="1"/>
    <s v="Task {id}"/>
    <n v="1"/>
    <n v="1"/>
  </r>
  <r>
    <x v="4"/>
    <x v="1"/>
    <s v="TaskExecution {id, startTime, location}"/>
    <n v="3"/>
    <n v="3"/>
  </r>
  <r>
    <x v="4"/>
    <x v="1"/>
    <s v="TaskAssignment {id, timestampAssigned}"/>
    <n v="2"/>
    <n v="0"/>
  </r>
  <r>
    <x v="4"/>
    <x v="1"/>
    <s v="ExecutionRecord {recordId, executionDuration}"/>
    <n v="2"/>
    <n v="0"/>
  </r>
  <r>
    <x v="4"/>
    <x v="1"/>
    <m/>
    <m/>
    <m/>
  </r>
  <r>
    <x v="4"/>
    <x v="2"/>
    <s v="Robot &quot;1..*&quot; -- &quot;0..*&quot; Task"/>
    <n v="1"/>
    <n v="1"/>
  </r>
  <r>
    <x v="4"/>
    <x v="2"/>
    <s v="Robot &quot;1..*&quot; -- &quot;0..*&quot; TaskExecution"/>
    <n v="1"/>
    <n v="0"/>
  </r>
  <r>
    <x v="4"/>
    <x v="2"/>
    <s v="TaskExecution &quot;1..1&quot; -- &quot;1..1&quot; Task"/>
    <n v="1"/>
    <n v="0"/>
  </r>
  <r>
    <x v="4"/>
    <x v="5"/>
    <s v="TaskExecution &quot;1..1&quot; -- &quot;1..1&quot; LocationType"/>
    <n v="1"/>
    <n v="0"/>
  </r>
  <r>
    <x v="4"/>
    <x v="4"/>
    <s v="Robot &lt;|-- CleaningRobot"/>
    <n v="1"/>
    <n v="1"/>
  </r>
  <r>
    <x v="4"/>
    <x v="4"/>
    <s v="Robot &lt;|-- TransportRobot"/>
    <n v="1"/>
    <n v="1"/>
  </r>
  <r>
    <x v="4"/>
    <x v="4"/>
    <m/>
    <m/>
    <m/>
  </r>
  <r>
    <x v="4"/>
    <x v="4"/>
    <m/>
    <m/>
    <m/>
  </r>
  <r>
    <x v="5"/>
    <x v="6"/>
    <m/>
    <m/>
    <m/>
  </r>
  <r>
    <x v="4"/>
    <x v="3"/>
    <s v="(Robot, Task) .. TaskAssignment"/>
    <n v="1"/>
    <n v="0"/>
  </r>
  <r>
    <x v="4"/>
    <x v="3"/>
    <s v="(Robot, TaskExecution) .. ExecutionRecord"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x v="0"/>
    <x v="0"/>
    <s v="Customer"/>
    <n v="1"/>
    <n v="1"/>
  </r>
  <r>
    <x v="0"/>
    <x v="0"/>
    <s v="Product"/>
    <n v="1"/>
    <n v="1"/>
  </r>
  <r>
    <x v="0"/>
    <x v="0"/>
    <s v="Order"/>
    <n v="1"/>
    <n v="1"/>
  </r>
  <r>
    <x v="0"/>
    <x v="0"/>
    <s v="OrderProductDetail"/>
    <n v="1"/>
    <n v="1"/>
  </r>
  <r>
    <x v="0"/>
    <x v="0"/>
    <s v="Review"/>
    <n v="1"/>
    <n v="1"/>
  </r>
  <r>
    <x v="0"/>
    <x v="0"/>
    <m/>
    <m/>
    <m/>
  </r>
  <r>
    <x v="0"/>
    <x v="0"/>
    <s v="Promotion"/>
    <n v="1"/>
    <n v="1"/>
  </r>
  <r>
    <x v="0"/>
    <x v="0"/>
    <s v="ProductName"/>
    <n v="1"/>
    <n v="0"/>
  </r>
  <r>
    <x v="0"/>
    <x v="0"/>
    <m/>
    <m/>
    <m/>
  </r>
  <r>
    <x v="0"/>
    <x v="1"/>
    <s v="Customer {customerId}"/>
    <n v="1"/>
    <n v="1"/>
  </r>
  <r>
    <x v="0"/>
    <x v="1"/>
    <s v="Product {description}"/>
    <n v="1"/>
    <n v="1"/>
  </r>
  <r>
    <x v="0"/>
    <x v="1"/>
    <s v="Order {orderId}"/>
    <n v="1"/>
    <n v="0"/>
  </r>
  <r>
    <x v="0"/>
    <x v="1"/>
    <s v="OrderProductDetails {quantity, price}"/>
    <n v="2"/>
    <n v="2"/>
  </r>
  <r>
    <x v="0"/>
    <x v="1"/>
    <s v="Review {reviewDate, rating}"/>
    <n v="2"/>
    <n v="2"/>
  </r>
  <r>
    <x v="0"/>
    <x v="1"/>
    <m/>
    <m/>
    <m/>
  </r>
  <r>
    <x v="0"/>
    <x v="1"/>
    <s v="Promotion {discountRate, validityPeriod}"/>
    <n v="2"/>
    <n v="2"/>
  </r>
  <r>
    <x v="0"/>
    <x v="1"/>
    <s v="ProductName {}"/>
    <n v="0"/>
    <n v="0"/>
  </r>
  <r>
    <x v="0"/>
    <x v="1"/>
    <m/>
    <m/>
    <m/>
  </r>
  <r>
    <x v="0"/>
    <x v="2"/>
    <s v="Customer &quot;1..*&quot; -- &quot;1..*&quot;  Order"/>
    <n v="1"/>
    <n v="0"/>
  </r>
  <r>
    <x v="0"/>
    <x v="2"/>
    <s v="Product &quot;*&quot; -- &quot;*&quot;  Customer"/>
    <n v="1"/>
    <n v="1"/>
  </r>
  <r>
    <x v="0"/>
    <x v="2"/>
    <s v="Order &quot;1..*&quot; -- &quot;1..*&quot;  Product"/>
    <n v="1"/>
    <n v="1"/>
  </r>
  <r>
    <x v="0"/>
    <x v="2"/>
    <s v="Product &quot;0..*&quot; -- &quot;1..*&quot;  Promotion"/>
    <n v="1"/>
    <n v="0"/>
  </r>
  <r>
    <x v="0"/>
    <x v="2"/>
    <s v="Product &quot;1&quot; *-- &quot;1&quot;  ProductName"/>
    <n v="1"/>
    <n v="0"/>
  </r>
  <r>
    <x v="0"/>
    <x v="3"/>
    <s v="(Order, Product) .. OrderProductDetail"/>
    <n v="1"/>
    <n v="1"/>
  </r>
  <r>
    <x v="0"/>
    <x v="3"/>
    <s v="(Product, Customer) .. Review"/>
    <n v="1"/>
    <n v="1"/>
  </r>
  <r>
    <x v="0"/>
    <x v="3"/>
    <m/>
    <m/>
    <m/>
  </r>
  <r>
    <x v="1"/>
    <x v="0"/>
    <s v="Person"/>
    <n v="1"/>
    <n v="1"/>
  </r>
  <r>
    <x v="1"/>
    <x v="0"/>
    <s v="Ancestors"/>
    <n v="1"/>
    <n v="1"/>
  </r>
  <r>
    <x v="1"/>
    <x v="0"/>
    <s v="User"/>
    <n v="1"/>
    <n v="1"/>
  </r>
  <r>
    <x v="1"/>
    <x v="0"/>
    <s v="Resource"/>
    <n v="1"/>
    <n v="1"/>
  </r>
  <r>
    <x v="1"/>
    <x v="0"/>
    <s v="File"/>
    <n v="1"/>
    <n v="1"/>
  </r>
  <r>
    <x v="1"/>
    <x v="0"/>
    <s v="Folder"/>
    <n v="1"/>
    <n v="1"/>
  </r>
  <r>
    <x v="1"/>
    <x v="0"/>
    <s v="Access"/>
    <n v="1"/>
    <n v="1"/>
  </r>
  <r>
    <x v="1"/>
    <x v="1"/>
    <s v="Person {name, identifier, ancestorDegree, degreeOfAncestor}"/>
    <n v="4"/>
    <n v="2"/>
  </r>
  <r>
    <x v="1"/>
    <x v="1"/>
    <s v="Ancestor {}"/>
    <n v="0"/>
    <n v="0"/>
  </r>
  <r>
    <x v="1"/>
    <x v="1"/>
    <s v="User {password}"/>
    <n v="1"/>
    <n v="1"/>
  </r>
  <r>
    <x v="1"/>
    <x v="1"/>
    <s v="Resource {name}"/>
    <n v="1"/>
    <n v="1"/>
  </r>
  <r>
    <x v="1"/>
    <x v="1"/>
    <s v="File {}"/>
    <n v="1"/>
    <n v="0"/>
  </r>
  <r>
    <x v="1"/>
    <x v="1"/>
    <s v="Folder {resources, parentFolder}"/>
    <n v="2"/>
    <n v="0"/>
  </r>
  <r>
    <x v="1"/>
    <x v="1"/>
    <s v="Access {canView,canEdit}"/>
    <n v="2"/>
    <n v="1"/>
  </r>
  <r>
    <x v="1"/>
    <x v="2"/>
    <m/>
    <m/>
    <m/>
  </r>
  <r>
    <x v="1"/>
    <x v="2"/>
    <m/>
    <m/>
    <m/>
  </r>
  <r>
    <x v="1"/>
    <x v="4"/>
    <s v="Folder &quot;0..1&quot; *-- &quot;0..*&quot;  Resource"/>
    <n v="1"/>
    <n v="1"/>
  </r>
  <r>
    <x v="1"/>
    <x v="2"/>
    <s v="User &quot;0..*&quot; -- &quot;0..*&quot;  Resource"/>
    <n v="1"/>
    <n v="0"/>
  </r>
  <r>
    <x v="1"/>
    <x v="5"/>
    <s v="Person &lt;|-- User"/>
    <n v="1"/>
    <n v="1"/>
  </r>
  <r>
    <x v="1"/>
    <x v="5"/>
    <s v="Resource &lt;|-- File"/>
    <n v="1"/>
    <n v="1"/>
  </r>
  <r>
    <x v="1"/>
    <x v="5"/>
    <s v="Resource &lt;|-- Folder"/>
    <n v="1"/>
    <n v="1"/>
  </r>
  <r>
    <x v="1"/>
    <x v="2"/>
    <s v="Folder &quot;0..1&quot; *-- &quot;0..*&quot;  Folder"/>
    <n v="1"/>
    <n v="0"/>
  </r>
  <r>
    <x v="1"/>
    <x v="3"/>
    <s v="(Resource, User) .. Access"/>
    <n v="1"/>
    <n v="1"/>
  </r>
  <r>
    <x v="1"/>
    <x v="3"/>
    <m/>
    <m/>
    <m/>
  </r>
  <r>
    <x v="2"/>
    <x v="0"/>
    <s v="enum PerformanceTime"/>
    <n v="1"/>
    <n v="1"/>
  </r>
  <r>
    <x v="2"/>
    <x v="0"/>
    <s v="Abstract Person"/>
    <n v="1"/>
    <n v="1"/>
  </r>
  <r>
    <x v="2"/>
    <x v="0"/>
    <s v="Author"/>
    <n v="1"/>
    <n v="1"/>
  </r>
  <r>
    <x v="2"/>
    <x v="0"/>
    <s v="Participant"/>
    <n v="1"/>
    <n v="1"/>
  </r>
  <r>
    <x v="2"/>
    <x v="0"/>
    <s v="Session"/>
    <n v="1"/>
    <n v="1"/>
  </r>
  <r>
    <x v="2"/>
    <x v="0"/>
    <s v="Theater"/>
    <n v="1"/>
    <n v="1"/>
  </r>
  <r>
    <x v="2"/>
    <x v="0"/>
    <s v="Play"/>
    <n v="1"/>
    <n v="0"/>
  </r>
  <r>
    <x v="2"/>
    <x v="0"/>
    <s v="Musical"/>
    <n v="1"/>
    <n v="1"/>
  </r>
  <r>
    <x v="2"/>
    <x v="0"/>
    <s v="Opera"/>
    <n v="1"/>
    <n v="1"/>
  </r>
  <r>
    <x v="2"/>
    <x v="0"/>
    <m/>
    <m/>
    <m/>
  </r>
  <r>
    <x v="2"/>
    <x v="1"/>
    <s v="PerformanceTime  {Day, Night}"/>
    <n v="2"/>
    <n v="2"/>
  </r>
  <r>
    <x v="2"/>
    <x v="1"/>
    <s v="Abstract Person  {name}"/>
    <n v="1"/>
    <n v="1"/>
  </r>
  <r>
    <x v="2"/>
    <x v="1"/>
    <s v="Author {}"/>
    <n v="0"/>
    <n v="0"/>
  </r>
  <r>
    <x v="2"/>
    <x v="1"/>
    <s v="Participant {}"/>
    <n v="0"/>
    <n v="0"/>
  </r>
  <r>
    <x v="2"/>
    <x v="1"/>
    <s v="Session {startTime, endTime}"/>
    <n v="2"/>
    <n v="2"/>
  </r>
  <r>
    <x v="2"/>
    <x v="1"/>
    <s v="Theater {location}"/>
    <n v="1"/>
    <n v="1"/>
  </r>
  <r>
    <x v="2"/>
    <x v="1"/>
    <s v="Play {name, performanceTime}"/>
    <n v="2"/>
    <n v="2"/>
  </r>
  <r>
    <x v="2"/>
    <x v="1"/>
    <s v="Musical {}"/>
    <n v="0"/>
    <n v="0"/>
  </r>
  <r>
    <x v="2"/>
    <x v="1"/>
    <s v="Opera {}"/>
    <n v="0"/>
    <n v="0"/>
  </r>
  <r>
    <x v="2"/>
    <x v="1"/>
    <m/>
    <m/>
    <m/>
  </r>
  <r>
    <x v="2"/>
    <x v="2"/>
    <s v="Play &quot;1..*&quot; -- &quot;1..*&quot;  Theater"/>
    <n v="1"/>
    <n v="1"/>
  </r>
  <r>
    <x v="2"/>
    <x v="2"/>
    <s v="Play &quot;1..*&quot; -- &quot;1..*&quot;  Author"/>
    <n v="1"/>
    <n v="1"/>
  </r>
  <r>
    <x v="2"/>
    <x v="2"/>
    <s v="Play &quot;1..*&quot; -- &quot;1..*&quot;  Participant"/>
    <n v="1"/>
    <n v="1"/>
  </r>
  <r>
    <x v="2"/>
    <x v="5"/>
    <s v="Person &lt;|-- Author"/>
    <n v="1"/>
    <n v="1"/>
  </r>
  <r>
    <x v="2"/>
    <x v="5"/>
    <s v="Person &lt;|-- Participant"/>
    <n v="1"/>
    <n v="1"/>
  </r>
  <r>
    <x v="2"/>
    <x v="5"/>
    <s v="Play &lt;|-- Musical"/>
    <n v="1"/>
    <n v="1"/>
  </r>
  <r>
    <x v="2"/>
    <x v="5"/>
    <s v="Play &lt;|-- Opera"/>
    <n v="1"/>
    <n v="1"/>
  </r>
  <r>
    <x v="2"/>
    <x v="2"/>
    <m/>
    <m/>
    <m/>
  </r>
  <r>
    <x v="2"/>
    <x v="3"/>
    <s v="(Play, Participant) .. Session"/>
    <n v="1"/>
    <n v="1"/>
  </r>
  <r>
    <x v="3"/>
    <x v="0"/>
    <s v="Student"/>
    <n v="1"/>
    <n v="1"/>
  </r>
  <r>
    <x v="3"/>
    <x v="0"/>
    <s v="Course"/>
    <n v="1"/>
    <n v="1"/>
  </r>
  <r>
    <x v="3"/>
    <x v="0"/>
    <s v="TeachingAssistant"/>
    <n v="1"/>
    <n v="1"/>
  </r>
  <r>
    <x v="3"/>
    <x v="0"/>
    <s v="LabSectionTime"/>
    <n v="1"/>
    <n v="1"/>
  </r>
  <r>
    <x v="3"/>
    <x v="0"/>
    <s v="Registration"/>
    <n v="1"/>
    <n v="1"/>
  </r>
  <r>
    <x v="3"/>
    <x v="0"/>
    <s v="AssignmentDetails"/>
    <n v="1"/>
    <n v="1"/>
  </r>
  <r>
    <x v="3"/>
    <x v="0"/>
    <m/>
    <m/>
    <m/>
  </r>
  <r>
    <x v="3"/>
    <x v="1"/>
    <s v="Student { StudentID}"/>
    <n v="1"/>
    <n v="1"/>
  </r>
  <r>
    <x v="3"/>
    <x v="1"/>
    <s v="Course {courseID, courseName, labSectionLocation}"/>
    <n v="3"/>
    <n v="0"/>
  </r>
  <r>
    <x v="3"/>
    <x v="1"/>
    <s v="CourseTA {firstName, lastName}"/>
    <n v="2"/>
    <n v="2"/>
  </r>
  <r>
    <x v="3"/>
    <x v="1"/>
    <s v="LabSectionTime {}"/>
    <n v="0"/>
    <n v="0"/>
  </r>
  <r>
    <x v="3"/>
    <x v="1"/>
    <s v="Registration {registrationDate}"/>
    <n v="1"/>
    <n v="1"/>
  </r>
  <r>
    <x v="3"/>
    <x v="1"/>
    <s v="AssignmentDetails {assignmentDescription, responsibilities}"/>
    <n v="2"/>
    <n v="2"/>
  </r>
  <r>
    <x v="3"/>
    <x v="1"/>
    <m/>
    <m/>
    <m/>
  </r>
  <r>
    <x v="3"/>
    <x v="2"/>
    <s v="Student &quot;*&quot; -- &quot;*&quot;  Course"/>
    <n v="1"/>
    <n v="1"/>
  </r>
  <r>
    <x v="3"/>
    <x v="2"/>
    <m/>
    <n v="1"/>
    <n v="1"/>
  </r>
  <r>
    <x v="3"/>
    <x v="4"/>
    <s v="Course &quot;1&quot; *-- &quot;1&quot;  LabSectionTime"/>
    <n v="1"/>
    <n v="0"/>
  </r>
  <r>
    <x v="3"/>
    <x v="2"/>
    <s v="AssignmentDetails &quot;0..*&quot; -- &quot;0..*&quot;  TeachingAssistant"/>
    <n v="1"/>
    <n v="0"/>
  </r>
  <r>
    <x v="3"/>
    <x v="2"/>
    <s v="Course &quot;1&quot; -- &quot;0..*&quot;  AssignmentDetails"/>
    <n v="1"/>
    <n v="0"/>
  </r>
  <r>
    <x v="3"/>
    <x v="3"/>
    <s v="(Student, Course) .. Registration"/>
    <n v="1"/>
    <n v="1"/>
  </r>
  <r>
    <x v="3"/>
    <x v="3"/>
    <m/>
    <m/>
    <m/>
  </r>
  <r>
    <x v="4"/>
    <x v="0"/>
    <s v="enum LocationType"/>
    <n v="1"/>
    <n v="1"/>
  </r>
  <r>
    <x v="4"/>
    <x v="0"/>
    <s v="abstract Robot"/>
    <n v="1"/>
    <n v="1"/>
  </r>
  <r>
    <x v="4"/>
    <x v="0"/>
    <s v="CleaningRobot"/>
    <n v="1"/>
    <n v="1"/>
  </r>
  <r>
    <x v="4"/>
    <x v="0"/>
    <s v="TransportRobot"/>
    <n v="1"/>
    <n v="1"/>
  </r>
  <r>
    <x v="4"/>
    <x v="0"/>
    <s v="Task"/>
    <n v="1"/>
    <n v="1"/>
  </r>
  <r>
    <x v="4"/>
    <x v="0"/>
    <s v="TaskExecution"/>
    <n v="1"/>
    <n v="1"/>
  </r>
  <r>
    <x v="4"/>
    <x v="0"/>
    <m/>
    <m/>
    <m/>
  </r>
  <r>
    <x v="4"/>
    <x v="0"/>
    <m/>
    <m/>
    <m/>
  </r>
  <r>
    <x v="4"/>
    <x v="0"/>
    <m/>
    <m/>
    <m/>
  </r>
  <r>
    <x v="4"/>
    <x v="1"/>
    <s v="LocationType {Corridor, Room}"/>
    <n v="2"/>
    <n v="2"/>
  </r>
  <r>
    <x v="4"/>
    <x v="1"/>
    <s v="Robot {id}"/>
    <n v="1"/>
    <n v="1"/>
  </r>
  <r>
    <x v="4"/>
    <x v="1"/>
    <s v="CleaningRobot {}"/>
    <n v="0"/>
    <n v="0"/>
  </r>
  <r>
    <x v="4"/>
    <x v="1"/>
    <s v="TransportRobot {}"/>
    <n v="0"/>
    <n v="0"/>
  </r>
  <r>
    <x v="4"/>
    <x v="1"/>
    <s v="Task {id}"/>
    <n v="1"/>
    <n v="1"/>
  </r>
  <r>
    <x v="4"/>
    <x v="1"/>
    <s v="TaskExecution {id, startTime, location}"/>
    <n v="3"/>
    <n v="3"/>
  </r>
  <r>
    <x v="4"/>
    <x v="1"/>
    <m/>
    <m/>
    <m/>
  </r>
  <r>
    <x v="4"/>
    <x v="1"/>
    <m/>
    <m/>
    <m/>
  </r>
  <r>
    <x v="4"/>
    <x v="2"/>
    <s v="Robot &quot;0..*&quot; -- &quot;0..*&quot;  Task"/>
    <n v="1"/>
    <n v="1"/>
  </r>
  <r>
    <x v="4"/>
    <x v="2"/>
    <m/>
    <m/>
    <m/>
  </r>
  <r>
    <x v="4"/>
    <x v="2"/>
    <m/>
    <m/>
    <m/>
  </r>
  <r>
    <x v="4"/>
    <x v="4"/>
    <m/>
    <m/>
    <m/>
  </r>
  <r>
    <x v="4"/>
    <x v="5"/>
    <s v="Robot &lt;|-- CleaningRobot"/>
    <n v="1"/>
    <n v="1"/>
  </r>
  <r>
    <x v="4"/>
    <x v="5"/>
    <s v="Robot &lt;|-- TransportRobot"/>
    <n v="1"/>
    <n v="1"/>
  </r>
  <r>
    <x v="4"/>
    <x v="5"/>
    <m/>
    <m/>
    <m/>
  </r>
  <r>
    <x v="4"/>
    <x v="5"/>
    <m/>
    <m/>
    <m/>
  </r>
  <r>
    <x v="4"/>
    <x v="3"/>
    <s v="(Robot, Task) .. TaskExecution"/>
    <n v="1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E-commerce"/>
    <x v="0"/>
    <n v="3"/>
    <n v="2"/>
    <n v="2"/>
    <n v="2"/>
    <n v="2"/>
  </r>
  <r>
    <x v="0"/>
    <s v="E-commerce"/>
    <x v="1"/>
    <n v="10"/>
    <n v="14"/>
    <n v="8"/>
    <n v="9"/>
    <n v="8"/>
  </r>
  <r>
    <x v="0"/>
    <s v="E-commerce"/>
    <x v="2"/>
    <n v="7"/>
    <n v="8"/>
    <n v="7"/>
    <n v="7"/>
    <n v="6"/>
  </r>
  <r>
    <x v="0"/>
    <s v="E-commerce"/>
    <x v="3"/>
    <n v="4"/>
    <n v="6"/>
    <n v="0"/>
    <n v="5"/>
    <n v="2"/>
  </r>
  <r>
    <x v="1"/>
    <s v="Person and Resources"/>
    <x v="0"/>
    <n v="2"/>
    <n v="2"/>
    <n v="2"/>
    <n v="1"/>
    <n v="1"/>
  </r>
  <r>
    <x v="1"/>
    <s v="Person and Resources"/>
    <x v="1"/>
    <n v="6"/>
    <n v="11"/>
    <n v="6"/>
    <n v="11"/>
    <n v="5"/>
  </r>
  <r>
    <x v="1"/>
    <s v="Person and Resources"/>
    <x v="2"/>
    <n v="7"/>
    <n v="7"/>
    <n v="7"/>
    <n v="7"/>
    <n v="7"/>
  </r>
  <r>
    <x v="1"/>
    <s v="Person and Resources"/>
    <x v="3"/>
    <n v="7"/>
    <n v="10"/>
    <n v="3"/>
    <n v="6"/>
    <n v="4"/>
  </r>
  <r>
    <x v="2"/>
    <s v="Theaters"/>
    <x v="0"/>
    <n v="1"/>
    <n v="2"/>
    <n v="0"/>
    <n v="1"/>
    <n v="1"/>
  </r>
  <r>
    <x v="2"/>
    <s v="Theaters"/>
    <x v="1"/>
    <n v="8"/>
    <n v="11"/>
    <n v="8"/>
    <n v="8"/>
    <n v="8"/>
  </r>
  <r>
    <x v="2"/>
    <s v="Theaters"/>
    <x v="2"/>
    <n v="9"/>
    <n v="11"/>
    <n v="8"/>
    <n v="9"/>
    <n v="8"/>
  </r>
  <r>
    <x v="2"/>
    <s v="Theaters"/>
    <x v="3"/>
    <n v="7"/>
    <n v="10"/>
    <n v="6"/>
    <n v="7"/>
    <n v="7"/>
  </r>
  <r>
    <x v="3"/>
    <s v="Courses"/>
    <x v="0"/>
    <n v="2"/>
    <n v="2"/>
    <n v="2"/>
    <n v="1"/>
    <n v="1"/>
  </r>
  <r>
    <x v="3"/>
    <s v="Courses"/>
    <x v="1"/>
    <n v="9"/>
    <n v="11"/>
    <n v="5"/>
    <n v="9"/>
    <n v="6"/>
  </r>
  <r>
    <x v="3"/>
    <s v="Courses"/>
    <x v="2"/>
    <n v="6"/>
    <n v="6"/>
    <n v="5"/>
    <n v="6"/>
    <n v="6"/>
  </r>
  <r>
    <x v="3"/>
    <s v="Courses"/>
    <x v="3"/>
    <n v="3"/>
    <n v="3"/>
    <n v="2"/>
    <n v="5"/>
    <n v="2"/>
  </r>
  <r>
    <x v="4"/>
    <s v="Robots"/>
    <x v="0"/>
    <n v="1"/>
    <n v="2"/>
    <n v="0"/>
    <n v="1"/>
    <n v="1"/>
  </r>
  <r>
    <x v="4"/>
    <s v="Robots"/>
    <x v="1"/>
    <n v="7"/>
    <n v="11"/>
    <n v="7"/>
    <n v="7"/>
    <n v="7"/>
  </r>
  <r>
    <x v="4"/>
    <s v="Robots"/>
    <x v="2"/>
    <n v="6"/>
    <n v="8"/>
    <n v="5"/>
    <n v="6"/>
    <n v="6"/>
  </r>
  <r>
    <x v="4"/>
    <s v="Robots"/>
    <x v="3"/>
    <n v="3"/>
    <n v="6"/>
    <n v="3"/>
    <n v="3"/>
    <n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exercise1-ToT-R"/>
    <x v="0"/>
    <n v="3"/>
  </r>
  <r>
    <s v="exercise1-ToT-R"/>
    <x v="1"/>
    <m/>
  </r>
  <r>
    <s v="exercise1-ToT-R"/>
    <x v="2"/>
    <m/>
  </r>
  <r>
    <s v="exercise1-ToT-R"/>
    <x v="3"/>
    <m/>
  </r>
  <r>
    <s v="exercise1-ToT-R"/>
    <x v="4"/>
    <n v="1"/>
  </r>
  <r>
    <s v="exercise1-ToT-R"/>
    <x v="5"/>
    <m/>
  </r>
  <r>
    <s v="exercise1-ToT-R"/>
    <x v="6"/>
    <n v="8"/>
  </r>
  <r>
    <s v="exercise1-ToT-R"/>
    <x v="7"/>
    <n v="3"/>
  </r>
  <r>
    <s v="exercise2-ToT-R"/>
    <x v="0"/>
    <n v="6"/>
  </r>
  <r>
    <s v="exercise2-ToT-R"/>
    <x v="1"/>
    <m/>
  </r>
  <r>
    <s v="exercise2-ToT-R"/>
    <x v="2"/>
    <m/>
  </r>
  <r>
    <s v="exercise2-ToT-R"/>
    <x v="3"/>
    <m/>
  </r>
  <r>
    <s v="exercise2-ToT-R"/>
    <x v="4"/>
    <n v="1"/>
  </r>
  <r>
    <s v="exercise2-ToT-R"/>
    <x v="5"/>
    <n v="4"/>
  </r>
  <r>
    <s v="exercise2-ToT-R"/>
    <x v="6"/>
    <n v="4"/>
  </r>
  <r>
    <s v="exercise2-ToT-R"/>
    <x v="7"/>
    <n v="2"/>
  </r>
  <r>
    <s v="exercise3-ToT-R"/>
    <x v="0"/>
    <m/>
  </r>
  <r>
    <s v="exercise3-ToT-R"/>
    <x v="1"/>
    <m/>
  </r>
  <r>
    <s v="exercise3-ToT-R"/>
    <x v="2"/>
    <m/>
  </r>
  <r>
    <s v="exercise3-ToT-R"/>
    <x v="3"/>
    <m/>
  </r>
  <r>
    <s v="exercise3-ToT-R"/>
    <x v="4"/>
    <m/>
  </r>
  <r>
    <s v="exercise3-ToT-R"/>
    <x v="5"/>
    <n v="5"/>
  </r>
  <r>
    <s v="exercise3-ToT-R"/>
    <x v="6"/>
    <n v="5"/>
  </r>
  <r>
    <s v="exercise3-ToT-R"/>
    <x v="7"/>
    <n v="1"/>
  </r>
  <r>
    <s v="exercise4-ToT-R"/>
    <x v="0"/>
    <n v="10"/>
  </r>
  <r>
    <s v="exercise4-ToT-R"/>
    <x v="1"/>
    <m/>
  </r>
  <r>
    <s v="exercise4-ToT-R"/>
    <x v="2"/>
    <m/>
  </r>
  <r>
    <s v="exercise4-ToT-R"/>
    <x v="3"/>
    <m/>
  </r>
  <r>
    <s v="exercise4-ToT-R"/>
    <x v="4"/>
    <n v="1"/>
  </r>
  <r>
    <s v="exercise4-ToT-R"/>
    <x v="5"/>
    <n v="6"/>
  </r>
  <r>
    <s v="exercise4-ToT-R"/>
    <x v="6"/>
    <n v="6"/>
  </r>
  <r>
    <s v="exercise4-ToT-R"/>
    <x v="7"/>
    <n v="2"/>
  </r>
  <r>
    <s v="exercise5-ToT-R"/>
    <x v="0"/>
    <m/>
  </r>
  <r>
    <s v="exercise5-ToT-R"/>
    <x v="1"/>
    <m/>
  </r>
  <r>
    <s v="exercise5-ToT-R"/>
    <x v="2"/>
    <m/>
  </r>
  <r>
    <s v="exercise5-ToT-R"/>
    <x v="3"/>
    <m/>
  </r>
  <r>
    <s v="exercise5-ToT-R"/>
    <x v="4"/>
    <m/>
  </r>
  <r>
    <s v="exercise5-ToT-R"/>
    <x v="5"/>
    <n v="2"/>
  </r>
  <r>
    <s v="exercise5-ToT-R"/>
    <x v="6"/>
    <n v="1"/>
  </r>
  <r>
    <s v="exercise5-ToT-R"/>
    <x v="7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s v="ClassVsAttributeConfiguration"/>
    <n v="3"/>
  </r>
  <r>
    <x v="0"/>
    <x v="0"/>
    <x v="1"/>
    <s v="AttributeVsInheritanceConfiguration"/>
    <n v="0"/>
  </r>
  <r>
    <x v="0"/>
    <x v="0"/>
    <x v="2"/>
    <s v="EnumerationVsInheritanceConfiguration"/>
    <n v="0"/>
  </r>
  <r>
    <x v="0"/>
    <x v="0"/>
    <x v="3"/>
    <s v="ConcreteVsAbstractClassConfiguration"/>
    <n v="0"/>
  </r>
  <r>
    <x v="0"/>
    <x v="0"/>
    <x v="4"/>
    <s v="CompositionVsAssociationConfiguration"/>
    <n v="1"/>
  </r>
  <r>
    <x v="0"/>
    <x v="0"/>
    <x v="5"/>
    <s v="LowerboundCardinalityOneVsManyConfiguration"/>
    <n v="0"/>
  </r>
  <r>
    <x v="0"/>
    <x v="0"/>
    <x v="6"/>
    <s v="UpperboundCardinalityOneVsManyConfiguration"/>
    <n v="8"/>
  </r>
  <r>
    <x v="0"/>
    <x v="0"/>
    <x v="7"/>
    <s v="AssociationClassVsClassConfiguration"/>
    <n v="3"/>
  </r>
  <r>
    <x v="1"/>
    <x v="1"/>
    <x v="0"/>
    <s v="ClassVsAttributeConfiguration"/>
    <n v="6"/>
  </r>
  <r>
    <x v="1"/>
    <x v="1"/>
    <x v="1"/>
    <s v="AttributeVsInheritanceConfiguration"/>
    <n v="0"/>
  </r>
  <r>
    <x v="1"/>
    <x v="1"/>
    <x v="2"/>
    <s v="EnumerationVsInheritanceConfiguration"/>
    <n v="0"/>
  </r>
  <r>
    <x v="1"/>
    <x v="1"/>
    <x v="3"/>
    <s v="ConcreteVsAbstractClassConfiguration"/>
    <n v="0"/>
  </r>
  <r>
    <x v="1"/>
    <x v="1"/>
    <x v="4"/>
    <s v="CompositionVsAssociationConfiguration"/>
    <n v="1"/>
  </r>
  <r>
    <x v="1"/>
    <x v="1"/>
    <x v="5"/>
    <s v="LowerboundCardinalityOneVsManyConfiguration"/>
    <n v="4"/>
  </r>
  <r>
    <x v="1"/>
    <x v="1"/>
    <x v="6"/>
    <s v="UpperboundCardinalityOneVsManyConfiguration"/>
    <n v="4"/>
  </r>
  <r>
    <x v="1"/>
    <x v="1"/>
    <x v="7"/>
    <s v="AssociationClassVsClassConfiguration"/>
    <n v="2"/>
  </r>
  <r>
    <x v="2"/>
    <x v="2"/>
    <x v="0"/>
    <s v="ClassVsAttributeConfiguration"/>
    <n v="0"/>
  </r>
  <r>
    <x v="2"/>
    <x v="2"/>
    <x v="1"/>
    <s v="AttributeVsInheritanceConfiguration"/>
    <n v="0"/>
  </r>
  <r>
    <x v="2"/>
    <x v="2"/>
    <x v="2"/>
    <s v="EnumerationVsInheritanceConfiguration"/>
    <n v="0"/>
  </r>
  <r>
    <x v="2"/>
    <x v="2"/>
    <x v="3"/>
    <s v="ConcreteVsAbstractClassConfiguration"/>
    <n v="0"/>
  </r>
  <r>
    <x v="2"/>
    <x v="2"/>
    <x v="4"/>
    <s v="CompositionVsAssociationConfiguration"/>
    <n v="0"/>
  </r>
  <r>
    <x v="2"/>
    <x v="2"/>
    <x v="5"/>
    <s v="LowerboundCardinalityOneVsManyConfiguration"/>
    <n v="5"/>
  </r>
  <r>
    <x v="2"/>
    <x v="2"/>
    <x v="6"/>
    <s v="UpperboundCardinalityOneVsManyConfiguration"/>
    <n v="5"/>
  </r>
  <r>
    <x v="2"/>
    <x v="2"/>
    <x v="7"/>
    <s v="AssociationClassVsClassConfiguration"/>
    <n v="1"/>
  </r>
  <r>
    <x v="3"/>
    <x v="3"/>
    <x v="0"/>
    <s v="ClassVsAttributeConfiguration"/>
    <n v="10"/>
  </r>
  <r>
    <x v="3"/>
    <x v="3"/>
    <x v="1"/>
    <s v="AttributeVsInheritanceConfiguration"/>
    <n v="0"/>
  </r>
  <r>
    <x v="3"/>
    <x v="3"/>
    <x v="2"/>
    <s v="EnumerationVsInheritanceConfiguration"/>
    <n v="0"/>
  </r>
  <r>
    <x v="3"/>
    <x v="3"/>
    <x v="3"/>
    <s v="ConcreteVsAbstractClassConfiguration"/>
    <n v="0"/>
  </r>
  <r>
    <x v="3"/>
    <x v="3"/>
    <x v="4"/>
    <s v="CompositionVsAssociationConfiguration"/>
    <n v="1"/>
  </r>
  <r>
    <x v="3"/>
    <x v="3"/>
    <x v="5"/>
    <s v="LowerboundCardinalityOneVsManyConfiguration"/>
    <n v="6"/>
  </r>
  <r>
    <x v="3"/>
    <x v="3"/>
    <x v="6"/>
    <s v="UpperboundCardinalityOneVsManyConfiguration"/>
    <n v="6"/>
  </r>
  <r>
    <x v="3"/>
    <x v="3"/>
    <x v="7"/>
    <s v="AssociationClassVsClassConfiguration"/>
    <n v="2"/>
  </r>
  <r>
    <x v="4"/>
    <x v="4"/>
    <x v="0"/>
    <s v="ClassVsAttributeConfiguration"/>
    <n v="0"/>
  </r>
  <r>
    <x v="4"/>
    <x v="4"/>
    <x v="1"/>
    <s v="AttributeVsInheritanceConfiguration"/>
    <n v="0"/>
  </r>
  <r>
    <x v="4"/>
    <x v="4"/>
    <x v="2"/>
    <s v="EnumerationVsInheritanceConfiguration"/>
    <n v="0"/>
  </r>
  <r>
    <x v="4"/>
    <x v="4"/>
    <x v="3"/>
    <s v="ConcreteVsAbstractClassConfiguration"/>
    <n v="0"/>
  </r>
  <r>
    <x v="4"/>
    <x v="4"/>
    <x v="4"/>
    <s v="CompositionVsAssociationConfiguration"/>
    <n v="0"/>
  </r>
  <r>
    <x v="4"/>
    <x v="4"/>
    <x v="5"/>
    <s v="LowerboundCardinalityOneVsManyConfiguration"/>
    <n v="2"/>
  </r>
  <r>
    <x v="4"/>
    <x v="4"/>
    <x v="6"/>
    <s v="UpperboundCardinalityOneVsManyConfiguration"/>
    <n v="1"/>
  </r>
  <r>
    <x v="4"/>
    <x v="4"/>
    <x v="7"/>
    <s v="AssociationClassVsClassConfiguration"/>
    <n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n v="3"/>
  </r>
  <r>
    <x v="0"/>
    <x v="0"/>
    <x v="1"/>
    <n v="10"/>
  </r>
  <r>
    <x v="0"/>
    <x v="0"/>
    <x v="2"/>
    <n v="7"/>
  </r>
  <r>
    <x v="0"/>
    <x v="0"/>
    <x v="3"/>
    <n v="4"/>
  </r>
  <r>
    <x v="1"/>
    <x v="1"/>
    <x v="0"/>
    <n v="2"/>
  </r>
  <r>
    <x v="1"/>
    <x v="1"/>
    <x v="1"/>
    <n v="6"/>
  </r>
  <r>
    <x v="1"/>
    <x v="1"/>
    <x v="2"/>
    <n v="7"/>
  </r>
  <r>
    <x v="1"/>
    <x v="1"/>
    <x v="3"/>
    <n v="7"/>
  </r>
  <r>
    <x v="2"/>
    <x v="2"/>
    <x v="0"/>
    <n v="1"/>
  </r>
  <r>
    <x v="2"/>
    <x v="2"/>
    <x v="1"/>
    <n v="8"/>
  </r>
  <r>
    <x v="2"/>
    <x v="2"/>
    <x v="2"/>
    <n v="9"/>
  </r>
  <r>
    <x v="2"/>
    <x v="2"/>
    <x v="3"/>
    <n v="7"/>
  </r>
  <r>
    <x v="3"/>
    <x v="3"/>
    <x v="0"/>
    <n v="2"/>
  </r>
  <r>
    <x v="3"/>
    <x v="3"/>
    <x v="1"/>
    <n v="9"/>
  </r>
  <r>
    <x v="3"/>
    <x v="3"/>
    <x v="2"/>
    <n v="6"/>
  </r>
  <r>
    <x v="3"/>
    <x v="3"/>
    <x v="3"/>
    <n v="3"/>
  </r>
  <r>
    <x v="4"/>
    <x v="4"/>
    <x v="0"/>
    <n v="1"/>
  </r>
  <r>
    <x v="4"/>
    <x v="4"/>
    <x v="1"/>
    <n v="7"/>
  </r>
  <r>
    <x v="4"/>
    <x v="4"/>
    <x v="2"/>
    <n v="6"/>
  </r>
  <r>
    <x v="4"/>
    <x v="4"/>
    <x v="3"/>
    <n v="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s v="Customer"/>
    <n v="1"/>
    <n v="1"/>
  </r>
  <r>
    <x v="0"/>
    <x v="0"/>
    <s v="Product"/>
    <n v="1"/>
    <n v="1"/>
  </r>
  <r>
    <x v="0"/>
    <x v="0"/>
    <s v="Order"/>
    <n v="1"/>
    <n v="1"/>
  </r>
  <r>
    <x v="0"/>
    <x v="0"/>
    <s v="OrderItem"/>
    <n v="1"/>
    <n v="1"/>
  </r>
  <r>
    <x v="0"/>
    <x v="0"/>
    <s v="Review"/>
    <n v="1"/>
    <n v="1"/>
  </r>
  <r>
    <x v="0"/>
    <x v="0"/>
    <s v="Promotion"/>
    <n v="1"/>
    <n v="1"/>
  </r>
  <r>
    <x v="0"/>
    <x v="0"/>
    <s v="PromotionalCampaign"/>
    <n v="1"/>
    <n v="1"/>
  </r>
  <r>
    <x v="0"/>
    <x v="0"/>
    <m/>
    <m/>
    <m/>
  </r>
  <r>
    <x v="0"/>
    <x v="0"/>
    <m/>
    <m/>
    <m/>
  </r>
  <r>
    <x v="0"/>
    <x v="1"/>
    <s v="Customer {ID}"/>
    <n v="1"/>
    <n v="1"/>
  </r>
  <r>
    <x v="0"/>
    <x v="1"/>
    <s v="Product {Name, Description, Price}"/>
    <n v="3"/>
    <n v="2"/>
  </r>
  <r>
    <x v="0"/>
    <x v="1"/>
    <s v="Order {OrderID, OrderDate}"/>
    <n v="2"/>
    <n v="0"/>
  </r>
  <r>
    <x v="0"/>
    <x v="1"/>
    <s v="OrderItem {Quantity, Price}"/>
    <n v="2"/>
    <n v="2"/>
  </r>
  <r>
    <x v="0"/>
    <x v="1"/>
    <s v="Review {ReviewDate, Rating}"/>
    <n v="2"/>
    <n v="2"/>
  </r>
  <r>
    <x v="0"/>
    <x v="1"/>
    <s v="PromotionalCampaign {CampaignName}"/>
    <n v="1"/>
    <n v="0"/>
  </r>
  <r>
    <x v="0"/>
    <x v="1"/>
    <s v="Promotion {DiscountRate, ValidityPeriod}"/>
    <n v="2"/>
    <n v="2"/>
  </r>
  <r>
    <x v="0"/>
    <x v="1"/>
    <m/>
    <m/>
    <m/>
  </r>
  <r>
    <x v="0"/>
    <x v="1"/>
    <m/>
    <m/>
    <m/>
  </r>
  <r>
    <x v="0"/>
    <x v="2"/>
    <s v="Customer &quot;1&quot; -- &quot;0..*&quot;  Order"/>
    <n v="1"/>
    <n v="1"/>
  </r>
  <r>
    <x v="0"/>
    <x v="2"/>
    <m/>
    <m/>
    <m/>
  </r>
  <r>
    <x v="0"/>
    <x v="2"/>
    <s v="Order &quot;*&quot; -- &quot;*&quot;  Product"/>
    <n v="1"/>
    <n v="1"/>
  </r>
  <r>
    <x v="0"/>
    <x v="2"/>
    <s v="Promotion &quot;*&quot; -- &quot;*&quot;  Product"/>
    <n v="1"/>
    <n v="0"/>
  </r>
  <r>
    <x v="0"/>
    <x v="2"/>
    <s v="Product &quot;1..*&quot; -- &quot;0..*&quot;  Review"/>
    <n v="1"/>
    <n v="0"/>
  </r>
  <r>
    <x v="0"/>
    <x v="2"/>
    <m/>
    <m/>
    <m/>
  </r>
  <r>
    <x v="0"/>
    <x v="3"/>
    <s v="(Order, Product) .. OrderItem"/>
    <n v="1"/>
    <n v="1"/>
  </r>
  <r>
    <x v="0"/>
    <x v="3"/>
    <m/>
    <m/>
    <m/>
  </r>
  <r>
    <x v="0"/>
    <x v="3"/>
    <s v="(Promotion, Product) .. PromotionalCampaign"/>
    <n v="1"/>
    <n v="1"/>
  </r>
  <r>
    <x v="1"/>
    <x v="0"/>
    <s v="Person"/>
    <n v="1"/>
    <n v="1"/>
  </r>
  <r>
    <x v="1"/>
    <x v="0"/>
    <s v="Ancestors"/>
    <n v="1"/>
    <n v="1"/>
  </r>
  <r>
    <x v="1"/>
    <x v="0"/>
    <s v="User"/>
    <n v="1"/>
    <n v="1"/>
  </r>
  <r>
    <x v="1"/>
    <x v="0"/>
    <s v="Resource"/>
    <n v="1"/>
    <n v="1"/>
  </r>
  <r>
    <x v="1"/>
    <x v="0"/>
    <s v="File"/>
    <n v="1"/>
    <n v="1"/>
  </r>
  <r>
    <x v="1"/>
    <x v="0"/>
    <s v="Folder"/>
    <n v="1"/>
    <n v="1"/>
  </r>
  <r>
    <x v="1"/>
    <x v="0"/>
    <s v="AccessRights"/>
    <n v="1"/>
    <n v="1"/>
  </r>
  <r>
    <x v="1"/>
    <x v="0"/>
    <s v="Parent"/>
    <m/>
    <m/>
  </r>
  <r>
    <x v="1"/>
    <x v="0"/>
    <s v="Children"/>
    <m/>
    <m/>
  </r>
  <r>
    <x v="1"/>
    <x v="0"/>
    <s v="Root"/>
    <m/>
    <m/>
  </r>
  <r>
    <x v="1"/>
    <x v="1"/>
    <s v="Person {name, identifier}"/>
    <n v="5"/>
    <n v="2"/>
  </r>
  <r>
    <x v="1"/>
    <x v="1"/>
    <s v="Ancestors {}"/>
    <n v="1"/>
    <n v="1"/>
  </r>
  <r>
    <x v="1"/>
    <x v="1"/>
    <s v="User {password, accessibleResources}"/>
    <n v="4"/>
    <n v="1"/>
  </r>
  <r>
    <x v="1"/>
    <x v="1"/>
    <s v="Resource {name}"/>
    <n v="2"/>
    <n v="1"/>
  </r>
  <r>
    <x v="1"/>
    <x v="1"/>
    <s v="File {}"/>
    <n v="0"/>
    <n v="0"/>
  </r>
  <r>
    <x v="1"/>
    <x v="1"/>
    <s v="Folder {resources}"/>
    <n v="2"/>
    <n v="0"/>
  </r>
  <r>
    <x v="1"/>
    <x v="1"/>
    <s v="AccessRights {canView, canEdit}"/>
    <n v="2"/>
    <n v="1"/>
  </r>
  <r>
    <x v="1"/>
    <x v="2"/>
    <m/>
    <m/>
    <m/>
  </r>
  <r>
    <x v="1"/>
    <x v="2"/>
    <m/>
    <m/>
    <m/>
  </r>
  <r>
    <x v="1"/>
    <x v="4"/>
    <s v="Person &lt;|-- User"/>
    <n v="1"/>
    <n v="1"/>
  </r>
  <r>
    <x v="1"/>
    <x v="2"/>
    <s v="User &quot;0..*&quot; -- &quot;0..*&quot;  Resource"/>
    <n v="1"/>
    <n v="0"/>
  </r>
  <r>
    <x v="1"/>
    <x v="5"/>
    <s v="Folder &quot;1&quot; *-- &quot;0..*&quot;  Resource"/>
    <n v="1"/>
    <n v="1"/>
  </r>
  <r>
    <x v="1"/>
    <x v="4"/>
    <s v="Resource &lt;|-- File"/>
    <n v="1"/>
    <n v="1"/>
  </r>
  <r>
    <x v="1"/>
    <x v="4"/>
    <s v="Resource &lt;|-- Folder"/>
    <n v="1"/>
    <n v="1"/>
  </r>
  <r>
    <x v="1"/>
    <x v="4"/>
    <s v="Folder &lt;|-- Root"/>
    <n v="1"/>
    <n v="0"/>
  </r>
  <r>
    <x v="1"/>
    <x v="2"/>
    <s v="Person &quot;1&quot; *-- &quot;1&quot;  Ancestors"/>
    <n v="1"/>
    <n v="0"/>
  </r>
  <r>
    <x v="1"/>
    <x v="2"/>
    <s v="Person &quot;1&quot; *-- &quot;1&quot;  Parent"/>
    <n v="1"/>
    <n v="0"/>
  </r>
  <r>
    <x v="1"/>
    <x v="2"/>
    <s v="Person &quot;1&quot; *-- &quot;1&quot;  Children"/>
    <n v="1"/>
    <n v="0"/>
  </r>
  <r>
    <x v="1"/>
    <x v="2"/>
    <m/>
    <m/>
    <m/>
  </r>
  <r>
    <x v="1"/>
    <x v="3"/>
    <s v="(User, Resource) .. AccessRights"/>
    <n v="1"/>
    <n v="1"/>
  </r>
  <r>
    <x v="1"/>
    <x v="3"/>
    <m/>
    <m/>
    <m/>
  </r>
  <r>
    <x v="2"/>
    <x v="0"/>
    <s v="enum TimeOfDay"/>
    <n v="1"/>
    <n v="1"/>
  </r>
  <r>
    <x v="2"/>
    <x v="0"/>
    <s v="abstract Person"/>
    <n v="1"/>
    <n v="1"/>
  </r>
  <r>
    <x v="2"/>
    <x v="0"/>
    <s v="Author"/>
    <n v="1"/>
    <n v="1"/>
  </r>
  <r>
    <x v="2"/>
    <x v="0"/>
    <s v="Participant"/>
    <n v="1"/>
    <n v="1"/>
  </r>
  <r>
    <x v="2"/>
    <x v="0"/>
    <s v="Session"/>
    <n v="1"/>
    <n v="1"/>
  </r>
  <r>
    <x v="2"/>
    <x v="0"/>
    <s v="Theater"/>
    <n v="1"/>
    <n v="1"/>
  </r>
  <r>
    <x v="2"/>
    <x v="0"/>
    <s v="abstract Play"/>
    <n v="1"/>
    <n v="1"/>
  </r>
  <r>
    <x v="2"/>
    <x v="0"/>
    <s v="Musical"/>
    <n v="1"/>
    <n v="1"/>
  </r>
  <r>
    <x v="2"/>
    <x v="0"/>
    <s v="Opera"/>
    <n v="1"/>
    <n v="1"/>
  </r>
  <r>
    <x v="2"/>
    <x v="0"/>
    <m/>
    <m/>
    <m/>
  </r>
  <r>
    <x v="2"/>
    <x v="1"/>
    <s v="TimeOfDay  {DAY, NIGHT}"/>
    <n v="2"/>
    <n v="2"/>
  </r>
  <r>
    <x v="2"/>
    <x v="1"/>
    <s v="Person{name}"/>
    <n v="1"/>
    <n v="1"/>
  </r>
  <r>
    <x v="2"/>
    <x v="1"/>
    <s v="Author {}"/>
    <n v="0"/>
    <n v="0"/>
  </r>
  <r>
    <x v="2"/>
    <x v="1"/>
    <s v="Participant {}"/>
    <n v="0"/>
    <n v="0"/>
  </r>
  <r>
    <x v="2"/>
    <x v="1"/>
    <s v="Session {startTime, endTime}"/>
    <n v="2"/>
    <n v="2"/>
  </r>
  <r>
    <x v="2"/>
    <x v="1"/>
    <s v="Theater {location}"/>
    <n v="1"/>
    <n v="1"/>
  </r>
  <r>
    <x v="2"/>
    <x v="1"/>
    <s v="Play {name, time}"/>
    <n v="2"/>
    <n v="2"/>
  </r>
  <r>
    <x v="2"/>
    <x v="1"/>
    <s v="Musical {}"/>
    <n v="0"/>
    <n v="0"/>
  </r>
  <r>
    <x v="2"/>
    <x v="1"/>
    <s v="Opera {}"/>
    <n v="0"/>
    <n v="0"/>
  </r>
  <r>
    <x v="2"/>
    <x v="1"/>
    <m/>
    <m/>
    <m/>
  </r>
  <r>
    <x v="2"/>
    <x v="2"/>
    <s v="Theater &quot;1&quot; -- &quot;0..*&quot;  Play"/>
    <n v="1"/>
    <n v="0"/>
  </r>
  <r>
    <x v="2"/>
    <x v="2"/>
    <s v="Play &quot;0..*&quot; -- &quot;1&quot;  Author"/>
    <n v="1"/>
    <n v="0"/>
  </r>
  <r>
    <x v="2"/>
    <x v="2"/>
    <s v="Play &quot;0..*&quot; -- &quot;0..*&quot;  Participant"/>
    <n v="1"/>
    <n v="1"/>
  </r>
  <r>
    <x v="2"/>
    <x v="4"/>
    <s v="Person &lt;|-- Author"/>
    <n v="1"/>
    <n v="1"/>
  </r>
  <r>
    <x v="2"/>
    <x v="4"/>
    <s v="Person &lt;|-- Participant"/>
    <n v="1"/>
    <n v="1"/>
  </r>
  <r>
    <x v="2"/>
    <x v="4"/>
    <s v="Play &lt;|-- Musical"/>
    <n v="1"/>
    <n v="1"/>
  </r>
  <r>
    <x v="2"/>
    <x v="4"/>
    <s v="Play &lt;|-- Opera"/>
    <n v="1"/>
    <n v="1"/>
  </r>
  <r>
    <x v="2"/>
    <x v="2"/>
    <s v="Play &quot;1&quot; *-- &quot;0..*&quot;  Session"/>
    <n v="1"/>
    <n v="0"/>
  </r>
  <r>
    <x v="2"/>
    <x v="2"/>
    <m/>
    <m/>
    <m/>
  </r>
  <r>
    <x v="2"/>
    <x v="2"/>
    <m/>
    <m/>
    <m/>
  </r>
  <r>
    <x v="2"/>
    <x v="2"/>
    <m/>
    <m/>
    <m/>
  </r>
  <r>
    <x v="2"/>
    <x v="3"/>
    <m/>
    <m/>
    <m/>
  </r>
  <r>
    <x v="3"/>
    <x v="0"/>
    <s v="Student"/>
    <n v="1"/>
    <n v="1"/>
  </r>
  <r>
    <x v="3"/>
    <x v="0"/>
    <s v="Course"/>
    <n v="1"/>
    <n v="1"/>
  </r>
  <r>
    <x v="3"/>
    <x v="0"/>
    <s v="TeachingAssistant"/>
    <n v="1"/>
    <n v="1"/>
  </r>
  <r>
    <x v="3"/>
    <x v="0"/>
    <s v="LabSection"/>
    <n v="1"/>
    <m/>
  </r>
  <r>
    <x v="3"/>
    <x v="0"/>
    <s v="Enrollment"/>
    <n v="1"/>
    <n v="1"/>
  </r>
  <r>
    <x v="3"/>
    <x v="0"/>
    <m/>
    <m/>
    <m/>
  </r>
  <r>
    <x v="3"/>
    <x v="0"/>
    <s v="Schedule"/>
    <m/>
    <m/>
  </r>
  <r>
    <x v="3"/>
    <x v="0"/>
    <s v="ClassTime"/>
    <m/>
    <m/>
  </r>
  <r>
    <x v="3"/>
    <x v="1"/>
    <s v="Student {studentID, registrationDate}"/>
    <n v="2"/>
    <n v="1"/>
  </r>
  <r>
    <x v="3"/>
    <x v="1"/>
    <s v="Course {courseID, courseName,  location}"/>
    <n v="3"/>
    <n v="0"/>
  </r>
  <r>
    <x v="3"/>
    <x v="1"/>
    <s v="TeachingAssistant {name, lastName, responsibilities, assignmentDetails}"/>
    <n v="4"/>
    <n v="2"/>
  </r>
  <r>
    <x v="3"/>
    <x v="1"/>
    <s v="LabSection {sectionID, classTime, location}"/>
    <n v="3"/>
    <n v="2"/>
  </r>
  <r>
    <x v="3"/>
    <x v="1"/>
    <s v="Enrollment {enrollmentDate, status}"/>
    <n v="2"/>
    <n v="1"/>
  </r>
  <r>
    <x v="3"/>
    <x v="1"/>
    <m/>
    <m/>
    <m/>
  </r>
  <r>
    <x v="3"/>
    <x v="1"/>
    <s v="Schedule {}"/>
    <m/>
    <m/>
  </r>
  <r>
    <x v="3"/>
    <x v="1"/>
    <s v="ClassTime {}"/>
    <m/>
    <m/>
  </r>
  <r>
    <x v="3"/>
    <x v="2"/>
    <s v="Student &quot;*&quot; -- &quot;*&quot;  Course"/>
    <n v="1"/>
    <n v="1"/>
  </r>
  <r>
    <x v="3"/>
    <x v="2"/>
    <s v="Course &quot;0..*&quot; -- &quot;0..*&quot;  TeachingAssistant"/>
    <n v="1"/>
    <n v="1"/>
  </r>
  <r>
    <x v="3"/>
    <x v="5"/>
    <s v="Course &quot;1&quot; *-- &quot;0..*&quot;  LabSection"/>
    <n v="1"/>
    <n v="1"/>
  </r>
  <r>
    <x v="3"/>
    <x v="2"/>
    <s v="Course &quot;1&quot; *-- &quot;1&quot;  Schedule"/>
    <n v="1"/>
    <n v="0"/>
  </r>
  <r>
    <x v="3"/>
    <x v="2"/>
    <s v="Course &quot;1&quot; *-- &quot;1&quot;  ClassTime"/>
    <n v="1"/>
    <n v="0"/>
  </r>
  <r>
    <x v="3"/>
    <x v="2"/>
    <m/>
    <m/>
    <m/>
  </r>
  <r>
    <x v="3"/>
    <x v="4"/>
    <m/>
    <m/>
    <m/>
  </r>
  <r>
    <x v="3"/>
    <x v="4"/>
    <m/>
    <m/>
    <m/>
  </r>
  <r>
    <x v="3"/>
    <x v="2"/>
    <m/>
    <m/>
    <m/>
  </r>
  <r>
    <x v="3"/>
    <x v="2"/>
    <m/>
    <m/>
    <m/>
  </r>
  <r>
    <x v="3"/>
    <x v="3"/>
    <s v="(Student, Course) .. Enrollment"/>
    <n v="1"/>
    <n v="1"/>
  </r>
  <r>
    <x v="3"/>
    <x v="3"/>
    <m/>
    <m/>
    <m/>
  </r>
  <r>
    <x v="4"/>
    <x v="0"/>
    <s v="enum LocationType"/>
    <n v="1"/>
    <n v="1"/>
  </r>
  <r>
    <x v="4"/>
    <x v="0"/>
    <s v="Robot"/>
    <n v="1"/>
    <n v="0"/>
  </r>
  <r>
    <x v="4"/>
    <x v="0"/>
    <s v="CleaningRobot"/>
    <n v="1"/>
    <n v="1"/>
  </r>
  <r>
    <x v="4"/>
    <x v="0"/>
    <s v="TransportRobot"/>
    <n v="1"/>
    <n v="1"/>
  </r>
  <r>
    <x v="4"/>
    <x v="0"/>
    <s v="Task"/>
    <n v="1"/>
    <n v="1"/>
  </r>
  <r>
    <x v="4"/>
    <x v="0"/>
    <s v="TaskExecution"/>
    <n v="1"/>
    <n v="1"/>
  </r>
  <r>
    <x v="4"/>
    <x v="0"/>
    <s v="class Location"/>
    <n v="1"/>
    <n v="0"/>
  </r>
  <r>
    <x v="4"/>
    <x v="0"/>
    <m/>
    <m/>
    <m/>
  </r>
  <r>
    <x v="4"/>
    <x v="0"/>
    <m/>
    <m/>
    <m/>
  </r>
  <r>
    <x v="4"/>
    <x v="1"/>
    <s v="LocationType {CORRIDOR, ROOM}"/>
    <n v="2"/>
    <n v="2"/>
  </r>
  <r>
    <x v="4"/>
    <x v="1"/>
    <s v="Robot {id}"/>
    <n v="1"/>
    <n v="0"/>
  </r>
  <r>
    <x v="4"/>
    <x v="1"/>
    <s v="CleaningRobot {}"/>
    <n v="0"/>
    <n v="0"/>
  </r>
  <r>
    <x v="4"/>
    <x v="1"/>
    <s v="TransportRobot {}"/>
    <n v="0"/>
    <n v="0"/>
  </r>
  <r>
    <x v="4"/>
    <x v="1"/>
    <s v="Task {id}"/>
    <n v="1"/>
    <n v="1"/>
  </r>
  <r>
    <x v="4"/>
    <x v="1"/>
    <s v="TaskExecution {id, startTime, location}"/>
    <n v="3"/>
    <n v="3"/>
  </r>
  <r>
    <x v="4"/>
    <x v="1"/>
    <s v="Location {locationType}"/>
    <n v="1"/>
    <n v="0"/>
  </r>
  <r>
    <x v="4"/>
    <x v="2"/>
    <m/>
    <m/>
    <m/>
  </r>
  <r>
    <x v="4"/>
    <x v="2"/>
    <s v="Robot &lt;|-- CleaningRobot"/>
    <n v="1"/>
    <n v="1"/>
  </r>
  <r>
    <x v="4"/>
    <x v="2"/>
    <s v="Robot &lt;|-- TransportRobot"/>
    <n v="1"/>
    <n v="1"/>
  </r>
  <r>
    <x v="4"/>
    <x v="5"/>
    <s v="TaskExecution &quot;0..*&quot; *-- &quot;1&quot;  Location"/>
    <n v="1"/>
    <n v="0"/>
  </r>
  <r>
    <x v="4"/>
    <x v="4"/>
    <s v="Task &quot;1&quot; -- &quot;0..1&quot;  TaskExecution"/>
    <n v="1"/>
    <n v="0"/>
  </r>
  <r>
    <x v="4"/>
    <x v="4"/>
    <s v="Robot &quot;1&quot; *-- &quot;0..*&quot;  TaskExecution"/>
    <n v="1"/>
    <n v="0"/>
  </r>
  <r>
    <x v="4"/>
    <x v="4"/>
    <m/>
    <m/>
    <m/>
  </r>
  <r>
    <x v="4"/>
    <x v="4"/>
    <m/>
    <m/>
    <m/>
  </r>
  <r>
    <x v="4"/>
    <x v="3"/>
    <m/>
    <n v="0"/>
    <n v="0"/>
  </r>
  <r>
    <x v="5"/>
    <x v="6"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s v="Customer"/>
    <n v="1"/>
    <n v="1"/>
  </r>
  <r>
    <x v="0"/>
    <x v="0"/>
    <s v="Product"/>
    <n v="1"/>
    <n v="1"/>
  </r>
  <r>
    <x v="0"/>
    <x v="0"/>
    <s v="Order"/>
    <n v="1"/>
    <n v="1"/>
  </r>
  <r>
    <x v="0"/>
    <x v="0"/>
    <s v="OrderItem"/>
    <n v="1"/>
    <n v="1"/>
  </r>
  <r>
    <x v="0"/>
    <x v="0"/>
    <s v="Review"/>
    <n v="1"/>
    <n v="1"/>
  </r>
  <r>
    <x v="0"/>
    <x v="0"/>
    <s v="Promotion"/>
    <n v="1"/>
    <n v="1"/>
  </r>
  <r>
    <x v="0"/>
    <x v="0"/>
    <s v="PromotionalCampaign"/>
    <n v="1"/>
    <n v="1"/>
  </r>
  <r>
    <x v="0"/>
    <x v="0"/>
    <s v="OrderItemDetails"/>
    <n v="1"/>
    <n v="0"/>
  </r>
  <r>
    <x v="0"/>
    <x v="0"/>
    <s v="ProductReview"/>
    <n v="1"/>
    <n v="0"/>
  </r>
  <r>
    <x v="0"/>
    <x v="1"/>
    <s v="Customer {ID}"/>
    <n v="1"/>
    <n v="1"/>
  </r>
  <r>
    <x v="0"/>
    <x v="1"/>
    <s v="Product {Name, Description, Price}"/>
    <n v="3"/>
    <n v="2"/>
  </r>
  <r>
    <x v="0"/>
    <x v="1"/>
    <s v="Order {OrderID, OrderDate}"/>
    <n v="2"/>
    <n v="0"/>
  </r>
  <r>
    <x v="0"/>
    <x v="1"/>
    <s v="OrderItem {Quantity, Price}"/>
    <n v="2"/>
    <n v="2"/>
  </r>
  <r>
    <x v="0"/>
    <x v="1"/>
    <s v="Review {ReviewDate, Rating}"/>
    <n v="2"/>
    <n v="2"/>
  </r>
  <r>
    <x v="0"/>
    <x v="1"/>
    <s v="PromotionalCampaign {CampaignName}"/>
    <n v="1"/>
    <n v="0"/>
  </r>
  <r>
    <x v="0"/>
    <x v="1"/>
    <s v="Promotion {DiscountRate, ValidityPeriod}"/>
    <n v="2"/>
    <n v="2"/>
  </r>
  <r>
    <x v="0"/>
    <x v="1"/>
    <s v="OrderItemDetails {Quantity, Price}"/>
    <n v="2"/>
    <n v="0"/>
  </r>
  <r>
    <x v="0"/>
    <x v="1"/>
    <s v="ProductReview {ReviewDate, Rating}"/>
    <n v="2"/>
    <n v="0"/>
  </r>
  <r>
    <x v="0"/>
    <x v="2"/>
    <s v="Customer &quot;1&quot; -- &quot;0..*&quot; Order : places &gt;"/>
    <n v="1"/>
    <n v="1"/>
  </r>
  <r>
    <x v="0"/>
    <x v="2"/>
    <m/>
    <m/>
    <m/>
  </r>
  <r>
    <x v="0"/>
    <x v="2"/>
    <m/>
    <m/>
    <m/>
  </r>
  <r>
    <x v="0"/>
    <x v="2"/>
    <m/>
    <m/>
    <m/>
  </r>
  <r>
    <x v="0"/>
    <x v="2"/>
    <s v="Order &quot;1&quot; o-- &quot;1..*&quot; OrderItem : contains &gt;"/>
    <n v="1"/>
    <n v="0"/>
  </r>
  <r>
    <x v="0"/>
    <x v="2"/>
    <s v="OrderItem &quot;1&quot; -- &quot;1&quot; Product : includes &gt;"/>
    <n v="1"/>
    <n v="0"/>
  </r>
  <r>
    <x v="0"/>
    <x v="2"/>
    <s v="Product &quot;1&quot; -- &quot;0..*&quot; Review : receives &gt;"/>
    <n v="1"/>
    <n v="0"/>
  </r>
  <r>
    <x v="0"/>
    <x v="2"/>
    <s v="Product &quot;0..*&quot; o-- &quot;1&quot; PromotionalCampaign : part of &gt;"/>
    <n v="1"/>
    <n v="0"/>
  </r>
  <r>
    <x v="0"/>
    <x v="2"/>
    <s v="PromotionalCampaign &quot;1&quot; -- &quot;0..*&quot; Promotion : includes &gt;"/>
    <n v="1"/>
    <n v="0"/>
  </r>
  <r>
    <x v="0"/>
    <x v="3"/>
    <s v="(Order, OrderItem) .. OrderItemDetails"/>
    <n v="1"/>
    <n v="0"/>
  </r>
  <r>
    <x v="0"/>
    <x v="3"/>
    <s v="(Product, Review) .. ProductReview"/>
    <n v="1"/>
    <n v="0"/>
  </r>
  <r>
    <x v="0"/>
    <x v="3"/>
    <m/>
    <m/>
    <m/>
  </r>
  <r>
    <x v="1"/>
    <x v="0"/>
    <s v="Person"/>
    <n v="1"/>
    <n v="1"/>
  </r>
  <r>
    <x v="1"/>
    <x v="0"/>
    <s v="AncestorRelationship"/>
    <n v="1"/>
    <n v="1"/>
  </r>
  <r>
    <x v="1"/>
    <x v="0"/>
    <s v="User"/>
    <n v="1"/>
    <n v="1"/>
  </r>
  <r>
    <x v="1"/>
    <x v="0"/>
    <s v="Resource"/>
    <n v="1"/>
    <n v="1"/>
  </r>
  <r>
    <x v="1"/>
    <x v="0"/>
    <s v="File"/>
    <n v="1"/>
    <n v="1"/>
  </r>
  <r>
    <x v="1"/>
    <x v="0"/>
    <s v="Folder"/>
    <n v="1"/>
    <n v="1"/>
  </r>
  <r>
    <x v="1"/>
    <x v="0"/>
    <s v="AccessRights"/>
    <n v="1"/>
    <n v="1"/>
  </r>
  <r>
    <x v="1"/>
    <x v="1"/>
    <s v="Person {name, identifier, parent, children, ancestors}"/>
    <n v="5"/>
    <n v="2"/>
  </r>
  <r>
    <x v="1"/>
    <x v="1"/>
    <s v="AncestorRelationship {degree}"/>
    <n v="1"/>
    <n v="1"/>
  </r>
  <r>
    <x v="1"/>
    <x v="1"/>
    <s v="User {name, identifier, password, accessibleResources}"/>
    <n v="4"/>
    <n v="1"/>
  </r>
  <r>
    <x v="1"/>
    <x v="1"/>
    <s v="Resource {name, folder}"/>
    <n v="2"/>
    <n v="1"/>
  </r>
  <r>
    <x v="1"/>
    <x v="1"/>
    <s v="File {}"/>
    <n v="0"/>
    <n v="0"/>
  </r>
  <r>
    <x v="1"/>
    <x v="1"/>
    <s v="Folder {resources, isRoot}"/>
    <n v="2"/>
    <n v="0"/>
  </r>
  <r>
    <x v="1"/>
    <x v="1"/>
    <s v="AccessRights {canView, canEdit}"/>
    <n v="2"/>
    <n v="1"/>
  </r>
  <r>
    <x v="1"/>
    <x v="2"/>
    <s v="Person &quot;1&quot; -- &quot;0..*&quot; Person : parent"/>
    <n v="1"/>
    <n v="0"/>
  </r>
  <r>
    <x v="1"/>
    <x v="2"/>
    <m/>
    <m/>
    <m/>
  </r>
  <r>
    <x v="1"/>
    <x v="4"/>
    <s v="User --|&gt; Person"/>
    <n v="1"/>
    <n v="1"/>
  </r>
  <r>
    <x v="1"/>
    <x v="2"/>
    <s v="User &quot;0..*&quot; -- &quot;0..*&quot; Resource : accesses"/>
    <n v="1"/>
    <n v="0"/>
  </r>
  <r>
    <x v="1"/>
    <x v="2"/>
    <s v="Folder &quot;1&quot; -- &quot;0..*&quot; Resource : contains"/>
    <n v="1"/>
    <n v="0"/>
  </r>
  <r>
    <x v="1"/>
    <x v="4"/>
    <s v="Resource &lt;|-- File"/>
    <n v="1"/>
    <n v="1"/>
  </r>
  <r>
    <x v="1"/>
    <x v="4"/>
    <s v="Resource &lt;|-- Folder"/>
    <n v="1"/>
    <n v="1"/>
  </r>
  <r>
    <x v="1"/>
    <x v="2"/>
    <s v="Folder &quot;0..1&quot; -- &quot;0..*&quot; Folder : contains"/>
    <n v="1"/>
    <n v="0"/>
  </r>
  <r>
    <x v="1"/>
    <x v="3"/>
    <s v="(User, Resource) .. AccessRights"/>
    <n v="1"/>
    <n v="1"/>
  </r>
  <r>
    <x v="1"/>
    <x v="3"/>
    <s v="(Person, Person) .. AncestorRelationship"/>
    <n v="1"/>
    <n v="1"/>
  </r>
  <r>
    <x v="2"/>
    <x v="0"/>
    <s v="enum TimeOfDay"/>
    <n v="1"/>
    <n v="1"/>
  </r>
  <r>
    <x v="2"/>
    <x v="0"/>
    <s v="abstract Person"/>
    <n v="1"/>
    <n v="1"/>
  </r>
  <r>
    <x v="2"/>
    <x v="0"/>
    <s v="Author"/>
    <n v="1"/>
    <n v="1"/>
  </r>
  <r>
    <x v="2"/>
    <x v="0"/>
    <s v="Participant"/>
    <n v="1"/>
    <n v="1"/>
  </r>
  <r>
    <x v="2"/>
    <x v="0"/>
    <s v="Session"/>
    <n v="1"/>
    <n v="1"/>
  </r>
  <r>
    <x v="2"/>
    <x v="0"/>
    <s v="Theater"/>
    <n v="1"/>
    <n v="1"/>
  </r>
  <r>
    <x v="2"/>
    <x v="0"/>
    <s v="abstract Play"/>
    <n v="1"/>
    <n v="1"/>
  </r>
  <r>
    <x v="2"/>
    <x v="0"/>
    <s v="Musical"/>
    <n v="1"/>
    <n v="1"/>
  </r>
  <r>
    <x v="2"/>
    <x v="0"/>
    <s v="Opera"/>
    <n v="1"/>
    <n v="1"/>
  </r>
  <r>
    <x v="2"/>
    <x v="0"/>
    <m/>
    <m/>
    <m/>
  </r>
  <r>
    <x v="2"/>
    <x v="1"/>
    <s v="TimeOfDay  {DAY, NIGHT}"/>
    <n v="2"/>
    <n v="2"/>
  </r>
  <r>
    <x v="2"/>
    <x v="1"/>
    <s v="Person{name}"/>
    <n v="1"/>
    <n v="1"/>
  </r>
  <r>
    <x v="2"/>
    <x v="1"/>
    <s v="Author {name}"/>
    <n v="1"/>
    <n v="0"/>
  </r>
  <r>
    <x v="2"/>
    <x v="1"/>
    <s v="Participant {name}"/>
    <n v="1"/>
    <n v="0"/>
  </r>
  <r>
    <x v="2"/>
    <x v="1"/>
    <s v="Session {startTime, endTime}"/>
    <n v="2"/>
    <n v="2"/>
  </r>
  <r>
    <x v="2"/>
    <x v="1"/>
    <s v="Theater {location}"/>
    <n v="1"/>
    <n v="1"/>
  </r>
  <r>
    <x v="2"/>
    <x v="1"/>
    <s v="Play {name, time}"/>
    <n v="2"/>
    <n v="2"/>
  </r>
  <r>
    <x v="2"/>
    <x v="1"/>
    <s v="Musical {name, time}"/>
    <n v="2"/>
    <n v="0"/>
  </r>
  <r>
    <x v="2"/>
    <x v="1"/>
    <s v="Opera {name, time}"/>
    <n v="2"/>
    <n v="0"/>
  </r>
  <r>
    <x v="2"/>
    <x v="1"/>
    <m/>
    <m/>
    <m/>
  </r>
  <r>
    <x v="2"/>
    <x v="2"/>
    <s v="Theater &quot;1&quot; -- &quot;0..*&quot; Play : plays"/>
    <n v="1"/>
    <n v="0"/>
  </r>
  <r>
    <x v="2"/>
    <x v="2"/>
    <s v="Play &quot;0..*&quot; -- &quot;1&quot; Author : Authorship"/>
    <n v="1"/>
    <n v="0"/>
  </r>
  <r>
    <x v="2"/>
    <x v="2"/>
    <s v="Play &quot;0..*&quot; -- &quot;0..*&quot; Participant : Participation"/>
    <n v="1"/>
    <n v="1"/>
  </r>
  <r>
    <x v="2"/>
    <x v="4"/>
    <s v="Author --|&gt; Person"/>
    <n v="1"/>
    <n v="1"/>
  </r>
  <r>
    <x v="2"/>
    <x v="4"/>
    <s v="Participant --|&gt; Person"/>
    <n v="1"/>
    <n v="1"/>
  </r>
  <r>
    <x v="2"/>
    <x v="4"/>
    <s v="Musical --|&gt; Play"/>
    <n v="1"/>
    <n v="1"/>
  </r>
  <r>
    <x v="2"/>
    <x v="4"/>
    <s v="Opera --|&gt; Play"/>
    <n v="1"/>
    <n v="1"/>
  </r>
  <r>
    <x v="2"/>
    <x v="2"/>
    <s v="Play &quot;1&quot; -- &quot;0..*&quot; Session : contains"/>
    <n v="1"/>
    <n v="0"/>
  </r>
  <r>
    <x v="2"/>
    <x v="2"/>
    <m/>
    <m/>
    <m/>
  </r>
  <r>
    <x v="2"/>
    <x v="3"/>
    <m/>
    <m/>
    <m/>
  </r>
  <r>
    <x v="2"/>
    <x v="3"/>
    <m/>
    <m/>
    <m/>
  </r>
  <r>
    <x v="3"/>
    <x v="0"/>
    <s v="Student"/>
    <n v="1"/>
    <n v="1"/>
  </r>
  <r>
    <x v="3"/>
    <x v="0"/>
    <s v="Course"/>
    <n v="1"/>
    <n v="1"/>
  </r>
  <r>
    <x v="3"/>
    <x v="0"/>
    <s v="TeachingAssistant"/>
    <n v="1"/>
    <n v="1"/>
  </r>
  <r>
    <x v="3"/>
    <x v="0"/>
    <s v="LabSection"/>
    <n v="1"/>
    <m/>
  </r>
  <r>
    <x v="3"/>
    <x v="0"/>
    <s v="Enrollment"/>
    <n v="1"/>
    <n v="1"/>
  </r>
  <r>
    <x v="3"/>
    <x v="0"/>
    <m/>
    <m/>
    <m/>
  </r>
  <r>
    <x v="3"/>
    <x v="0"/>
    <s v="EnrollmentDetails"/>
    <n v="1"/>
    <n v="0"/>
  </r>
  <r>
    <x v="3"/>
    <x v="0"/>
    <m/>
    <m/>
    <m/>
  </r>
  <r>
    <x v="3"/>
    <x v="0"/>
    <m/>
    <m/>
    <m/>
  </r>
  <r>
    <x v="3"/>
    <x v="1"/>
    <s v="Student {studentID, registrationDate}"/>
    <n v="2"/>
    <n v="1"/>
  </r>
  <r>
    <x v="3"/>
    <x v="1"/>
    <s v="Course {courseID, classTime, location}"/>
    <n v="3"/>
    <n v="0"/>
  </r>
  <r>
    <x v="3"/>
    <x v="1"/>
    <s v="TeachingAssistant {name, lastName, responsibilities}"/>
    <n v="3"/>
    <n v="2"/>
  </r>
  <r>
    <x v="3"/>
    <x v="1"/>
    <s v="LabSection {sectionID, classTime, location}"/>
    <n v="3"/>
    <n v="2"/>
  </r>
  <r>
    <x v="3"/>
    <x v="1"/>
    <s v="Enrollment {enrollmentDate, status}"/>
    <n v="2"/>
    <n v="1"/>
  </r>
  <r>
    <x v="3"/>
    <x v="1"/>
    <m/>
    <m/>
    <m/>
  </r>
  <r>
    <x v="3"/>
    <x v="1"/>
    <s v="EnrollmentDetails{enrollmentDate, status}"/>
    <n v="2"/>
    <n v="0"/>
  </r>
  <r>
    <x v="3"/>
    <x v="1"/>
    <m/>
    <m/>
    <m/>
  </r>
  <r>
    <x v="3"/>
    <x v="2"/>
    <m/>
    <m/>
    <m/>
  </r>
  <r>
    <x v="3"/>
    <x v="2"/>
    <s v="Course &quot;1..*&quot; -- &quot;0..*&quot; TeachingAssistant : assists &gt;"/>
    <n v="1"/>
    <n v="0"/>
  </r>
  <r>
    <x v="3"/>
    <x v="2"/>
    <s v="Course &quot;1..*&quot; -- &quot;0..*&quot; LabSection : contains &gt;"/>
    <n v="1"/>
    <n v="0"/>
  </r>
  <r>
    <x v="3"/>
    <x v="2"/>
    <s v="Student &quot;1..*&quot; -- &quot;0..*&quot; Enrollment : enrolls &gt;"/>
    <n v="1"/>
    <n v="0"/>
  </r>
  <r>
    <x v="3"/>
    <x v="2"/>
    <s v="Course &quot;1..*&quot; -- &quot;0..*&quot; Enrollment : has &gt;"/>
    <n v="1"/>
    <n v="0"/>
  </r>
  <r>
    <x v="3"/>
    <x v="2"/>
    <s v="Course &quot;*&quot; -- &quot;*&quot; Student"/>
    <n v="1"/>
    <n v="0"/>
  </r>
  <r>
    <x v="3"/>
    <x v="4"/>
    <s v="TeachingAssistant &lt;|-- Person"/>
    <n v="1"/>
    <n v="0"/>
  </r>
  <r>
    <x v="3"/>
    <x v="4"/>
    <m/>
    <m/>
    <m/>
  </r>
  <r>
    <x v="3"/>
    <x v="2"/>
    <m/>
    <m/>
    <m/>
  </r>
  <r>
    <x v="3"/>
    <x v="2"/>
    <m/>
    <m/>
    <m/>
  </r>
  <r>
    <x v="3"/>
    <x v="3"/>
    <s v="(Student, Course) .. EnrollmentDetails"/>
    <n v="1"/>
    <n v="1"/>
  </r>
  <r>
    <x v="3"/>
    <x v="3"/>
    <m/>
    <m/>
    <m/>
  </r>
  <r>
    <x v="4"/>
    <x v="0"/>
    <m/>
    <m/>
    <m/>
  </r>
  <r>
    <x v="4"/>
    <x v="0"/>
    <s v="Robot"/>
    <n v="1"/>
    <n v="0"/>
  </r>
  <r>
    <x v="4"/>
    <x v="0"/>
    <s v="CleaningRobot"/>
    <n v="1"/>
    <n v="1"/>
  </r>
  <r>
    <x v="4"/>
    <x v="0"/>
    <s v="TransportRobot"/>
    <n v="1"/>
    <n v="1"/>
  </r>
  <r>
    <x v="4"/>
    <x v="0"/>
    <s v="Task"/>
    <n v="1"/>
    <n v="1"/>
  </r>
  <r>
    <x v="4"/>
    <x v="0"/>
    <s v="TaskExecution"/>
    <n v="1"/>
    <n v="1"/>
  </r>
  <r>
    <x v="4"/>
    <x v="0"/>
    <s v="enum TaskType"/>
    <n v="1"/>
    <n v="0"/>
  </r>
  <r>
    <x v="4"/>
    <x v="0"/>
    <s v="abstract class Location"/>
    <n v="1"/>
    <n v="0"/>
  </r>
  <r>
    <x v="4"/>
    <x v="0"/>
    <s v="Corridor"/>
    <n v="1"/>
    <n v="0"/>
  </r>
  <r>
    <x v="4"/>
    <x v="0"/>
    <s v="Room"/>
    <n v="1"/>
    <n v="0"/>
  </r>
  <r>
    <x v="4"/>
    <x v="0"/>
    <s v="TaskExecutionRecord"/>
    <m/>
    <m/>
  </r>
  <r>
    <x v="4"/>
    <x v="1"/>
    <s v="TaskType {Cleaning, Transport}"/>
    <n v="2"/>
    <n v="0"/>
  </r>
  <r>
    <x v="4"/>
    <x v="1"/>
    <s v="Robot {id}"/>
    <n v="1"/>
    <n v="1"/>
  </r>
  <r>
    <x v="4"/>
    <x v="1"/>
    <s v="CleaningRobot {id}"/>
    <n v="1"/>
    <n v="0"/>
  </r>
  <r>
    <x v="4"/>
    <x v="1"/>
    <s v="TransportRobot {id}"/>
    <n v="1"/>
    <n v="0"/>
  </r>
  <r>
    <x v="4"/>
    <x v="1"/>
    <s v="Task {id}"/>
    <n v="1"/>
    <n v="1"/>
  </r>
  <r>
    <x v="4"/>
    <x v="1"/>
    <s v="TaskExecution {id, startTime}"/>
    <n v="2"/>
    <n v="2"/>
  </r>
  <r>
    <x v="4"/>
    <x v="1"/>
    <s v="Location {type}"/>
    <n v="1"/>
    <n v="0"/>
  </r>
  <r>
    <x v="4"/>
    <x v="1"/>
    <s v="Corridor {type}"/>
    <n v="1"/>
    <n v="0"/>
  </r>
  <r>
    <x v="4"/>
    <x v="1"/>
    <s v="Room {type}"/>
    <n v="1"/>
    <n v="0"/>
  </r>
  <r>
    <x v="4"/>
    <x v="1"/>
    <s v="TaskExecutionRecord {}"/>
    <n v="0"/>
    <n v="0"/>
  </r>
  <r>
    <x v="4"/>
    <x v="2"/>
    <s v="Robot &quot;0..*&quot; -- &quot;0..*&quot; Task : performs"/>
    <n v="1"/>
    <n v="1"/>
  </r>
  <r>
    <x v="4"/>
    <x v="5"/>
    <s v="Robot &quot;0..*&quot; *-- &quot;0..*&quot; TaskExecution : contains"/>
    <n v="1"/>
    <n v="0"/>
  </r>
  <r>
    <x v="4"/>
    <x v="2"/>
    <s v="TaskExecution &quot;1&quot; *-- &quot;1&quot; Location : has"/>
    <n v="1"/>
    <n v="0"/>
  </r>
  <r>
    <x v="4"/>
    <x v="4"/>
    <s v="CleaningRobot -|&gt; Robot"/>
    <n v="1"/>
    <n v="1"/>
  </r>
  <r>
    <x v="4"/>
    <x v="4"/>
    <s v="TransportRobot -|&gt; Robot"/>
    <n v="1"/>
    <n v="1"/>
  </r>
  <r>
    <x v="4"/>
    <x v="4"/>
    <s v="Corridor -|&gt; Location"/>
    <n v="1"/>
    <n v="0"/>
  </r>
  <r>
    <x v="4"/>
    <x v="4"/>
    <s v="Room -|&gt; Location"/>
    <n v="1"/>
    <n v="0"/>
  </r>
  <r>
    <x v="4"/>
    <x v="3"/>
    <m/>
    <m/>
    <m/>
  </r>
  <r>
    <x v="4"/>
    <x v="3"/>
    <s v="(Robot, TaskExecution) .. TaskExecutionRecord"/>
    <n v="1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exercise1-ToT-R"/>
    <x v="0"/>
    <n v="1"/>
  </r>
  <r>
    <s v="exercise1-ToT-R"/>
    <x v="1"/>
    <m/>
  </r>
  <r>
    <s v="exercise1-ToT-R"/>
    <x v="2"/>
    <m/>
  </r>
  <r>
    <s v="exercise1-ToT-R"/>
    <x v="3"/>
    <m/>
  </r>
  <r>
    <s v="exercise1-ToT-R"/>
    <x v="4"/>
    <m/>
  </r>
  <r>
    <s v="exercise1-ToT-R"/>
    <x v="5"/>
    <n v="12"/>
  </r>
  <r>
    <s v="exercise1-ToT-R"/>
    <x v="6"/>
    <n v="6"/>
  </r>
  <r>
    <s v="exercise1-ToT-R"/>
    <x v="7"/>
    <n v="2"/>
  </r>
  <r>
    <s v="exercise2-ToT-R"/>
    <x v="0"/>
    <n v="6"/>
  </r>
  <r>
    <s v="exercise2-ToT-R"/>
    <x v="1"/>
    <n v="1"/>
  </r>
  <r>
    <s v="exercise2-ToT-R"/>
    <x v="2"/>
    <m/>
  </r>
  <r>
    <s v="exercise2-ToT-R"/>
    <x v="3"/>
    <m/>
  </r>
  <r>
    <s v="exercise2-ToT-R"/>
    <x v="4"/>
    <n v="5"/>
  </r>
  <r>
    <s v="exercise2-ToT-R"/>
    <x v="5"/>
    <n v="8"/>
  </r>
  <r>
    <s v="exercise2-ToT-R"/>
    <x v="6"/>
    <n v="4"/>
  </r>
  <r>
    <s v="exercise2-ToT-R"/>
    <x v="7"/>
    <n v="2"/>
  </r>
  <r>
    <s v="exercise3-ToT-R"/>
    <x v="0"/>
    <n v="2"/>
  </r>
  <r>
    <s v="exercise3-ToT-R"/>
    <x v="1"/>
    <m/>
  </r>
  <r>
    <s v="exercise3-ToT-R"/>
    <x v="2"/>
    <m/>
  </r>
  <r>
    <s v="exercise3-ToT-R"/>
    <x v="3"/>
    <n v="1"/>
  </r>
  <r>
    <s v="exercise3-ToT-R"/>
    <x v="4"/>
    <m/>
  </r>
  <r>
    <s v="exercise3-ToT-R"/>
    <x v="5"/>
    <m/>
  </r>
  <r>
    <s v="exercise3-ToT-R"/>
    <x v="6"/>
    <m/>
  </r>
  <r>
    <s v="exercise3-ToT-R"/>
    <x v="7"/>
    <m/>
  </r>
  <r>
    <s v="exercise4-ToT-R"/>
    <x v="0"/>
    <n v="11"/>
  </r>
  <r>
    <s v="exercise4-ToT-R"/>
    <x v="1"/>
    <m/>
  </r>
  <r>
    <s v="exercise4-ToT-R"/>
    <x v="2"/>
    <m/>
  </r>
  <r>
    <s v="exercise4-ToT-R"/>
    <x v="3"/>
    <m/>
  </r>
  <r>
    <s v="exercise4-ToT-R"/>
    <x v="4"/>
    <n v="2"/>
  </r>
  <r>
    <s v="exercise4-ToT-R"/>
    <x v="5"/>
    <n v="8"/>
  </r>
  <r>
    <s v="exercise4-ToT-R"/>
    <x v="6"/>
    <n v="4"/>
  </r>
  <r>
    <s v="exercise4-ToT-R"/>
    <x v="7"/>
    <n v="1"/>
  </r>
  <r>
    <s v="exercise5-ToT-R"/>
    <x v="0"/>
    <m/>
  </r>
  <r>
    <s v="exercise5-ToT-R"/>
    <x v="1"/>
    <m/>
  </r>
  <r>
    <s v="exercise5-ToT-R"/>
    <x v="2"/>
    <n v="2"/>
  </r>
  <r>
    <s v="exercise5-ToT-R"/>
    <x v="3"/>
    <m/>
  </r>
  <r>
    <s v="exercise5-ToT-R"/>
    <x v="4"/>
    <m/>
  </r>
  <r>
    <s v="exercise5-ToT-R"/>
    <x v="5"/>
    <n v="6"/>
  </r>
  <r>
    <s v="exercise5-ToT-R"/>
    <x v="6"/>
    <n v="3"/>
  </r>
  <r>
    <s v="exercise5-ToT-R"/>
    <x v="7"/>
    <m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E-commerce"/>
    <x v="0"/>
    <n v="3"/>
    <n v="2"/>
    <n v="0"/>
    <n v="2"/>
    <n v="2"/>
  </r>
  <r>
    <n v="1"/>
    <s v="E-commerce"/>
    <x v="1"/>
    <n v="10"/>
    <n v="17"/>
    <n v="9"/>
    <n v="13"/>
    <n v="9"/>
  </r>
  <r>
    <n v="1"/>
    <s v="E-commerce"/>
    <x v="2"/>
    <n v="7"/>
    <n v="9"/>
    <n v="7"/>
    <n v="7"/>
    <n v="7"/>
  </r>
  <r>
    <n v="1"/>
    <s v="E-commerce"/>
    <x v="3"/>
    <n v="4"/>
    <n v="6"/>
    <n v="1"/>
    <n v="4"/>
    <n v="2"/>
  </r>
  <r>
    <n v="2"/>
    <s v="Person and Resources"/>
    <x v="0"/>
    <n v="2"/>
    <n v="2"/>
    <n v="2"/>
    <n v="1"/>
    <n v="1"/>
  </r>
  <r>
    <n v="2"/>
    <s v="Person and Resources"/>
    <x v="1"/>
    <n v="6"/>
    <n v="16"/>
    <n v="6"/>
    <n v="16"/>
    <n v="6"/>
  </r>
  <r>
    <n v="2"/>
    <s v="Person and Resources"/>
    <x v="2"/>
    <n v="7"/>
    <n v="7"/>
    <n v="7"/>
    <n v="7"/>
    <n v="7"/>
  </r>
  <r>
    <n v="2"/>
    <s v="Person and Resources"/>
    <x v="3"/>
    <n v="7"/>
    <n v="7"/>
    <n v="3"/>
    <n v="9"/>
    <n v="4"/>
  </r>
  <r>
    <n v="3"/>
    <s v="Theaters"/>
    <x v="0"/>
    <n v="1"/>
    <n v="0"/>
    <n v="0"/>
    <n v="0"/>
    <n v="0"/>
  </r>
  <r>
    <n v="3"/>
    <s v="Theaters"/>
    <x v="1"/>
    <n v="8"/>
    <n v="14"/>
    <n v="8"/>
    <n v="8"/>
    <n v="8"/>
  </r>
  <r>
    <n v="3"/>
    <s v="Theaters"/>
    <x v="2"/>
    <n v="9"/>
    <n v="9"/>
    <n v="9"/>
    <n v="9"/>
    <n v="9"/>
  </r>
  <r>
    <n v="3"/>
    <s v="Theaters"/>
    <x v="3"/>
    <n v="7"/>
    <n v="8"/>
    <n v="5"/>
    <n v="8"/>
    <n v="5"/>
  </r>
  <r>
    <n v="4"/>
    <s v="Courses"/>
    <x v="0"/>
    <n v="2"/>
    <n v="1"/>
    <n v="1"/>
    <n v="1"/>
    <n v="1"/>
  </r>
  <r>
    <n v="4"/>
    <s v="Courses"/>
    <x v="1"/>
    <n v="9"/>
    <n v="15"/>
    <n v="6"/>
    <n v="14"/>
    <n v="6"/>
  </r>
  <r>
    <n v="4"/>
    <s v="Courses"/>
    <x v="2"/>
    <n v="6"/>
    <n v="6"/>
    <n v="4"/>
    <n v="5"/>
    <n v="4"/>
  </r>
  <r>
    <n v="4"/>
    <s v="Courses"/>
    <x v="3"/>
    <n v="3"/>
    <n v="6"/>
    <n v="0"/>
    <n v="5"/>
    <n v="3"/>
  </r>
  <r>
    <n v="5"/>
    <s v="Robots"/>
    <x v="0"/>
    <n v="1"/>
    <n v="1"/>
    <n v="0"/>
    <n v="0"/>
    <n v="0"/>
  </r>
  <r>
    <n v="5"/>
    <s v="Robots"/>
    <x v="1"/>
    <n v="7"/>
    <n v="11"/>
    <n v="4"/>
    <n v="8"/>
    <n v="6"/>
  </r>
  <r>
    <n v="5"/>
    <s v="Robots"/>
    <x v="2"/>
    <n v="6"/>
    <n v="9"/>
    <n v="4"/>
    <n v="7"/>
    <n v="5"/>
  </r>
  <r>
    <n v="5"/>
    <s v="Robots"/>
    <x v="3"/>
    <n v="3"/>
    <n v="7"/>
    <n v="3"/>
    <n v="5"/>
    <n v="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1"/>
    <s v="ClassVsAttributeConfiguration"/>
    <n v="1"/>
  </r>
  <r>
    <x v="0"/>
    <x v="0"/>
    <n v="3"/>
    <s v="AttributeVsInheritanceConfiguration"/>
    <n v="0"/>
  </r>
  <r>
    <x v="0"/>
    <x v="0"/>
    <n v="2"/>
    <s v="EnumerationVsInheritanceConfiguration"/>
    <n v="0"/>
  </r>
  <r>
    <x v="0"/>
    <x v="0"/>
    <n v="4"/>
    <s v="ConcreteVsAbstractClassConfiguration"/>
    <n v="0"/>
  </r>
  <r>
    <x v="0"/>
    <x v="0"/>
    <n v="5"/>
    <s v="CompositionVsAssociationConfiguration"/>
    <n v="0"/>
  </r>
  <r>
    <x v="0"/>
    <x v="0"/>
    <n v="6"/>
    <s v="LowerboundCardinalityOneVsManyConfiguration"/>
    <n v="6"/>
  </r>
  <r>
    <x v="0"/>
    <x v="0"/>
    <n v="7"/>
    <s v="UpperboundCardinalityOneVsManyConfiguration"/>
    <n v="6"/>
  </r>
  <r>
    <x v="0"/>
    <x v="0"/>
    <n v="8"/>
    <s v="AssociationClassVsClassConfiguration"/>
    <n v="2"/>
  </r>
  <r>
    <x v="1"/>
    <x v="1"/>
    <n v="1"/>
    <s v="ClassVsAttributeConfiguration"/>
    <n v="6"/>
  </r>
  <r>
    <x v="1"/>
    <x v="1"/>
    <n v="3"/>
    <s v="AttributeVsInheritanceConfiguration"/>
    <n v="1"/>
  </r>
  <r>
    <x v="1"/>
    <x v="1"/>
    <n v="2"/>
    <s v="EnumerationVsInheritanceConfiguration"/>
    <n v="0"/>
  </r>
  <r>
    <x v="1"/>
    <x v="1"/>
    <n v="4"/>
    <s v="ConcreteVsAbstractClassConfiguration"/>
    <n v="0"/>
  </r>
  <r>
    <x v="1"/>
    <x v="1"/>
    <n v="5"/>
    <s v="CompositionVsAssociationConfiguration"/>
    <n v="5"/>
  </r>
  <r>
    <x v="1"/>
    <x v="1"/>
    <n v="6"/>
    <s v="LowerboundCardinalityOneVsManyConfiguration"/>
    <n v="4"/>
  </r>
  <r>
    <x v="1"/>
    <x v="1"/>
    <n v="7"/>
    <s v="UpperboundCardinalityOneVsManyConfiguration"/>
    <n v="4"/>
  </r>
  <r>
    <x v="1"/>
    <x v="1"/>
    <n v="8"/>
    <s v="AssociationClassVsClassConfiguration"/>
    <n v="2"/>
  </r>
  <r>
    <x v="2"/>
    <x v="2"/>
    <n v="1"/>
    <s v="ClassVsAttributeConfiguration"/>
    <n v="3"/>
  </r>
  <r>
    <x v="2"/>
    <x v="2"/>
    <n v="3"/>
    <s v="AttributeVsInheritanceConfiguration"/>
    <n v="0"/>
  </r>
  <r>
    <x v="2"/>
    <x v="2"/>
    <n v="2"/>
    <s v="EnumerationVsInheritanceConfiguration"/>
    <n v="2"/>
  </r>
  <r>
    <x v="2"/>
    <x v="2"/>
    <n v="4"/>
    <s v="ConcreteVsAbstractClassConfiguration"/>
    <n v="1"/>
  </r>
  <r>
    <x v="2"/>
    <x v="2"/>
    <n v="5"/>
    <s v="CompositionVsAssociationConfiguration"/>
    <n v="0"/>
  </r>
  <r>
    <x v="2"/>
    <x v="2"/>
    <n v="6"/>
    <s v="LowerboundCardinalityOneVsManyConfiguration"/>
    <n v="0"/>
  </r>
  <r>
    <x v="2"/>
    <x v="2"/>
    <n v="7"/>
    <s v="UpperboundCardinalityOneVsManyConfiguration"/>
    <n v="0"/>
  </r>
  <r>
    <x v="2"/>
    <x v="2"/>
    <n v="8"/>
    <s v="AssociationClassVsClassConfiguration"/>
    <n v="0"/>
  </r>
  <r>
    <x v="3"/>
    <x v="3"/>
    <n v="1"/>
    <s v="ClassVsAttributeConfiguration"/>
    <n v="11"/>
  </r>
  <r>
    <x v="3"/>
    <x v="3"/>
    <n v="3"/>
    <s v="AttributeVsInheritanceConfiguration"/>
    <n v="0"/>
  </r>
  <r>
    <x v="3"/>
    <x v="3"/>
    <n v="2"/>
    <s v="EnumerationVsInheritanceConfiguration"/>
    <n v="0"/>
  </r>
  <r>
    <x v="3"/>
    <x v="3"/>
    <n v="4"/>
    <s v="ConcreteVsAbstractClassConfiguration"/>
    <n v="0"/>
  </r>
  <r>
    <x v="3"/>
    <x v="3"/>
    <n v="5"/>
    <s v="CompositionVsAssociationConfiguration"/>
    <n v="2"/>
  </r>
  <r>
    <x v="3"/>
    <x v="3"/>
    <n v="6"/>
    <s v="LowerboundCardinalityOneVsManyConfiguration"/>
    <n v="4"/>
  </r>
  <r>
    <x v="3"/>
    <x v="3"/>
    <n v="7"/>
    <s v="UpperboundCardinalityOneVsManyConfiguration"/>
    <n v="4"/>
  </r>
  <r>
    <x v="3"/>
    <x v="3"/>
    <n v="8"/>
    <s v="AssociationClassVsClassConfiguration"/>
    <n v="1"/>
  </r>
  <r>
    <x v="4"/>
    <x v="4"/>
    <n v="1"/>
    <s v="ClassVsAttributeConfiguration"/>
    <n v="0"/>
  </r>
  <r>
    <x v="4"/>
    <x v="4"/>
    <n v="3"/>
    <s v="AttributeVsInheritanceConfiguration"/>
    <n v="0"/>
  </r>
  <r>
    <x v="4"/>
    <x v="4"/>
    <n v="2"/>
    <s v="EnumerationVsInheritanceConfiguration"/>
    <n v="2"/>
  </r>
  <r>
    <x v="4"/>
    <x v="4"/>
    <n v="4"/>
    <s v="ConcreteVsAbstractClassConfiguration"/>
    <n v="0"/>
  </r>
  <r>
    <x v="4"/>
    <x v="4"/>
    <n v="5"/>
    <s v="CompositionVsAssociationConfiguration"/>
    <n v="0"/>
  </r>
  <r>
    <x v="4"/>
    <x v="4"/>
    <n v="6"/>
    <s v="LowerboundCardinalityOneVsManyConfiguration"/>
    <n v="6"/>
  </r>
  <r>
    <x v="4"/>
    <x v="4"/>
    <n v="7"/>
    <s v="UpperboundCardinalityOneVsManyConfiguration"/>
    <n v="3"/>
  </r>
  <r>
    <x v="4"/>
    <x v="4"/>
    <n v="8"/>
    <s v="AssociationClassVsClassConfiguratio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BCF02-3105-3746-A8E2-093A0F3A9B0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G24:I31" firstHeaderRow="2" firstDataRow="2" firstDataCol="2"/>
  <pivotFields count="4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6">
    <i>
      <x/>
      <x/>
    </i>
    <i>
      <x v="1"/>
      <x v="1"/>
    </i>
    <i>
      <x v="2"/>
      <x v="2"/>
    </i>
    <i>
      <x v="3"/>
      <x v="3"/>
    </i>
    <i>
      <x v="4"/>
      <x v="4"/>
    </i>
    <i t="grand">
      <x/>
    </i>
  </rowItems>
  <colItems count="1">
    <i/>
  </colItems>
  <dataFields count="1">
    <dataField name="Sum of # Refere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99A80-5BCA-0B4D-89AC-4B5C785897B9}" name="PivotTable2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N44:P51" firstHeaderRow="2" firstDataRow="2" firstDataCol="2"/>
  <pivotFields count="5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>
      <items count="6">
        <item x="3"/>
        <item x="0"/>
        <item x="1"/>
        <item x="4"/>
        <item x="2"/>
        <item t="default"/>
      </items>
    </pivotField>
    <pivotField compact="0" outline="0" showAll="0"/>
    <pivotField compact="0" outline="0" showAll="0"/>
    <pivotField dataField="1" compact="0" outline="0" showAll="0"/>
  </pivotFields>
  <rowFields count="2">
    <field x="0"/>
    <field x="1"/>
  </rowFields>
  <rowItems count="6">
    <i>
      <x/>
      <x v="1"/>
    </i>
    <i>
      <x v="1"/>
      <x v="2"/>
    </i>
    <i>
      <x v="2"/>
      <x v="4"/>
    </i>
    <i>
      <x v="3"/>
      <x/>
    </i>
    <i>
      <x v="4"/>
      <x v="3"/>
    </i>
    <i t="grand">
      <x/>
    </i>
  </rowItems>
  <colItems count="1">
    <i/>
  </colItems>
  <dataFields count="1">
    <dataField name="Sum of # questions (gpt4o-mini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6D58B-EDF7-C24F-8C08-6674571CD39B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C44:E51" firstHeaderRow="2" firstDataRow="2" firstDataCol="2"/>
  <pivotFields count="5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>
      <items count="6">
        <item x="3"/>
        <item x="0"/>
        <item x="1"/>
        <item x="4"/>
        <item x="2"/>
        <item t="default"/>
      </items>
    </pivotField>
    <pivotField compact="0" outline="0" showAll="0">
      <items count="9">
        <item x="0"/>
        <item x="2"/>
        <item x="1"/>
        <item x="3"/>
        <item x="4"/>
        <item x="5"/>
        <item x="6"/>
        <item x="7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6">
    <i>
      <x/>
      <x v="1"/>
    </i>
    <i>
      <x v="1"/>
      <x v="2"/>
    </i>
    <i>
      <x v="2"/>
      <x v="4"/>
    </i>
    <i>
      <x v="3"/>
      <x/>
    </i>
    <i>
      <x v="4"/>
      <x v="3"/>
    </i>
    <i t="grand">
      <x/>
    </i>
  </rowItems>
  <colItems count="1">
    <i/>
  </colItems>
  <dataFields count="1">
    <dataField name="Sum of # question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08451-A3AD-124A-9F88-09C04AECB0CC}" name="PivotTable2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5:P30" firstHeaderRow="0" firstDataRow="1" firstDataCol="1"/>
  <pivotFields count="8"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# Reference" fld="3" baseField="0" baseItem="0"/>
    <dataField name="Sum of ToT Proposed" fld="4" baseField="0" baseItem="0"/>
    <dataField name="Sum of ToT Correct" fld="5" baseField="0" baseItem="0"/>
    <dataField name="Sum of ToT-R Proposed" fld="6" baseField="0" baseItem="0"/>
    <dataField name="Sum of ToT-R Correc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DC485-ABB2-BF40-B704-B7538D117C06}" name="PivotTable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5:G30" firstHeaderRow="0" firstDataRow="1" firstDataCol="1"/>
  <pivotFields count="8">
    <pivotField showAll="0"/>
    <pivotField showAll="0"/>
    <pivotField axis="axisRow" showAll="0">
      <items count="6">
        <item x="2"/>
        <item x="1"/>
        <item m="1" x="4"/>
        <item x="3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5">
    <i>
      <x/>
    </i>
    <i>
      <x v="1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# Reference" fld="3" baseField="0" baseItem="0"/>
    <dataField name="Sum of ToT Proposed" fld="4" baseField="0" baseItem="0"/>
    <dataField name="Sum of ToT Correct" fld="5" baseField="0" baseItem="0"/>
    <dataField name="Sum of ToT-R Proposed" fld="6" baseField="0" baseItem="0"/>
    <dataField name="Sum of ToT-R Correc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BF4BF-DF3F-4849-A425-4146DC81C233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1:O23" firstHeaderRow="1" firstDataRow="2" firstDataCol="2"/>
  <pivotFields count="6">
    <pivotField axis="axisRow" compact="0" outline="0" showAll="0" defaultSubtotal="0">
      <items count="11">
        <item m="1" x="6"/>
        <item m="1" x="7"/>
        <item m="1" x="8"/>
        <item m="1" x="9"/>
        <item h="1" x="5"/>
        <item m="1" x="10"/>
        <item x="0"/>
        <item x="1"/>
        <item x="2"/>
        <item x="3"/>
        <item x="4"/>
      </items>
    </pivotField>
    <pivotField compact="0" outline="0" showAll="0">
      <items count="10">
        <item x="3"/>
        <item x="1"/>
        <item x="0"/>
        <item m="1" x="8"/>
        <item x="6"/>
        <item x="2"/>
        <item x="5"/>
        <item x="4"/>
        <item m="1" x="7"/>
        <item t="default"/>
      </items>
    </pivotField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8">
        <item x="3"/>
        <item x="1"/>
        <item x="0"/>
        <item x="4"/>
        <item x="2"/>
        <item n="Relationships" x="5"/>
        <item x="6"/>
        <item t="default"/>
      </items>
    </pivotField>
  </pivotFields>
  <rowFields count="2">
    <field x="0"/>
    <field x="5"/>
  </rowFields>
  <rowItems count="21">
    <i>
      <x v="6"/>
      <x/>
    </i>
    <i r="1">
      <x v="1"/>
    </i>
    <i r="1">
      <x v="2"/>
    </i>
    <i r="1">
      <x v="5"/>
    </i>
    <i>
      <x v="7"/>
      <x/>
    </i>
    <i r="1">
      <x v="1"/>
    </i>
    <i r="1">
      <x v="2"/>
    </i>
    <i r="1">
      <x v="5"/>
    </i>
    <i>
      <x v="8"/>
      <x/>
    </i>
    <i r="1">
      <x v="1"/>
    </i>
    <i r="1">
      <x v="2"/>
    </i>
    <i r="1">
      <x v="5"/>
    </i>
    <i>
      <x v="9"/>
      <x/>
    </i>
    <i r="1">
      <x v="1"/>
    </i>
    <i r="1">
      <x v="2"/>
    </i>
    <i r="1">
      <x v="5"/>
    </i>
    <i>
      <x v="10"/>
      <x/>
    </i>
    <i r="1">
      <x v="1"/>
    </i>
    <i r="1">
      <x v="2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edicted" fld="3" baseField="0" baseItem="0"/>
    <dataField name="Sum of Corre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DBD0E5-DBAB-4A42-A536-CD59D6D0E3C7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1:O23" firstHeaderRow="1" firstDataRow="2" firstDataCol="2"/>
  <pivotFields count="6">
    <pivotField axis="axisRow" compact="0" outline="0" showAll="0" defaultSubtotal="0">
      <items count="11">
        <item m="1" x="6"/>
        <item m="1" x="7"/>
        <item m="1" x="9"/>
        <item m="1" x="8"/>
        <item m="1" x="10"/>
        <item h="1" m="1" x="5"/>
        <item x="0"/>
        <item x="1"/>
        <item x="2"/>
        <item x="3"/>
        <item x="4"/>
      </items>
    </pivotField>
    <pivotField compact="0" outline="0" showAll="0">
      <items count="10">
        <item x="3"/>
        <item x="1"/>
        <item x="0"/>
        <item m="1" x="8"/>
        <item m="1" x="6"/>
        <item x="2"/>
        <item x="5"/>
        <item x="4"/>
        <item m="1" x="7"/>
        <item t="default"/>
      </items>
    </pivotField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8">
        <item x="3"/>
        <item x="1"/>
        <item x="0"/>
        <item x="4"/>
        <item x="2"/>
        <item n="Relationships" x="5"/>
        <item x="6"/>
        <item t="default"/>
      </items>
    </pivotField>
  </pivotFields>
  <rowFields count="2">
    <field x="0"/>
    <field x="5"/>
  </rowFields>
  <rowItems count="21">
    <i>
      <x v="6"/>
      <x/>
    </i>
    <i r="1">
      <x v="1"/>
    </i>
    <i r="1">
      <x v="2"/>
    </i>
    <i r="1">
      <x v="5"/>
    </i>
    <i>
      <x v="7"/>
      <x/>
    </i>
    <i r="1">
      <x v="1"/>
    </i>
    <i r="1">
      <x v="2"/>
    </i>
    <i r="1">
      <x v="5"/>
    </i>
    <i>
      <x v="8"/>
      <x/>
    </i>
    <i r="1">
      <x v="1"/>
    </i>
    <i r="1">
      <x v="2"/>
    </i>
    <i r="1">
      <x v="5"/>
    </i>
    <i>
      <x v="9"/>
      <x/>
    </i>
    <i r="1">
      <x v="1"/>
    </i>
    <i r="1">
      <x v="2"/>
    </i>
    <i r="1">
      <x v="5"/>
    </i>
    <i>
      <x v="10"/>
      <x/>
    </i>
    <i r="1">
      <x v="1"/>
    </i>
    <i r="1">
      <x v="2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edicted" fld="3" baseField="0" baseItem="0"/>
    <dataField name="Sum of Corre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E202C-D502-CD43-A84C-25C717BF6903}" name="PivotTable2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3:K12" firstHeaderRow="1" firstDataRow="1" firstDataCol="1"/>
  <pivotFields count="3">
    <pivotField showAll="0"/>
    <pivotField axis="axisRow" showAll="0">
      <items count="9">
        <item x="7"/>
        <item x="1"/>
        <item x="0"/>
        <item x="4"/>
        <item x="3"/>
        <item x="2"/>
        <item x="5"/>
        <item x="6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# Question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DA8B1-E230-3241-9D23-08CD1E92CA5F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1:O23" firstHeaderRow="1" firstDataRow="2" firstDataCol="2"/>
  <pivotFields count="6"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>
      <items count="10">
        <item x="3"/>
        <item x="1"/>
        <item x="0"/>
        <item m="1" x="8"/>
        <item m="1" x="6"/>
        <item x="2"/>
        <item x="4"/>
        <item x="5"/>
        <item m="1" x="7"/>
        <item t="default"/>
      </items>
    </pivotField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8">
        <item x="3"/>
        <item x="1"/>
        <item x="0"/>
        <item x="4"/>
        <item x="2"/>
        <item n="Relationships" x="5"/>
        <item x="6"/>
        <item t="default"/>
      </items>
    </pivotField>
  </pivotFields>
  <rowFields count="2">
    <field x="0"/>
    <field x="5"/>
  </rowFields>
  <rowItems count="21">
    <i>
      <x/>
      <x/>
    </i>
    <i r="1">
      <x v="1"/>
    </i>
    <i r="1">
      <x v="2"/>
    </i>
    <i r="1">
      <x v="5"/>
    </i>
    <i>
      <x v="1"/>
      <x/>
    </i>
    <i r="1">
      <x v="1"/>
    </i>
    <i r="1">
      <x v="2"/>
    </i>
    <i r="1">
      <x v="5"/>
    </i>
    <i>
      <x v="2"/>
      <x/>
    </i>
    <i r="1">
      <x v="1"/>
    </i>
    <i r="1">
      <x v="2"/>
    </i>
    <i r="1">
      <x v="5"/>
    </i>
    <i>
      <x v="3"/>
      <x/>
    </i>
    <i r="1">
      <x v="1"/>
    </i>
    <i r="1">
      <x v="2"/>
    </i>
    <i r="1">
      <x v="5"/>
    </i>
    <i>
      <x v="4"/>
      <x/>
    </i>
    <i r="1">
      <x v="1"/>
    </i>
    <i r="1">
      <x v="2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edicted" fld="3" baseField="0" baseItem="0"/>
    <dataField name="Sum of Corre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D7744-3B31-0244-8B67-CCCDE2E50E4D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1:O23" firstHeaderRow="1" firstDataRow="2" firstDataCol="2"/>
  <pivotFields count="6">
    <pivotField axis="axisRow" compact="0" outline="0" showAll="0" defaultSubtotal="0">
      <items count="11">
        <item m="1" x="6"/>
        <item m="1" x="7"/>
        <item m="1" x="9"/>
        <item m="1" x="8"/>
        <item m="1" x="10"/>
        <item h="1" x="5"/>
        <item x="0"/>
        <item x="1"/>
        <item x="2"/>
        <item x="3"/>
        <item x="4"/>
      </items>
    </pivotField>
    <pivotField compact="0" outline="0" showAll="0">
      <items count="10">
        <item x="3"/>
        <item x="1"/>
        <item x="0"/>
        <item m="1" x="8"/>
        <item x="6"/>
        <item x="2"/>
        <item x="5"/>
        <item x="4"/>
        <item m="1" x="7"/>
        <item t="default"/>
      </items>
    </pivotField>
    <pivotField compact="0" outline="0" showAll="0"/>
    <pivotField dataField="1" compact="0" outline="0" showAll="0"/>
    <pivotField dataField="1" compact="0" outline="0" showAll="0"/>
    <pivotField axis="axisRow" compact="0" outline="0" showAll="0">
      <items count="8">
        <item x="3"/>
        <item x="1"/>
        <item x="0"/>
        <item x="4"/>
        <item x="2"/>
        <item n="Relationships" x="5"/>
        <item x="6"/>
        <item t="default"/>
      </items>
    </pivotField>
  </pivotFields>
  <rowFields count="2">
    <field x="0"/>
    <field x="5"/>
  </rowFields>
  <rowItems count="21">
    <i>
      <x v="6"/>
      <x/>
    </i>
    <i r="1">
      <x v="1"/>
    </i>
    <i r="1">
      <x v="2"/>
    </i>
    <i r="1">
      <x v="5"/>
    </i>
    <i>
      <x v="7"/>
      <x/>
    </i>
    <i r="1">
      <x v="1"/>
    </i>
    <i r="1">
      <x v="2"/>
    </i>
    <i r="1">
      <x v="5"/>
    </i>
    <i>
      <x v="8"/>
      <x/>
    </i>
    <i r="1">
      <x v="1"/>
    </i>
    <i r="1">
      <x v="2"/>
    </i>
    <i r="1">
      <x v="5"/>
    </i>
    <i>
      <x v="9"/>
      <x/>
    </i>
    <i r="1">
      <x v="1"/>
    </i>
    <i r="1">
      <x v="2"/>
    </i>
    <i r="1">
      <x v="5"/>
    </i>
    <i>
      <x v="10"/>
      <x/>
    </i>
    <i r="1">
      <x v="1"/>
    </i>
    <i r="1">
      <x v="2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edicted" fld="3" baseField="0" baseItem="0"/>
    <dataField name="Sum of Correc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41DADD-8F27-BC44-B9C4-EBB7DCDF4F91}" name="PivotTable2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3:K12" firstHeaderRow="1" firstDataRow="1" firstDataCol="1"/>
  <pivotFields count="3">
    <pivotField showAll="0"/>
    <pivotField axis="axisRow" showAll="0">
      <items count="9">
        <item x="7"/>
        <item x="1"/>
        <item x="0"/>
        <item x="4"/>
        <item x="3"/>
        <item x="2"/>
        <item x="5"/>
        <item x="6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# Question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DAD19-1F87-324E-8C55-87D1CDA8FF35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H3:J25" firstHeaderRow="2" firstDataRow="2" firstDataCol="2"/>
  <pivotFields count="5"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>
      <items count="7">
        <item x="2"/>
        <item x="3"/>
        <item x="1"/>
        <item x="0"/>
        <item x="5"/>
        <item x="4"/>
        <item t="default"/>
      </items>
    </pivotField>
    <pivotField compact="0" outline="0" showAll="0"/>
    <pivotField dataField="1" compact="0" outline="0" showAll="0">
      <items count="5">
        <item x="2"/>
        <item x="0"/>
        <item x="1"/>
        <item x="3"/>
        <item t="default"/>
      </items>
    </pivotField>
    <pivotField axis="axisRow" compact="0" outline="0" showAll="0" sortType="ascending">
      <items count="5">
        <item x="2"/>
        <item x="1"/>
        <item x="0"/>
        <item n="Relationsips" x="3"/>
        <item t="default"/>
      </items>
    </pivotField>
  </pivotFields>
  <rowFields count="2">
    <field x="0"/>
    <field x="4"/>
  </rowFields>
  <rowItems count="21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Refere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5_5lev_4" connectionId="3" xr16:uid="{F32A700A-AF9F-EF40-BAAC-C81A7DC9ED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2" xr16:uid="{B9A57778-861C-1046-9BB5-FE7211F756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2" xr16:uid="{1D147F0C-CB02-594A-8A09-A138282E768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5_5lev_4" connectionId="3" xr16:uid="{06FC5F07-345A-BB49-B22B-82A9B068FF3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2" xr16:uid="{F24D7058-E211-BB4B-99EE-0FCA19D0BA7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5_5lev_4" connectionId="3" xr16:uid="{D37A68FD-47CA-5E4E-9B3B-6D153998D00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2" xr16:uid="{BCCED696-C5DB-3A46-81EC-BA83D7BFF68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5_5lev_4" connectionId="3" xr16:uid="{A16A8098-EEF4-444A-ACF6-2998933FAF6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ercise1-baseline" connectionId="1" xr16:uid="{495AF6AD-B200-BD4A-9654-0A26806D03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Relationship Id="rId4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0.xml"/><Relationship Id="rId4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5D8A-8829-C948-94BC-121D5B369842}">
  <dimension ref="A1:P51"/>
  <sheetViews>
    <sheetView showGridLines="0" tabSelected="1" workbookViewId="0">
      <selection activeCell="K20" sqref="K20"/>
    </sheetView>
  </sheetViews>
  <sheetFormatPr baseColWidth="10" defaultRowHeight="16"/>
  <cols>
    <col min="1" max="1" width="8.1640625" bestFit="1" customWidth="1"/>
    <col min="2" max="5" width="12" customWidth="1"/>
    <col min="6" max="6" width="11.5" customWidth="1"/>
    <col min="7" max="7" width="17.1640625" bestFit="1" customWidth="1"/>
    <col min="8" max="8" width="19" bestFit="1" customWidth="1"/>
    <col min="9" max="9" width="15.33203125" bestFit="1" customWidth="1"/>
    <col min="10" max="10" width="9.6640625" bestFit="1" customWidth="1"/>
    <col min="11" max="12" width="10.6640625" customWidth="1"/>
    <col min="13" max="14" width="11.1640625" customWidth="1"/>
    <col min="15" max="15" width="19" bestFit="1" customWidth="1"/>
    <col min="16" max="16" width="11.5" customWidth="1"/>
    <col min="17" max="19" width="11.1640625" customWidth="1"/>
    <col min="20" max="20" width="2.1640625" bestFit="1" customWidth="1"/>
    <col min="21" max="22" width="3.1640625" bestFit="1" customWidth="1"/>
    <col min="23" max="23" width="2.1640625" bestFit="1" customWidth="1"/>
    <col min="24" max="24" width="10.5" bestFit="1" customWidth="1"/>
  </cols>
  <sheetData>
    <row r="1" spans="1:16" ht="34">
      <c r="A1" s="2" t="s">
        <v>8</v>
      </c>
      <c r="B1" s="2" t="s">
        <v>0</v>
      </c>
      <c r="C1" s="3" t="s">
        <v>323</v>
      </c>
      <c r="D1" s="3" t="s">
        <v>311</v>
      </c>
      <c r="E1" s="3" t="s">
        <v>450</v>
      </c>
      <c r="G1" s="2" t="s">
        <v>8</v>
      </c>
      <c r="H1" s="2" t="s">
        <v>0</v>
      </c>
      <c r="I1" s="2" t="s">
        <v>24</v>
      </c>
      <c r="J1" s="3" t="s">
        <v>139</v>
      </c>
      <c r="L1" s="2" t="s">
        <v>8</v>
      </c>
      <c r="M1" s="2" t="s">
        <v>0</v>
      </c>
      <c r="N1" s="3" t="s">
        <v>323</v>
      </c>
      <c r="O1" s="3" t="s">
        <v>311</v>
      </c>
      <c r="P1" s="3" t="s">
        <v>451</v>
      </c>
    </row>
    <row r="2" spans="1:16">
      <c r="A2" s="4">
        <v>1</v>
      </c>
      <c r="B2" s="4" t="s">
        <v>9</v>
      </c>
      <c r="C2" s="4">
        <v>1</v>
      </c>
      <c r="D2" s="4" t="s">
        <v>310</v>
      </c>
      <c r="E2" s="4">
        <f>+'gpt4o-Questions'!D2</f>
        <v>3</v>
      </c>
      <c r="G2" s="4">
        <v>1</v>
      </c>
      <c r="H2" s="4" t="s">
        <v>9</v>
      </c>
      <c r="I2" s="4" t="s">
        <v>7</v>
      </c>
      <c r="J2" s="4">
        <f>+Reference!J5</f>
        <v>3</v>
      </c>
      <c r="L2" s="4">
        <v>1</v>
      </c>
      <c r="M2" s="4" t="s">
        <v>9</v>
      </c>
      <c r="N2" s="4">
        <v>1</v>
      </c>
      <c r="O2" s="4" t="s">
        <v>310</v>
      </c>
      <c r="P2" s="4">
        <f>+'gpt4omini-Questions'!D2</f>
        <v>1</v>
      </c>
    </row>
    <row r="3" spans="1:16">
      <c r="A3" s="4">
        <v>1</v>
      </c>
      <c r="B3" s="4" t="s">
        <v>9</v>
      </c>
      <c r="C3" s="4">
        <v>3</v>
      </c>
      <c r="D3" s="4" t="s">
        <v>318</v>
      </c>
      <c r="E3" s="4">
        <f>+'gpt4o-Questions'!D3</f>
        <v>0</v>
      </c>
      <c r="G3" s="4">
        <v>1</v>
      </c>
      <c r="H3" s="4" t="s">
        <v>9</v>
      </c>
      <c r="I3" s="4" t="s">
        <v>5</v>
      </c>
      <c r="J3" s="4">
        <f>+Reference!J6</f>
        <v>10</v>
      </c>
      <c r="L3" s="4">
        <v>1</v>
      </c>
      <c r="M3" s="4" t="s">
        <v>9</v>
      </c>
      <c r="N3" s="4">
        <v>3</v>
      </c>
      <c r="O3" s="4" t="s">
        <v>318</v>
      </c>
      <c r="P3" s="4">
        <f>+'gpt4omini-Questions'!D3</f>
        <v>0</v>
      </c>
    </row>
    <row r="4" spans="1:16">
      <c r="A4" s="4">
        <v>1</v>
      </c>
      <c r="B4" s="4" t="s">
        <v>9</v>
      </c>
      <c r="C4" s="4">
        <v>2</v>
      </c>
      <c r="D4" s="4" t="s">
        <v>317</v>
      </c>
      <c r="E4" s="4">
        <f>+'gpt4o-Questions'!D4</f>
        <v>0</v>
      </c>
      <c r="G4" s="4">
        <v>1</v>
      </c>
      <c r="H4" s="4" t="s">
        <v>9</v>
      </c>
      <c r="I4" s="4" t="s">
        <v>4</v>
      </c>
      <c r="J4" s="4">
        <f>+Reference!J7</f>
        <v>7</v>
      </c>
      <c r="L4" s="4">
        <v>1</v>
      </c>
      <c r="M4" s="4" t="s">
        <v>9</v>
      </c>
      <c r="N4" s="4">
        <v>2</v>
      </c>
      <c r="O4" s="4" t="s">
        <v>317</v>
      </c>
      <c r="P4" s="4">
        <f>+'gpt4omini-Questions'!D4</f>
        <v>0</v>
      </c>
    </row>
    <row r="5" spans="1:16">
      <c r="A5" s="4">
        <v>1</v>
      </c>
      <c r="B5" s="4" t="s">
        <v>9</v>
      </c>
      <c r="C5" s="4">
        <v>4</v>
      </c>
      <c r="D5" s="4" t="s">
        <v>316</v>
      </c>
      <c r="E5" s="4">
        <f>+'gpt4o-Questions'!D5</f>
        <v>0</v>
      </c>
      <c r="G5" s="4">
        <v>1</v>
      </c>
      <c r="H5" s="4" t="s">
        <v>9</v>
      </c>
      <c r="I5" s="4" t="s">
        <v>6</v>
      </c>
      <c r="J5" s="4">
        <f>+Reference!J8</f>
        <v>4</v>
      </c>
      <c r="L5" s="4">
        <v>1</v>
      </c>
      <c r="M5" s="4" t="s">
        <v>9</v>
      </c>
      <c r="N5" s="4">
        <v>4</v>
      </c>
      <c r="O5" s="4" t="s">
        <v>316</v>
      </c>
      <c r="P5" s="4">
        <f>+'gpt4omini-Questions'!D5</f>
        <v>0</v>
      </c>
    </row>
    <row r="6" spans="1:16">
      <c r="A6" s="4">
        <v>1</v>
      </c>
      <c r="B6" s="4" t="s">
        <v>9</v>
      </c>
      <c r="C6" s="4">
        <v>5</v>
      </c>
      <c r="D6" s="4" t="s">
        <v>315</v>
      </c>
      <c r="E6" s="4">
        <f>+'gpt4o-Questions'!D6</f>
        <v>1</v>
      </c>
      <c r="G6" s="4">
        <v>2</v>
      </c>
      <c r="H6" s="4" t="s">
        <v>13</v>
      </c>
      <c r="I6" s="4" t="s">
        <v>7</v>
      </c>
      <c r="J6" s="4">
        <f>+Reference!J9</f>
        <v>2</v>
      </c>
      <c r="L6" s="4">
        <v>1</v>
      </c>
      <c r="M6" s="4" t="s">
        <v>9</v>
      </c>
      <c r="N6" s="4">
        <v>5</v>
      </c>
      <c r="O6" s="4" t="s">
        <v>315</v>
      </c>
      <c r="P6" s="4">
        <f>+'gpt4omini-Questions'!D6</f>
        <v>0</v>
      </c>
    </row>
    <row r="7" spans="1:16">
      <c r="A7" s="4">
        <v>1</v>
      </c>
      <c r="B7" s="4" t="s">
        <v>9</v>
      </c>
      <c r="C7" s="4">
        <v>6</v>
      </c>
      <c r="D7" s="4" t="s">
        <v>319</v>
      </c>
      <c r="E7" s="4">
        <f>+'gpt4o-Questions'!D7</f>
        <v>0</v>
      </c>
      <c r="G7" s="4">
        <v>2</v>
      </c>
      <c r="H7" s="4" t="s">
        <v>13</v>
      </c>
      <c r="I7" s="4" t="s">
        <v>5</v>
      </c>
      <c r="J7" s="4">
        <f>+Reference!J10</f>
        <v>6</v>
      </c>
      <c r="L7" s="4">
        <v>1</v>
      </c>
      <c r="M7" s="4" t="s">
        <v>9</v>
      </c>
      <c r="N7" s="4">
        <v>6</v>
      </c>
      <c r="O7" s="4" t="s">
        <v>319</v>
      </c>
      <c r="P7" s="4">
        <f>+'gpt4omini-Questions'!D7</f>
        <v>6</v>
      </c>
    </row>
    <row r="8" spans="1:16">
      <c r="A8" s="4">
        <v>1</v>
      </c>
      <c r="B8" s="4" t="s">
        <v>9</v>
      </c>
      <c r="C8" s="4">
        <v>7</v>
      </c>
      <c r="D8" s="4" t="s">
        <v>313</v>
      </c>
      <c r="E8" s="4">
        <f>+'gpt4o-Questions'!D8</f>
        <v>8</v>
      </c>
      <c r="G8" s="4">
        <v>2</v>
      </c>
      <c r="H8" s="4" t="s">
        <v>13</v>
      </c>
      <c r="I8" s="4" t="s">
        <v>4</v>
      </c>
      <c r="J8" s="4">
        <f>+Reference!J11</f>
        <v>7</v>
      </c>
      <c r="L8" s="4">
        <v>1</v>
      </c>
      <c r="M8" s="4" t="s">
        <v>9</v>
      </c>
      <c r="N8" s="4">
        <v>7</v>
      </c>
      <c r="O8" s="4" t="s">
        <v>313</v>
      </c>
      <c r="P8" s="4">
        <f>+'gpt4omini-Questions'!D8</f>
        <v>6</v>
      </c>
    </row>
    <row r="9" spans="1:16">
      <c r="A9" s="4">
        <v>1</v>
      </c>
      <c r="B9" s="4" t="s">
        <v>9</v>
      </c>
      <c r="C9" s="4">
        <v>8</v>
      </c>
      <c r="D9" s="4" t="s">
        <v>314</v>
      </c>
      <c r="E9" s="4">
        <f>+'gpt4o-Questions'!D9</f>
        <v>3</v>
      </c>
      <c r="G9" s="4">
        <v>2</v>
      </c>
      <c r="H9" s="4" t="s">
        <v>13</v>
      </c>
      <c r="I9" s="4" t="s">
        <v>6</v>
      </c>
      <c r="J9" s="4">
        <f>+Reference!J12</f>
        <v>7</v>
      </c>
      <c r="L9" s="4">
        <v>1</v>
      </c>
      <c r="M9" s="4" t="s">
        <v>9</v>
      </c>
      <c r="N9" s="4">
        <v>8</v>
      </c>
      <c r="O9" s="4" t="s">
        <v>314</v>
      </c>
      <c r="P9" s="4">
        <f>+'gpt4omini-Questions'!D9</f>
        <v>2</v>
      </c>
    </row>
    <row r="10" spans="1:16">
      <c r="A10" s="4">
        <v>2</v>
      </c>
      <c r="B10" s="4" t="s">
        <v>13</v>
      </c>
      <c r="C10" s="4">
        <v>1</v>
      </c>
      <c r="D10" s="4" t="s">
        <v>310</v>
      </c>
      <c r="E10" s="4">
        <f>+'gpt4o-Questions'!D10</f>
        <v>6</v>
      </c>
      <c r="G10" s="4">
        <v>3</v>
      </c>
      <c r="H10" s="4" t="s">
        <v>10</v>
      </c>
      <c r="I10" s="4" t="s">
        <v>7</v>
      </c>
      <c r="J10" s="4">
        <f>+Reference!J13</f>
        <v>1</v>
      </c>
      <c r="L10" s="4">
        <v>2</v>
      </c>
      <c r="M10" s="4" t="s">
        <v>13</v>
      </c>
      <c r="N10" s="4">
        <v>1</v>
      </c>
      <c r="O10" s="4" t="s">
        <v>310</v>
      </c>
      <c r="P10" s="4">
        <f>+'gpt4omini-Questions'!D10</f>
        <v>6</v>
      </c>
    </row>
    <row r="11" spans="1:16">
      <c r="A11" s="4">
        <v>2</v>
      </c>
      <c r="B11" s="4" t="s">
        <v>13</v>
      </c>
      <c r="C11" s="4">
        <v>3</v>
      </c>
      <c r="D11" s="4" t="s">
        <v>318</v>
      </c>
      <c r="E11" s="4">
        <f>+'gpt4o-Questions'!D11</f>
        <v>0</v>
      </c>
      <c r="G11" s="4">
        <v>3</v>
      </c>
      <c r="H11" s="4" t="s">
        <v>10</v>
      </c>
      <c r="I11" s="4" t="s">
        <v>5</v>
      </c>
      <c r="J11" s="4">
        <f>+Reference!J14</f>
        <v>8</v>
      </c>
      <c r="L11" s="4">
        <v>2</v>
      </c>
      <c r="M11" s="4" t="s">
        <v>13</v>
      </c>
      <c r="N11" s="4">
        <v>3</v>
      </c>
      <c r="O11" s="4" t="s">
        <v>318</v>
      </c>
      <c r="P11" s="4">
        <f>+'gpt4omini-Questions'!D11</f>
        <v>1</v>
      </c>
    </row>
    <row r="12" spans="1:16">
      <c r="A12" s="4">
        <v>2</v>
      </c>
      <c r="B12" s="4" t="s">
        <v>13</v>
      </c>
      <c r="C12" s="4">
        <v>2</v>
      </c>
      <c r="D12" s="4" t="s">
        <v>317</v>
      </c>
      <c r="E12" s="4">
        <f>+'gpt4o-Questions'!D12</f>
        <v>0</v>
      </c>
      <c r="G12" s="4">
        <v>3</v>
      </c>
      <c r="H12" s="4" t="s">
        <v>10</v>
      </c>
      <c r="I12" s="4" t="s">
        <v>4</v>
      </c>
      <c r="J12" s="4">
        <f>+Reference!J15</f>
        <v>9</v>
      </c>
      <c r="L12" s="4">
        <v>2</v>
      </c>
      <c r="M12" s="4" t="s">
        <v>13</v>
      </c>
      <c r="N12" s="4">
        <v>2</v>
      </c>
      <c r="O12" s="4" t="s">
        <v>317</v>
      </c>
      <c r="P12" s="4">
        <f>+'gpt4omini-Questions'!D12</f>
        <v>0</v>
      </c>
    </row>
    <row r="13" spans="1:16">
      <c r="A13" s="4">
        <v>2</v>
      </c>
      <c r="B13" s="4" t="s">
        <v>13</v>
      </c>
      <c r="C13" s="4">
        <v>4</v>
      </c>
      <c r="D13" s="4" t="s">
        <v>316</v>
      </c>
      <c r="E13" s="4">
        <f>+'gpt4o-Questions'!D13</f>
        <v>0</v>
      </c>
      <c r="G13" s="4">
        <v>3</v>
      </c>
      <c r="H13" s="4" t="s">
        <v>10</v>
      </c>
      <c r="I13" s="4" t="s">
        <v>6</v>
      </c>
      <c r="J13" s="4">
        <f>+Reference!J16</f>
        <v>7</v>
      </c>
      <c r="L13" s="4">
        <v>2</v>
      </c>
      <c r="M13" s="4" t="s">
        <v>13</v>
      </c>
      <c r="N13" s="4">
        <v>4</v>
      </c>
      <c r="O13" s="4" t="s">
        <v>316</v>
      </c>
      <c r="P13" s="4">
        <f>+'gpt4omini-Questions'!D13</f>
        <v>0</v>
      </c>
    </row>
    <row r="14" spans="1:16">
      <c r="A14" s="4">
        <v>2</v>
      </c>
      <c r="B14" s="4" t="s">
        <v>13</v>
      </c>
      <c r="C14" s="4">
        <v>5</v>
      </c>
      <c r="D14" s="4" t="s">
        <v>315</v>
      </c>
      <c r="E14" s="4">
        <f>+'gpt4o-Questions'!D14</f>
        <v>1</v>
      </c>
      <c r="G14" s="4">
        <v>4</v>
      </c>
      <c r="H14" s="4" t="s">
        <v>11</v>
      </c>
      <c r="I14" s="4" t="s">
        <v>7</v>
      </c>
      <c r="J14" s="4">
        <f>+Reference!J17</f>
        <v>2</v>
      </c>
      <c r="L14" s="4">
        <v>2</v>
      </c>
      <c r="M14" s="4" t="s">
        <v>13</v>
      </c>
      <c r="N14" s="4">
        <v>5</v>
      </c>
      <c r="O14" s="4" t="s">
        <v>315</v>
      </c>
      <c r="P14" s="4">
        <f>+'gpt4omini-Questions'!D14</f>
        <v>5</v>
      </c>
    </row>
    <row r="15" spans="1:16">
      <c r="A15" s="4">
        <v>2</v>
      </c>
      <c r="B15" s="4" t="s">
        <v>13</v>
      </c>
      <c r="C15" s="4">
        <v>6</v>
      </c>
      <c r="D15" s="4" t="s">
        <v>319</v>
      </c>
      <c r="E15" s="4">
        <f>+'gpt4o-Questions'!D15</f>
        <v>4</v>
      </c>
      <c r="G15" s="4">
        <v>4</v>
      </c>
      <c r="H15" s="4" t="s">
        <v>11</v>
      </c>
      <c r="I15" s="4" t="s">
        <v>5</v>
      </c>
      <c r="J15" s="4">
        <f>+Reference!J18</f>
        <v>9</v>
      </c>
      <c r="L15" s="4">
        <v>2</v>
      </c>
      <c r="M15" s="4" t="s">
        <v>13</v>
      </c>
      <c r="N15" s="4">
        <v>6</v>
      </c>
      <c r="O15" s="4" t="s">
        <v>319</v>
      </c>
      <c r="P15" s="4">
        <f>+'gpt4omini-Questions'!D15</f>
        <v>4</v>
      </c>
    </row>
    <row r="16" spans="1:16">
      <c r="A16" s="4">
        <v>2</v>
      </c>
      <c r="B16" s="4" t="s">
        <v>13</v>
      </c>
      <c r="C16" s="4">
        <v>7</v>
      </c>
      <c r="D16" s="4" t="s">
        <v>313</v>
      </c>
      <c r="E16" s="4">
        <f>+'gpt4o-Questions'!D16</f>
        <v>4</v>
      </c>
      <c r="G16" s="4">
        <v>4</v>
      </c>
      <c r="H16" s="4" t="s">
        <v>11</v>
      </c>
      <c r="I16" s="4" t="s">
        <v>4</v>
      </c>
      <c r="J16" s="4">
        <f>+Reference!J19</f>
        <v>6</v>
      </c>
      <c r="L16" s="4">
        <v>2</v>
      </c>
      <c r="M16" s="4" t="s">
        <v>13</v>
      </c>
      <c r="N16" s="4">
        <v>7</v>
      </c>
      <c r="O16" s="4" t="s">
        <v>313</v>
      </c>
      <c r="P16" s="4">
        <f>+'gpt4omini-Questions'!D16</f>
        <v>4</v>
      </c>
    </row>
    <row r="17" spans="1:16">
      <c r="A17" s="4">
        <v>2</v>
      </c>
      <c r="B17" s="4" t="s">
        <v>13</v>
      </c>
      <c r="C17" s="4">
        <v>8</v>
      </c>
      <c r="D17" s="4" t="s">
        <v>314</v>
      </c>
      <c r="E17" s="4">
        <f>+'gpt4o-Questions'!D17</f>
        <v>2</v>
      </c>
      <c r="G17" s="4">
        <v>4</v>
      </c>
      <c r="H17" s="4" t="s">
        <v>11</v>
      </c>
      <c r="I17" s="4" t="s">
        <v>6</v>
      </c>
      <c r="J17" s="4">
        <f>+Reference!J20</f>
        <v>3</v>
      </c>
      <c r="L17" s="4">
        <v>2</v>
      </c>
      <c r="M17" s="4" t="s">
        <v>13</v>
      </c>
      <c r="N17" s="4">
        <v>8</v>
      </c>
      <c r="O17" s="4" t="s">
        <v>314</v>
      </c>
      <c r="P17" s="4">
        <f>+'gpt4omini-Questions'!D17</f>
        <v>2</v>
      </c>
    </row>
    <row r="18" spans="1:16">
      <c r="A18" s="4">
        <v>3</v>
      </c>
      <c r="B18" s="4" t="s">
        <v>10</v>
      </c>
      <c r="C18" s="4">
        <v>1</v>
      </c>
      <c r="D18" s="4" t="s">
        <v>310</v>
      </c>
      <c r="E18" s="4">
        <f>+'gpt4o-Questions'!D18</f>
        <v>0</v>
      </c>
      <c r="G18" s="4">
        <v>5</v>
      </c>
      <c r="H18" s="4" t="s">
        <v>12</v>
      </c>
      <c r="I18" s="4" t="s">
        <v>7</v>
      </c>
      <c r="J18" s="4">
        <f>+Reference!J21</f>
        <v>1</v>
      </c>
      <c r="L18" s="4">
        <v>3</v>
      </c>
      <c r="M18" s="4" t="s">
        <v>10</v>
      </c>
      <c r="N18" s="4">
        <v>1</v>
      </c>
      <c r="O18" s="4" t="s">
        <v>310</v>
      </c>
      <c r="P18" s="4">
        <f>+'gpt4omini-Questions'!D18</f>
        <v>3</v>
      </c>
    </row>
    <row r="19" spans="1:16">
      <c r="A19" s="4">
        <v>3</v>
      </c>
      <c r="B19" s="4" t="s">
        <v>10</v>
      </c>
      <c r="C19" s="4">
        <v>3</v>
      </c>
      <c r="D19" s="4" t="s">
        <v>318</v>
      </c>
      <c r="E19" s="4">
        <f>+'gpt4o-Questions'!D19</f>
        <v>0</v>
      </c>
      <c r="G19" s="4">
        <v>5</v>
      </c>
      <c r="H19" s="4" t="s">
        <v>12</v>
      </c>
      <c r="I19" s="4" t="s">
        <v>5</v>
      </c>
      <c r="J19" s="4">
        <f>+Reference!J22</f>
        <v>7</v>
      </c>
      <c r="L19" s="4">
        <v>3</v>
      </c>
      <c r="M19" s="4" t="s">
        <v>10</v>
      </c>
      <c r="N19" s="4">
        <v>3</v>
      </c>
      <c r="O19" s="4" t="s">
        <v>318</v>
      </c>
      <c r="P19" s="4">
        <f>+'gpt4omini-Questions'!D19</f>
        <v>0</v>
      </c>
    </row>
    <row r="20" spans="1:16">
      <c r="A20" s="4">
        <v>3</v>
      </c>
      <c r="B20" s="4" t="s">
        <v>10</v>
      </c>
      <c r="C20" s="4">
        <v>2</v>
      </c>
      <c r="D20" s="4" t="s">
        <v>317</v>
      </c>
      <c r="E20" s="4">
        <f>+'gpt4o-Questions'!D20</f>
        <v>0</v>
      </c>
      <c r="G20" s="4">
        <v>5</v>
      </c>
      <c r="H20" s="4" t="s">
        <v>12</v>
      </c>
      <c r="I20" s="4" t="s">
        <v>4</v>
      </c>
      <c r="J20" s="4">
        <f>+Reference!J23</f>
        <v>6</v>
      </c>
      <c r="L20" s="4">
        <v>3</v>
      </c>
      <c r="M20" s="4" t="s">
        <v>10</v>
      </c>
      <c r="N20" s="4">
        <v>2</v>
      </c>
      <c r="O20" s="4" t="s">
        <v>317</v>
      </c>
      <c r="P20" s="4">
        <f>+'gpt4omini-Questions'!D20</f>
        <v>2</v>
      </c>
    </row>
    <row r="21" spans="1:16">
      <c r="A21" s="4">
        <v>3</v>
      </c>
      <c r="B21" s="4" t="s">
        <v>10</v>
      </c>
      <c r="C21" s="4">
        <v>4</v>
      </c>
      <c r="D21" s="4" t="s">
        <v>316</v>
      </c>
      <c r="E21" s="4">
        <f>+'gpt4o-Questions'!D21</f>
        <v>0</v>
      </c>
      <c r="G21" s="4">
        <v>5</v>
      </c>
      <c r="H21" s="4" t="s">
        <v>12</v>
      </c>
      <c r="I21" s="4" t="s">
        <v>6</v>
      </c>
      <c r="J21" s="4">
        <f>+Reference!J24</f>
        <v>3</v>
      </c>
      <c r="L21" s="4">
        <v>3</v>
      </c>
      <c r="M21" s="4" t="s">
        <v>10</v>
      </c>
      <c r="N21" s="4">
        <v>4</v>
      </c>
      <c r="O21" s="4" t="s">
        <v>316</v>
      </c>
      <c r="P21" s="4">
        <f>+'gpt4omini-Questions'!D21</f>
        <v>1</v>
      </c>
    </row>
    <row r="22" spans="1:16">
      <c r="A22" s="4">
        <v>3</v>
      </c>
      <c r="B22" s="4" t="s">
        <v>10</v>
      </c>
      <c r="C22" s="4">
        <v>5</v>
      </c>
      <c r="D22" s="4" t="s">
        <v>315</v>
      </c>
      <c r="E22" s="4">
        <f>+'gpt4o-Questions'!D22</f>
        <v>0</v>
      </c>
      <c r="L22" s="4">
        <v>3</v>
      </c>
      <c r="M22" s="4" t="s">
        <v>10</v>
      </c>
      <c r="N22" s="4">
        <v>5</v>
      </c>
      <c r="O22" s="4" t="s">
        <v>315</v>
      </c>
      <c r="P22" s="4">
        <f>+'gpt4omini-Questions'!D22</f>
        <v>0</v>
      </c>
    </row>
    <row r="23" spans="1:16">
      <c r="A23" s="4">
        <v>3</v>
      </c>
      <c r="B23" s="4" t="s">
        <v>10</v>
      </c>
      <c r="C23" s="4">
        <v>6</v>
      </c>
      <c r="D23" s="4" t="s">
        <v>319</v>
      </c>
      <c r="E23" s="4">
        <f>+'gpt4o-Questions'!D23</f>
        <v>5</v>
      </c>
      <c r="G23" s="5"/>
      <c r="L23" s="4">
        <v>3</v>
      </c>
      <c r="M23" s="4" t="s">
        <v>10</v>
      </c>
      <c r="N23" s="4">
        <v>6</v>
      </c>
      <c r="O23" s="4" t="s">
        <v>319</v>
      </c>
      <c r="P23" s="4">
        <f>+'gpt4omini-Questions'!D23</f>
        <v>0</v>
      </c>
    </row>
    <row r="24" spans="1:16">
      <c r="A24" s="4">
        <v>3</v>
      </c>
      <c r="B24" s="4" t="s">
        <v>10</v>
      </c>
      <c r="C24" s="4">
        <v>7</v>
      </c>
      <c r="D24" s="4" t="s">
        <v>313</v>
      </c>
      <c r="E24" s="4">
        <f>+'gpt4o-Questions'!D24</f>
        <v>5</v>
      </c>
      <c r="G24" s="6" t="s">
        <v>142</v>
      </c>
      <c r="L24" s="4">
        <v>3</v>
      </c>
      <c r="M24" s="4" t="s">
        <v>10</v>
      </c>
      <c r="N24" s="4">
        <v>7</v>
      </c>
      <c r="O24" s="4" t="s">
        <v>313</v>
      </c>
      <c r="P24" s="4">
        <f>+'gpt4omini-Questions'!D24</f>
        <v>0</v>
      </c>
    </row>
    <row r="25" spans="1:16">
      <c r="A25" s="4">
        <v>3</v>
      </c>
      <c r="B25" s="4" t="s">
        <v>10</v>
      </c>
      <c r="C25" s="4">
        <v>8</v>
      </c>
      <c r="D25" s="4" t="s">
        <v>314</v>
      </c>
      <c r="E25" s="4">
        <f>+'gpt4o-Questions'!D25</f>
        <v>1</v>
      </c>
      <c r="G25" s="6" t="s">
        <v>8</v>
      </c>
      <c r="H25" s="6" t="s">
        <v>0</v>
      </c>
      <c r="I25" t="s">
        <v>15</v>
      </c>
      <c r="L25" s="4">
        <v>3</v>
      </c>
      <c r="M25" s="4" t="s">
        <v>10</v>
      </c>
      <c r="N25" s="4">
        <v>8</v>
      </c>
      <c r="O25" s="4" t="s">
        <v>314</v>
      </c>
      <c r="P25" s="4">
        <f>+'gpt4omini-Questions'!D25</f>
        <v>0</v>
      </c>
    </row>
    <row r="26" spans="1:16">
      <c r="A26" s="4">
        <v>4</v>
      </c>
      <c r="B26" s="4" t="s">
        <v>11</v>
      </c>
      <c r="C26" s="4">
        <v>1</v>
      </c>
      <c r="D26" s="4" t="s">
        <v>310</v>
      </c>
      <c r="E26" s="4">
        <f>+'gpt4o-Questions'!D26</f>
        <v>10</v>
      </c>
      <c r="G26">
        <v>1</v>
      </c>
      <c r="H26" t="s">
        <v>9</v>
      </c>
      <c r="I26">
        <v>24</v>
      </c>
      <c r="L26" s="4">
        <v>4</v>
      </c>
      <c r="M26" s="4" t="s">
        <v>11</v>
      </c>
      <c r="N26" s="4">
        <v>1</v>
      </c>
      <c r="O26" s="4" t="s">
        <v>310</v>
      </c>
      <c r="P26" s="4">
        <f>+'gpt4omini-Questions'!D26</f>
        <v>11</v>
      </c>
    </row>
    <row r="27" spans="1:16">
      <c r="A27" s="4">
        <v>4</v>
      </c>
      <c r="B27" s="4" t="s">
        <v>11</v>
      </c>
      <c r="C27" s="4">
        <v>3</v>
      </c>
      <c r="D27" s="4" t="s">
        <v>318</v>
      </c>
      <c r="E27" s="4">
        <f>+'gpt4o-Questions'!D27</f>
        <v>0</v>
      </c>
      <c r="G27">
        <v>2</v>
      </c>
      <c r="H27" t="s">
        <v>13</v>
      </c>
      <c r="I27">
        <v>22</v>
      </c>
      <c r="L27" s="4">
        <v>4</v>
      </c>
      <c r="M27" s="4" t="s">
        <v>11</v>
      </c>
      <c r="N27" s="4">
        <v>3</v>
      </c>
      <c r="O27" s="4" t="s">
        <v>318</v>
      </c>
      <c r="P27" s="4">
        <f>+'gpt4omini-Questions'!D27</f>
        <v>0</v>
      </c>
    </row>
    <row r="28" spans="1:16">
      <c r="A28" s="4">
        <v>4</v>
      </c>
      <c r="B28" s="4" t="s">
        <v>11</v>
      </c>
      <c r="C28" s="4">
        <v>2</v>
      </c>
      <c r="D28" s="4" t="s">
        <v>317</v>
      </c>
      <c r="E28" s="4">
        <f>+'gpt4o-Questions'!D28</f>
        <v>0</v>
      </c>
      <c r="G28">
        <v>3</v>
      </c>
      <c r="H28" t="s">
        <v>10</v>
      </c>
      <c r="I28">
        <v>25</v>
      </c>
      <c r="L28" s="4">
        <v>4</v>
      </c>
      <c r="M28" s="4" t="s">
        <v>11</v>
      </c>
      <c r="N28" s="4">
        <v>2</v>
      </c>
      <c r="O28" s="4" t="s">
        <v>317</v>
      </c>
      <c r="P28" s="4">
        <f>+'gpt4omini-Questions'!D28</f>
        <v>0</v>
      </c>
    </row>
    <row r="29" spans="1:16">
      <c r="A29" s="4">
        <v>4</v>
      </c>
      <c r="B29" s="4" t="s">
        <v>11</v>
      </c>
      <c r="C29" s="4">
        <v>4</v>
      </c>
      <c r="D29" s="4" t="s">
        <v>316</v>
      </c>
      <c r="E29" s="4">
        <f>+'gpt4o-Questions'!D29</f>
        <v>0</v>
      </c>
      <c r="G29">
        <v>4</v>
      </c>
      <c r="H29" t="s">
        <v>11</v>
      </c>
      <c r="I29">
        <v>20</v>
      </c>
      <c r="L29" s="4">
        <v>4</v>
      </c>
      <c r="M29" s="4" t="s">
        <v>11</v>
      </c>
      <c r="N29" s="4">
        <v>4</v>
      </c>
      <c r="O29" s="4" t="s">
        <v>316</v>
      </c>
      <c r="P29" s="4">
        <f>+'gpt4omini-Questions'!D29</f>
        <v>0</v>
      </c>
    </row>
    <row r="30" spans="1:16">
      <c r="A30" s="4">
        <v>4</v>
      </c>
      <c r="B30" s="4" t="s">
        <v>11</v>
      </c>
      <c r="C30" s="4">
        <v>5</v>
      </c>
      <c r="D30" s="4" t="s">
        <v>315</v>
      </c>
      <c r="E30" s="4">
        <f>+'gpt4o-Questions'!D30</f>
        <v>1</v>
      </c>
      <c r="G30">
        <v>5</v>
      </c>
      <c r="H30" t="s">
        <v>12</v>
      </c>
      <c r="I30">
        <v>17</v>
      </c>
      <c r="L30" s="4">
        <v>4</v>
      </c>
      <c r="M30" s="4" t="s">
        <v>11</v>
      </c>
      <c r="N30" s="4">
        <v>5</v>
      </c>
      <c r="O30" s="4" t="s">
        <v>315</v>
      </c>
      <c r="P30" s="4">
        <f>+'gpt4omini-Questions'!D30</f>
        <v>2</v>
      </c>
    </row>
    <row r="31" spans="1:16">
      <c r="A31" s="4">
        <v>4</v>
      </c>
      <c r="B31" s="4" t="s">
        <v>11</v>
      </c>
      <c r="C31" s="4">
        <v>6</v>
      </c>
      <c r="D31" s="4" t="s">
        <v>319</v>
      </c>
      <c r="E31" s="4">
        <f>+'gpt4o-Questions'!D31</f>
        <v>6</v>
      </c>
      <c r="G31" t="s">
        <v>134</v>
      </c>
      <c r="I31">
        <v>108</v>
      </c>
      <c r="L31" s="4">
        <v>4</v>
      </c>
      <c r="M31" s="4" t="s">
        <v>11</v>
      </c>
      <c r="N31" s="4">
        <v>6</v>
      </c>
      <c r="O31" s="4" t="s">
        <v>319</v>
      </c>
      <c r="P31" s="4">
        <f>+'gpt4omini-Questions'!D31</f>
        <v>4</v>
      </c>
    </row>
    <row r="32" spans="1:16">
      <c r="A32" s="4">
        <v>4</v>
      </c>
      <c r="B32" s="4" t="s">
        <v>11</v>
      </c>
      <c r="C32" s="4">
        <v>7</v>
      </c>
      <c r="D32" s="4" t="s">
        <v>313</v>
      </c>
      <c r="E32" s="4">
        <f>+'gpt4o-Questions'!D32</f>
        <v>6</v>
      </c>
      <c r="L32" s="4">
        <v>4</v>
      </c>
      <c r="M32" s="4" t="s">
        <v>11</v>
      </c>
      <c r="N32" s="4">
        <v>7</v>
      </c>
      <c r="O32" s="4" t="s">
        <v>313</v>
      </c>
      <c r="P32" s="4">
        <f>+'gpt4omini-Questions'!D32</f>
        <v>4</v>
      </c>
    </row>
    <row r="33" spans="1:16">
      <c r="A33" s="4">
        <v>4</v>
      </c>
      <c r="B33" s="4" t="s">
        <v>11</v>
      </c>
      <c r="C33" s="4">
        <v>8</v>
      </c>
      <c r="D33" s="4" t="s">
        <v>314</v>
      </c>
      <c r="E33" s="4">
        <f>+'gpt4o-Questions'!D33</f>
        <v>2</v>
      </c>
      <c r="L33" s="4">
        <v>4</v>
      </c>
      <c r="M33" s="4" t="s">
        <v>11</v>
      </c>
      <c r="N33" s="4">
        <v>8</v>
      </c>
      <c r="O33" s="4" t="s">
        <v>314</v>
      </c>
      <c r="P33" s="4">
        <f>+'gpt4omini-Questions'!D33</f>
        <v>1</v>
      </c>
    </row>
    <row r="34" spans="1:16">
      <c r="A34" s="4">
        <v>5</v>
      </c>
      <c r="B34" s="4" t="s">
        <v>12</v>
      </c>
      <c r="C34" s="4">
        <v>1</v>
      </c>
      <c r="D34" s="4" t="s">
        <v>310</v>
      </c>
      <c r="E34" s="4">
        <f>+'gpt4o-Questions'!D34</f>
        <v>0</v>
      </c>
      <c r="L34" s="4">
        <v>5</v>
      </c>
      <c r="M34" s="4" t="s">
        <v>12</v>
      </c>
      <c r="N34" s="4">
        <v>1</v>
      </c>
      <c r="O34" s="4" t="s">
        <v>310</v>
      </c>
      <c r="P34" s="4">
        <f>+'gpt4omini-Questions'!D34</f>
        <v>0</v>
      </c>
    </row>
    <row r="35" spans="1:16">
      <c r="A35" s="4">
        <v>5</v>
      </c>
      <c r="B35" s="4" t="s">
        <v>12</v>
      </c>
      <c r="C35" s="4">
        <v>3</v>
      </c>
      <c r="D35" s="4" t="s">
        <v>318</v>
      </c>
      <c r="E35" s="4">
        <f>+'gpt4o-Questions'!D35</f>
        <v>0</v>
      </c>
      <c r="L35" s="4">
        <v>5</v>
      </c>
      <c r="M35" s="4" t="s">
        <v>12</v>
      </c>
      <c r="N35" s="4">
        <v>3</v>
      </c>
      <c r="O35" s="4" t="s">
        <v>318</v>
      </c>
      <c r="P35" s="4">
        <f>+'gpt4omini-Questions'!D35</f>
        <v>0</v>
      </c>
    </row>
    <row r="36" spans="1:16">
      <c r="A36" s="4">
        <v>5</v>
      </c>
      <c r="B36" s="4" t="s">
        <v>12</v>
      </c>
      <c r="C36" s="4">
        <v>2</v>
      </c>
      <c r="D36" s="4" t="s">
        <v>317</v>
      </c>
      <c r="E36" s="4">
        <f>+'gpt4o-Questions'!D36</f>
        <v>0</v>
      </c>
      <c r="L36" s="4">
        <v>5</v>
      </c>
      <c r="M36" s="4" t="s">
        <v>12</v>
      </c>
      <c r="N36" s="4">
        <v>2</v>
      </c>
      <c r="O36" s="4" t="s">
        <v>317</v>
      </c>
      <c r="P36" s="4">
        <f>+'gpt4omini-Questions'!D36</f>
        <v>2</v>
      </c>
    </row>
    <row r="37" spans="1:16">
      <c r="A37" s="4">
        <v>5</v>
      </c>
      <c r="B37" s="4" t="s">
        <v>12</v>
      </c>
      <c r="C37" s="4">
        <v>4</v>
      </c>
      <c r="D37" s="4" t="s">
        <v>316</v>
      </c>
      <c r="E37" s="4">
        <f>+'gpt4o-Questions'!D37</f>
        <v>0</v>
      </c>
      <c r="L37" s="4">
        <v>5</v>
      </c>
      <c r="M37" s="4" t="s">
        <v>12</v>
      </c>
      <c r="N37" s="4">
        <v>4</v>
      </c>
      <c r="O37" s="4" t="s">
        <v>316</v>
      </c>
      <c r="P37" s="4">
        <f>+'gpt4omini-Questions'!D37</f>
        <v>0</v>
      </c>
    </row>
    <row r="38" spans="1:16">
      <c r="A38" s="4">
        <v>5</v>
      </c>
      <c r="B38" s="4" t="s">
        <v>12</v>
      </c>
      <c r="C38" s="4">
        <v>5</v>
      </c>
      <c r="D38" s="4" t="s">
        <v>315</v>
      </c>
      <c r="E38" s="4">
        <f>+'gpt4o-Questions'!D38</f>
        <v>0</v>
      </c>
      <c r="L38" s="4">
        <v>5</v>
      </c>
      <c r="M38" s="4" t="s">
        <v>12</v>
      </c>
      <c r="N38" s="4">
        <v>5</v>
      </c>
      <c r="O38" s="4" t="s">
        <v>315</v>
      </c>
      <c r="P38" s="4">
        <f>+'gpt4omini-Questions'!D38</f>
        <v>0</v>
      </c>
    </row>
    <row r="39" spans="1:16">
      <c r="A39" s="4">
        <v>5</v>
      </c>
      <c r="B39" s="4" t="s">
        <v>12</v>
      </c>
      <c r="C39" s="4">
        <v>6</v>
      </c>
      <c r="D39" s="4" t="s">
        <v>319</v>
      </c>
      <c r="E39" s="4">
        <f>+'gpt4o-Questions'!D39</f>
        <v>2</v>
      </c>
      <c r="L39" s="4">
        <v>5</v>
      </c>
      <c r="M39" s="4" t="s">
        <v>12</v>
      </c>
      <c r="N39" s="4">
        <v>6</v>
      </c>
      <c r="O39" s="4" t="s">
        <v>319</v>
      </c>
      <c r="P39" s="4">
        <f>+'gpt4omini-Questions'!D39</f>
        <v>6</v>
      </c>
    </row>
    <row r="40" spans="1:16">
      <c r="A40" s="4">
        <v>5</v>
      </c>
      <c r="B40" s="4" t="s">
        <v>12</v>
      </c>
      <c r="C40" s="4">
        <v>7</v>
      </c>
      <c r="D40" s="4" t="s">
        <v>313</v>
      </c>
      <c r="E40" s="4">
        <f>+'gpt4o-Questions'!D40</f>
        <v>1</v>
      </c>
      <c r="L40" s="4">
        <v>5</v>
      </c>
      <c r="M40" s="4" t="s">
        <v>12</v>
      </c>
      <c r="N40" s="4">
        <v>7</v>
      </c>
      <c r="O40" s="4" t="s">
        <v>313</v>
      </c>
      <c r="P40" s="4">
        <f>+'gpt4omini-Questions'!D40</f>
        <v>3</v>
      </c>
    </row>
    <row r="41" spans="1:16">
      <c r="A41" s="4">
        <v>5</v>
      </c>
      <c r="B41" s="4" t="s">
        <v>12</v>
      </c>
      <c r="C41" s="4">
        <v>8</v>
      </c>
      <c r="D41" s="4" t="s">
        <v>314</v>
      </c>
      <c r="E41" s="4">
        <f>+'gpt4o-Questions'!D41</f>
        <v>1</v>
      </c>
      <c r="L41" s="4">
        <v>5</v>
      </c>
      <c r="M41" s="4" t="s">
        <v>12</v>
      </c>
      <c r="N41" s="4">
        <v>8</v>
      </c>
      <c r="O41" s="4" t="s">
        <v>314</v>
      </c>
      <c r="P41" s="4">
        <f>+'gpt4omini-Questions'!D41</f>
        <v>0</v>
      </c>
    </row>
    <row r="44" spans="1:16">
      <c r="C44" s="6" t="s">
        <v>324</v>
      </c>
      <c r="G44" s="45"/>
      <c r="H44" s="45"/>
      <c r="I44" s="47" t="s">
        <v>327</v>
      </c>
      <c r="J44" s="47"/>
      <c r="K44" s="47" t="s">
        <v>321</v>
      </c>
      <c r="L44" s="47"/>
      <c r="N44" s="6" t="s">
        <v>452</v>
      </c>
    </row>
    <row r="45" spans="1:16">
      <c r="C45" s="6" t="s">
        <v>8</v>
      </c>
      <c r="D45" s="6" t="s">
        <v>0</v>
      </c>
      <c r="E45" t="s">
        <v>15</v>
      </c>
      <c r="G45" s="45" t="s">
        <v>0</v>
      </c>
      <c r="H45" s="45" t="s">
        <v>325</v>
      </c>
      <c r="I45" s="2" t="s">
        <v>309</v>
      </c>
      <c r="J45" s="2" t="s">
        <v>326</v>
      </c>
      <c r="K45" s="2" t="s">
        <v>309</v>
      </c>
      <c r="L45" s="2" t="s">
        <v>326</v>
      </c>
      <c r="N45" s="6" t="s">
        <v>8</v>
      </c>
      <c r="O45" s="6" t="s">
        <v>0</v>
      </c>
      <c r="P45" t="s">
        <v>15</v>
      </c>
    </row>
    <row r="46" spans="1:16">
      <c r="C46">
        <v>1</v>
      </c>
      <c r="D46" t="s">
        <v>9</v>
      </c>
      <c r="E46">
        <v>15</v>
      </c>
      <c r="G46" s="45" t="s">
        <v>9</v>
      </c>
      <c r="H46" s="42">
        <f>+I26</f>
        <v>24</v>
      </c>
      <c r="I46" s="41">
        <f>+E46</f>
        <v>15</v>
      </c>
      <c r="J46" s="43">
        <f>+I46/H46</f>
        <v>0.625</v>
      </c>
      <c r="K46" s="41">
        <f>+P46</f>
        <v>15</v>
      </c>
      <c r="L46" s="43">
        <f>+K46/H46</f>
        <v>0.625</v>
      </c>
      <c r="N46">
        <v>1</v>
      </c>
      <c r="O46" t="s">
        <v>9</v>
      </c>
      <c r="P46">
        <v>15</v>
      </c>
    </row>
    <row r="47" spans="1:16">
      <c r="C47">
        <v>2</v>
      </c>
      <c r="D47" t="s">
        <v>13</v>
      </c>
      <c r="E47">
        <v>17</v>
      </c>
      <c r="G47" s="45" t="s">
        <v>13</v>
      </c>
      <c r="H47" s="42">
        <f t="shared" ref="H47:H50" si="0">+I27</f>
        <v>22</v>
      </c>
      <c r="I47" s="41">
        <f t="shared" ref="I47:I50" si="1">+E47</f>
        <v>17</v>
      </c>
      <c r="J47" s="43">
        <f t="shared" ref="J47:J51" si="2">+I47/H47</f>
        <v>0.77272727272727271</v>
      </c>
      <c r="K47" s="41">
        <f t="shared" ref="K47:K50" si="3">+P47</f>
        <v>22</v>
      </c>
      <c r="L47" s="43">
        <f t="shared" ref="L47:L51" si="4">+K47/H47</f>
        <v>1</v>
      </c>
      <c r="N47">
        <v>2</v>
      </c>
      <c r="O47" t="s">
        <v>13</v>
      </c>
      <c r="P47">
        <v>22</v>
      </c>
    </row>
    <row r="48" spans="1:16">
      <c r="C48">
        <v>3</v>
      </c>
      <c r="D48" t="s">
        <v>10</v>
      </c>
      <c r="E48">
        <v>11</v>
      </c>
      <c r="G48" s="45" t="s">
        <v>10</v>
      </c>
      <c r="H48" s="42">
        <f t="shared" si="0"/>
        <v>25</v>
      </c>
      <c r="I48" s="41">
        <f t="shared" si="1"/>
        <v>11</v>
      </c>
      <c r="J48" s="43">
        <f t="shared" si="2"/>
        <v>0.44</v>
      </c>
      <c r="K48" s="41">
        <f t="shared" si="3"/>
        <v>6</v>
      </c>
      <c r="L48" s="43">
        <f t="shared" si="4"/>
        <v>0.24</v>
      </c>
      <c r="N48">
        <v>3</v>
      </c>
      <c r="O48" t="s">
        <v>10</v>
      </c>
      <c r="P48">
        <v>6</v>
      </c>
    </row>
    <row r="49" spans="3:16">
      <c r="C49">
        <v>4</v>
      </c>
      <c r="D49" t="s">
        <v>11</v>
      </c>
      <c r="E49">
        <v>25</v>
      </c>
      <c r="G49" s="45" t="s">
        <v>11</v>
      </c>
      <c r="H49" s="42">
        <f t="shared" si="0"/>
        <v>20</v>
      </c>
      <c r="I49" s="41">
        <f t="shared" si="1"/>
        <v>25</v>
      </c>
      <c r="J49" s="43">
        <f t="shared" si="2"/>
        <v>1.25</v>
      </c>
      <c r="K49" s="41">
        <f t="shared" si="3"/>
        <v>22</v>
      </c>
      <c r="L49" s="43">
        <f t="shared" si="4"/>
        <v>1.1000000000000001</v>
      </c>
      <c r="N49">
        <v>4</v>
      </c>
      <c r="O49" t="s">
        <v>11</v>
      </c>
      <c r="P49">
        <v>22</v>
      </c>
    </row>
    <row r="50" spans="3:16">
      <c r="C50">
        <v>5</v>
      </c>
      <c r="D50" t="s">
        <v>12</v>
      </c>
      <c r="E50">
        <v>4</v>
      </c>
      <c r="G50" s="45" t="s">
        <v>12</v>
      </c>
      <c r="H50" s="42">
        <f t="shared" si="0"/>
        <v>17</v>
      </c>
      <c r="I50" s="41">
        <f t="shared" si="1"/>
        <v>4</v>
      </c>
      <c r="J50" s="43">
        <f t="shared" si="2"/>
        <v>0.23529411764705882</v>
      </c>
      <c r="K50" s="41">
        <f t="shared" si="3"/>
        <v>11</v>
      </c>
      <c r="L50" s="43">
        <f t="shared" si="4"/>
        <v>0.6470588235294118</v>
      </c>
      <c r="N50">
        <v>5</v>
      </c>
      <c r="O50" t="s">
        <v>12</v>
      </c>
      <c r="P50">
        <v>11</v>
      </c>
    </row>
    <row r="51" spans="3:16">
      <c r="C51" t="s">
        <v>134</v>
      </c>
      <c r="E51">
        <v>72</v>
      </c>
      <c r="G51" s="45" t="s">
        <v>15</v>
      </c>
      <c r="H51" s="2">
        <f>+SUM(H46:H50)</f>
        <v>108</v>
      </c>
      <c r="I51" s="2">
        <f>+SUM(I46:I50)</f>
        <v>72</v>
      </c>
      <c r="J51" s="46">
        <f t="shared" si="2"/>
        <v>0.66666666666666663</v>
      </c>
      <c r="K51" s="2">
        <f>+SUM(K46:K50)</f>
        <v>76</v>
      </c>
      <c r="L51" s="46">
        <f t="shared" si="4"/>
        <v>0.70370370370370372</v>
      </c>
      <c r="N51" t="s">
        <v>134</v>
      </c>
      <c r="P51">
        <v>76</v>
      </c>
    </row>
  </sheetData>
  <mergeCells count="2">
    <mergeCell ref="I44:J44"/>
    <mergeCell ref="K44:L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DC07-C23F-4544-9A1C-F689F901A0D6}">
  <dimension ref="A1:V46"/>
  <sheetViews>
    <sheetView showGridLines="0" workbookViewId="0">
      <selection activeCell="K48" sqref="B48:K63"/>
    </sheetView>
  </sheetViews>
  <sheetFormatPr baseColWidth="10" defaultRowHeight="16"/>
  <cols>
    <col min="1" max="1" width="9" customWidth="1"/>
    <col min="2" max="2" width="15.33203125" bestFit="1" customWidth="1"/>
    <col min="3" max="3" width="17.1640625" bestFit="1" customWidth="1"/>
    <col min="4" max="8" width="13" customWidth="1"/>
    <col min="9" max="9" width="3.33203125" customWidth="1"/>
    <col min="10" max="11" width="12.33203125" customWidth="1"/>
    <col min="12" max="12" width="15.33203125" bestFit="1" customWidth="1"/>
    <col min="13" max="13" width="17.1640625" bestFit="1" customWidth="1"/>
    <col min="14" max="18" width="13.6640625" customWidth="1"/>
    <col min="19" max="19" width="18.5" bestFit="1" customWidth="1"/>
    <col min="20" max="20" width="9.5" customWidth="1"/>
    <col min="23" max="24" width="12.83203125" customWidth="1"/>
  </cols>
  <sheetData>
    <row r="1" spans="1:18">
      <c r="A1" s="1"/>
      <c r="B1" s="1"/>
      <c r="C1" s="1"/>
      <c r="D1" s="1"/>
      <c r="E1" s="47" t="s">
        <v>147</v>
      </c>
      <c r="F1" s="47"/>
      <c r="G1" s="47" t="s">
        <v>446</v>
      </c>
      <c r="H1" s="47"/>
      <c r="K1" s="1"/>
      <c r="L1" s="1"/>
      <c r="M1" s="1"/>
      <c r="N1" s="1"/>
      <c r="O1" s="47" t="s">
        <v>147</v>
      </c>
      <c r="P1" s="47"/>
      <c r="Q1" s="47" t="s">
        <v>447</v>
      </c>
      <c r="R1" s="47"/>
    </row>
    <row r="2" spans="1:18" ht="17">
      <c r="A2" s="2" t="s">
        <v>8</v>
      </c>
      <c r="B2" s="2" t="s">
        <v>0</v>
      </c>
      <c r="C2" s="2" t="s">
        <v>24</v>
      </c>
      <c r="D2" s="3" t="s">
        <v>139</v>
      </c>
      <c r="E2" s="2" t="s">
        <v>143</v>
      </c>
      <c r="F2" s="2" t="s">
        <v>144</v>
      </c>
      <c r="G2" s="2" t="s">
        <v>444</v>
      </c>
      <c r="H2" s="2" t="s">
        <v>445</v>
      </c>
      <c r="K2" s="2" t="s">
        <v>8</v>
      </c>
      <c r="L2" s="2" t="s">
        <v>0</v>
      </c>
      <c r="M2" s="2" t="s">
        <v>24</v>
      </c>
      <c r="N2" s="3" t="s">
        <v>139</v>
      </c>
      <c r="O2" s="2" t="s">
        <v>143</v>
      </c>
      <c r="P2" s="2" t="s">
        <v>144</v>
      </c>
      <c r="Q2" s="2" t="s">
        <v>444</v>
      </c>
      <c r="R2" s="2" t="s">
        <v>445</v>
      </c>
    </row>
    <row r="3" spans="1:18">
      <c r="A3" s="4">
        <v>1</v>
      </c>
      <c r="B3" s="4" t="s">
        <v>9</v>
      </c>
      <c r="C3" s="4" t="s">
        <v>7</v>
      </c>
      <c r="D3" s="4">
        <f>+Reference!J5</f>
        <v>3</v>
      </c>
      <c r="E3" s="4">
        <f>+'gpt4o-ToT'!N3</f>
        <v>2</v>
      </c>
      <c r="F3" s="4">
        <f>+'gpt4o-ToT'!O3</f>
        <v>2</v>
      </c>
      <c r="G3" s="4">
        <f>+'gpt4o-ToT-R'!N3</f>
        <v>2</v>
      </c>
      <c r="H3" s="4">
        <f>+'gpt4o-ToT-R'!O3</f>
        <v>2</v>
      </c>
      <c r="K3" s="4">
        <v>1</v>
      </c>
      <c r="L3" s="4" t="s">
        <v>9</v>
      </c>
      <c r="M3" s="4" t="s">
        <v>7</v>
      </c>
      <c r="N3" s="4">
        <f>+Reference!J5</f>
        <v>3</v>
      </c>
      <c r="O3" s="4">
        <f>+'gpt4omini-ToT'!N3</f>
        <v>2</v>
      </c>
      <c r="P3" s="4">
        <f>+'gpt4omini-ToT'!O3</f>
        <v>0</v>
      </c>
      <c r="Q3" s="4">
        <f>+'gpt4omini-ToT-R'!N3</f>
        <v>2</v>
      </c>
      <c r="R3" s="4">
        <f>+'gpt4omini-ToT-R'!O3</f>
        <v>2</v>
      </c>
    </row>
    <row r="4" spans="1:18">
      <c r="A4" s="4">
        <v>1</v>
      </c>
      <c r="B4" s="4" t="s">
        <v>9</v>
      </c>
      <c r="C4" s="4" t="s">
        <v>5</v>
      </c>
      <c r="D4" s="4">
        <f>+Reference!J6</f>
        <v>10</v>
      </c>
      <c r="E4" s="4">
        <f>+'gpt4o-ToT'!N4</f>
        <v>14</v>
      </c>
      <c r="F4" s="4">
        <f>+'gpt4o-ToT'!O4</f>
        <v>8</v>
      </c>
      <c r="G4" s="4">
        <f>+'gpt4o-ToT-R'!N4</f>
        <v>9</v>
      </c>
      <c r="H4" s="4">
        <f>+'gpt4o-ToT-R'!O4</f>
        <v>8</v>
      </c>
      <c r="K4" s="4">
        <v>1</v>
      </c>
      <c r="L4" s="4" t="s">
        <v>9</v>
      </c>
      <c r="M4" s="4" t="s">
        <v>5</v>
      </c>
      <c r="N4" s="4">
        <f>+Reference!J6</f>
        <v>10</v>
      </c>
      <c r="O4" s="4">
        <f>+'gpt4omini-ToT'!N4</f>
        <v>17</v>
      </c>
      <c r="P4" s="4">
        <f>+'gpt4omini-ToT'!O4</f>
        <v>9</v>
      </c>
      <c r="Q4" s="4">
        <f>+'gpt4omini-ToT-R'!N4</f>
        <v>13</v>
      </c>
      <c r="R4" s="4">
        <f>+'gpt4omini-ToT-R'!O4</f>
        <v>9</v>
      </c>
    </row>
    <row r="5" spans="1:18">
      <c r="A5" s="4">
        <v>1</v>
      </c>
      <c r="B5" s="4" t="s">
        <v>9</v>
      </c>
      <c r="C5" s="4" t="s">
        <v>4</v>
      </c>
      <c r="D5" s="4">
        <f>+Reference!J7</f>
        <v>7</v>
      </c>
      <c r="E5" s="4">
        <f>+'gpt4o-ToT'!N5</f>
        <v>8</v>
      </c>
      <c r="F5" s="4">
        <f>+'gpt4o-ToT'!O5</f>
        <v>7</v>
      </c>
      <c r="G5" s="4">
        <f>+'gpt4o-ToT-R'!N5</f>
        <v>7</v>
      </c>
      <c r="H5" s="4">
        <f>+'gpt4o-ToT-R'!O5</f>
        <v>6</v>
      </c>
      <c r="K5" s="4">
        <v>1</v>
      </c>
      <c r="L5" s="4" t="s">
        <v>9</v>
      </c>
      <c r="M5" s="4" t="s">
        <v>4</v>
      </c>
      <c r="N5" s="4">
        <f>+Reference!J7</f>
        <v>7</v>
      </c>
      <c r="O5" s="4">
        <f>+'gpt4omini-ToT'!N5</f>
        <v>9</v>
      </c>
      <c r="P5" s="4">
        <f>+'gpt4omini-ToT'!O5</f>
        <v>7</v>
      </c>
      <c r="Q5" s="4">
        <f>+'gpt4omini-ToT-R'!N5</f>
        <v>7</v>
      </c>
      <c r="R5" s="4">
        <f>+'gpt4omini-ToT-R'!O5</f>
        <v>7</v>
      </c>
    </row>
    <row r="6" spans="1:18">
      <c r="A6" s="4">
        <v>1</v>
      </c>
      <c r="B6" s="4" t="s">
        <v>9</v>
      </c>
      <c r="C6" s="4" t="s">
        <v>6</v>
      </c>
      <c r="D6" s="4">
        <f>+Reference!J8</f>
        <v>4</v>
      </c>
      <c r="E6" s="4">
        <f>+'gpt4o-ToT'!N6</f>
        <v>6</v>
      </c>
      <c r="F6" s="4">
        <f>+'gpt4o-ToT'!O6</f>
        <v>0</v>
      </c>
      <c r="G6" s="4">
        <f>+'gpt4o-ToT-R'!N6</f>
        <v>5</v>
      </c>
      <c r="H6" s="4">
        <f>+'gpt4o-ToT-R'!O6</f>
        <v>2</v>
      </c>
      <c r="K6" s="4">
        <v>1</v>
      </c>
      <c r="L6" s="4" t="s">
        <v>9</v>
      </c>
      <c r="M6" s="4" t="s">
        <v>6</v>
      </c>
      <c r="N6" s="4">
        <f>+Reference!J8</f>
        <v>4</v>
      </c>
      <c r="O6" s="4">
        <f>+'gpt4omini-ToT'!N6</f>
        <v>6</v>
      </c>
      <c r="P6" s="4">
        <f>+'gpt4omini-ToT'!O6</f>
        <v>1</v>
      </c>
      <c r="Q6" s="4">
        <f>+'gpt4omini-ToT-R'!N6</f>
        <v>4</v>
      </c>
      <c r="R6" s="4">
        <f>+'gpt4omini-ToT-R'!O6</f>
        <v>2</v>
      </c>
    </row>
    <row r="7" spans="1:18">
      <c r="A7" s="4">
        <v>2</v>
      </c>
      <c r="B7" s="4" t="s">
        <v>13</v>
      </c>
      <c r="C7" s="4" t="s">
        <v>7</v>
      </c>
      <c r="D7" s="4">
        <f>+Reference!J9</f>
        <v>2</v>
      </c>
      <c r="E7" s="4">
        <f>+'gpt4o-ToT'!N7</f>
        <v>2</v>
      </c>
      <c r="F7" s="4">
        <f>+'gpt4o-ToT'!O7</f>
        <v>2</v>
      </c>
      <c r="G7" s="4">
        <f>+'gpt4o-ToT-R'!N7</f>
        <v>1</v>
      </c>
      <c r="H7" s="4">
        <f>+'gpt4o-ToT-R'!O7</f>
        <v>1</v>
      </c>
      <c r="K7" s="4">
        <v>2</v>
      </c>
      <c r="L7" s="4" t="s">
        <v>13</v>
      </c>
      <c r="M7" s="4" t="s">
        <v>7</v>
      </c>
      <c r="N7" s="4">
        <f>+Reference!J9</f>
        <v>2</v>
      </c>
      <c r="O7" s="4">
        <f>+'gpt4omini-ToT'!N7</f>
        <v>2</v>
      </c>
      <c r="P7" s="4">
        <f>+'gpt4omini-ToT'!O7</f>
        <v>2</v>
      </c>
      <c r="Q7" s="4">
        <f>+'gpt4omini-ToT-R'!N7</f>
        <v>1</v>
      </c>
      <c r="R7" s="4">
        <f>+'gpt4omini-ToT-R'!O7</f>
        <v>1</v>
      </c>
    </row>
    <row r="8" spans="1:18">
      <c r="A8" s="4">
        <v>2</v>
      </c>
      <c r="B8" s="4" t="s">
        <v>13</v>
      </c>
      <c r="C8" s="4" t="s">
        <v>5</v>
      </c>
      <c r="D8" s="4">
        <f>+Reference!J10</f>
        <v>6</v>
      </c>
      <c r="E8" s="4">
        <f>+'gpt4o-ToT'!N8</f>
        <v>11</v>
      </c>
      <c r="F8" s="4">
        <f>+'gpt4o-ToT'!O8</f>
        <v>6</v>
      </c>
      <c r="G8" s="4">
        <f>+'gpt4o-ToT-R'!N8</f>
        <v>11</v>
      </c>
      <c r="H8" s="4">
        <f>+'gpt4o-ToT-R'!O8</f>
        <v>5</v>
      </c>
      <c r="K8" s="4">
        <v>2</v>
      </c>
      <c r="L8" s="4" t="s">
        <v>13</v>
      </c>
      <c r="M8" s="4" t="s">
        <v>5</v>
      </c>
      <c r="N8" s="4">
        <f>+Reference!J10</f>
        <v>6</v>
      </c>
      <c r="O8" s="4">
        <f>+'gpt4omini-ToT'!N8</f>
        <v>16</v>
      </c>
      <c r="P8" s="4">
        <f>+'gpt4omini-ToT'!O8</f>
        <v>6</v>
      </c>
      <c r="Q8" s="4">
        <f>+'gpt4omini-ToT-R'!N8</f>
        <v>16</v>
      </c>
      <c r="R8" s="4">
        <f>+'gpt4omini-ToT-R'!O8</f>
        <v>6</v>
      </c>
    </row>
    <row r="9" spans="1:18">
      <c r="A9" s="4">
        <v>2</v>
      </c>
      <c r="B9" s="4" t="s">
        <v>13</v>
      </c>
      <c r="C9" s="4" t="s">
        <v>4</v>
      </c>
      <c r="D9" s="4">
        <f>+Reference!J11</f>
        <v>7</v>
      </c>
      <c r="E9" s="4">
        <f>+'gpt4o-ToT'!N9</f>
        <v>7</v>
      </c>
      <c r="F9" s="4">
        <f>+'gpt4o-ToT'!O9</f>
        <v>7</v>
      </c>
      <c r="G9" s="4">
        <f>+'gpt4o-ToT-R'!N9</f>
        <v>7</v>
      </c>
      <c r="H9" s="4">
        <f>+'gpt4o-ToT-R'!O9</f>
        <v>7</v>
      </c>
      <c r="K9" s="4">
        <v>2</v>
      </c>
      <c r="L9" s="4" t="s">
        <v>13</v>
      </c>
      <c r="M9" s="4" t="s">
        <v>4</v>
      </c>
      <c r="N9" s="4">
        <f>+Reference!J11</f>
        <v>7</v>
      </c>
      <c r="O9" s="4">
        <f>+'gpt4omini-ToT'!N9</f>
        <v>7</v>
      </c>
      <c r="P9" s="4">
        <f>+'gpt4omini-ToT'!O9</f>
        <v>7</v>
      </c>
      <c r="Q9" s="4">
        <f>+'gpt4omini-ToT-R'!N9</f>
        <v>7</v>
      </c>
      <c r="R9" s="4">
        <f>+'gpt4omini-ToT-R'!O9</f>
        <v>7</v>
      </c>
    </row>
    <row r="10" spans="1:18">
      <c r="A10" s="4">
        <v>2</v>
      </c>
      <c r="B10" s="4" t="s">
        <v>13</v>
      </c>
      <c r="C10" s="4" t="s">
        <v>6</v>
      </c>
      <c r="D10" s="4">
        <f>+Reference!J12</f>
        <v>7</v>
      </c>
      <c r="E10" s="4">
        <f>+'gpt4o-ToT'!N10</f>
        <v>10</v>
      </c>
      <c r="F10" s="4">
        <v>3</v>
      </c>
      <c r="G10" s="4">
        <f>+'gpt4o-ToT-R'!N10</f>
        <v>6</v>
      </c>
      <c r="H10" s="4">
        <f>+'gpt4o-ToT-R'!O10</f>
        <v>4</v>
      </c>
      <c r="K10" s="4">
        <v>2</v>
      </c>
      <c r="L10" s="4" t="s">
        <v>13</v>
      </c>
      <c r="M10" s="4" t="s">
        <v>6</v>
      </c>
      <c r="N10" s="4">
        <f>+Reference!J12</f>
        <v>7</v>
      </c>
      <c r="O10" s="4">
        <f>+'gpt4omini-ToT'!N10</f>
        <v>7</v>
      </c>
      <c r="P10" s="4">
        <f>+'gpt4omini-ToT'!O10</f>
        <v>3</v>
      </c>
      <c r="Q10" s="4">
        <f>+'gpt4omini-ToT-R'!N10</f>
        <v>9</v>
      </c>
      <c r="R10" s="4">
        <f>+'gpt4omini-ToT-R'!O10</f>
        <v>4</v>
      </c>
    </row>
    <row r="11" spans="1:18">
      <c r="A11" s="4">
        <v>3</v>
      </c>
      <c r="B11" s="4" t="s">
        <v>10</v>
      </c>
      <c r="C11" s="4" t="s">
        <v>7</v>
      </c>
      <c r="D11" s="4">
        <f>+Reference!J13</f>
        <v>1</v>
      </c>
      <c r="E11" s="4">
        <f>+'gpt4o-ToT'!N11</f>
        <v>2</v>
      </c>
      <c r="F11" s="4">
        <f>+'gpt4o-ToT'!O11</f>
        <v>0</v>
      </c>
      <c r="G11" s="4">
        <f>+'gpt4o-ToT-R'!N11</f>
        <v>1</v>
      </c>
      <c r="H11" s="4">
        <f>+'gpt4o-ToT-R'!O11</f>
        <v>1</v>
      </c>
      <c r="K11" s="4">
        <v>3</v>
      </c>
      <c r="L11" s="4" t="s">
        <v>10</v>
      </c>
      <c r="M11" s="4" t="s">
        <v>7</v>
      </c>
      <c r="N11" s="4">
        <f>+Reference!J13</f>
        <v>1</v>
      </c>
      <c r="O11" s="4">
        <f>+'gpt4omini-ToT'!N11</f>
        <v>0</v>
      </c>
      <c r="P11" s="4">
        <f>+'gpt4omini-ToT'!O11</f>
        <v>0</v>
      </c>
      <c r="Q11" s="4">
        <f>+'gpt4omini-ToT-R'!N11</f>
        <v>0</v>
      </c>
      <c r="R11" s="4">
        <f>+'gpt4omini-ToT-R'!O11</f>
        <v>0</v>
      </c>
    </row>
    <row r="12" spans="1:18">
      <c r="A12" s="4">
        <v>3</v>
      </c>
      <c r="B12" s="4" t="s">
        <v>10</v>
      </c>
      <c r="C12" s="4" t="s">
        <v>5</v>
      </c>
      <c r="D12" s="4">
        <f>+Reference!J14</f>
        <v>8</v>
      </c>
      <c r="E12" s="4">
        <f>+'gpt4o-ToT'!N12</f>
        <v>11</v>
      </c>
      <c r="F12" s="4">
        <f>+'gpt4o-ToT'!O12</f>
        <v>8</v>
      </c>
      <c r="G12" s="4">
        <f>+'gpt4o-ToT-R'!N12</f>
        <v>8</v>
      </c>
      <c r="H12" s="4">
        <f>+'gpt4o-ToT-R'!O12</f>
        <v>8</v>
      </c>
      <c r="K12" s="4">
        <v>3</v>
      </c>
      <c r="L12" s="4" t="s">
        <v>10</v>
      </c>
      <c r="M12" s="4" t="s">
        <v>5</v>
      </c>
      <c r="N12" s="4">
        <f>+Reference!J14</f>
        <v>8</v>
      </c>
      <c r="O12" s="4">
        <f>+'gpt4omini-ToT'!N12</f>
        <v>14</v>
      </c>
      <c r="P12" s="4">
        <f>+'gpt4omini-ToT'!O12</f>
        <v>8</v>
      </c>
      <c r="Q12" s="4">
        <f>+'gpt4omini-ToT-R'!N12</f>
        <v>8</v>
      </c>
      <c r="R12" s="4">
        <f>+'gpt4omini-ToT-R'!O12</f>
        <v>8</v>
      </c>
    </row>
    <row r="13" spans="1:18">
      <c r="A13" s="4">
        <v>3</v>
      </c>
      <c r="B13" s="4" t="s">
        <v>10</v>
      </c>
      <c r="C13" s="4" t="s">
        <v>4</v>
      </c>
      <c r="D13" s="4">
        <f>+Reference!J15</f>
        <v>9</v>
      </c>
      <c r="E13" s="4">
        <f>+'gpt4o-ToT'!N13</f>
        <v>11</v>
      </c>
      <c r="F13" s="4">
        <f>+'gpt4o-ToT'!O13</f>
        <v>8</v>
      </c>
      <c r="G13" s="4">
        <f>+'gpt4o-ToT-R'!N13</f>
        <v>9</v>
      </c>
      <c r="H13" s="4">
        <f>+'gpt4o-ToT-R'!O13</f>
        <v>8</v>
      </c>
      <c r="K13" s="4">
        <v>3</v>
      </c>
      <c r="L13" s="4" t="s">
        <v>10</v>
      </c>
      <c r="M13" s="4" t="s">
        <v>4</v>
      </c>
      <c r="N13" s="4">
        <f>+Reference!J15</f>
        <v>9</v>
      </c>
      <c r="O13" s="4">
        <f>+'gpt4omini-ToT'!N13</f>
        <v>9</v>
      </c>
      <c r="P13" s="4">
        <f>+'gpt4omini-ToT'!O13</f>
        <v>9</v>
      </c>
      <c r="Q13" s="4">
        <f>+'gpt4omini-ToT-R'!N13</f>
        <v>9</v>
      </c>
      <c r="R13" s="4">
        <f>+'gpt4omini-ToT-R'!O13</f>
        <v>9</v>
      </c>
    </row>
    <row r="14" spans="1:18">
      <c r="A14" s="4">
        <v>3</v>
      </c>
      <c r="B14" s="4" t="s">
        <v>10</v>
      </c>
      <c r="C14" s="4" t="s">
        <v>6</v>
      </c>
      <c r="D14" s="4">
        <f>+Reference!J16</f>
        <v>7</v>
      </c>
      <c r="E14" s="4">
        <f>+'gpt4o-ToT'!N14</f>
        <v>10</v>
      </c>
      <c r="F14" s="4">
        <f>+'gpt4o-ToT'!O14</f>
        <v>6</v>
      </c>
      <c r="G14" s="4">
        <f>+'gpt4o-ToT-R'!N14</f>
        <v>7</v>
      </c>
      <c r="H14" s="4">
        <f>+'gpt4o-ToT-R'!O14</f>
        <v>7</v>
      </c>
      <c r="K14" s="4">
        <v>3</v>
      </c>
      <c r="L14" s="4" t="s">
        <v>10</v>
      </c>
      <c r="M14" s="4" t="s">
        <v>6</v>
      </c>
      <c r="N14" s="4">
        <f>+Reference!J16</f>
        <v>7</v>
      </c>
      <c r="O14" s="4">
        <f>+'gpt4omini-ToT'!N14</f>
        <v>8</v>
      </c>
      <c r="P14" s="4">
        <f>+'gpt4omini-ToT'!O14</f>
        <v>5</v>
      </c>
      <c r="Q14" s="4">
        <f>+'gpt4omini-ToT-R'!N14</f>
        <v>8</v>
      </c>
      <c r="R14" s="4">
        <f>+'gpt4omini-ToT-R'!O14</f>
        <v>5</v>
      </c>
    </row>
    <row r="15" spans="1:18">
      <c r="A15" s="4">
        <v>4</v>
      </c>
      <c r="B15" s="4" t="s">
        <v>11</v>
      </c>
      <c r="C15" s="4" t="s">
        <v>7</v>
      </c>
      <c r="D15" s="4">
        <f>+Reference!J17</f>
        <v>2</v>
      </c>
      <c r="E15" s="4">
        <f>+'gpt4o-ToT'!N15</f>
        <v>2</v>
      </c>
      <c r="F15" s="4">
        <f>+'gpt4o-ToT'!O15</f>
        <v>2</v>
      </c>
      <c r="G15" s="4">
        <f>+'gpt4o-ToT-R'!N15</f>
        <v>1</v>
      </c>
      <c r="H15" s="4">
        <f>+'gpt4o-ToT-R'!O15</f>
        <v>1</v>
      </c>
      <c r="K15" s="4">
        <v>4</v>
      </c>
      <c r="L15" s="4" t="s">
        <v>11</v>
      </c>
      <c r="M15" s="4" t="s">
        <v>7</v>
      </c>
      <c r="N15" s="4">
        <f>+Reference!J17</f>
        <v>2</v>
      </c>
      <c r="O15" s="4">
        <f>+'gpt4omini-ToT'!N15</f>
        <v>1</v>
      </c>
      <c r="P15" s="4">
        <f>+'gpt4omini-ToT'!O15</f>
        <v>1</v>
      </c>
      <c r="Q15" s="4">
        <f>+'gpt4omini-ToT-R'!N15</f>
        <v>1</v>
      </c>
      <c r="R15" s="4">
        <f>+'gpt4omini-ToT-R'!O15</f>
        <v>1</v>
      </c>
    </row>
    <row r="16" spans="1:18">
      <c r="A16" s="4">
        <v>4</v>
      </c>
      <c r="B16" s="4" t="s">
        <v>11</v>
      </c>
      <c r="C16" s="4" t="s">
        <v>5</v>
      </c>
      <c r="D16" s="4">
        <f>+Reference!J18</f>
        <v>9</v>
      </c>
      <c r="E16" s="4">
        <f>+'gpt4o-ToT'!N16</f>
        <v>11</v>
      </c>
      <c r="F16" s="4">
        <f>+'gpt4o-ToT'!O16</f>
        <v>5</v>
      </c>
      <c r="G16" s="4">
        <f>+'gpt4o-ToT-R'!N16</f>
        <v>9</v>
      </c>
      <c r="H16" s="4">
        <f>+'gpt4o-ToT-R'!O16</f>
        <v>6</v>
      </c>
      <c r="K16" s="4">
        <v>4</v>
      </c>
      <c r="L16" s="4" t="s">
        <v>11</v>
      </c>
      <c r="M16" s="4" t="s">
        <v>5</v>
      </c>
      <c r="N16" s="4">
        <f>+Reference!J18</f>
        <v>9</v>
      </c>
      <c r="O16" s="4">
        <f>+'gpt4omini-ToT'!N16</f>
        <v>15</v>
      </c>
      <c r="P16" s="4">
        <f>+'gpt4omini-ToT'!O16</f>
        <v>6</v>
      </c>
      <c r="Q16" s="4">
        <f>+'gpt4omini-ToT-R'!N16</f>
        <v>14</v>
      </c>
      <c r="R16" s="4">
        <f>+'gpt4omini-ToT-R'!O16</f>
        <v>6</v>
      </c>
    </row>
    <row r="17" spans="1:18">
      <c r="A17" s="4">
        <v>4</v>
      </c>
      <c r="B17" s="4" t="s">
        <v>11</v>
      </c>
      <c r="C17" s="4" t="s">
        <v>4</v>
      </c>
      <c r="D17" s="4">
        <f>+Reference!J19</f>
        <v>6</v>
      </c>
      <c r="E17" s="4">
        <f>+'gpt4o-ToT'!N17</f>
        <v>6</v>
      </c>
      <c r="F17" s="4">
        <f>+'gpt4o-ToT'!O17</f>
        <v>5</v>
      </c>
      <c r="G17" s="4">
        <f>+'gpt4o-ToT-R'!N17</f>
        <v>6</v>
      </c>
      <c r="H17" s="4">
        <f>+'gpt4o-ToT-R'!O17</f>
        <v>6</v>
      </c>
      <c r="K17" s="4">
        <v>4</v>
      </c>
      <c r="L17" s="4" t="s">
        <v>11</v>
      </c>
      <c r="M17" s="4" t="s">
        <v>4</v>
      </c>
      <c r="N17" s="4">
        <f>+Reference!J19</f>
        <v>6</v>
      </c>
      <c r="O17" s="4">
        <f>+'gpt4omini-ToT'!N17</f>
        <v>6</v>
      </c>
      <c r="P17" s="4">
        <f>+'gpt4omini-ToT'!O17</f>
        <v>4</v>
      </c>
      <c r="Q17" s="4">
        <f>+'gpt4omini-ToT-R'!N17</f>
        <v>5</v>
      </c>
      <c r="R17" s="4">
        <f>+'gpt4omini-ToT-R'!O17</f>
        <v>4</v>
      </c>
    </row>
    <row r="18" spans="1:18">
      <c r="A18" s="4">
        <v>4</v>
      </c>
      <c r="B18" s="4" t="s">
        <v>11</v>
      </c>
      <c r="C18" s="4" t="s">
        <v>6</v>
      </c>
      <c r="D18" s="4">
        <f>+Reference!J20</f>
        <v>3</v>
      </c>
      <c r="E18" s="4">
        <f>+'gpt4o-ToT'!N18</f>
        <v>3</v>
      </c>
      <c r="F18" s="4">
        <f>+'gpt4o-ToT'!O18</f>
        <v>2</v>
      </c>
      <c r="G18" s="4">
        <f>+'gpt4o-ToT-R'!N18</f>
        <v>5</v>
      </c>
      <c r="H18" s="4">
        <f>+'gpt4o-ToT-R'!O18</f>
        <v>2</v>
      </c>
      <c r="K18" s="4">
        <v>4</v>
      </c>
      <c r="L18" s="4" t="s">
        <v>11</v>
      </c>
      <c r="M18" s="4" t="s">
        <v>6</v>
      </c>
      <c r="N18" s="4">
        <f>+Reference!J20</f>
        <v>3</v>
      </c>
      <c r="O18" s="4">
        <f>+'gpt4omini-ToT'!N18</f>
        <v>6</v>
      </c>
      <c r="P18" s="4">
        <f>+'gpt4omini-ToT'!O18</f>
        <v>0</v>
      </c>
      <c r="Q18" s="4">
        <f>+'gpt4omini-ToT-R'!N18</f>
        <v>5</v>
      </c>
      <c r="R18" s="4">
        <f>+'gpt4omini-ToT-R'!O18</f>
        <v>3</v>
      </c>
    </row>
    <row r="19" spans="1:18">
      <c r="A19" s="4">
        <v>5</v>
      </c>
      <c r="B19" s="4" t="s">
        <v>12</v>
      </c>
      <c r="C19" s="4" t="s">
        <v>7</v>
      </c>
      <c r="D19" s="4">
        <f>+Reference!J21</f>
        <v>1</v>
      </c>
      <c r="E19" s="4">
        <f>+'gpt4o-ToT'!N19</f>
        <v>2</v>
      </c>
      <c r="F19" s="4">
        <f>+'gpt4o-ToT'!O19</f>
        <v>0</v>
      </c>
      <c r="G19" s="4">
        <f>+'gpt4o-ToT-R'!N19</f>
        <v>1</v>
      </c>
      <c r="H19" s="4">
        <f>+'gpt4o-ToT-R'!O19</f>
        <v>1</v>
      </c>
      <c r="K19" s="4">
        <v>5</v>
      </c>
      <c r="L19" s="4" t="s">
        <v>12</v>
      </c>
      <c r="M19" s="4" t="s">
        <v>7</v>
      </c>
      <c r="N19" s="4">
        <f>+Reference!J21</f>
        <v>1</v>
      </c>
      <c r="O19" s="4">
        <f>+'gpt4omini-ToT'!N19</f>
        <v>1</v>
      </c>
      <c r="P19" s="4">
        <f>+'gpt4omini-ToT'!O19</f>
        <v>0</v>
      </c>
      <c r="Q19" s="4">
        <f>+'gpt4omini-ToT-R'!N19</f>
        <v>0</v>
      </c>
      <c r="R19" s="4">
        <f>+'gpt4omini-ToT-R'!O19</f>
        <v>0</v>
      </c>
    </row>
    <row r="20" spans="1:18">
      <c r="A20" s="4">
        <v>5</v>
      </c>
      <c r="B20" s="4" t="s">
        <v>12</v>
      </c>
      <c r="C20" s="4" t="s">
        <v>5</v>
      </c>
      <c r="D20" s="4">
        <f>+Reference!J22</f>
        <v>7</v>
      </c>
      <c r="E20" s="4">
        <f>+'gpt4o-ToT'!N20</f>
        <v>11</v>
      </c>
      <c r="F20" s="4">
        <f>+'gpt4o-ToT'!O20</f>
        <v>7</v>
      </c>
      <c r="G20" s="4">
        <f>+'gpt4o-ToT-R'!N20</f>
        <v>7</v>
      </c>
      <c r="H20" s="4">
        <f>+'gpt4o-ToT-R'!O20</f>
        <v>7</v>
      </c>
      <c r="K20" s="4">
        <v>5</v>
      </c>
      <c r="L20" s="4" t="s">
        <v>12</v>
      </c>
      <c r="M20" s="4" t="s">
        <v>5</v>
      </c>
      <c r="N20" s="4">
        <f>+Reference!J22</f>
        <v>7</v>
      </c>
      <c r="O20" s="4">
        <f>+'gpt4omini-ToT'!N20</f>
        <v>11</v>
      </c>
      <c r="P20" s="4">
        <f>+'gpt4omini-ToT'!O20</f>
        <v>4</v>
      </c>
      <c r="Q20" s="4">
        <f>+'gpt4omini-ToT-R'!N20</f>
        <v>8</v>
      </c>
      <c r="R20" s="4">
        <f>+'gpt4omini-ToT-R'!O20</f>
        <v>6</v>
      </c>
    </row>
    <row r="21" spans="1:18">
      <c r="A21" s="4">
        <v>5</v>
      </c>
      <c r="B21" s="4" t="s">
        <v>12</v>
      </c>
      <c r="C21" s="4" t="s">
        <v>4</v>
      </c>
      <c r="D21" s="4">
        <f>+Reference!J23</f>
        <v>6</v>
      </c>
      <c r="E21" s="4">
        <f>+'gpt4o-ToT'!N21</f>
        <v>8</v>
      </c>
      <c r="F21" s="4">
        <f>+'gpt4o-ToT'!O21</f>
        <v>5</v>
      </c>
      <c r="G21" s="4">
        <f>+'gpt4o-ToT-R'!N21</f>
        <v>6</v>
      </c>
      <c r="H21" s="4">
        <f>+'gpt4o-ToT-R'!O21</f>
        <v>6</v>
      </c>
      <c r="K21" s="4">
        <v>5</v>
      </c>
      <c r="L21" s="4" t="s">
        <v>12</v>
      </c>
      <c r="M21" s="4" t="s">
        <v>4</v>
      </c>
      <c r="N21" s="4">
        <f>+Reference!J23</f>
        <v>6</v>
      </c>
      <c r="O21" s="4">
        <f>+'gpt4omini-ToT'!N21</f>
        <v>9</v>
      </c>
      <c r="P21" s="4">
        <f>+'gpt4omini-ToT'!O21</f>
        <v>4</v>
      </c>
      <c r="Q21" s="4">
        <f>+'gpt4omini-ToT-R'!N21</f>
        <v>7</v>
      </c>
      <c r="R21" s="4">
        <f>+'gpt4omini-ToT-R'!O21</f>
        <v>5</v>
      </c>
    </row>
    <row r="22" spans="1:18">
      <c r="A22" s="4">
        <v>5</v>
      </c>
      <c r="B22" s="4" t="s">
        <v>12</v>
      </c>
      <c r="C22" s="4" t="s">
        <v>6</v>
      </c>
      <c r="D22" s="4">
        <f>+Reference!J24</f>
        <v>3</v>
      </c>
      <c r="E22" s="4">
        <f>+'gpt4o-ToT'!N22</f>
        <v>6</v>
      </c>
      <c r="F22" s="4">
        <f>+'gpt4o-ToT'!O22</f>
        <v>3</v>
      </c>
      <c r="G22" s="4">
        <f>+'gpt4o-ToT-R'!N22</f>
        <v>3</v>
      </c>
      <c r="H22" s="4">
        <f>+'gpt4o-ToT-R'!O22</f>
        <v>3</v>
      </c>
      <c r="K22" s="4">
        <v>5</v>
      </c>
      <c r="L22" s="4" t="s">
        <v>12</v>
      </c>
      <c r="M22" s="4" t="s">
        <v>6</v>
      </c>
      <c r="N22" s="4">
        <f>+Reference!J24</f>
        <v>3</v>
      </c>
      <c r="O22" s="4">
        <f>+'gpt4omini-ToT'!N22</f>
        <v>7</v>
      </c>
      <c r="P22" s="4">
        <f>+'gpt4omini-ToT'!O22</f>
        <v>3</v>
      </c>
      <c r="Q22" s="4">
        <f>+'gpt4omini-ToT-R'!N22</f>
        <v>5</v>
      </c>
      <c r="R22" s="4">
        <f>+'gpt4omini-ToT-R'!O22</f>
        <v>2</v>
      </c>
    </row>
    <row r="24" spans="1:18">
      <c r="B24" t="s">
        <v>289</v>
      </c>
      <c r="K24" t="s">
        <v>288</v>
      </c>
    </row>
    <row r="25" spans="1:18">
      <c r="B25" s="6" t="s">
        <v>133</v>
      </c>
      <c r="C25" t="s">
        <v>142</v>
      </c>
      <c r="D25" t="s">
        <v>145</v>
      </c>
      <c r="E25" t="s">
        <v>146</v>
      </c>
      <c r="F25" t="s">
        <v>167</v>
      </c>
      <c r="G25" t="s">
        <v>168</v>
      </c>
      <c r="K25" s="6" t="s">
        <v>133</v>
      </c>
      <c r="L25" t="s">
        <v>142</v>
      </c>
      <c r="M25" t="s">
        <v>145</v>
      </c>
      <c r="N25" t="s">
        <v>146</v>
      </c>
      <c r="O25" t="s">
        <v>167</v>
      </c>
      <c r="P25" t="s">
        <v>168</v>
      </c>
    </row>
    <row r="26" spans="1:18">
      <c r="B26" s="7" t="s">
        <v>4</v>
      </c>
      <c r="C26">
        <v>35</v>
      </c>
      <c r="D26">
        <v>40</v>
      </c>
      <c r="E26">
        <v>32</v>
      </c>
      <c r="F26">
        <v>35</v>
      </c>
      <c r="G26">
        <v>33</v>
      </c>
      <c r="K26" s="7" t="s">
        <v>4</v>
      </c>
      <c r="L26">
        <v>35</v>
      </c>
      <c r="M26">
        <v>40</v>
      </c>
      <c r="N26">
        <v>31</v>
      </c>
      <c r="O26">
        <v>35</v>
      </c>
      <c r="P26">
        <v>32</v>
      </c>
    </row>
    <row r="27" spans="1:18">
      <c r="B27" s="7" t="s">
        <v>5</v>
      </c>
      <c r="C27">
        <v>40</v>
      </c>
      <c r="D27">
        <v>58</v>
      </c>
      <c r="E27">
        <v>34</v>
      </c>
      <c r="F27">
        <v>44</v>
      </c>
      <c r="G27">
        <v>34</v>
      </c>
      <c r="K27" s="7" t="s">
        <v>5</v>
      </c>
      <c r="L27">
        <v>40</v>
      </c>
      <c r="M27">
        <v>73</v>
      </c>
      <c r="N27">
        <v>33</v>
      </c>
      <c r="O27">
        <v>59</v>
      </c>
      <c r="P27">
        <v>35</v>
      </c>
    </row>
    <row r="28" spans="1:18">
      <c r="B28" s="7" t="s">
        <v>6</v>
      </c>
      <c r="C28">
        <v>24</v>
      </c>
      <c r="D28">
        <v>35</v>
      </c>
      <c r="E28">
        <v>14</v>
      </c>
      <c r="F28">
        <v>26</v>
      </c>
      <c r="G28">
        <v>18</v>
      </c>
      <c r="K28" s="7" t="s">
        <v>6</v>
      </c>
      <c r="L28">
        <v>24</v>
      </c>
      <c r="M28">
        <v>34</v>
      </c>
      <c r="N28">
        <v>12</v>
      </c>
      <c r="O28">
        <v>31</v>
      </c>
      <c r="P28">
        <v>16</v>
      </c>
    </row>
    <row r="29" spans="1:18">
      <c r="B29" s="7" t="s">
        <v>7</v>
      </c>
      <c r="C29">
        <v>9</v>
      </c>
      <c r="D29">
        <v>10</v>
      </c>
      <c r="E29">
        <v>6</v>
      </c>
      <c r="F29">
        <v>6</v>
      </c>
      <c r="G29">
        <v>6</v>
      </c>
      <c r="K29" s="7" t="s">
        <v>7</v>
      </c>
      <c r="L29">
        <v>9</v>
      </c>
      <c r="M29">
        <v>6</v>
      </c>
      <c r="N29">
        <v>3</v>
      </c>
      <c r="O29">
        <v>4</v>
      </c>
      <c r="P29">
        <v>4</v>
      </c>
    </row>
    <row r="30" spans="1:18">
      <c r="B30" s="7" t="s">
        <v>134</v>
      </c>
      <c r="C30">
        <v>108</v>
      </c>
      <c r="D30">
        <v>143</v>
      </c>
      <c r="E30">
        <v>86</v>
      </c>
      <c r="F30">
        <v>111</v>
      </c>
      <c r="G30">
        <v>91</v>
      </c>
      <c r="K30" s="7" t="s">
        <v>134</v>
      </c>
      <c r="L30">
        <v>108</v>
      </c>
      <c r="M30">
        <v>153</v>
      </c>
      <c r="N30">
        <v>79</v>
      </c>
      <c r="O30">
        <v>129</v>
      </c>
      <c r="P30">
        <v>87</v>
      </c>
    </row>
    <row r="33" spans="2:22">
      <c r="C33" s="48" t="s">
        <v>147</v>
      </c>
      <c r="D33" s="49"/>
      <c r="E33" s="50"/>
      <c r="F33" s="48" t="s">
        <v>448</v>
      </c>
      <c r="G33" s="49"/>
      <c r="H33" s="50"/>
      <c r="J33" s="51" t="s">
        <v>287</v>
      </c>
      <c r="K33" s="53"/>
      <c r="Q33" s="51" t="s">
        <v>287</v>
      </c>
      <c r="R33" s="53"/>
      <c r="T33" s="51" t="s">
        <v>287</v>
      </c>
      <c r="U33" s="52"/>
      <c r="V33" s="53"/>
    </row>
    <row r="34" spans="2:22">
      <c r="C34" s="11" t="s">
        <v>1</v>
      </c>
      <c r="D34" s="12" t="s">
        <v>2</v>
      </c>
      <c r="E34" s="13" t="s">
        <v>3</v>
      </c>
      <c r="F34" s="11" t="s">
        <v>1</v>
      </c>
      <c r="G34" s="12" t="s">
        <v>2</v>
      </c>
      <c r="H34" s="13" t="s">
        <v>3</v>
      </c>
      <c r="J34" s="19" t="s">
        <v>284</v>
      </c>
      <c r="K34" s="21" t="s">
        <v>285</v>
      </c>
      <c r="Q34" s="19" t="s">
        <v>284</v>
      </c>
      <c r="R34" s="21" t="s">
        <v>285</v>
      </c>
      <c r="T34" s="19" t="s">
        <v>306</v>
      </c>
      <c r="U34" s="20" t="s">
        <v>307</v>
      </c>
      <c r="V34" s="21" t="s">
        <v>308</v>
      </c>
    </row>
    <row r="35" spans="2:22">
      <c r="B35" s="8" t="str">
        <f>+B26</f>
        <v>Class</v>
      </c>
      <c r="C35" s="23">
        <f>+IFERROR(E26/D26,0)</f>
        <v>0.8</v>
      </c>
      <c r="D35" s="23">
        <f>+E26/C26</f>
        <v>0.91428571428571426</v>
      </c>
      <c r="E35" s="24">
        <f>+IFERROR((2*C35*D35)/(C35+D35),0)</f>
        <v>0.85333333333333328</v>
      </c>
      <c r="F35" s="25">
        <f>+IFERROR(G26/F26,0)</f>
        <v>0.94285714285714284</v>
      </c>
      <c r="G35" s="26">
        <f>+G26/C26</f>
        <v>0.94285714285714284</v>
      </c>
      <c r="H35" s="24">
        <f>+IFERROR((2*F35*G35)/(F35+G35),0)</f>
        <v>0.94285714285714284</v>
      </c>
      <c r="I35" s="18"/>
      <c r="J35" s="33">
        <f>+H35-E35</f>
        <v>8.9523809523809561E-2</v>
      </c>
      <c r="K35" s="35">
        <f>+J35/E35</f>
        <v>0.10491071428571433</v>
      </c>
      <c r="Q35" s="33">
        <v>8.9523809523809561E-2</v>
      </c>
      <c r="R35" s="35">
        <v>0.10491071428571433</v>
      </c>
      <c r="T35" s="33">
        <v>0.14285714285714279</v>
      </c>
      <c r="U35" s="34">
        <v>2.8571428571428581E-2</v>
      </c>
      <c r="V35" s="38">
        <v>8.9523809523809561E-2</v>
      </c>
    </row>
    <row r="36" spans="2:22">
      <c r="B36" s="9" t="str">
        <f t="shared" ref="B36:B38" si="0">+B27</f>
        <v>Attributes</v>
      </c>
      <c r="C36" s="27">
        <f>+IFERROR(E27/D27,0)</f>
        <v>0.58620689655172409</v>
      </c>
      <c r="D36" s="23">
        <f>+E27/C27</f>
        <v>0.85</v>
      </c>
      <c r="E36" s="24">
        <f t="shared" ref="E36:E38" si="1">+IFERROR((2*C36*D36)/(C36+D36),0)</f>
        <v>0.69387755102040816</v>
      </c>
      <c r="F36" s="25">
        <f>+IFERROR(G27/F27,0)</f>
        <v>0.77272727272727271</v>
      </c>
      <c r="G36" s="26">
        <f>+G27/C27</f>
        <v>0.85</v>
      </c>
      <c r="H36" s="24">
        <f t="shared" ref="H36:H38" si="2">+IFERROR((2*F36*G36)/(F36+G36),0)</f>
        <v>0.80952380952380953</v>
      </c>
      <c r="I36" s="18"/>
      <c r="J36" s="25">
        <f>+H36-E36</f>
        <v>0.11564625850340138</v>
      </c>
      <c r="K36" s="36">
        <f>+J36/E36</f>
        <v>0.16666666666666669</v>
      </c>
      <c r="Q36" s="25">
        <v>0.11564625850340138</v>
      </c>
      <c r="R36" s="36">
        <v>0.16666666666666669</v>
      </c>
      <c r="T36" s="25">
        <v>0.18652037617554862</v>
      </c>
      <c r="U36" s="26">
        <v>0</v>
      </c>
      <c r="V36" s="39">
        <v>0.11564625850340138</v>
      </c>
    </row>
    <row r="37" spans="2:22">
      <c r="B37" s="9" t="str">
        <f t="shared" si="0"/>
        <v>Relationships</v>
      </c>
      <c r="C37" s="27">
        <f>+IFERROR(E28/D28,0)</f>
        <v>0.4</v>
      </c>
      <c r="D37" s="23">
        <f>+E28/C28</f>
        <v>0.58333333333333337</v>
      </c>
      <c r="E37" s="24">
        <f t="shared" si="1"/>
        <v>0.47457627118644069</v>
      </c>
      <c r="F37" s="25">
        <f>+IFERROR(G28/F28,0)</f>
        <v>0.69230769230769229</v>
      </c>
      <c r="G37" s="26">
        <f>+G28/C28</f>
        <v>0.75</v>
      </c>
      <c r="H37" s="24">
        <f t="shared" si="2"/>
        <v>0.71999999999999986</v>
      </c>
      <c r="I37" s="18"/>
      <c r="J37" s="25">
        <f>+H37-E37</f>
        <v>0.24542372881355917</v>
      </c>
      <c r="K37" s="36">
        <f>+J37/E37</f>
        <v>0.51714285714285679</v>
      </c>
      <c r="Q37" s="25">
        <v>0.24542372881355917</v>
      </c>
      <c r="R37" s="36">
        <v>0.51714285714285679</v>
      </c>
      <c r="T37" s="25">
        <v>0.29230769230769227</v>
      </c>
      <c r="U37" s="26">
        <v>0.16666666666666663</v>
      </c>
      <c r="V37" s="39">
        <v>0.24542372881355917</v>
      </c>
    </row>
    <row r="38" spans="2:22">
      <c r="B38" s="10" t="str">
        <f t="shared" si="0"/>
        <v>Association Class</v>
      </c>
      <c r="C38" s="28">
        <f>+IFERROR(E29/D29,0)</f>
        <v>0.6</v>
      </c>
      <c r="D38" s="29">
        <f>+E29/C29</f>
        <v>0.66666666666666663</v>
      </c>
      <c r="E38" s="30">
        <f t="shared" si="1"/>
        <v>0.63157894736842102</v>
      </c>
      <c r="F38" s="31">
        <f>+IFERROR(G29/F29,0)</f>
        <v>1</v>
      </c>
      <c r="G38" s="32">
        <f>+G29/C29</f>
        <v>0.66666666666666663</v>
      </c>
      <c r="H38" s="30">
        <f t="shared" si="2"/>
        <v>0.8</v>
      </c>
      <c r="I38" s="18"/>
      <c r="J38" s="31">
        <f>+H38-E38</f>
        <v>0.16842105263157903</v>
      </c>
      <c r="K38" s="37">
        <f>+J38/E38</f>
        <v>0.26666666666666683</v>
      </c>
      <c r="Q38" s="31">
        <v>0.16842105263157903</v>
      </c>
      <c r="R38" s="37">
        <v>0.26666666666666683</v>
      </c>
      <c r="T38" s="31">
        <v>0.4</v>
      </c>
      <c r="U38" s="32">
        <v>0</v>
      </c>
      <c r="V38" s="40">
        <v>0.16842105263157903</v>
      </c>
    </row>
    <row r="40" spans="2:22">
      <c r="C40" s="22"/>
    </row>
    <row r="41" spans="2:22">
      <c r="C41" s="48" t="s">
        <v>147</v>
      </c>
      <c r="D41" s="49"/>
      <c r="E41" s="50"/>
      <c r="F41" s="48" t="s">
        <v>449</v>
      </c>
      <c r="G41" s="49"/>
      <c r="H41" s="50"/>
      <c r="J41" s="51" t="s">
        <v>287</v>
      </c>
      <c r="K41" s="53"/>
      <c r="Q41" s="51" t="s">
        <v>287</v>
      </c>
      <c r="R41" s="53"/>
      <c r="T41" s="51" t="s">
        <v>287</v>
      </c>
      <c r="U41" s="52"/>
      <c r="V41" s="53"/>
    </row>
    <row r="42" spans="2:22">
      <c r="C42" s="11" t="s">
        <v>1</v>
      </c>
      <c r="D42" s="12" t="s">
        <v>2</v>
      </c>
      <c r="E42" s="13" t="s">
        <v>3</v>
      </c>
      <c r="F42" s="11" t="s">
        <v>1</v>
      </c>
      <c r="G42" s="12" t="s">
        <v>2</v>
      </c>
      <c r="H42" s="13" t="s">
        <v>3</v>
      </c>
      <c r="J42" s="19" t="s">
        <v>284</v>
      </c>
      <c r="K42" s="21" t="s">
        <v>285</v>
      </c>
      <c r="Q42" s="19" t="s">
        <v>284</v>
      </c>
      <c r="R42" s="21" t="s">
        <v>285</v>
      </c>
      <c r="T42" s="19" t="s">
        <v>306</v>
      </c>
      <c r="U42" s="20" t="s">
        <v>307</v>
      </c>
      <c r="V42" s="21" t="s">
        <v>308</v>
      </c>
    </row>
    <row r="43" spans="2:22">
      <c r="B43" s="8" t="s">
        <v>4</v>
      </c>
      <c r="C43" s="23">
        <v>0.77500000000000002</v>
      </c>
      <c r="D43" s="23">
        <v>0.88571428571428568</v>
      </c>
      <c r="E43" s="24">
        <v>0.82666666666666666</v>
      </c>
      <c r="F43" s="25">
        <v>0.91428571428571426</v>
      </c>
      <c r="G43" s="26">
        <v>0.91428571428571426</v>
      </c>
      <c r="H43" s="24">
        <v>0.91428571428571426</v>
      </c>
      <c r="I43" s="18"/>
      <c r="J43" s="33">
        <f>+H43-E43</f>
        <v>8.7619047619047596E-2</v>
      </c>
      <c r="K43" s="35">
        <f>+J43/E43</f>
        <v>0.10599078341013822</v>
      </c>
      <c r="Q43" s="33">
        <v>8.7619047619047596E-2</v>
      </c>
      <c r="R43" s="35">
        <v>0.10599078341013822</v>
      </c>
      <c r="T43" s="33">
        <v>0.13928571428571423</v>
      </c>
      <c r="U43" s="34">
        <v>2.8571428571428581E-2</v>
      </c>
      <c r="V43" s="38">
        <v>8.7619047619047596E-2</v>
      </c>
    </row>
    <row r="44" spans="2:22">
      <c r="B44" s="9" t="s">
        <v>5</v>
      </c>
      <c r="C44" s="27">
        <v>0.45205479452054792</v>
      </c>
      <c r="D44" s="23">
        <v>0.82499999999999996</v>
      </c>
      <c r="E44" s="24">
        <v>0.58407079646017701</v>
      </c>
      <c r="F44" s="25">
        <v>0.59322033898305082</v>
      </c>
      <c r="G44" s="26">
        <v>0.875</v>
      </c>
      <c r="H44" s="24">
        <v>0.70707070707070696</v>
      </c>
      <c r="I44" s="18"/>
      <c r="J44" s="25">
        <f>+H44-E44</f>
        <v>0.12299991061052995</v>
      </c>
      <c r="K44" s="36">
        <f>+J44/E44</f>
        <v>0.21059075604530128</v>
      </c>
      <c r="Q44" s="25">
        <v>0.12299991061052995</v>
      </c>
      <c r="R44" s="36">
        <v>0.21059075604530128</v>
      </c>
      <c r="T44" s="25">
        <v>0.1411655444625029</v>
      </c>
      <c r="U44" s="26">
        <v>5.0000000000000044E-2</v>
      </c>
      <c r="V44" s="39">
        <v>0.12299991061052995</v>
      </c>
    </row>
    <row r="45" spans="2:22">
      <c r="B45" s="9" t="s">
        <v>6</v>
      </c>
      <c r="C45" s="27">
        <v>0.35294117647058826</v>
      </c>
      <c r="D45" s="23">
        <v>0.5</v>
      </c>
      <c r="E45" s="24">
        <v>0.41379310344827586</v>
      </c>
      <c r="F45" s="25">
        <v>0.45161290322580644</v>
      </c>
      <c r="G45" s="26">
        <v>0.58333333333333337</v>
      </c>
      <c r="H45" s="24">
        <v>0.50909090909090904</v>
      </c>
      <c r="I45" s="18"/>
      <c r="J45" s="25">
        <f>+H45-E45</f>
        <v>9.5297805642633182E-2</v>
      </c>
      <c r="K45" s="36">
        <f>+J45/E45</f>
        <v>0.2303030303030302</v>
      </c>
      <c r="Q45" s="25">
        <v>9.5297805642633182E-2</v>
      </c>
      <c r="R45" s="36">
        <v>0.2303030303030302</v>
      </c>
      <c r="T45" s="25">
        <v>9.8671726755218181E-2</v>
      </c>
      <c r="U45" s="26">
        <v>8.333333333333337E-2</v>
      </c>
      <c r="V45" s="39">
        <v>9.5297805642633182E-2</v>
      </c>
    </row>
    <row r="46" spans="2:22">
      <c r="B46" s="10" t="s">
        <v>7</v>
      </c>
      <c r="C46" s="28">
        <v>0.5</v>
      </c>
      <c r="D46" s="29">
        <v>0.33333333333333331</v>
      </c>
      <c r="E46" s="30">
        <v>0.4</v>
      </c>
      <c r="F46" s="31">
        <v>1</v>
      </c>
      <c r="G46" s="32">
        <v>0.44444444444444442</v>
      </c>
      <c r="H46" s="30">
        <v>0.61538461538461531</v>
      </c>
      <c r="I46" s="18"/>
      <c r="J46" s="31">
        <f>+H46-E46</f>
        <v>0.21538461538461529</v>
      </c>
      <c r="K46" s="37">
        <f>+J46/E46</f>
        <v>0.53846153846153821</v>
      </c>
      <c r="Q46" s="31">
        <v>0.21538461538461529</v>
      </c>
      <c r="R46" s="37">
        <v>0.53846153846153821</v>
      </c>
      <c r="T46" s="31">
        <v>0.5</v>
      </c>
      <c r="U46" s="32">
        <v>0.1111111111111111</v>
      </c>
      <c r="V46" s="40">
        <v>0.21538461538461529</v>
      </c>
    </row>
  </sheetData>
  <mergeCells count="14">
    <mergeCell ref="J41:K41"/>
    <mergeCell ref="J33:K33"/>
    <mergeCell ref="Q33:R33"/>
    <mergeCell ref="E1:F1"/>
    <mergeCell ref="G1:H1"/>
    <mergeCell ref="C41:E41"/>
    <mergeCell ref="F41:H41"/>
    <mergeCell ref="C33:E33"/>
    <mergeCell ref="F33:H33"/>
    <mergeCell ref="T33:V33"/>
    <mergeCell ref="Q41:R41"/>
    <mergeCell ref="T41:V4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CE7-97E3-F047-A4BC-67A76F653DFC}">
  <dimension ref="A1:O144"/>
  <sheetViews>
    <sheetView zoomScale="92" workbookViewId="0">
      <selection activeCell="A92" sqref="A92:I119"/>
    </sheetView>
  </sheetViews>
  <sheetFormatPr baseColWidth="10" defaultRowHeight="16"/>
  <cols>
    <col min="1" max="1" width="15.6640625" customWidth="1"/>
    <col min="2" max="2" width="15.33203125" bestFit="1" customWidth="1"/>
    <col min="3" max="3" width="71.1640625" bestFit="1" customWidth="1"/>
    <col min="4" max="4" width="9" bestFit="1" customWidth="1"/>
    <col min="5" max="5" width="7.5" bestFit="1" customWidth="1"/>
    <col min="6" max="6" width="16.6640625" bestFit="1" customWidth="1"/>
    <col min="7" max="7" width="15.33203125" bestFit="1" customWidth="1"/>
    <col min="8" max="8" width="24.33203125" customWidth="1"/>
    <col min="9" max="9" width="9.5" bestFit="1" customWidth="1"/>
    <col min="12" max="12" width="18.6640625" bestFit="1" customWidth="1"/>
    <col min="13" max="13" width="15.33203125" bestFit="1" customWidth="1"/>
    <col min="14" max="14" width="15.1640625" bestFit="1" customWidth="1"/>
    <col min="15" max="16" width="13.5" bestFit="1" customWidth="1"/>
  </cols>
  <sheetData>
    <row r="1" spans="1:15">
      <c r="A1" t="s">
        <v>8</v>
      </c>
      <c r="B1" t="s">
        <v>24</v>
      </c>
      <c r="C1" t="s">
        <v>25</v>
      </c>
      <c r="D1" t="s">
        <v>66</v>
      </c>
      <c r="E1" t="s">
        <v>14</v>
      </c>
      <c r="F1" t="s">
        <v>8</v>
      </c>
      <c r="G1" t="s">
        <v>24</v>
      </c>
      <c r="H1" t="s">
        <v>25</v>
      </c>
      <c r="I1" t="s">
        <v>128</v>
      </c>
      <c r="N1" t="s">
        <v>141</v>
      </c>
    </row>
    <row r="2" spans="1:15">
      <c r="A2" s="44" t="s">
        <v>179</v>
      </c>
      <c r="B2" s="44" t="s">
        <v>4</v>
      </c>
      <c r="C2" s="44" t="s">
        <v>26</v>
      </c>
      <c r="D2" s="44">
        <v>1</v>
      </c>
      <c r="E2" s="44">
        <v>1</v>
      </c>
      <c r="F2" s="44" t="s">
        <v>115</v>
      </c>
      <c r="G2" s="44" t="s">
        <v>4</v>
      </c>
      <c r="H2" s="44" t="s">
        <v>26</v>
      </c>
      <c r="I2" s="44">
        <v>1</v>
      </c>
      <c r="L2" t="s">
        <v>8</v>
      </c>
      <c r="M2" t="s">
        <v>140</v>
      </c>
      <c r="N2" t="s">
        <v>137</v>
      </c>
      <c r="O2" t="s">
        <v>138</v>
      </c>
    </row>
    <row r="3" spans="1:15">
      <c r="A3" s="44" t="s">
        <v>179</v>
      </c>
      <c r="B3" s="44" t="s">
        <v>4</v>
      </c>
      <c r="C3" s="44" t="s">
        <v>28</v>
      </c>
      <c r="D3" s="44">
        <v>1</v>
      </c>
      <c r="E3" s="44">
        <v>1</v>
      </c>
      <c r="F3" s="44" t="s">
        <v>115</v>
      </c>
      <c r="G3" s="44" t="s">
        <v>4</v>
      </c>
      <c r="H3" s="44" t="s">
        <v>28</v>
      </c>
      <c r="I3" s="44">
        <v>1</v>
      </c>
      <c r="L3" t="s">
        <v>179</v>
      </c>
      <c r="M3" t="s">
        <v>7</v>
      </c>
      <c r="N3">
        <v>2</v>
      </c>
      <c r="O3">
        <v>2</v>
      </c>
    </row>
    <row r="4" spans="1:15">
      <c r="A4" s="44" t="s">
        <v>179</v>
      </c>
      <c r="B4" s="44" t="s">
        <v>4</v>
      </c>
      <c r="C4" s="44" t="s">
        <v>27</v>
      </c>
      <c r="D4" s="44">
        <v>1</v>
      </c>
      <c r="E4" s="44">
        <v>1</v>
      </c>
      <c r="F4" s="44" t="s">
        <v>115</v>
      </c>
      <c r="G4" s="44" t="s">
        <v>4</v>
      </c>
      <c r="H4" s="44" t="s">
        <v>27</v>
      </c>
      <c r="I4" s="44">
        <v>1</v>
      </c>
      <c r="M4" t="s">
        <v>5</v>
      </c>
      <c r="N4">
        <v>13</v>
      </c>
      <c r="O4">
        <v>9</v>
      </c>
    </row>
    <row r="5" spans="1:15">
      <c r="A5" s="44" t="s">
        <v>179</v>
      </c>
      <c r="B5" s="44" t="s">
        <v>4</v>
      </c>
      <c r="C5" s="44" t="s">
        <v>328</v>
      </c>
      <c r="D5" s="44">
        <v>1</v>
      </c>
      <c r="E5" s="44">
        <v>1</v>
      </c>
      <c r="F5" s="44" t="s">
        <v>115</v>
      </c>
      <c r="G5" s="44" t="s">
        <v>4</v>
      </c>
      <c r="H5" s="44" t="s">
        <v>116</v>
      </c>
      <c r="I5" s="44">
        <v>1</v>
      </c>
      <c r="M5" t="s">
        <v>4</v>
      </c>
      <c r="N5">
        <v>7</v>
      </c>
      <c r="O5">
        <v>7</v>
      </c>
    </row>
    <row r="6" spans="1:15">
      <c r="A6" s="44" t="s">
        <v>179</v>
      </c>
      <c r="B6" s="44" t="s">
        <v>4</v>
      </c>
      <c r="C6" s="44" t="s">
        <v>29</v>
      </c>
      <c r="D6" s="44">
        <v>1</v>
      </c>
      <c r="E6" s="44">
        <v>1</v>
      </c>
      <c r="F6" s="44" t="s">
        <v>115</v>
      </c>
      <c r="G6" s="44" t="s">
        <v>4</v>
      </c>
      <c r="H6" s="44" t="s">
        <v>29</v>
      </c>
      <c r="I6" s="44">
        <v>1</v>
      </c>
      <c r="M6" t="s">
        <v>6</v>
      </c>
      <c r="N6">
        <v>4</v>
      </c>
      <c r="O6">
        <v>2</v>
      </c>
    </row>
    <row r="7" spans="1:15">
      <c r="A7" s="44" t="s">
        <v>179</v>
      </c>
      <c r="B7" s="44" t="s">
        <v>4</v>
      </c>
      <c r="C7" s="44" t="s">
        <v>30</v>
      </c>
      <c r="D7" s="44">
        <v>1</v>
      </c>
      <c r="E7" s="44">
        <v>1</v>
      </c>
      <c r="F7" s="44" t="s">
        <v>115</v>
      </c>
      <c r="G7" s="44" t="s">
        <v>4</v>
      </c>
      <c r="H7" s="44" t="s">
        <v>30</v>
      </c>
      <c r="I7" s="44">
        <v>1</v>
      </c>
      <c r="L7" t="s">
        <v>178</v>
      </c>
      <c r="M7" t="s">
        <v>7</v>
      </c>
      <c r="N7">
        <v>1</v>
      </c>
      <c r="O7">
        <v>1</v>
      </c>
    </row>
    <row r="8" spans="1:15">
      <c r="A8" s="44" t="s">
        <v>179</v>
      </c>
      <c r="B8" s="44" t="s">
        <v>4</v>
      </c>
      <c r="C8" s="44" t="s">
        <v>329</v>
      </c>
      <c r="D8" s="44">
        <v>1</v>
      </c>
      <c r="E8" s="44">
        <v>1</v>
      </c>
      <c r="F8" s="44" t="s">
        <v>115</v>
      </c>
      <c r="G8" s="44" t="s">
        <v>4</v>
      </c>
      <c r="H8" s="44" t="s">
        <v>117</v>
      </c>
      <c r="I8" s="44">
        <v>1</v>
      </c>
      <c r="M8" t="s">
        <v>5</v>
      </c>
      <c r="N8">
        <v>16</v>
      </c>
      <c r="O8">
        <v>6</v>
      </c>
    </row>
    <row r="9" spans="1:15">
      <c r="A9" s="44" t="s">
        <v>179</v>
      </c>
      <c r="B9" s="44" t="s">
        <v>4</v>
      </c>
      <c r="C9" s="44"/>
      <c r="D9" s="44"/>
      <c r="E9" s="44"/>
      <c r="F9" s="44"/>
      <c r="G9" s="44"/>
      <c r="H9" s="44"/>
      <c r="I9" s="44"/>
      <c r="M9" t="s">
        <v>4</v>
      </c>
      <c r="N9">
        <v>7</v>
      </c>
      <c r="O9">
        <v>7</v>
      </c>
    </row>
    <row r="10" spans="1:15">
      <c r="A10" s="44" t="s">
        <v>179</v>
      </c>
      <c r="B10" s="44" t="s">
        <v>4</v>
      </c>
      <c r="C10" s="54"/>
      <c r="D10" s="44"/>
      <c r="E10" s="44"/>
      <c r="F10" s="44"/>
      <c r="G10" s="44"/>
      <c r="H10" s="44"/>
      <c r="I10" s="44"/>
      <c r="M10" t="s">
        <v>6</v>
      </c>
      <c r="N10">
        <v>9</v>
      </c>
      <c r="O10">
        <v>4</v>
      </c>
    </row>
    <row r="11" spans="1:15">
      <c r="A11" s="44" t="s">
        <v>179</v>
      </c>
      <c r="B11" s="44" t="s">
        <v>5</v>
      </c>
      <c r="C11" s="44" t="s">
        <v>31</v>
      </c>
      <c r="D11" s="44">
        <v>1</v>
      </c>
      <c r="E11" s="44">
        <v>1</v>
      </c>
      <c r="F11" s="44" t="s">
        <v>115</v>
      </c>
      <c r="G11" s="44" t="s">
        <v>5</v>
      </c>
      <c r="H11" s="44" t="s">
        <v>118</v>
      </c>
      <c r="I11" s="44">
        <v>1</v>
      </c>
      <c r="L11" t="s">
        <v>177</v>
      </c>
      <c r="M11" t="s">
        <v>7</v>
      </c>
    </row>
    <row r="12" spans="1:15">
      <c r="A12" s="44" t="s">
        <v>179</v>
      </c>
      <c r="B12" s="44" t="s">
        <v>5</v>
      </c>
      <c r="C12" s="44" t="s">
        <v>330</v>
      </c>
      <c r="D12" s="44">
        <v>3</v>
      </c>
      <c r="E12" s="44">
        <v>2</v>
      </c>
      <c r="F12" s="44" t="s">
        <v>115</v>
      </c>
      <c r="G12" s="44" t="s">
        <v>5</v>
      </c>
      <c r="H12" s="44" t="s">
        <v>119</v>
      </c>
      <c r="I12" s="44">
        <v>2</v>
      </c>
      <c r="M12" t="s">
        <v>5</v>
      </c>
      <c r="N12">
        <v>8</v>
      </c>
      <c r="O12">
        <v>8</v>
      </c>
    </row>
    <row r="13" spans="1:15">
      <c r="A13" s="44" t="s">
        <v>179</v>
      </c>
      <c r="B13" s="44" t="s">
        <v>5</v>
      </c>
      <c r="C13" s="44" t="s">
        <v>331</v>
      </c>
      <c r="D13" s="44">
        <v>2</v>
      </c>
      <c r="E13" s="44">
        <v>0</v>
      </c>
      <c r="F13" s="44" t="s">
        <v>115</v>
      </c>
      <c r="G13" s="44" t="s">
        <v>5</v>
      </c>
      <c r="H13" s="44" t="s">
        <v>120</v>
      </c>
      <c r="I13" s="44">
        <v>0</v>
      </c>
      <c r="M13" t="s">
        <v>4</v>
      </c>
      <c r="N13">
        <v>9</v>
      </c>
      <c r="O13">
        <v>9</v>
      </c>
    </row>
    <row r="14" spans="1:15">
      <c r="A14" s="44" t="s">
        <v>179</v>
      </c>
      <c r="B14" s="44" t="s">
        <v>5</v>
      </c>
      <c r="C14" s="44" t="s">
        <v>332</v>
      </c>
      <c r="D14" s="44">
        <v>2</v>
      </c>
      <c r="E14" s="44">
        <v>2</v>
      </c>
      <c r="F14" s="44" t="s">
        <v>115</v>
      </c>
      <c r="G14" s="44" t="s">
        <v>5</v>
      </c>
      <c r="H14" s="44" t="s">
        <v>121</v>
      </c>
      <c r="I14" s="44">
        <v>2</v>
      </c>
      <c r="M14" t="s">
        <v>6</v>
      </c>
      <c r="N14">
        <v>8</v>
      </c>
      <c r="O14">
        <v>5</v>
      </c>
    </row>
    <row r="15" spans="1:15">
      <c r="A15" s="44" t="s">
        <v>179</v>
      </c>
      <c r="B15" s="44" t="s">
        <v>5</v>
      </c>
      <c r="C15" s="44" t="s">
        <v>333</v>
      </c>
      <c r="D15" s="44">
        <v>2</v>
      </c>
      <c r="E15" s="44">
        <v>2</v>
      </c>
      <c r="F15" s="44" t="s">
        <v>115</v>
      </c>
      <c r="G15" s="44" t="s">
        <v>5</v>
      </c>
      <c r="H15" s="44" t="s">
        <v>122</v>
      </c>
      <c r="I15" s="44">
        <v>2</v>
      </c>
      <c r="L15" t="s">
        <v>176</v>
      </c>
      <c r="M15" t="s">
        <v>7</v>
      </c>
      <c r="N15">
        <v>1</v>
      </c>
      <c r="O15">
        <v>1</v>
      </c>
    </row>
    <row r="16" spans="1:15">
      <c r="A16" s="44" t="s">
        <v>179</v>
      </c>
      <c r="B16" s="44" t="s">
        <v>5</v>
      </c>
      <c r="C16" s="44" t="s">
        <v>334</v>
      </c>
      <c r="D16" s="44">
        <v>1</v>
      </c>
      <c r="E16" s="44">
        <v>0</v>
      </c>
      <c r="F16" s="44" t="s">
        <v>115</v>
      </c>
      <c r="G16" s="44" t="s">
        <v>5</v>
      </c>
      <c r="H16" s="44" t="s">
        <v>123</v>
      </c>
      <c r="I16" s="44">
        <v>0</v>
      </c>
      <c r="M16" t="s">
        <v>5</v>
      </c>
      <c r="N16">
        <v>14</v>
      </c>
      <c r="O16">
        <v>6</v>
      </c>
    </row>
    <row r="17" spans="1:15">
      <c r="A17" s="44" t="s">
        <v>179</v>
      </c>
      <c r="B17" s="44" t="s">
        <v>5</v>
      </c>
      <c r="C17" s="44" t="s">
        <v>335</v>
      </c>
      <c r="D17" s="44">
        <v>2</v>
      </c>
      <c r="E17" s="44">
        <v>2</v>
      </c>
      <c r="F17" s="44" t="s">
        <v>115</v>
      </c>
      <c r="G17" s="44" t="s">
        <v>5</v>
      </c>
      <c r="H17" s="44" t="s">
        <v>124</v>
      </c>
      <c r="I17" s="44">
        <v>3</v>
      </c>
      <c r="M17" t="s">
        <v>4</v>
      </c>
      <c r="N17">
        <v>5</v>
      </c>
      <c r="O17">
        <v>4</v>
      </c>
    </row>
    <row r="18" spans="1:15">
      <c r="A18" s="44" t="s">
        <v>179</v>
      </c>
      <c r="B18" s="44" t="s">
        <v>5</v>
      </c>
      <c r="C18" s="44"/>
      <c r="D18" s="44"/>
      <c r="E18" s="44"/>
      <c r="F18" s="44"/>
      <c r="G18" s="44"/>
      <c r="H18" s="44"/>
      <c r="I18" s="44"/>
      <c r="M18" t="s">
        <v>6</v>
      </c>
      <c r="N18">
        <v>5</v>
      </c>
      <c r="O18">
        <v>3</v>
      </c>
    </row>
    <row r="19" spans="1:15">
      <c r="A19" s="44" t="s">
        <v>179</v>
      </c>
      <c r="B19" s="44" t="s">
        <v>5</v>
      </c>
      <c r="C19" s="44"/>
      <c r="D19" s="44"/>
      <c r="E19" s="44"/>
      <c r="F19" s="44"/>
      <c r="G19" s="44"/>
      <c r="H19" s="44"/>
      <c r="I19" s="44"/>
      <c r="L19" t="s">
        <v>175</v>
      </c>
      <c r="M19" t="s">
        <v>7</v>
      </c>
      <c r="N19">
        <v>0</v>
      </c>
      <c r="O19">
        <v>0</v>
      </c>
    </row>
    <row r="20" spans="1:15">
      <c r="A20" s="44" t="s">
        <v>179</v>
      </c>
      <c r="B20" s="44" t="s">
        <v>129</v>
      </c>
      <c r="C20" s="44" t="s">
        <v>336</v>
      </c>
      <c r="D20" s="44">
        <v>1</v>
      </c>
      <c r="E20" s="44">
        <v>1</v>
      </c>
      <c r="F20" s="44" t="s">
        <v>115</v>
      </c>
      <c r="G20" s="44" t="s">
        <v>129</v>
      </c>
      <c r="H20" s="44" t="s">
        <v>125</v>
      </c>
      <c r="I20" s="44">
        <v>1</v>
      </c>
      <c r="M20" t="s">
        <v>5</v>
      </c>
      <c r="N20">
        <v>8</v>
      </c>
      <c r="O20">
        <v>6</v>
      </c>
    </row>
    <row r="21" spans="1:15">
      <c r="A21" s="44" t="s">
        <v>179</v>
      </c>
      <c r="B21" s="44" t="s">
        <v>129</v>
      </c>
      <c r="C21" s="44"/>
      <c r="D21" s="44"/>
      <c r="E21" s="44"/>
      <c r="F21" s="44" t="s">
        <v>115</v>
      </c>
      <c r="G21" s="44" t="s">
        <v>129</v>
      </c>
      <c r="H21" s="44" t="s">
        <v>126</v>
      </c>
      <c r="I21" s="44">
        <v>1</v>
      </c>
      <c r="M21" t="s">
        <v>4</v>
      </c>
      <c r="N21">
        <v>7</v>
      </c>
      <c r="O21">
        <v>5</v>
      </c>
    </row>
    <row r="22" spans="1:15">
      <c r="A22" s="44" t="s">
        <v>179</v>
      </c>
      <c r="B22" s="44" t="s">
        <v>129</v>
      </c>
      <c r="C22" s="54" t="s">
        <v>337</v>
      </c>
      <c r="D22" s="44">
        <v>1</v>
      </c>
      <c r="E22" s="44">
        <v>1</v>
      </c>
      <c r="F22" s="44" t="s">
        <v>115</v>
      </c>
      <c r="G22" s="44" t="s">
        <v>129</v>
      </c>
      <c r="H22" s="44" t="s">
        <v>132</v>
      </c>
      <c r="I22" s="44">
        <v>1</v>
      </c>
      <c r="M22" t="s">
        <v>6</v>
      </c>
      <c r="N22">
        <v>5</v>
      </c>
      <c r="O22">
        <v>2</v>
      </c>
    </row>
    <row r="23" spans="1:15">
      <c r="A23" s="44" t="s">
        <v>179</v>
      </c>
      <c r="B23" s="44" t="s">
        <v>129</v>
      </c>
      <c r="C23" s="54" t="s">
        <v>338</v>
      </c>
      <c r="D23" s="44">
        <v>1</v>
      </c>
      <c r="E23" s="44">
        <v>0</v>
      </c>
      <c r="F23" s="44" t="s">
        <v>115</v>
      </c>
      <c r="G23" s="44" t="s">
        <v>129</v>
      </c>
      <c r="H23" s="44" t="s">
        <v>127</v>
      </c>
      <c r="I23" s="44">
        <v>1</v>
      </c>
      <c r="L23" t="s">
        <v>134</v>
      </c>
      <c r="N23">
        <v>129</v>
      </c>
      <c r="O23">
        <v>87</v>
      </c>
    </row>
    <row r="24" spans="1:15">
      <c r="A24" s="44" t="s">
        <v>179</v>
      </c>
      <c r="B24" s="44" t="s">
        <v>129</v>
      </c>
      <c r="C24" s="54" t="s">
        <v>339</v>
      </c>
      <c r="D24" s="44">
        <v>1</v>
      </c>
      <c r="E24" s="44">
        <v>0</v>
      </c>
      <c r="F24" s="44"/>
      <c r="G24" s="44"/>
      <c r="H24" s="44"/>
      <c r="I24" s="44"/>
    </row>
    <row r="25" spans="1:15">
      <c r="A25" s="44" t="s">
        <v>179</v>
      </c>
      <c r="B25" s="44" t="s">
        <v>129</v>
      </c>
      <c r="C25" s="54"/>
      <c r="D25" s="44"/>
      <c r="E25" s="44"/>
      <c r="F25" s="44"/>
      <c r="G25" s="44"/>
      <c r="H25" s="44"/>
      <c r="I25" s="44"/>
    </row>
    <row r="26" spans="1:15">
      <c r="A26" s="44" t="s">
        <v>179</v>
      </c>
      <c r="B26" s="44" t="s">
        <v>7</v>
      </c>
      <c r="C26" s="44" t="s">
        <v>340</v>
      </c>
      <c r="D26" s="44">
        <v>1</v>
      </c>
      <c r="E26" s="44">
        <v>1</v>
      </c>
      <c r="F26" s="44" t="s">
        <v>115</v>
      </c>
      <c r="G26" s="44" t="s">
        <v>7</v>
      </c>
      <c r="H26" s="44" t="s">
        <v>16</v>
      </c>
      <c r="I26" s="44">
        <v>1</v>
      </c>
    </row>
    <row r="27" spans="1:15">
      <c r="A27" s="44" t="s">
        <v>179</v>
      </c>
      <c r="B27" s="44" t="s">
        <v>7</v>
      </c>
      <c r="C27" s="44"/>
      <c r="D27" s="44"/>
      <c r="E27" s="44"/>
      <c r="F27" s="44" t="s">
        <v>115</v>
      </c>
      <c r="G27" s="44" t="s">
        <v>7</v>
      </c>
      <c r="H27" s="44" t="s">
        <v>17</v>
      </c>
      <c r="I27" s="44">
        <v>1</v>
      </c>
    </row>
    <row r="28" spans="1:15">
      <c r="A28" s="44" t="s">
        <v>179</v>
      </c>
      <c r="B28" s="44" t="s">
        <v>7</v>
      </c>
      <c r="C28" s="44" t="s">
        <v>341</v>
      </c>
      <c r="D28" s="44">
        <v>1</v>
      </c>
      <c r="E28" s="44">
        <v>1</v>
      </c>
      <c r="F28" s="44" t="s">
        <v>115</v>
      </c>
      <c r="G28" s="44" t="s">
        <v>7</v>
      </c>
      <c r="H28" s="44" t="s">
        <v>18</v>
      </c>
      <c r="I28" s="44">
        <v>1</v>
      </c>
    </row>
    <row r="29" spans="1:15">
      <c r="A29" s="55" t="s">
        <v>178</v>
      </c>
      <c r="B29" s="55" t="s">
        <v>4</v>
      </c>
      <c r="C29" s="55" t="s">
        <v>35</v>
      </c>
      <c r="D29" s="55">
        <v>1</v>
      </c>
      <c r="E29" s="55">
        <v>1</v>
      </c>
      <c r="F29" s="55" t="s">
        <v>93</v>
      </c>
      <c r="G29" s="55" t="s">
        <v>4</v>
      </c>
      <c r="H29" s="55" t="s">
        <v>35</v>
      </c>
      <c r="I29" s="55">
        <v>1</v>
      </c>
    </row>
    <row r="30" spans="1:15">
      <c r="A30" s="55" t="s">
        <v>178</v>
      </c>
      <c r="B30" s="55" t="s">
        <v>4</v>
      </c>
      <c r="C30" s="55" t="s">
        <v>220</v>
      </c>
      <c r="D30" s="55">
        <v>1</v>
      </c>
      <c r="E30" s="55">
        <v>1</v>
      </c>
      <c r="F30" s="55" t="s">
        <v>93</v>
      </c>
      <c r="G30" s="55" t="s">
        <v>4</v>
      </c>
      <c r="H30" s="55" t="s">
        <v>47</v>
      </c>
      <c r="I30" s="55">
        <v>1</v>
      </c>
    </row>
    <row r="31" spans="1:15">
      <c r="A31" s="55" t="s">
        <v>178</v>
      </c>
      <c r="B31" s="55" t="s">
        <v>4</v>
      </c>
      <c r="C31" s="55" t="s">
        <v>46</v>
      </c>
      <c r="D31" s="55">
        <v>1</v>
      </c>
      <c r="E31" s="55">
        <v>1</v>
      </c>
      <c r="F31" s="55" t="s">
        <v>93</v>
      </c>
      <c r="G31" s="55" t="s">
        <v>4</v>
      </c>
      <c r="H31" s="55" t="s">
        <v>46</v>
      </c>
      <c r="I31" s="55">
        <v>1</v>
      </c>
    </row>
    <row r="32" spans="1:15">
      <c r="A32" s="55" t="s">
        <v>178</v>
      </c>
      <c r="B32" s="55" t="s">
        <v>4</v>
      </c>
      <c r="C32" s="55" t="s">
        <v>43</v>
      </c>
      <c r="D32" s="55">
        <v>1</v>
      </c>
      <c r="E32" s="55">
        <v>1</v>
      </c>
      <c r="F32" s="55" t="s">
        <v>93</v>
      </c>
      <c r="G32" s="55" t="s">
        <v>4</v>
      </c>
      <c r="H32" s="55" t="s">
        <v>43</v>
      </c>
      <c r="I32" s="55">
        <v>1</v>
      </c>
    </row>
    <row r="33" spans="1:9">
      <c r="A33" s="55" t="s">
        <v>178</v>
      </c>
      <c r="B33" s="55" t="s">
        <v>4</v>
      </c>
      <c r="C33" s="55" t="s">
        <v>44</v>
      </c>
      <c r="D33" s="55">
        <v>1</v>
      </c>
      <c r="E33" s="55">
        <v>1</v>
      </c>
      <c r="F33" s="55" t="s">
        <v>93</v>
      </c>
      <c r="G33" s="55" t="s">
        <v>4</v>
      </c>
      <c r="H33" s="55" t="s">
        <v>44</v>
      </c>
      <c r="I33" s="55">
        <v>1</v>
      </c>
    </row>
    <row r="34" spans="1:9">
      <c r="A34" s="55" t="s">
        <v>178</v>
      </c>
      <c r="B34" s="55" t="s">
        <v>4</v>
      </c>
      <c r="C34" s="55" t="s">
        <v>45</v>
      </c>
      <c r="D34" s="55">
        <v>1</v>
      </c>
      <c r="E34" s="55">
        <v>1</v>
      </c>
      <c r="F34" s="55" t="s">
        <v>93</v>
      </c>
      <c r="G34" s="55" t="s">
        <v>4</v>
      </c>
      <c r="H34" s="55" t="s">
        <v>45</v>
      </c>
      <c r="I34" s="55">
        <v>1</v>
      </c>
    </row>
    <row r="35" spans="1:9">
      <c r="A35" s="55" t="s">
        <v>178</v>
      </c>
      <c r="B35" s="55" t="s">
        <v>4</v>
      </c>
      <c r="C35" s="55" t="s">
        <v>342</v>
      </c>
      <c r="D35" s="55">
        <v>1</v>
      </c>
      <c r="E35" s="55">
        <v>1</v>
      </c>
      <c r="F35" s="55" t="s">
        <v>93</v>
      </c>
      <c r="G35" s="55" t="s">
        <v>4</v>
      </c>
      <c r="H35" s="55" t="s">
        <v>94</v>
      </c>
      <c r="I35" s="55">
        <v>1</v>
      </c>
    </row>
    <row r="36" spans="1:9">
      <c r="A36" s="55" t="s">
        <v>178</v>
      </c>
      <c r="B36" s="55" t="s">
        <v>4</v>
      </c>
      <c r="C36" s="55" t="s">
        <v>343</v>
      </c>
      <c r="D36" s="55"/>
      <c r="E36" s="55"/>
      <c r="F36" s="55"/>
      <c r="G36" s="55"/>
      <c r="H36" s="55"/>
      <c r="I36" s="55"/>
    </row>
    <row r="37" spans="1:9">
      <c r="A37" s="55" t="s">
        <v>178</v>
      </c>
      <c r="B37" s="55" t="s">
        <v>4</v>
      </c>
      <c r="C37" s="55" t="s">
        <v>344</v>
      </c>
      <c r="D37" s="55"/>
      <c r="E37" s="55"/>
      <c r="F37" s="55"/>
      <c r="G37" s="55"/>
      <c r="H37" s="55"/>
      <c r="I37" s="55"/>
    </row>
    <row r="38" spans="1:9">
      <c r="A38" s="55" t="s">
        <v>178</v>
      </c>
      <c r="B38" s="55" t="s">
        <v>4</v>
      </c>
      <c r="C38" s="55" t="s">
        <v>345</v>
      </c>
      <c r="D38" s="55"/>
      <c r="E38" s="55"/>
      <c r="F38" s="55"/>
      <c r="G38" s="55"/>
      <c r="H38" s="55"/>
      <c r="I38" s="55"/>
    </row>
    <row r="39" spans="1:9">
      <c r="A39" s="55" t="s">
        <v>178</v>
      </c>
      <c r="B39" s="55" t="s">
        <v>5</v>
      </c>
      <c r="C39" s="55" t="s">
        <v>48</v>
      </c>
      <c r="D39" s="55">
        <v>5</v>
      </c>
      <c r="E39" s="55">
        <v>2</v>
      </c>
      <c r="F39" s="55" t="s">
        <v>93</v>
      </c>
      <c r="G39" s="55" t="s">
        <v>5</v>
      </c>
      <c r="H39" s="55" t="s">
        <v>95</v>
      </c>
      <c r="I39" s="55">
        <v>2</v>
      </c>
    </row>
    <row r="40" spans="1:9">
      <c r="A40" s="55" t="s">
        <v>178</v>
      </c>
      <c r="B40" s="55" t="s">
        <v>5</v>
      </c>
      <c r="C40" s="55" t="s">
        <v>346</v>
      </c>
      <c r="D40" s="55">
        <v>1</v>
      </c>
      <c r="E40" s="55">
        <v>1</v>
      </c>
      <c r="F40" s="55" t="s">
        <v>93</v>
      </c>
      <c r="G40" s="55" t="s">
        <v>5</v>
      </c>
      <c r="H40" s="55" t="s">
        <v>96</v>
      </c>
      <c r="I40" s="55">
        <v>1</v>
      </c>
    </row>
    <row r="41" spans="1:9">
      <c r="A41" s="55" t="s">
        <v>178</v>
      </c>
      <c r="B41" s="55" t="s">
        <v>5</v>
      </c>
      <c r="C41" s="55" t="s">
        <v>347</v>
      </c>
      <c r="D41" s="55">
        <v>4</v>
      </c>
      <c r="E41" s="55">
        <v>1</v>
      </c>
      <c r="F41" s="55" t="s">
        <v>93</v>
      </c>
      <c r="G41" s="55" t="s">
        <v>5</v>
      </c>
      <c r="H41" s="55" t="s">
        <v>97</v>
      </c>
      <c r="I41" s="55">
        <v>1</v>
      </c>
    </row>
    <row r="42" spans="1:9">
      <c r="A42" s="55" t="s">
        <v>178</v>
      </c>
      <c r="B42" s="55" t="s">
        <v>5</v>
      </c>
      <c r="C42" s="55" t="s">
        <v>49</v>
      </c>
      <c r="D42" s="55">
        <v>2</v>
      </c>
      <c r="E42" s="55">
        <v>1</v>
      </c>
      <c r="F42" s="55" t="s">
        <v>93</v>
      </c>
      <c r="G42" s="55" t="s">
        <v>5</v>
      </c>
      <c r="H42" s="55" t="s">
        <v>98</v>
      </c>
      <c r="I42" s="55">
        <v>1</v>
      </c>
    </row>
    <row r="43" spans="1:9">
      <c r="A43" s="55" t="s">
        <v>178</v>
      </c>
      <c r="B43" s="55" t="s">
        <v>5</v>
      </c>
      <c r="C43" s="55" t="s">
        <v>50</v>
      </c>
      <c r="D43" s="55">
        <v>0</v>
      </c>
      <c r="E43" s="55">
        <v>0</v>
      </c>
      <c r="F43" s="55" t="s">
        <v>93</v>
      </c>
      <c r="G43" s="55" t="s">
        <v>5</v>
      </c>
      <c r="H43" s="55" t="s">
        <v>50</v>
      </c>
      <c r="I43" s="55">
        <v>0</v>
      </c>
    </row>
    <row r="44" spans="1:9">
      <c r="A44" s="55" t="s">
        <v>178</v>
      </c>
      <c r="B44" s="55" t="s">
        <v>5</v>
      </c>
      <c r="C44" s="55" t="s">
        <v>348</v>
      </c>
      <c r="D44" s="55">
        <v>2</v>
      </c>
      <c r="E44" s="55">
        <v>0</v>
      </c>
      <c r="F44" s="55" t="s">
        <v>93</v>
      </c>
      <c r="G44" s="55" t="s">
        <v>5</v>
      </c>
      <c r="H44" s="55" t="s">
        <v>51</v>
      </c>
      <c r="I44" s="55">
        <v>0</v>
      </c>
    </row>
    <row r="45" spans="1:9">
      <c r="A45" s="55" t="s">
        <v>178</v>
      </c>
      <c r="B45" s="55" t="s">
        <v>5</v>
      </c>
      <c r="C45" s="55" t="s">
        <v>349</v>
      </c>
      <c r="D45" s="55">
        <v>2</v>
      </c>
      <c r="E45" s="55">
        <v>1</v>
      </c>
      <c r="F45" s="55" t="s">
        <v>93</v>
      </c>
      <c r="G45" s="55" t="s">
        <v>5</v>
      </c>
      <c r="H45" s="55" t="s">
        <v>99</v>
      </c>
      <c r="I45" s="55">
        <v>1</v>
      </c>
    </row>
    <row r="46" spans="1:9">
      <c r="A46" s="55" t="s">
        <v>178</v>
      </c>
      <c r="B46" s="55" t="s">
        <v>129</v>
      </c>
      <c r="C46" s="55"/>
      <c r="D46" s="55"/>
      <c r="E46" s="55"/>
      <c r="F46" s="55" t="s">
        <v>93</v>
      </c>
      <c r="G46" s="55" t="s">
        <v>129</v>
      </c>
      <c r="H46" s="55" t="s">
        <v>100</v>
      </c>
      <c r="I46" s="55">
        <v>1</v>
      </c>
    </row>
    <row r="47" spans="1:9">
      <c r="A47" s="55" t="s">
        <v>178</v>
      </c>
      <c r="B47" s="55" t="s">
        <v>129</v>
      </c>
      <c r="C47" s="55"/>
      <c r="D47" s="55"/>
      <c r="E47" s="55"/>
      <c r="F47" s="55" t="s">
        <v>93</v>
      </c>
      <c r="G47" s="55" t="s">
        <v>129</v>
      </c>
      <c r="H47" s="55" t="s">
        <v>101</v>
      </c>
      <c r="I47" s="55">
        <v>1</v>
      </c>
    </row>
    <row r="48" spans="1:9">
      <c r="A48" s="55" t="s">
        <v>178</v>
      </c>
      <c r="B48" s="55" t="s">
        <v>130</v>
      </c>
      <c r="C48" s="55" t="s">
        <v>102</v>
      </c>
      <c r="D48" s="55">
        <v>1</v>
      </c>
      <c r="E48" s="55">
        <v>1</v>
      </c>
      <c r="F48" s="55" t="s">
        <v>93</v>
      </c>
      <c r="G48" s="55" t="s">
        <v>130</v>
      </c>
      <c r="H48" s="55" t="s">
        <v>102</v>
      </c>
      <c r="I48" s="55">
        <v>1</v>
      </c>
    </row>
    <row r="49" spans="1:9">
      <c r="A49" s="55" t="s">
        <v>178</v>
      </c>
      <c r="B49" s="55" t="s">
        <v>129</v>
      </c>
      <c r="C49" s="55" t="s">
        <v>224</v>
      </c>
      <c r="D49" s="55">
        <v>1</v>
      </c>
      <c r="E49" s="55">
        <v>0</v>
      </c>
      <c r="F49" s="55" t="s">
        <v>93</v>
      </c>
      <c r="G49" s="55" t="s">
        <v>131</v>
      </c>
      <c r="H49" s="55" t="s">
        <v>103</v>
      </c>
      <c r="I49" s="55">
        <v>1</v>
      </c>
    </row>
    <row r="50" spans="1:9">
      <c r="A50" s="55" t="s">
        <v>178</v>
      </c>
      <c r="B50" s="55" t="s">
        <v>131</v>
      </c>
      <c r="C50" s="55" t="s">
        <v>350</v>
      </c>
      <c r="D50" s="55">
        <v>1</v>
      </c>
      <c r="E50" s="55">
        <v>1</v>
      </c>
      <c r="F50" s="55" t="s">
        <v>93</v>
      </c>
      <c r="G50" s="55" t="s">
        <v>131</v>
      </c>
      <c r="H50" s="55" t="s">
        <v>104</v>
      </c>
      <c r="I50" s="55">
        <v>1</v>
      </c>
    </row>
    <row r="51" spans="1:9">
      <c r="A51" s="55" t="s">
        <v>178</v>
      </c>
      <c r="B51" s="55" t="s">
        <v>130</v>
      </c>
      <c r="C51" s="55" t="s">
        <v>105</v>
      </c>
      <c r="D51" s="55">
        <v>1</v>
      </c>
      <c r="E51" s="55">
        <v>1</v>
      </c>
      <c r="F51" s="55" t="s">
        <v>93</v>
      </c>
      <c r="G51" s="55" t="s">
        <v>130</v>
      </c>
      <c r="H51" s="55" t="s">
        <v>105</v>
      </c>
      <c r="I51" s="55">
        <v>1</v>
      </c>
    </row>
    <row r="52" spans="1:9">
      <c r="A52" s="55" t="s">
        <v>178</v>
      </c>
      <c r="B52" s="55" t="s">
        <v>130</v>
      </c>
      <c r="C52" s="55" t="s">
        <v>106</v>
      </c>
      <c r="D52" s="55">
        <v>1</v>
      </c>
      <c r="E52" s="55">
        <v>1</v>
      </c>
      <c r="F52" s="55" t="s">
        <v>93</v>
      </c>
      <c r="G52" s="55" t="s">
        <v>130</v>
      </c>
      <c r="H52" s="55" t="s">
        <v>106</v>
      </c>
      <c r="I52" s="55">
        <v>1</v>
      </c>
    </row>
    <row r="53" spans="1:9">
      <c r="A53" s="55" t="s">
        <v>178</v>
      </c>
      <c r="B53" s="55" t="s">
        <v>130</v>
      </c>
      <c r="C53" s="55" t="s">
        <v>351</v>
      </c>
      <c r="D53" s="55">
        <v>1</v>
      </c>
      <c r="E53" s="55">
        <v>0</v>
      </c>
      <c r="F53" s="55"/>
      <c r="G53" s="55"/>
      <c r="H53" s="55"/>
      <c r="I53" s="55"/>
    </row>
    <row r="54" spans="1:9">
      <c r="A54" s="55" t="s">
        <v>178</v>
      </c>
      <c r="B54" s="55" t="s">
        <v>129</v>
      </c>
      <c r="C54" s="55" t="s">
        <v>352</v>
      </c>
      <c r="D54" s="55">
        <v>1</v>
      </c>
      <c r="E54" s="55">
        <v>0</v>
      </c>
      <c r="F54" s="55"/>
      <c r="G54" s="55"/>
      <c r="H54" s="55"/>
      <c r="I54" s="55"/>
    </row>
    <row r="55" spans="1:9">
      <c r="A55" s="55" t="s">
        <v>178</v>
      </c>
      <c r="B55" s="55" t="s">
        <v>129</v>
      </c>
      <c r="C55" s="55" t="s">
        <v>353</v>
      </c>
      <c r="D55" s="55">
        <v>1</v>
      </c>
      <c r="E55" s="55">
        <v>0</v>
      </c>
      <c r="F55" s="55"/>
      <c r="G55" s="55"/>
      <c r="H55" s="55"/>
      <c r="I55" s="55"/>
    </row>
    <row r="56" spans="1:9">
      <c r="A56" s="55" t="s">
        <v>178</v>
      </c>
      <c r="B56" s="55" t="s">
        <v>129</v>
      </c>
      <c r="C56" s="55" t="s">
        <v>354</v>
      </c>
      <c r="D56" s="55">
        <v>1</v>
      </c>
      <c r="E56" s="55">
        <v>0</v>
      </c>
      <c r="F56" s="55"/>
      <c r="G56" s="55"/>
      <c r="H56" s="55"/>
      <c r="I56" s="55"/>
    </row>
    <row r="57" spans="1:9">
      <c r="A57" s="55" t="s">
        <v>178</v>
      </c>
      <c r="B57" s="55" t="s">
        <v>129</v>
      </c>
      <c r="C57" s="55"/>
      <c r="D57" s="55"/>
      <c r="E57" s="55"/>
      <c r="F57" s="55"/>
      <c r="G57" s="55"/>
      <c r="H57" s="55"/>
      <c r="I57" s="55"/>
    </row>
    <row r="58" spans="1:9">
      <c r="A58" s="55" t="s">
        <v>178</v>
      </c>
      <c r="B58" s="55" t="s">
        <v>7</v>
      </c>
      <c r="C58" s="55" t="s">
        <v>355</v>
      </c>
      <c r="D58" s="55">
        <v>1</v>
      </c>
      <c r="E58" s="55">
        <v>1</v>
      </c>
      <c r="F58" s="55" t="s">
        <v>93</v>
      </c>
      <c r="G58" s="55" t="s">
        <v>7</v>
      </c>
      <c r="H58" s="55" t="s">
        <v>19</v>
      </c>
      <c r="I58" s="55">
        <v>1</v>
      </c>
    </row>
    <row r="59" spans="1:9">
      <c r="A59" s="55" t="s">
        <v>178</v>
      </c>
      <c r="B59" s="55" t="s">
        <v>7</v>
      </c>
      <c r="C59" s="55"/>
      <c r="D59" s="55"/>
      <c r="E59" s="55"/>
      <c r="F59" s="55" t="s">
        <v>93</v>
      </c>
      <c r="G59" s="55" t="s">
        <v>7</v>
      </c>
      <c r="H59" s="55" t="s">
        <v>20</v>
      </c>
      <c r="I59" s="55">
        <v>1</v>
      </c>
    </row>
    <row r="60" spans="1:9">
      <c r="A60" s="44" t="s">
        <v>177</v>
      </c>
      <c r="B60" s="44" t="s">
        <v>4</v>
      </c>
      <c r="C60" s="44" t="s">
        <v>356</v>
      </c>
      <c r="D60" s="44">
        <v>1</v>
      </c>
      <c r="E60" s="44">
        <v>1</v>
      </c>
      <c r="F60" s="44" t="s">
        <v>79</v>
      </c>
      <c r="G60" s="44" t="s">
        <v>4</v>
      </c>
      <c r="H60" s="44" t="s">
        <v>156</v>
      </c>
      <c r="I60" s="44">
        <v>1</v>
      </c>
    </row>
    <row r="61" spans="1:9">
      <c r="A61" s="44" t="s">
        <v>177</v>
      </c>
      <c r="B61" s="44" t="s">
        <v>4</v>
      </c>
      <c r="C61" s="44" t="s">
        <v>357</v>
      </c>
      <c r="D61" s="44">
        <v>1</v>
      </c>
      <c r="E61" s="44">
        <v>1</v>
      </c>
      <c r="F61" s="44" t="s">
        <v>79</v>
      </c>
      <c r="G61" s="44" t="s">
        <v>4</v>
      </c>
      <c r="H61" s="44" t="s">
        <v>154</v>
      </c>
      <c r="I61" s="44">
        <v>1</v>
      </c>
    </row>
    <row r="62" spans="1:9">
      <c r="A62" s="44" t="s">
        <v>177</v>
      </c>
      <c r="B62" s="44" t="s">
        <v>4</v>
      </c>
      <c r="C62" s="44" t="s">
        <v>36</v>
      </c>
      <c r="D62" s="44">
        <v>1</v>
      </c>
      <c r="E62" s="44">
        <v>1</v>
      </c>
      <c r="F62" s="44" t="s">
        <v>79</v>
      </c>
      <c r="G62" s="44" t="s">
        <v>4</v>
      </c>
      <c r="H62" s="44" t="s">
        <v>36</v>
      </c>
      <c r="I62" s="44">
        <v>1</v>
      </c>
    </row>
    <row r="63" spans="1:9">
      <c r="A63" s="44" t="s">
        <v>177</v>
      </c>
      <c r="B63" s="44" t="s">
        <v>4</v>
      </c>
      <c r="C63" s="44" t="s">
        <v>37</v>
      </c>
      <c r="D63" s="44">
        <v>1</v>
      </c>
      <c r="E63" s="44">
        <v>1</v>
      </c>
      <c r="F63" s="44" t="s">
        <v>79</v>
      </c>
      <c r="G63" s="44" t="s">
        <v>4</v>
      </c>
      <c r="H63" s="44" t="s">
        <v>37</v>
      </c>
      <c r="I63" s="44">
        <v>1</v>
      </c>
    </row>
    <row r="64" spans="1:9">
      <c r="A64" s="44" t="s">
        <v>177</v>
      </c>
      <c r="B64" s="44" t="s">
        <v>4</v>
      </c>
      <c r="C64" s="44" t="s">
        <v>38</v>
      </c>
      <c r="D64" s="44">
        <v>1</v>
      </c>
      <c r="E64" s="44">
        <v>1</v>
      </c>
      <c r="F64" s="44" t="s">
        <v>79</v>
      </c>
      <c r="G64" s="44" t="s">
        <v>4</v>
      </c>
      <c r="H64" s="44" t="s">
        <v>38</v>
      </c>
      <c r="I64" s="44">
        <v>1</v>
      </c>
    </row>
    <row r="65" spans="1:9">
      <c r="A65" s="44" t="s">
        <v>177</v>
      </c>
      <c r="B65" s="44" t="s">
        <v>4</v>
      </c>
      <c r="C65" s="44" t="s">
        <v>32</v>
      </c>
      <c r="D65" s="44">
        <v>1</v>
      </c>
      <c r="E65" s="44">
        <v>1</v>
      </c>
      <c r="F65" s="44" t="s">
        <v>79</v>
      </c>
      <c r="G65" s="44" t="s">
        <v>4</v>
      </c>
      <c r="H65" s="44" t="s">
        <v>32</v>
      </c>
      <c r="I65" s="44">
        <v>1</v>
      </c>
    </row>
    <row r="66" spans="1:9">
      <c r="A66" s="44" t="s">
        <v>177</v>
      </c>
      <c r="B66" s="44" t="s">
        <v>4</v>
      </c>
      <c r="C66" s="44" t="s">
        <v>159</v>
      </c>
      <c r="D66" s="44">
        <v>1</v>
      </c>
      <c r="E66" s="44">
        <v>1</v>
      </c>
      <c r="F66" s="44" t="s">
        <v>79</v>
      </c>
      <c r="G66" s="44" t="s">
        <v>4</v>
      </c>
      <c r="H66" s="44" t="s">
        <v>155</v>
      </c>
      <c r="I66" s="44">
        <v>1</v>
      </c>
    </row>
    <row r="67" spans="1:9">
      <c r="A67" s="44" t="s">
        <v>177</v>
      </c>
      <c r="B67" s="44" t="s">
        <v>4</v>
      </c>
      <c r="C67" s="44" t="s">
        <v>33</v>
      </c>
      <c r="D67" s="44">
        <v>1</v>
      </c>
      <c r="E67" s="44">
        <v>1</v>
      </c>
      <c r="F67" s="44" t="s">
        <v>79</v>
      </c>
      <c r="G67" s="44" t="s">
        <v>4</v>
      </c>
      <c r="H67" s="44" t="s">
        <v>33</v>
      </c>
      <c r="I67" s="44">
        <v>1</v>
      </c>
    </row>
    <row r="68" spans="1:9">
      <c r="A68" s="44" t="s">
        <v>177</v>
      </c>
      <c r="B68" s="44" t="s">
        <v>4</v>
      </c>
      <c r="C68" s="44" t="s">
        <v>34</v>
      </c>
      <c r="D68" s="44">
        <v>1</v>
      </c>
      <c r="E68" s="44">
        <v>1</v>
      </c>
      <c r="F68" s="44" t="s">
        <v>79</v>
      </c>
      <c r="G68" s="44" t="s">
        <v>4</v>
      </c>
      <c r="H68" s="44" t="s">
        <v>34</v>
      </c>
      <c r="I68" s="44">
        <v>1</v>
      </c>
    </row>
    <row r="69" spans="1:9">
      <c r="A69" s="44" t="s">
        <v>177</v>
      </c>
      <c r="B69" s="44" t="s">
        <v>4</v>
      </c>
      <c r="C69" s="44"/>
      <c r="D69" s="44"/>
      <c r="E69" s="44"/>
      <c r="F69" s="44"/>
      <c r="G69" s="44"/>
      <c r="H69" s="44"/>
      <c r="I69" s="44"/>
    </row>
    <row r="70" spans="1:9">
      <c r="A70" s="44" t="s">
        <v>177</v>
      </c>
      <c r="B70" s="44" t="s">
        <v>5</v>
      </c>
      <c r="C70" s="44" t="s">
        <v>358</v>
      </c>
      <c r="D70" s="44">
        <v>2</v>
      </c>
      <c r="E70" s="44">
        <v>2</v>
      </c>
      <c r="F70" s="44" t="s">
        <v>79</v>
      </c>
      <c r="G70" s="44" t="s">
        <v>5</v>
      </c>
      <c r="H70" s="44" t="s">
        <v>80</v>
      </c>
      <c r="I70" s="44">
        <v>2</v>
      </c>
    </row>
    <row r="71" spans="1:9">
      <c r="A71" s="44" t="s">
        <v>177</v>
      </c>
      <c r="B71" s="44" t="s">
        <v>5</v>
      </c>
      <c r="C71" s="44" t="s">
        <v>359</v>
      </c>
      <c r="D71" s="44">
        <v>1</v>
      </c>
      <c r="E71" s="44">
        <v>1</v>
      </c>
      <c r="F71" s="44" t="s">
        <v>79</v>
      </c>
      <c r="G71" s="44" t="s">
        <v>5</v>
      </c>
      <c r="H71" s="44" t="s">
        <v>81</v>
      </c>
      <c r="I71" s="44">
        <v>1</v>
      </c>
    </row>
    <row r="72" spans="1:9">
      <c r="A72" s="44" t="s">
        <v>177</v>
      </c>
      <c r="B72" s="44" t="s">
        <v>5</v>
      </c>
      <c r="C72" s="44" t="s">
        <v>41</v>
      </c>
      <c r="D72" s="44">
        <v>0</v>
      </c>
      <c r="E72" s="44">
        <v>0</v>
      </c>
      <c r="F72" s="44" t="s">
        <v>79</v>
      </c>
      <c r="G72" s="44" t="s">
        <v>5</v>
      </c>
      <c r="H72" s="44" t="s">
        <v>41</v>
      </c>
      <c r="I72" s="44">
        <v>0</v>
      </c>
    </row>
    <row r="73" spans="1:9">
      <c r="A73" s="44" t="s">
        <v>177</v>
      </c>
      <c r="B73" s="44" t="s">
        <v>5</v>
      </c>
      <c r="C73" s="44" t="s">
        <v>42</v>
      </c>
      <c r="D73" s="44">
        <v>0</v>
      </c>
      <c r="E73" s="44">
        <v>0</v>
      </c>
      <c r="F73" s="44" t="s">
        <v>79</v>
      </c>
      <c r="G73" s="44" t="s">
        <v>5</v>
      </c>
      <c r="H73" s="44" t="s">
        <v>42</v>
      </c>
      <c r="I73" s="44">
        <v>0</v>
      </c>
    </row>
    <row r="74" spans="1:9">
      <c r="A74" s="44" t="s">
        <v>177</v>
      </c>
      <c r="B74" s="44" t="s">
        <v>5</v>
      </c>
      <c r="C74" s="44" t="s">
        <v>170</v>
      </c>
      <c r="D74" s="44">
        <v>2</v>
      </c>
      <c r="E74" s="44">
        <v>2</v>
      </c>
      <c r="F74" s="44" t="s">
        <v>79</v>
      </c>
      <c r="G74" s="44" t="s">
        <v>5</v>
      </c>
      <c r="H74" s="44" t="s">
        <v>82</v>
      </c>
      <c r="I74" s="44">
        <v>2</v>
      </c>
    </row>
    <row r="75" spans="1:9">
      <c r="A75" s="44" t="s">
        <v>177</v>
      </c>
      <c r="B75" s="44" t="s">
        <v>5</v>
      </c>
      <c r="C75" s="44" t="s">
        <v>148</v>
      </c>
      <c r="D75" s="44">
        <v>1</v>
      </c>
      <c r="E75" s="44">
        <v>1</v>
      </c>
      <c r="F75" s="44" t="s">
        <v>79</v>
      </c>
      <c r="G75" s="44" t="s">
        <v>5</v>
      </c>
      <c r="H75" s="44" t="s">
        <v>83</v>
      </c>
      <c r="I75" s="44">
        <v>1</v>
      </c>
    </row>
    <row r="76" spans="1:9">
      <c r="A76" s="44" t="s">
        <v>177</v>
      </c>
      <c r="B76" s="44" t="s">
        <v>5</v>
      </c>
      <c r="C76" s="44" t="s">
        <v>360</v>
      </c>
      <c r="D76" s="44">
        <v>2</v>
      </c>
      <c r="E76" s="44">
        <v>2</v>
      </c>
      <c r="F76" s="44" t="s">
        <v>79</v>
      </c>
      <c r="G76" s="44" t="s">
        <v>5</v>
      </c>
      <c r="H76" s="44" t="s">
        <v>84</v>
      </c>
      <c r="I76" s="44">
        <v>2</v>
      </c>
    </row>
    <row r="77" spans="1:9">
      <c r="A77" s="44" t="s">
        <v>177</v>
      </c>
      <c r="B77" s="44" t="s">
        <v>5</v>
      </c>
      <c r="C77" s="44" t="s">
        <v>39</v>
      </c>
      <c r="D77" s="44">
        <v>0</v>
      </c>
      <c r="E77" s="44">
        <v>0</v>
      </c>
      <c r="F77" s="44" t="s">
        <v>79</v>
      </c>
      <c r="G77" s="44" t="s">
        <v>5</v>
      </c>
      <c r="H77" s="44" t="s">
        <v>39</v>
      </c>
      <c r="I77" s="44">
        <v>0</v>
      </c>
    </row>
    <row r="78" spans="1:9">
      <c r="A78" s="44" t="s">
        <v>177</v>
      </c>
      <c r="B78" s="44" t="s">
        <v>5</v>
      </c>
      <c r="C78" s="44" t="s">
        <v>40</v>
      </c>
      <c r="D78" s="44">
        <v>0</v>
      </c>
      <c r="E78" s="44">
        <v>0</v>
      </c>
      <c r="F78" s="44" t="s">
        <v>79</v>
      </c>
      <c r="G78" s="44" t="s">
        <v>5</v>
      </c>
      <c r="H78" s="44" t="s">
        <v>40</v>
      </c>
      <c r="I78" s="44">
        <v>0</v>
      </c>
    </row>
    <row r="79" spans="1:9">
      <c r="A79" s="44" t="s">
        <v>177</v>
      </c>
      <c r="B79" s="44" t="s">
        <v>5</v>
      </c>
      <c r="C79" s="44"/>
      <c r="D79" s="44"/>
      <c r="E79" s="44"/>
      <c r="F79" s="44"/>
      <c r="G79" s="44"/>
      <c r="H79" s="44"/>
      <c r="I79" s="44"/>
    </row>
    <row r="80" spans="1:9">
      <c r="A80" s="44" t="s">
        <v>177</v>
      </c>
      <c r="B80" s="44" t="s">
        <v>129</v>
      </c>
      <c r="C80" s="44" t="s">
        <v>361</v>
      </c>
      <c r="D80" s="44">
        <v>1</v>
      </c>
      <c r="E80" s="44">
        <v>0</v>
      </c>
      <c r="F80" s="44" t="s">
        <v>79</v>
      </c>
      <c r="G80" s="44" t="s">
        <v>129</v>
      </c>
      <c r="H80" s="44" t="s">
        <v>85</v>
      </c>
      <c r="I80" s="44">
        <v>1</v>
      </c>
    </row>
    <row r="81" spans="1:9">
      <c r="A81" s="44" t="s">
        <v>177</v>
      </c>
      <c r="B81" s="44" t="s">
        <v>129</v>
      </c>
      <c r="C81" s="44" t="s">
        <v>362</v>
      </c>
      <c r="D81" s="44">
        <v>1</v>
      </c>
      <c r="E81" s="44">
        <v>0</v>
      </c>
      <c r="F81" s="44" t="s">
        <v>79</v>
      </c>
      <c r="G81" s="44" t="s">
        <v>129</v>
      </c>
      <c r="H81" s="44" t="s">
        <v>86</v>
      </c>
      <c r="I81" s="44">
        <v>1</v>
      </c>
    </row>
    <row r="82" spans="1:9">
      <c r="A82" s="44" t="s">
        <v>177</v>
      </c>
      <c r="B82" s="44" t="s">
        <v>129</v>
      </c>
      <c r="C82" s="44" t="s">
        <v>363</v>
      </c>
      <c r="D82" s="44">
        <v>1</v>
      </c>
      <c r="E82" s="44">
        <v>1</v>
      </c>
      <c r="F82" s="44" t="s">
        <v>79</v>
      </c>
      <c r="G82" s="44" t="s">
        <v>129</v>
      </c>
      <c r="H82" s="44" t="s">
        <v>87</v>
      </c>
      <c r="I82" s="44">
        <v>1</v>
      </c>
    </row>
    <row r="83" spans="1:9">
      <c r="A83" s="44" t="s">
        <v>177</v>
      </c>
      <c r="B83" s="44" t="s">
        <v>130</v>
      </c>
      <c r="C83" s="44" t="s">
        <v>88</v>
      </c>
      <c r="D83" s="44">
        <v>1</v>
      </c>
      <c r="E83" s="44">
        <v>1</v>
      </c>
      <c r="F83" s="44" t="s">
        <v>79</v>
      </c>
      <c r="G83" s="44" t="s">
        <v>130</v>
      </c>
      <c r="H83" s="44" t="s">
        <v>88</v>
      </c>
      <c r="I83" s="44">
        <v>1</v>
      </c>
    </row>
    <row r="84" spans="1:9">
      <c r="A84" s="44" t="s">
        <v>177</v>
      </c>
      <c r="B84" s="44" t="s">
        <v>130</v>
      </c>
      <c r="C84" s="44" t="s">
        <v>89</v>
      </c>
      <c r="D84" s="44">
        <v>1</v>
      </c>
      <c r="E84" s="44">
        <v>1</v>
      </c>
      <c r="F84" s="44" t="s">
        <v>79</v>
      </c>
      <c r="G84" s="44" t="s">
        <v>130</v>
      </c>
      <c r="H84" s="44" t="s">
        <v>89</v>
      </c>
      <c r="I84" s="44">
        <v>1</v>
      </c>
    </row>
    <row r="85" spans="1:9">
      <c r="A85" s="44" t="s">
        <v>177</v>
      </c>
      <c r="B85" s="44" t="s">
        <v>130</v>
      </c>
      <c r="C85" s="44" t="s">
        <v>90</v>
      </c>
      <c r="D85" s="44">
        <v>1</v>
      </c>
      <c r="E85" s="44">
        <v>1</v>
      </c>
      <c r="F85" s="44" t="s">
        <v>79</v>
      </c>
      <c r="G85" s="44" t="s">
        <v>130</v>
      </c>
      <c r="H85" s="44" t="s">
        <v>90</v>
      </c>
      <c r="I85" s="44">
        <v>1</v>
      </c>
    </row>
    <row r="86" spans="1:9">
      <c r="A86" s="44" t="s">
        <v>177</v>
      </c>
      <c r="B86" s="44" t="s">
        <v>130</v>
      </c>
      <c r="C86" s="44" t="s">
        <v>91</v>
      </c>
      <c r="D86" s="44">
        <v>1</v>
      </c>
      <c r="E86" s="44">
        <v>1</v>
      </c>
      <c r="F86" s="44" t="s">
        <v>79</v>
      </c>
      <c r="G86" s="44" t="s">
        <v>130</v>
      </c>
      <c r="H86" s="44" t="s">
        <v>91</v>
      </c>
      <c r="I86" s="44">
        <v>1</v>
      </c>
    </row>
    <row r="87" spans="1:9">
      <c r="A87" s="44" t="s">
        <v>177</v>
      </c>
      <c r="B87" s="44" t="s">
        <v>129</v>
      </c>
      <c r="C87" s="44" t="s">
        <v>364</v>
      </c>
      <c r="D87" s="44">
        <v>1</v>
      </c>
      <c r="E87" s="44">
        <v>0</v>
      </c>
      <c r="F87" s="44"/>
      <c r="G87" s="44"/>
      <c r="H87" s="44"/>
      <c r="I87" s="44"/>
    </row>
    <row r="88" spans="1:9">
      <c r="A88" s="44" t="s">
        <v>177</v>
      </c>
      <c r="B88" s="44" t="s">
        <v>129</v>
      </c>
      <c r="C88" s="44"/>
      <c r="D88" s="44"/>
      <c r="E88" s="44"/>
      <c r="F88" s="44"/>
      <c r="G88" s="44"/>
      <c r="H88" s="44"/>
      <c r="I88" s="44"/>
    </row>
    <row r="89" spans="1:9">
      <c r="A89" s="44" t="s">
        <v>177</v>
      </c>
      <c r="B89" s="44" t="s">
        <v>129</v>
      </c>
      <c r="C89" s="44"/>
      <c r="D89" s="44"/>
      <c r="E89" s="44"/>
      <c r="F89" s="44"/>
      <c r="G89" s="44"/>
      <c r="H89" s="44"/>
      <c r="I89" s="44"/>
    </row>
    <row r="90" spans="1:9">
      <c r="A90" s="44" t="s">
        <v>177</v>
      </c>
      <c r="B90" s="44" t="s">
        <v>129</v>
      </c>
      <c r="C90" s="44"/>
      <c r="D90" s="44"/>
      <c r="E90" s="44"/>
      <c r="F90" s="44"/>
      <c r="G90" s="44"/>
      <c r="H90" s="44"/>
      <c r="I90" s="44"/>
    </row>
    <row r="91" spans="1:9">
      <c r="A91" s="44" t="s">
        <v>177</v>
      </c>
      <c r="B91" s="44" t="s">
        <v>7</v>
      </c>
      <c r="C91" s="44"/>
      <c r="D91" s="44"/>
      <c r="E91" s="44"/>
      <c r="F91" s="44" t="s">
        <v>79</v>
      </c>
      <c r="G91" s="44" t="s">
        <v>7</v>
      </c>
      <c r="H91" s="44" t="s">
        <v>92</v>
      </c>
      <c r="I91" s="44">
        <v>1</v>
      </c>
    </row>
    <row r="92" spans="1:9">
      <c r="A92" s="55" t="s">
        <v>176</v>
      </c>
      <c r="B92" s="55" t="s">
        <v>4</v>
      </c>
      <c r="C92" s="55" t="s">
        <v>55</v>
      </c>
      <c r="D92" s="55">
        <v>1</v>
      </c>
      <c r="E92" s="55">
        <v>1</v>
      </c>
      <c r="F92" s="55" t="s">
        <v>67</v>
      </c>
      <c r="G92" s="55" t="s">
        <v>4</v>
      </c>
      <c r="H92" s="55" t="s">
        <v>55</v>
      </c>
      <c r="I92" s="55">
        <v>1</v>
      </c>
    </row>
    <row r="93" spans="1:9">
      <c r="A93" s="55" t="s">
        <v>176</v>
      </c>
      <c r="B93" s="55" t="s">
        <v>4</v>
      </c>
      <c r="C93" s="55" t="s">
        <v>56</v>
      </c>
      <c r="D93" s="55">
        <v>1</v>
      </c>
      <c r="E93" s="55">
        <v>1</v>
      </c>
      <c r="F93" s="55" t="s">
        <v>67</v>
      </c>
      <c r="G93" s="55" t="s">
        <v>4</v>
      </c>
      <c r="H93" s="55" t="s">
        <v>56</v>
      </c>
      <c r="I93" s="55">
        <v>1</v>
      </c>
    </row>
    <row r="94" spans="1:9">
      <c r="A94" s="55" t="s">
        <v>176</v>
      </c>
      <c r="B94" s="55" t="s">
        <v>4</v>
      </c>
      <c r="C94" s="55" t="s">
        <v>68</v>
      </c>
      <c r="D94" s="55">
        <v>1</v>
      </c>
      <c r="E94" s="55">
        <v>1</v>
      </c>
      <c r="F94" s="55" t="s">
        <v>67</v>
      </c>
      <c r="G94" s="55" t="s">
        <v>4</v>
      </c>
      <c r="H94" s="55" t="s">
        <v>68</v>
      </c>
      <c r="I94" s="55">
        <v>1</v>
      </c>
    </row>
    <row r="95" spans="1:9">
      <c r="A95" s="55" t="s">
        <v>176</v>
      </c>
      <c r="B95" s="55" t="s">
        <v>4</v>
      </c>
      <c r="C95" s="55" t="s">
        <v>58</v>
      </c>
      <c r="D95" s="55">
        <v>1</v>
      </c>
      <c r="E95" s="55"/>
      <c r="F95" s="55" t="s">
        <v>67</v>
      </c>
      <c r="G95" s="55" t="s">
        <v>4</v>
      </c>
      <c r="H95" s="55" t="s">
        <v>58</v>
      </c>
      <c r="I95" s="55">
        <v>1</v>
      </c>
    </row>
    <row r="96" spans="1:9">
      <c r="A96" s="55" t="s">
        <v>176</v>
      </c>
      <c r="B96" s="55" t="s">
        <v>4</v>
      </c>
      <c r="C96" s="55" t="s">
        <v>365</v>
      </c>
      <c r="D96" s="55">
        <v>1</v>
      </c>
      <c r="E96" s="55">
        <v>1</v>
      </c>
      <c r="F96" s="55" t="s">
        <v>67</v>
      </c>
      <c r="G96" s="55" t="s">
        <v>4</v>
      </c>
      <c r="H96" s="55" t="s">
        <v>59</v>
      </c>
      <c r="I96" s="55">
        <v>1</v>
      </c>
    </row>
    <row r="97" spans="1:9">
      <c r="A97" s="55" t="s">
        <v>176</v>
      </c>
      <c r="B97" s="55" t="s">
        <v>4</v>
      </c>
      <c r="C97" s="55"/>
      <c r="D97" s="55"/>
      <c r="E97" s="55"/>
      <c r="F97" s="55" t="s">
        <v>67</v>
      </c>
      <c r="G97" s="55" t="s">
        <v>4</v>
      </c>
      <c r="H97" s="55" t="s">
        <v>69</v>
      </c>
      <c r="I97" s="55">
        <v>1</v>
      </c>
    </row>
    <row r="98" spans="1:9">
      <c r="A98" s="55" t="s">
        <v>176</v>
      </c>
      <c r="B98" s="55" t="s">
        <v>4</v>
      </c>
      <c r="C98" s="55" t="s">
        <v>57</v>
      </c>
      <c r="D98" s="55"/>
      <c r="E98" s="55"/>
      <c r="F98" s="55"/>
      <c r="G98" s="55"/>
      <c r="H98" s="55"/>
      <c r="I98" s="55"/>
    </row>
    <row r="99" spans="1:9">
      <c r="A99" s="55" t="s">
        <v>176</v>
      </c>
      <c r="B99" s="55" t="s">
        <v>4</v>
      </c>
      <c r="C99" s="55" t="s">
        <v>366</v>
      </c>
      <c r="D99" s="55"/>
      <c r="E99" s="55"/>
      <c r="F99" s="55"/>
      <c r="G99" s="55"/>
      <c r="H99" s="55"/>
      <c r="I99" s="55"/>
    </row>
    <row r="100" spans="1:9">
      <c r="A100" s="55" t="s">
        <v>176</v>
      </c>
      <c r="B100" s="55" t="s">
        <v>5</v>
      </c>
      <c r="C100" s="55" t="s">
        <v>367</v>
      </c>
      <c r="D100" s="55">
        <v>2</v>
      </c>
      <c r="E100" s="55">
        <v>1</v>
      </c>
      <c r="F100" s="55" t="s">
        <v>67</v>
      </c>
      <c r="G100" s="55" t="s">
        <v>5</v>
      </c>
      <c r="H100" s="55" t="s">
        <v>70</v>
      </c>
      <c r="I100" s="55">
        <v>1</v>
      </c>
    </row>
    <row r="101" spans="1:9">
      <c r="A101" s="55" t="s">
        <v>176</v>
      </c>
      <c r="B101" s="55" t="s">
        <v>5</v>
      </c>
      <c r="C101" s="55" t="s">
        <v>368</v>
      </c>
      <c r="D101" s="55">
        <v>3</v>
      </c>
      <c r="E101" s="55">
        <v>0</v>
      </c>
      <c r="F101" s="55" t="s">
        <v>67</v>
      </c>
      <c r="G101" s="55" t="s">
        <v>5</v>
      </c>
      <c r="H101" s="55" t="s">
        <v>71</v>
      </c>
      <c r="I101" s="55">
        <v>0</v>
      </c>
    </row>
    <row r="102" spans="1:9">
      <c r="A102" s="55" t="s">
        <v>176</v>
      </c>
      <c r="B102" s="55" t="s">
        <v>5</v>
      </c>
      <c r="C102" s="55" t="s">
        <v>369</v>
      </c>
      <c r="D102" s="55">
        <v>4</v>
      </c>
      <c r="E102" s="55">
        <v>2</v>
      </c>
      <c r="F102" s="55" t="s">
        <v>67</v>
      </c>
      <c r="G102" s="55" t="s">
        <v>5</v>
      </c>
      <c r="H102" s="55" t="s">
        <v>72</v>
      </c>
      <c r="I102" s="55">
        <v>2</v>
      </c>
    </row>
    <row r="103" spans="1:9">
      <c r="A103" s="55" t="s">
        <v>176</v>
      </c>
      <c r="B103" s="55" t="s">
        <v>5</v>
      </c>
      <c r="C103" s="55" t="s">
        <v>370</v>
      </c>
      <c r="D103" s="55">
        <v>3</v>
      </c>
      <c r="E103" s="55">
        <v>2</v>
      </c>
      <c r="F103" s="55" t="s">
        <v>67</v>
      </c>
      <c r="G103" s="55" t="s">
        <v>5</v>
      </c>
      <c r="H103" s="55" t="s">
        <v>73</v>
      </c>
      <c r="I103" s="55">
        <v>3</v>
      </c>
    </row>
    <row r="104" spans="1:9">
      <c r="A104" s="55" t="s">
        <v>176</v>
      </c>
      <c r="B104" s="55" t="s">
        <v>5</v>
      </c>
      <c r="C104" s="55" t="s">
        <v>371</v>
      </c>
      <c r="D104" s="55">
        <v>2</v>
      </c>
      <c r="E104" s="55">
        <v>1</v>
      </c>
      <c r="F104" s="55" t="s">
        <v>67</v>
      </c>
      <c r="G104" s="55" t="s">
        <v>5</v>
      </c>
      <c r="H104" s="55" t="s">
        <v>74</v>
      </c>
      <c r="I104" s="55">
        <v>1</v>
      </c>
    </row>
    <row r="105" spans="1:9">
      <c r="A105" s="55" t="s">
        <v>176</v>
      </c>
      <c r="B105" s="55" t="s">
        <v>5</v>
      </c>
      <c r="C105" s="55"/>
      <c r="D105" s="55"/>
      <c r="E105" s="55"/>
      <c r="F105" s="55" t="s">
        <v>67</v>
      </c>
      <c r="G105" s="55" t="s">
        <v>5</v>
      </c>
      <c r="H105" s="55" t="s">
        <v>75</v>
      </c>
      <c r="I105" s="55">
        <v>2</v>
      </c>
    </row>
    <row r="106" spans="1:9">
      <c r="A106" s="55" t="s">
        <v>176</v>
      </c>
      <c r="B106" s="55" t="s">
        <v>5</v>
      </c>
      <c r="C106" s="55" t="s">
        <v>372</v>
      </c>
      <c r="D106" s="55"/>
      <c r="E106" s="55"/>
      <c r="F106" s="55"/>
      <c r="G106" s="55"/>
      <c r="H106" s="55"/>
      <c r="I106" s="55"/>
    </row>
    <row r="107" spans="1:9">
      <c r="A107" s="55" t="s">
        <v>176</v>
      </c>
      <c r="B107" s="55" t="s">
        <v>5</v>
      </c>
      <c r="C107" s="55" t="s">
        <v>373</v>
      </c>
      <c r="D107" s="55"/>
      <c r="E107" s="55"/>
      <c r="F107" s="55"/>
      <c r="G107" s="55"/>
      <c r="H107" s="55"/>
      <c r="I107" s="55"/>
    </row>
    <row r="108" spans="1:9">
      <c r="A108" s="55" t="s">
        <v>176</v>
      </c>
      <c r="B108" s="55" t="s">
        <v>129</v>
      </c>
      <c r="C108" s="55" t="s">
        <v>278</v>
      </c>
      <c r="D108" s="55">
        <v>1</v>
      </c>
      <c r="E108" s="55">
        <v>1</v>
      </c>
      <c r="F108" s="55" t="s">
        <v>67</v>
      </c>
      <c r="G108" s="55" t="s">
        <v>129</v>
      </c>
      <c r="H108" s="55" t="s">
        <v>76</v>
      </c>
      <c r="I108" s="55">
        <v>1</v>
      </c>
    </row>
    <row r="109" spans="1:9">
      <c r="A109" s="55" t="s">
        <v>176</v>
      </c>
      <c r="B109" s="55" t="s">
        <v>129</v>
      </c>
      <c r="C109" s="55" t="s">
        <v>374</v>
      </c>
      <c r="D109" s="55">
        <v>1</v>
      </c>
      <c r="E109" s="55">
        <v>1</v>
      </c>
      <c r="F109" s="55" t="s">
        <v>67</v>
      </c>
      <c r="G109" s="55" t="s">
        <v>129</v>
      </c>
      <c r="H109" s="55" t="s">
        <v>77</v>
      </c>
      <c r="I109" s="55">
        <v>1</v>
      </c>
    </row>
    <row r="110" spans="1:9">
      <c r="A110" s="55" t="s">
        <v>176</v>
      </c>
      <c r="B110" s="55" t="s">
        <v>131</v>
      </c>
      <c r="C110" s="55" t="s">
        <v>375</v>
      </c>
      <c r="D110" s="55">
        <v>1</v>
      </c>
      <c r="E110" s="55">
        <v>1</v>
      </c>
      <c r="F110" s="55" t="s">
        <v>67</v>
      </c>
      <c r="G110" s="55" t="s">
        <v>131</v>
      </c>
      <c r="H110" s="55" t="s">
        <v>78</v>
      </c>
      <c r="I110" s="55">
        <v>1</v>
      </c>
    </row>
    <row r="111" spans="1:9">
      <c r="A111" s="55" t="s">
        <v>176</v>
      </c>
      <c r="B111" s="55" t="s">
        <v>129</v>
      </c>
      <c r="C111" s="55" t="s">
        <v>376</v>
      </c>
      <c r="D111" s="55">
        <v>1</v>
      </c>
      <c r="E111" s="55">
        <v>0</v>
      </c>
      <c r="F111" s="55"/>
      <c r="G111" s="55"/>
      <c r="H111" s="55"/>
      <c r="I111" s="55"/>
    </row>
    <row r="112" spans="1:9">
      <c r="A112" s="55" t="s">
        <v>176</v>
      </c>
      <c r="B112" s="55" t="s">
        <v>129</v>
      </c>
      <c r="C112" s="55" t="s">
        <v>377</v>
      </c>
      <c r="D112" s="55">
        <v>1</v>
      </c>
      <c r="E112" s="55">
        <v>0</v>
      </c>
      <c r="F112" s="55"/>
      <c r="G112" s="55"/>
      <c r="H112" s="55"/>
      <c r="I112" s="55"/>
    </row>
    <row r="113" spans="1:9">
      <c r="A113" s="55" t="s">
        <v>176</v>
      </c>
      <c r="B113" s="55" t="s">
        <v>129</v>
      </c>
      <c r="C113" s="55"/>
      <c r="D113" s="55"/>
      <c r="E113" s="55"/>
      <c r="F113" s="55"/>
      <c r="G113" s="55"/>
      <c r="H113" s="55"/>
      <c r="I113" s="55"/>
    </row>
    <row r="114" spans="1:9">
      <c r="A114" s="55" t="s">
        <v>176</v>
      </c>
      <c r="B114" s="55" t="s">
        <v>130</v>
      </c>
      <c r="C114" s="55"/>
      <c r="D114" s="55"/>
      <c r="E114" s="55"/>
      <c r="F114" s="55"/>
      <c r="G114" s="55"/>
      <c r="H114" s="55"/>
      <c r="I114" s="55"/>
    </row>
    <row r="115" spans="1:9">
      <c r="A115" s="55" t="s">
        <v>176</v>
      </c>
      <c r="B115" s="55" t="s">
        <v>130</v>
      </c>
      <c r="C115" s="55"/>
      <c r="D115" s="55"/>
      <c r="E115" s="55"/>
      <c r="F115" s="55"/>
      <c r="G115" s="55"/>
      <c r="H115" s="55"/>
      <c r="I115" s="55"/>
    </row>
    <row r="116" spans="1:9">
      <c r="A116" s="55" t="s">
        <v>176</v>
      </c>
      <c r="B116" s="55" t="s">
        <v>129</v>
      </c>
      <c r="C116" s="55"/>
      <c r="D116" s="55"/>
      <c r="E116" s="55"/>
      <c r="F116" s="55"/>
      <c r="G116" s="55"/>
      <c r="H116" s="55"/>
      <c r="I116" s="55"/>
    </row>
    <row r="117" spans="1:9">
      <c r="A117" s="55" t="s">
        <v>176</v>
      </c>
      <c r="B117" s="55" t="s">
        <v>129</v>
      </c>
      <c r="C117" s="55"/>
      <c r="D117" s="55"/>
      <c r="E117" s="55"/>
      <c r="F117" s="55"/>
      <c r="G117" s="55"/>
      <c r="H117" s="55"/>
      <c r="I117" s="55"/>
    </row>
    <row r="118" spans="1:9">
      <c r="A118" s="55" t="s">
        <v>176</v>
      </c>
      <c r="B118" s="55" t="s">
        <v>7</v>
      </c>
      <c r="C118" s="55" t="s">
        <v>378</v>
      </c>
      <c r="D118" s="55">
        <v>1</v>
      </c>
      <c r="E118" s="55">
        <v>1</v>
      </c>
      <c r="F118" s="55" t="s">
        <v>67</v>
      </c>
      <c r="G118" s="55" t="s">
        <v>7</v>
      </c>
      <c r="H118" s="55" t="s">
        <v>21</v>
      </c>
      <c r="I118" s="55">
        <v>1</v>
      </c>
    </row>
    <row r="119" spans="1:9">
      <c r="A119" s="55" t="s">
        <v>176</v>
      </c>
      <c r="B119" s="55" t="s">
        <v>7</v>
      </c>
      <c r="C119" s="55"/>
      <c r="D119" s="55"/>
      <c r="E119" s="55"/>
      <c r="F119" s="55" t="s">
        <v>67</v>
      </c>
      <c r="G119" s="55" t="s">
        <v>7</v>
      </c>
      <c r="H119" s="55" t="s">
        <v>22</v>
      </c>
      <c r="I119" s="55">
        <v>1</v>
      </c>
    </row>
    <row r="120" spans="1:9">
      <c r="A120" s="44" t="s">
        <v>175</v>
      </c>
      <c r="B120" s="44" t="s">
        <v>4</v>
      </c>
      <c r="C120" s="44" t="s">
        <v>160</v>
      </c>
      <c r="D120" s="44">
        <v>1</v>
      </c>
      <c r="E120" s="44">
        <v>1</v>
      </c>
      <c r="F120" s="44" t="s">
        <v>107</v>
      </c>
      <c r="G120" s="44" t="s">
        <v>4</v>
      </c>
      <c r="H120" s="44" t="s">
        <v>158</v>
      </c>
      <c r="I120" s="44">
        <v>1</v>
      </c>
    </row>
    <row r="121" spans="1:9">
      <c r="A121" s="44" t="s">
        <v>175</v>
      </c>
      <c r="B121" s="44" t="s">
        <v>4</v>
      </c>
      <c r="C121" s="44" t="s">
        <v>162</v>
      </c>
      <c r="D121" s="44">
        <v>1</v>
      </c>
      <c r="E121" s="44">
        <v>0</v>
      </c>
      <c r="F121" s="44" t="s">
        <v>107</v>
      </c>
      <c r="G121" s="44" t="s">
        <v>4</v>
      </c>
      <c r="H121" s="44" t="s">
        <v>157</v>
      </c>
      <c r="I121" s="44">
        <v>1</v>
      </c>
    </row>
    <row r="122" spans="1:9">
      <c r="A122" s="44" t="s">
        <v>175</v>
      </c>
      <c r="B122" s="44" t="s">
        <v>4</v>
      </c>
      <c r="C122" s="44" t="s">
        <v>60</v>
      </c>
      <c r="D122" s="44">
        <v>1</v>
      </c>
      <c r="E122" s="44">
        <v>1</v>
      </c>
      <c r="F122" s="44" t="s">
        <v>107</v>
      </c>
      <c r="G122" s="44" t="s">
        <v>4</v>
      </c>
      <c r="H122" s="44" t="s">
        <v>60</v>
      </c>
      <c r="I122" s="44">
        <v>1</v>
      </c>
    </row>
    <row r="123" spans="1:9">
      <c r="A123" s="44" t="s">
        <v>175</v>
      </c>
      <c r="B123" s="44" t="s">
        <v>4</v>
      </c>
      <c r="C123" s="44" t="s">
        <v>61</v>
      </c>
      <c r="D123" s="44">
        <v>1</v>
      </c>
      <c r="E123" s="44">
        <v>1</v>
      </c>
      <c r="F123" s="44" t="s">
        <v>107</v>
      </c>
      <c r="G123" s="44" t="s">
        <v>4</v>
      </c>
      <c r="H123" s="44" t="s">
        <v>61</v>
      </c>
      <c r="I123" s="44">
        <v>1</v>
      </c>
    </row>
    <row r="124" spans="1:9">
      <c r="A124" s="44" t="s">
        <v>175</v>
      </c>
      <c r="B124" s="44" t="s">
        <v>4</v>
      </c>
      <c r="C124" s="44" t="s">
        <v>62</v>
      </c>
      <c r="D124" s="44">
        <v>1</v>
      </c>
      <c r="E124" s="44">
        <v>1</v>
      </c>
      <c r="F124" s="44" t="s">
        <v>107</v>
      </c>
      <c r="G124" s="44" t="s">
        <v>4</v>
      </c>
      <c r="H124" s="44" t="s">
        <v>62</v>
      </c>
      <c r="I124" s="44">
        <v>1</v>
      </c>
    </row>
    <row r="125" spans="1:9">
      <c r="A125" s="44" t="s">
        <v>175</v>
      </c>
      <c r="B125" s="44" t="s">
        <v>4</v>
      </c>
      <c r="C125" s="44" t="s">
        <v>63</v>
      </c>
      <c r="D125" s="44">
        <v>1</v>
      </c>
      <c r="E125" s="44">
        <v>1</v>
      </c>
      <c r="F125" s="44" t="s">
        <v>107</v>
      </c>
      <c r="G125" s="44" t="s">
        <v>4</v>
      </c>
      <c r="H125" s="44" t="s">
        <v>63</v>
      </c>
      <c r="I125" s="44">
        <v>1</v>
      </c>
    </row>
    <row r="126" spans="1:9">
      <c r="A126" s="44" t="s">
        <v>175</v>
      </c>
      <c r="B126" s="44" t="s">
        <v>4</v>
      </c>
      <c r="C126" s="44" t="s">
        <v>379</v>
      </c>
      <c r="D126" s="44">
        <v>1</v>
      </c>
      <c r="E126" s="44">
        <v>0</v>
      </c>
      <c r="F126" s="44"/>
      <c r="G126" s="44"/>
      <c r="H126" s="44"/>
      <c r="I126" s="44"/>
    </row>
    <row r="127" spans="1:9">
      <c r="A127" s="44" t="s">
        <v>175</v>
      </c>
      <c r="B127" s="44" t="s">
        <v>4</v>
      </c>
      <c r="C127" s="44"/>
      <c r="D127" s="44"/>
      <c r="E127" s="44"/>
      <c r="F127" s="44"/>
      <c r="G127" s="44"/>
      <c r="H127" s="44"/>
      <c r="I127" s="44"/>
    </row>
    <row r="128" spans="1:9">
      <c r="A128" s="44" t="s">
        <v>175</v>
      </c>
      <c r="B128" s="44" t="s">
        <v>4</v>
      </c>
      <c r="C128" s="44"/>
      <c r="D128" s="44"/>
      <c r="E128" s="44"/>
      <c r="F128" s="44"/>
      <c r="G128" s="44"/>
      <c r="H128" s="44"/>
      <c r="I128" s="44"/>
    </row>
    <row r="129" spans="1:9">
      <c r="A129" s="44" t="s">
        <v>175</v>
      </c>
      <c r="B129" s="44" t="s">
        <v>5</v>
      </c>
      <c r="C129" s="44" t="s">
        <v>149</v>
      </c>
      <c r="D129" s="44">
        <v>2</v>
      </c>
      <c r="E129" s="44">
        <v>2</v>
      </c>
      <c r="F129" s="44" t="s">
        <v>107</v>
      </c>
      <c r="G129" s="44" t="s">
        <v>5</v>
      </c>
      <c r="H129" s="44" t="s">
        <v>108</v>
      </c>
      <c r="I129" s="44">
        <v>2</v>
      </c>
    </row>
    <row r="130" spans="1:9">
      <c r="A130" s="44" t="s">
        <v>175</v>
      </c>
      <c r="B130" s="44" t="s">
        <v>5</v>
      </c>
      <c r="C130" s="44" t="s">
        <v>150</v>
      </c>
      <c r="D130" s="44">
        <v>1</v>
      </c>
      <c r="E130" s="44">
        <v>0</v>
      </c>
      <c r="F130" s="44" t="s">
        <v>107</v>
      </c>
      <c r="G130" s="44" t="s">
        <v>5</v>
      </c>
      <c r="H130" s="44" t="s">
        <v>109</v>
      </c>
      <c r="I130" s="44">
        <v>1</v>
      </c>
    </row>
    <row r="131" spans="1:9">
      <c r="A131" s="44" t="s">
        <v>175</v>
      </c>
      <c r="B131" s="44" t="s">
        <v>5</v>
      </c>
      <c r="C131" s="44" t="s">
        <v>64</v>
      </c>
      <c r="D131" s="44">
        <v>0</v>
      </c>
      <c r="E131" s="44">
        <v>0</v>
      </c>
      <c r="F131" s="44" t="s">
        <v>107</v>
      </c>
      <c r="G131" s="44" t="s">
        <v>5</v>
      </c>
      <c r="H131" s="44" t="s">
        <v>64</v>
      </c>
      <c r="I131" s="44">
        <v>0</v>
      </c>
    </row>
    <row r="132" spans="1:9">
      <c r="A132" s="44" t="s">
        <v>175</v>
      </c>
      <c r="B132" s="44" t="s">
        <v>5</v>
      </c>
      <c r="C132" s="44" t="s">
        <v>65</v>
      </c>
      <c r="D132" s="44">
        <v>0</v>
      </c>
      <c r="E132" s="44">
        <v>0</v>
      </c>
      <c r="F132" s="44" t="s">
        <v>107</v>
      </c>
      <c r="G132" s="44" t="s">
        <v>5</v>
      </c>
      <c r="H132" s="44" t="s">
        <v>65</v>
      </c>
      <c r="I132" s="44">
        <v>0</v>
      </c>
    </row>
    <row r="133" spans="1:9">
      <c r="A133" s="44" t="s">
        <v>175</v>
      </c>
      <c r="B133" s="44" t="s">
        <v>5</v>
      </c>
      <c r="C133" s="44" t="s">
        <v>151</v>
      </c>
      <c r="D133" s="44">
        <v>1</v>
      </c>
      <c r="E133" s="44">
        <v>1</v>
      </c>
      <c r="F133" s="44" t="s">
        <v>107</v>
      </c>
      <c r="G133" s="44" t="s">
        <v>5</v>
      </c>
      <c r="H133" s="44" t="s">
        <v>110</v>
      </c>
      <c r="I133" s="44">
        <v>1</v>
      </c>
    </row>
    <row r="134" spans="1:9">
      <c r="A134" s="44" t="s">
        <v>175</v>
      </c>
      <c r="B134" s="44" t="s">
        <v>5</v>
      </c>
      <c r="C134" s="44" t="s">
        <v>192</v>
      </c>
      <c r="D134" s="44">
        <v>3</v>
      </c>
      <c r="E134" s="44">
        <v>3</v>
      </c>
      <c r="F134" s="44" t="s">
        <v>107</v>
      </c>
      <c r="G134" s="44" t="s">
        <v>5</v>
      </c>
      <c r="H134" s="44" t="s">
        <v>111</v>
      </c>
      <c r="I134" s="44">
        <v>3</v>
      </c>
    </row>
    <row r="135" spans="1:9">
      <c r="A135" s="44" t="s">
        <v>175</v>
      </c>
      <c r="B135" s="44" t="s">
        <v>5</v>
      </c>
      <c r="C135" s="44" t="s">
        <v>380</v>
      </c>
      <c r="D135" s="44">
        <v>1</v>
      </c>
      <c r="E135" s="44">
        <v>0</v>
      </c>
      <c r="F135" s="44"/>
      <c r="G135" s="44"/>
      <c r="H135" s="44"/>
      <c r="I135" s="44"/>
    </row>
    <row r="136" spans="1:9">
      <c r="A136" s="44" t="s">
        <v>175</v>
      </c>
      <c r="B136" s="44" t="s">
        <v>129</v>
      </c>
      <c r="C136" s="44"/>
      <c r="D136" s="44"/>
      <c r="E136" s="44"/>
      <c r="F136" s="44" t="s">
        <v>107</v>
      </c>
      <c r="G136" s="44" t="s">
        <v>129</v>
      </c>
      <c r="H136" s="44" t="s">
        <v>112</v>
      </c>
      <c r="I136" s="44">
        <v>1</v>
      </c>
    </row>
    <row r="137" spans="1:9">
      <c r="A137" s="44" t="s">
        <v>175</v>
      </c>
      <c r="B137" s="44" t="s">
        <v>129</v>
      </c>
      <c r="C137" s="44" t="s">
        <v>152</v>
      </c>
      <c r="D137" s="44">
        <v>1</v>
      </c>
      <c r="E137" s="44">
        <v>1</v>
      </c>
      <c r="F137" s="44" t="s">
        <v>107</v>
      </c>
      <c r="G137" s="44" t="s">
        <v>130</v>
      </c>
      <c r="H137" s="44" t="s">
        <v>113</v>
      </c>
      <c r="I137" s="44">
        <v>1</v>
      </c>
    </row>
    <row r="138" spans="1:9">
      <c r="A138" s="44" t="s">
        <v>175</v>
      </c>
      <c r="B138" s="44" t="s">
        <v>129</v>
      </c>
      <c r="C138" s="44" t="s">
        <v>153</v>
      </c>
      <c r="D138" s="44">
        <v>1</v>
      </c>
      <c r="E138" s="44">
        <v>1</v>
      </c>
      <c r="F138" s="44" t="s">
        <v>107</v>
      </c>
      <c r="G138" s="44" t="s">
        <v>130</v>
      </c>
      <c r="H138" s="44" t="s">
        <v>114</v>
      </c>
      <c r="I138" s="44">
        <v>1</v>
      </c>
    </row>
    <row r="139" spans="1:9">
      <c r="A139" s="44" t="s">
        <v>175</v>
      </c>
      <c r="B139" s="44" t="s">
        <v>131</v>
      </c>
      <c r="C139" s="44" t="s">
        <v>381</v>
      </c>
      <c r="D139" s="44">
        <v>1</v>
      </c>
      <c r="E139" s="44">
        <v>0</v>
      </c>
      <c r="F139" s="44"/>
      <c r="G139" s="44"/>
      <c r="H139" s="44"/>
      <c r="I139" s="44"/>
    </row>
    <row r="140" spans="1:9">
      <c r="A140" s="44" t="s">
        <v>175</v>
      </c>
      <c r="B140" s="44" t="s">
        <v>130</v>
      </c>
      <c r="C140" s="44" t="s">
        <v>382</v>
      </c>
      <c r="D140" s="44">
        <v>1</v>
      </c>
      <c r="E140" s="44">
        <v>0</v>
      </c>
      <c r="F140" s="44"/>
      <c r="G140" s="44"/>
      <c r="H140" s="44"/>
      <c r="I140" s="44"/>
    </row>
    <row r="141" spans="1:9">
      <c r="A141" s="44" t="s">
        <v>175</v>
      </c>
      <c r="B141" s="44" t="s">
        <v>130</v>
      </c>
      <c r="C141" s="44" t="s">
        <v>383</v>
      </c>
      <c r="D141" s="44">
        <v>1</v>
      </c>
      <c r="E141" s="44">
        <v>0</v>
      </c>
      <c r="F141" s="44"/>
      <c r="G141" s="44"/>
      <c r="H141" s="44"/>
      <c r="I141" s="44"/>
    </row>
    <row r="142" spans="1:9">
      <c r="A142" s="44" t="s">
        <v>175</v>
      </c>
      <c r="B142" s="44" t="s">
        <v>130</v>
      </c>
      <c r="C142" s="44"/>
      <c r="D142" s="44"/>
      <c r="E142" s="44"/>
      <c r="F142" s="44"/>
      <c r="G142" s="44"/>
      <c r="H142" s="44"/>
      <c r="I142" s="44"/>
    </row>
    <row r="143" spans="1:9">
      <c r="A143" s="44" t="s">
        <v>175</v>
      </c>
      <c r="B143" s="44" t="s">
        <v>130</v>
      </c>
      <c r="C143" s="44"/>
      <c r="D143" s="44"/>
      <c r="E143" s="44"/>
      <c r="F143" s="44"/>
      <c r="G143" s="44"/>
      <c r="H143" s="44"/>
      <c r="I143" s="44"/>
    </row>
    <row r="144" spans="1:9">
      <c r="A144" s="44" t="s">
        <v>175</v>
      </c>
      <c r="B144" s="44" t="s">
        <v>7</v>
      </c>
      <c r="C144" s="44"/>
      <c r="D144" s="44">
        <v>0</v>
      </c>
      <c r="E144" s="44">
        <v>0</v>
      </c>
      <c r="F144" s="44" t="s">
        <v>107</v>
      </c>
      <c r="G144" s="44" t="s">
        <v>7</v>
      </c>
      <c r="H144" s="44" t="s">
        <v>23</v>
      </c>
      <c r="I144" s="44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86E-7A76-C04F-8372-0A5D784C23CC}">
  <dimension ref="A1:O145"/>
  <sheetViews>
    <sheetView zoomScale="75" workbookViewId="0">
      <pane ySplit="1" topLeftCell="A2" activePane="bottomLeft" state="frozen"/>
      <selection activeCell="B1" sqref="B1:B41"/>
      <selection pane="bottomLeft" activeCell="J29" sqref="J29"/>
    </sheetView>
  </sheetViews>
  <sheetFormatPr baseColWidth="10" defaultRowHeight="16"/>
  <cols>
    <col min="1" max="1" width="13" bestFit="1" customWidth="1"/>
    <col min="2" max="2" width="15.33203125" bestFit="1" customWidth="1"/>
    <col min="3" max="3" width="71.1640625" bestFit="1" customWidth="1"/>
    <col min="4" max="4" width="9" bestFit="1" customWidth="1"/>
    <col min="5" max="5" width="7.5" bestFit="1" customWidth="1"/>
    <col min="6" max="6" width="16.6640625" bestFit="1" customWidth="1"/>
    <col min="7" max="7" width="15.33203125" bestFit="1" customWidth="1"/>
    <col min="8" max="8" width="24.33203125" customWidth="1"/>
    <col min="9" max="9" width="9.5" bestFit="1" customWidth="1"/>
    <col min="12" max="12" width="18.6640625" bestFit="1" customWidth="1"/>
    <col min="13" max="14" width="15.33203125" bestFit="1" customWidth="1"/>
    <col min="15" max="15" width="13.6640625" bestFit="1" customWidth="1"/>
    <col min="16" max="16" width="13.5" bestFit="1" customWidth="1"/>
  </cols>
  <sheetData>
    <row r="1" spans="1:15">
      <c r="A1" t="s">
        <v>8</v>
      </c>
      <c r="B1" t="s">
        <v>24</v>
      </c>
      <c r="C1" t="s">
        <v>25</v>
      </c>
      <c r="D1" t="s">
        <v>66</v>
      </c>
      <c r="E1" t="s">
        <v>14</v>
      </c>
      <c r="F1" t="s">
        <v>8</v>
      </c>
      <c r="G1" t="s">
        <v>24</v>
      </c>
      <c r="H1" t="s">
        <v>25</v>
      </c>
      <c r="I1" t="s">
        <v>128</v>
      </c>
      <c r="N1" t="s">
        <v>141</v>
      </c>
    </row>
    <row r="2" spans="1:15">
      <c r="A2" s="15" t="s">
        <v>180</v>
      </c>
      <c r="B2" s="15" t="s">
        <v>4</v>
      </c>
      <c r="C2" s="15" t="s">
        <v>26</v>
      </c>
      <c r="D2" s="15">
        <v>1</v>
      </c>
      <c r="E2" s="15">
        <v>1</v>
      </c>
      <c r="F2" s="15" t="s">
        <v>115</v>
      </c>
      <c r="G2" s="15" t="s">
        <v>4</v>
      </c>
      <c r="H2" s="15" t="s">
        <v>26</v>
      </c>
      <c r="I2" s="15">
        <v>1</v>
      </c>
      <c r="L2" t="s">
        <v>8</v>
      </c>
      <c r="M2" t="s">
        <v>140</v>
      </c>
      <c r="N2" t="s">
        <v>137</v>
      </c>
      <c r="O2" t="s">
        <v>138</v>
      </c>
    </row>
    <row r="3" spans="1:15">
      <c r="A3" s="15" t="s">
        <v>180</v>
      </c>
      <c r="B3" s="15" t="s">
        <v>4</v>
      </c>
      <c r="C3" s="15" t="s">
        <v>28</v>
      </c>
      <c r="D3" s="15">
        <v>1</v>
      </c>
      <c r="E3" s="15">
        <v>1</v>
      </c>
      <c r="F3" s="15" t="s">
        <v>115</v>
      </c>
      <c r="G3" s="15" t="s">
        <v>4</v>
      </c>
      <c r="H3" s="15" t="s">
        <v>28</v>
      </c>
      <c r="I3" s="15">
        <v>1</v>
      </c>
      <c r="L3" t="s">
        <v>180</v>
      </c>
      <c r="M3" t="s">
        <v>7</v>
      </c>
      <c r="N3">
        <v>2</v>
      </c>
      <c r="O3">
        <v>0</v>
      </c>
    </row>
    <row r="4" spans="1:15">
      <c r="A4" s="15" t="s">
        <v>180</v>
      </c>
      <c r="B4" s="15" t="s">
        <v>4</v>
      </c>
      <c r="C4" s="15" t="s">
        <v>27</v>
      </c>
      <c r="D4" s="15">
        <v>1</v>
      </c>
      <c r="E4" s="15">
        <v>1</v>
      </c>
      <c r="F4" s="15" t="s">
        <v>115</v>
      </c>
      <c r="G4" s="15" t="s">
        <v>4</v>
      </c>
      <c r="H4" s="15" t="s">
        <v>27</v>
      </c>
      <c r="I4" s="15">
        <v>1</v>
      </c>
      <c r="M4" t="s">
        <v>5</v>
      </c>
      <c r="N4">
        <v>17</v>
      </c>
      <c r="O4">
        <v>9</v>
      </c>
    </row>
    <row r="5" spans="1:15">
      <c r="A5" s="15" t="s">
        <v>180</v>
      </c>
      <c r="B5" s="15" t="s">
        <v>4</v>
      </c>
      <c r="C5" s="15" t="s">
        <v>328</v>
      </c>
      <c r="D5" s="15">
        <v>1</v>
      </c>
      <c r="E5" s="15">
        <v>1</v>
      </c>
      <c r="F5" s="15" t="s">
        <v>115</v>
      </c>
      <c r="G5" s="15" t="s">
        <v>4</v>
      </c>
      <c r="H5" s="15" t="s">
        <v>116</v>
      </c>
      <c r="I5" s="15">
        <v>1</v>
      </c>
      <c r="M5" t="s">
        <v>4</v>
      </c>
      <c r="N5">
        <v>9</v>
      </c>
      <c r="O5">
        <v>7</v>
      </c>
    </row>
    <row r="6" spans="1:15">
      <c r="A6" s="15" t="s">
        <v>180</v>
      </c>
      <c r="B6" s="15" t="s">
        <v>4</v>
      </c>
      <c r="C6" s="15" t="s">
        <v>29</v>
      </c>
      <c r="D6" s="15">
        <v>1</v>
      </c>
      <c r="E6" s="15">
        <v>1</v>
      </c>
      <c r="F6" s="15" t="s">
        <v>115</v>
      </c>
      <c r="G6" s="15" t="s">
        <v>4</v>
      </c>
      <c r="H6" s="15" t="s">
        <v>29</v>
      </c>
      <c r="I6" s="15">
        <v>1</v>
      </c>
      <c r="M6" t="s">
        <v>6</v>
      </c>
      <c r="N6">
        <v>6</v>
      </c>
      <c r="O6">
        <v>1</v>
      </c>
    </row>
    <row r="7" spans="1:15">
      <c r="A7" s="15" t="s">
        <v>180</v>
      </c>
      <c r="B7" s="15" t="s">
        <v>4</v>
      </c>
      <c r="C7" s="15" t="s">
        <v>30</v>
      </c>
      <c r="D7" s="15">
        <v>1</v>
      </c>
      <c r="E7" s="15">
        <v>1</v>
      </c>
      <c r="F7" s="15" t="s">
        <v>115</v>
      </c>
      <c r="G7" s="15" t="s">
        <v>4</v>
      </c>
      <c r="H7" s="15" t="s">
        <v>30</v>
      </c>
      <c r="I7" s="15">
        <v>1</v>
      </c>
      <c r="L7" t="s">
        <v>181</v>
      </c>
      <c r="M7" t="s">
        <v>7</v>
      </c>
      <c r="N7">
        <v>2</v>
      </c>
      <c r="O7">
        <v>2</v>
      </c>
    </row>
    <row r="8" spans="1:15">
      <c r="A8" s="15" t="s">
        <v>180</v>
      </c>
      <c r="B8" s="15" t="s">
        <v>4</v>
      </c>
      <c r="C8" s="15" t="s">
        <v>329</v>
      </c>
      <c r="D8" s="15">
        <v>1</v>
      </c>
      <c r="E8" s="15">
        <v>1</v>
      </c>
      <c r="F8" s="15" t="s">
        <v>115</v>
      </c>
      <c r="G8" s="15" t="s">
        <v>4</v>
      </c>
      <c r="H8" s="15" t="s">
        <v>117</v>
      </c>
      <c r="I8" s="15">
        <v>1</v>
      </c>
      <c r="M8" t="s">
        <v>5</v>
      </c>
      <c r="N8">
        <v>16</v>
      </c>
      <c r="O8">
        <v>6</v>
      </c>
    </row>
    <row r="9" spans="1:15">
      <c r="A9" s="15" t="s">
        <v>180</v>
      </c>
      <c r="B9" s="15" t="s">
        <v>4</v>
      </c>
      <c r="C9" s="15" t="s">
        <v>384</v>
      </c>
      <c r="D9" s="15">
        <v>1</v>
      </c>
      <c r="E9" s="15">
        <v>0</v>
      </c>
      <c r="F9" s="15"/>
      <c r="G9" s="15"/>
      <c r="H9" s="15"/>
      <c r="I9" s="15"/>
      <c r="M9" t="s">
        <v>4</v>
      </c>
      <c r="N9">
        <v>7</v>
      </c>
      <c r="O9">
        <v>7</v>
      </c>
    </row>
    <row r="10" spans="1:15">
      <c r="A10" s="15" t="s">
        <v>180</v>
      </c>
      <c r="B10" s="15" t="s">
        <v>4</v>
      </c>
      <c r="C10" s="16" t="s">
        <v>229</v>
      </c>
      <c r="D10" s="15">
        <v>1</v>
      </c>
      <c r="E10" s="15">
        <v>0</v>
      </c>
      <c r="F10" s="15"/>
      <c r="G10" s="15"/>
      <c r="H10" s="15"/>
      <c r="I10" s="15"/>
      <c r="M10" t="s">
        <v>6</v>
      </c>
      <c r="N10">
        <v>7</v>
      </c>
      <c r="O10">
        <v>3</v>
      </c>
    </row>
    <row r="11" spans="1:15">
      <c r="A11" s="15" t="s">
        <v>180</v>
      </c>
      <c r="B11" s="15" t="s">
        <v>5</v>
      </c>
      <c r="C11" s="15" t="s">
        <v>31</v>
      </c>
      <c r="D11" s="15">
        <v>1</v>
      </c>
      <c r="E11" s="15">
        <v>1</v>
      </c>
      <c r="F11" s="15" t="s">
        <v>115</v>
      </c>
      <c r="G11" s="15" t="s">
        <v>5</v>
      </c>
      <c r="H11" s="15" t="s">
        <v>118</v>
      </c>
      <c r="I11" s="15">
        <v>1</v>
      </c>
      <c r="L11" t="s">
        <v>169</v>
      </c>
      <c r="M11" t="s">
        <v>7</v>
      </c>
    </row>
    <row r="12" spans="1:15">
      <c r="A12" s="15" t="s">
        <v>180</v>
      </c>
      <c r="B12" s="15" t="s">
        <v>5</v>
      </c>
      <c r="C12" s="15" t="s">
        <v>330</v>
      </c>
      <c r="D12" s="15">
        <v>3</v>
      </c>
      <c r="E12" s="15">
        <v>2</v>
      </c>
      <c r="F12" s="15" t="s">
        <v>115</v>
      </c>
      <c r="G12" s="15" t="s">
        <v>5</v>
      </c>
      <c r="H12" s="15" t="s">
        <v>119</v>
      </c>
      <c r="I12" s="15">
        <v>2</v>
      </c>
      <c r="M12" t="s">
        <v>5</v>
      </c>
      <c r="N12">
        <v>14</v>
      </c>
      <c r="O12">
        <v>8</v>
      </c>
    </row>
    <row r="13" spans="1:15">
      <c r="A13" s="15" t="s">
        <v>180</v>
      </c>
      <c r="B13" s="15" t="s">
        <v>5</v>
      </c>
      <c r="C13" s="15" t="s">
        <v>331</v>
      </c>
      <c r="D13" s="15">
        <v>2</v>
      </c>
      <c r="E13" s="15">
        <v>0</v>
      </c>
      <c r="F13" s="15" t="s">
        <v>115</v>
      </c>
      <c r="G13" s="15" t="s">
        <v>5</v>
      </c>
      <c r="H13" s="15" t="s">
        <v>120</v>
      </c>
      <c r="I13" s="15">
        <v>0</v>
      </c>
      <c r="M13" t="s">
        <v>4</v>
      </c>
      <c r="N13">
        <v>9</v>
      </c>
      <c r="O13">
        <v>9</v>
      </c>
    </row>
    <row r="14" spans="1:15">
      <c r="A14" s="15" t="s">
        <v>180</v>
      </c>
      <c r="B14" s="15" t="s">
        <v>5</v>
      </c>
      <c r="C14" s="15" t="s">
        <v>332</v>
      </c>
      <c r="D14" s="15">
        <v>2</v>
      </c>
      <c r="E14" s="15">
        <v>2</v>
      </c>
      <c r="F14" s="15" t="s">
        <v>115</v>
      </c>
      <c r="G14" s="15" t="s">
        <v>5</v>
      </c>
      <c r="H14" s="15" t="s">
        <v>121</v>
      </c>
      <c r="I14" s="15">
        <v>2</v>
      </c>
      <c r="M14" t="s">
        <v>6</v>
      </c>
      <c r="N14">
        <v>8</v>
      </c>
      <c r="O14">
        <v>5</v>
      </c>
    </row>
    <row r="15" spans="1:15">
      <c r="A15" s="15" t="s">
        <v>180</v>
      </c>
      <c r="B15" s="15" t="s">
        <v>5</v>
      </c>
      <c r="C15" s="15" t="s">
        <v>333</v>
      </c>
      <c r="D15" s="15">
        <v>2</v>
      </c>
      <c r="E15" s="15">
        <v>2</v>
      </c>
      <c r="F15" s="15" t="s">
        <v>115</v>
      </c>
      <c r="G15" s="15" t="s">
        <v>5</v>
      </c>
      <c r="H15" s="15" t="s">
        <v>122</v>
      </c>
      <c r="I15" s="15">
        <v>2</v>
      </c>
      <c r="L15" t="s">
        <v>182</v>
      </c>
      <c r="M15" t="s">
        <v>7</v>
      </c>
      <c r="N15">
        <v>1</v>
      </c>
      <c r="O15">
        <v>1</v>
      </c>
    </row>
    <row r="16" spans="1:15">
      <c r="A16" s="15" t="s">
        <v>180</v>
      </c>
      <c r="B16" s="15" t="s">
        <v>5</v>
      </c>
      <c r="C16" s="15" t="s">
        <v>334</v>
      </c>
      <c r="D16" s="15">
        <v>1</v>
      </c>
      <c r="E16" s="15">
        <v>0</v>
      </c>
      <c r="F16" s="15" t="s">
        <v>115</v>
      </c>
      <c r="G16" s="15" t="s">
        <v>5</v>
      </c>
      <c r="H16" s="15" t="s">
        <v>123</v>
      </c>
      <c r="I16" s="15">
        <v>0</v>
      </c>
      <c r="M16" t="s">
        <v>5</v>
      </c>
      <c r="N16">
        <v>15</v>
      </c>
      <c r="O16">
        <v>6</v>
      </c>
    </row>
    <row r="17" spans="1:15">
      <c r="A17" s="15" t="s">
        <v>180</v>
      </c>
      <c r="B17" s="15" t="s">
        <v>5</v>
      </c>
      <c r="C17" s="15" t="s">
        <v>335</v>
      </c>
      <c r="D17" s="15">
        <v>2</v>
      </c>
      <c r="E17" s="15">
        <v>2</v>
      </c>
      <c r="F17" s="15" t="s">
        <v>115</v>
      </c>
      <c r="G17" s="15" t="s">
        <v>5</v>
      </c>
      <c r="H17" s="15" t="s">
        <v>124</v>
      </c>
      <c r="I17" s="15">
        <v>3</v>
      </c>
      <c r="M17" t="s">
        <v>4</v>
      </c>
      <c r="N17">
        <v>6</v>
      </c>
      <c r="O17">
        <v>4</v>
      </c>
    </row>
    <row r="18" spans="1:15">
      <c r="A18" s="15" t="s">
        <v>180</v>
      </c>
      <c r="B18" s="15" t="s">
        <v>5</v>
      </c>
      <c r="C18" s="15" t="s">
        <v>385</v>
      </c>
      <c r="D18" s="15">
        <v>2</v>
      </c>
      <c r="E18" s="15">
        <v>0</v>
      </c>
      <c r="F18" s="15"/>
      <c r="G18" s="15"/>
      <c r="H18" s="15"/>
      <c r="I18" s="15"/>
      <c r="M18" t="s">
        <v>6</v>
      </c>
      <c r="N18">
        <v>6</v>
      </c>
      <c r="O18">
        <v>0</v>
      </c>
    </row>
    <row r="19" spans="1:15">
      <c r="A19" s="15" t="s">
        <v>180</v>
      </c>
      <c r="B19" s="15" t="s">
        <v>5</v>
      </c>
      <c r="C19" s="15" t="s">
        <v>386</v>
      </c>
      <c r="D19" s="15">
        <v>2</v>
      </c>
      <c r="E19" s="15">
        <v>0</v>
      </c>
      <c r="F19" s="15"/>
      <c r="G19" s="15"/>
      <c r="H19" s="15"/>
      <c r="I19" s="15"/>
      <c r="L19" t="s">
        <v>163</v>
      </c>
      <c r="M19" t="s">
        <v>7</v>
      </c>
      <c r="N19">
        <v>1</v>
      </c>
      <c r="O19">
        <v>0</v>
      </c>
    </row>
    <row r="20" spans="1:15">
      <c r="A20" s="15" t="s">
        <v>180</v>
      </c>
      <c r="B20" s="15" t="s">
        <v>129</v>
      </c>
      <c r="C20" s="15" t="s">
        <v>387</v>
      </c>
      <c r="D20" s="15">
        <v>1</v>
      </c>
      <c r="E20" s="15">
        <v>1</v>
      </c>
      <c r="F20" s="15" t="s">
        <v>115</v>
      </c>
      <c r="G20" s="15" t="s">
        <v>129</v>
      </c>
      <c r="H20" s="15" t="s">
        <v>125</v>
      </c>
      <c r="I20" s="15">
        <v>1</v>
      </c>
      <c r="M20" t="s">
        <v>5</v>
      </c>
      <c r="N20">
        <v>11</v>
      </c>
      <c r="O20">
        <v>4</v>
      </c>
    </row>
    <row r="21" spans="1:15">
      <c r="A21" s="15" t="s">
        <v>180</v>
      </c>
      <c r="B21" s="15" t="s">
        <v>129</v>
      </c>
      <c r="C21" s="15"/>
      <c r="D21" s="15"/>
      <c r="E21" s="15"/>
      <c r="F21" s="15" t="s">
        <v>115</v>
      </c>
      <c r="G21" s="15" t="s">
        <v>129</v>
      </c>
      <c r="H21" s="15" t="s">
        <v>126</v>
      </c>
      <c r="I21" s="15">
        <v>1</v>
      </c>
      <c r="M21" t="s">
        <v>4</v>
      </c>
      <c r="N21">
        <v>9</v>
      </c>
      <c r="O21">
        <v>4</v>
      </c>
    </row>
    <row r="22" spans="1:15">
      <c r="A22" s="15" t="s">
        <v>180</v>
      </c>
      <c r="B22" s="15" t="s">
        <v>129</v>
      </c>
      <c r="C22" s="16"/>
      <c r="D22" s="15"/>
      <c r="E22" s="15"/>
      <c r="F22" s="15" t="s">
        <v>115</v>
      </c>
      <c r="G22" s="15" t="s">
        <v>129</v>
      </c>
      <c r="H22" s="15" t="s">
        <v>132</v>
      </c>
      <c r="I22" s="15">
        <v>1</v>
      </c>
      <c r="M22" t="s">
        <v>6</v>
      </c>
      <c r="N22">
        <v>7</v>
      </c>
      <c r="O22">
        <v>3</v>
      </c>
    </row>
    <row r="23" spans="1:15">
      <c r="A23" s="15" t="s">
        <v>180</v>
      </c>
      <c r="B23" s="15" t="s">
        <v>129</v>
      </c>
      <c r="C23" s="16"/>
      <c r="D23" s="15"/>
      <c r="E23" s="15"/>
      <c r="F23" s="15" t="s">
        <v>115</v>
      </c>
      <c r="G23" s="15" t="s">
        <v>129</v>
      </c>
      <c r="H23" s="15" t="s">
        <v>127</v>
      </c>
      <c r="I23" s="15">
        <v>1</v>
      </c>
      <c r="L23" t="s">
        <v>134</v>
      </c>
      <c r="N23">
        <v>153</v>
      </c>
      <c r="O23">
        <v>79</v>
      </c>
    </row>
    <row r="24" spans="1:15">
      <c r="A24" s="15" t="s">
        <v>180</v>
      </c>
      <c r="B24" s="15" t="s">
        <v>129</v>
      </c>
      <c r="C24" s="16" t="s">
        <v>388</v>
      </c>
      <c r="D24" s="15">
        <v>1</v>
      </c>
      <c r="E24" s="15">
        <v>0</v>
      </c>
      <c r="F24" s="15"/>
      <c r="G24" s="15"/>
      <c r="H24" s="15"/>
      <c r="I24" s="15"/>
    </row>
    <row r="25" spans="1:15">
      <c r="A25" s="15" t="s">
        <v>180</v>
      </c>
      <c r="B25" s="15" t="s">
        <v>129</v>
      </c>
      <c r="C25" s="16" t="s">
        <v>389</v>
      </c>
      <c r="D25" s="15">
        <v>1</v>
      </c>
      <c r="E25" s="15">
        <v>0</v>
      </c>
      <c r="F25" s="15"/>
      <c r="G25" s="15"/>
      <c r="H25" s="15"/>
      <c r="I25" s="15"/>
    </row>
    <row r="26" spans="1:15">
      <c r="A26" s="15" t="s">
        <v>180</v>
      </c>
      <c r="B26" s="15" t="s">
        <v>129</v>
      </c>
      <c r="C26" s="16" t="s">
        <v>390</v>
      </c>
      <c r="D26" s="15">
        <v>1</v>
      </c>
      <c r="E26" s="15">
        <v>0</v>
      </c>
      <c r="F26" s="15"/>
      <c r="G26" s="15"/>
      <c r="H26" s="15"/>
      <c r="I26" s="15"/>
    </row>
    <row r="27" spans="1:15">
      <c r="A27" s="15" t="s">
        <v>180</v>
      </c>
      <c r="B27" s="15" t="s">
        <v>129</v>
      </c>
      <c r="C27" s="16" t="s">
        <v>391</v>
      </c>
      <c r="D27" s="15">
        <v>1</v>
      </c>
      <c r="E27" s="15">
        <v>0</v>
      </c>
      <c r="F27" s="15"/>
      <c r="G27" s="15"/>
      <c r="H27" s="15"/>
      <c r="I27" s="15"/>
    </row>
    <row r="28" spans="1:15">
      <c r="A28" s="15" t="s">
        <v>180</v>
      </c>
      <c r="B28" s="15" t="s">
        <v>129</v>
      </c>
      <c r="C28" s="15" t="s">
        <v>392</v>
      </c>
      <c r="D28" s="15">
        <v>1</v>
      </c>
      <c r="E28" s="15">
        <v>0</v>
      </c>
      <c r="F28" s="15"/>
      <c r="G28" s="15"/>
      <c r="H28" s="15"/>
      <c r="I28" s="15"/>
    </row>
    <row r="29" spans="1:15">
      <c r="A29" s="15" t="s">
        <v>180</v>
      </c>
      <c r="B29" s="15" t="s">
        <v>7</v>
      </c>
      <c r="C29" s="15" t="s">
        <v>393</v>
      </c>
      <c r="D29" s="15">
        <v>1</v>
      </c>
      <c r="E29" s="15">
        <v>0</v>
      </c>
      <c r="F29" s="15" t="s">
        <v>115</v>
      </c>
      <c r="G29" s="15" t="s">
        <v>7</v>
      </c>
      <c r="H29" s="15" t="s">
        <v>16</v>
      </c>
      <c r="I29" s="15">
        <v>1</v>
      </c>
    </row>
    <row r="30" spans="1:15">
      <c r="A30" s="15" t="s">
        <v>180</v>
      </c>
      <c r="B30" s="15" t="s">
        <v>7</v>
      </c>
      <c r="C30" s="15" t="s">
        <v>394</v>
      </c>
      <c r="D30" s="15">
        <v>1</v>
      </c>
      <c r="E30" s="15">
        <v>0</v>
      </c>
      <c r="F30" s="15" t="s">
        <v>115</v>
      </c>
      <c r="G30" s="15" t="s">
        <v>7</v>
      </c>
      <c r="H30" s="15" t="s">
        <v>17</v>
      </c>
      <c r="I30" s="15">
        <v>1</v>
      </c>
    </row>
    <row r="31" spans="1:15">
      <c r="A31" s="15" t="s">
        <v>180</v>
      </c>
      <c r="B31" s="15" t="s">
        <v>7</v>
      </c>
      <c r="C31" s="15"/>
      <c r="D31" s="15"/>
      <c r="E31" s="15"/>
      <c r="F31" s="15" t="s">
        <v>115</v>
      </c>
      <c r="G31" s="15" t="s">
        <v>7</v>
      </c>
      <c r="H31" s="15" t="s">
        <v>18</v>
      </c>
      <c r="I31" s="15">
        <v>1</v>
      </c>
    </row>
    <row r="32" spans="1:15">
      <c r="A32" s="55" t="s">
        <v>181</v>
      </c>
      <c r="B32" s="55" t="s">
        <v>4</v>
      </c>
      <c r="C32" s="55" t="s">
        <v>35</v>
      </c>
      <c r="D32" s="55">
        <v>1</v>
      </c>
      <c r="E32" s="55">
        <v>1</v>
      </c>
      <c r="F32" s="55" t="s">
        <v>93</v>
      </c>
      <c r="G32" s="55" t="s">
        <v>4</v>
      </c>
      <c r="H32" s="55" t="s">
        <v>35</v>
      </c>
      <c r="I32" s="55">
        <v>1</v>
      </c>
    </row>
    <row r="33" spans="1:9">
      <c r="A33" s="55" t="s">
        <v>181</v>
      </c>
      <c r="B33" s="55" t="s">
        <v>4</v>
      </c>
      <c r="C33" s="55" t="s">
        <v>395</v>
      </c>
      <c r="D33" s="55">
        <v>1</v>
      </c>
      <c r="E33" s="55">
        <v>1</v>
      </c>
      <c r="F33" s="55" t="s">
        <v>93</v>
      </c>
      <c r="G33" s="55" t="s">
        <v>4</v>
      </c>
      <c r="H33" s="55" t="s">
        <v>47</v>
      </c>
      <c r="I33" s="55">
        <v>1</v>
      </c>
    </row>
    <row r="34" spans="1:9">
      <c r="A34" s="55" t="s">
        <v>181</v>
      </c>
      <c r="B34" s="55" t="s">
        <v>4</v>
      </c>
      <c r="C34" s="55" t="s">
        <v>46</v>
      </c>
      <c r="D34" s="55">
        <v>1</v>
      </c>
      <c r="E34" s="55">
        <v>1</v>
      </c>
      <c r="F34" s="55" t="s">
        <v>93</v>
      </c>
      <c r="G34" s="55" t="s">
        <v>4</v>
      </c>
      <c r="H34" s="55" t="s">
        <v>46</v>
      </c>
      <c r="I34" s="55">
        <v>1</v>
      </c>
    </row>
    <row r="35" spans="1:9">
      <c r="A35" s="55" t="s">
        <v>181</v>
      </c>
      <c r="B35" s="55" t="s">
        <v>4</v>
      </c>
      <c r="C35" s="55" t="s">
        <v>43</v>
      </c>
      <c r="D35" s="55">
        <v>1</v>
      </c>
      <c r="E35" s="55">
        <v>1</v>
      </c>
      <c r="F35" s="55" t="s">
        <v>93</v>
      </c>
      <c r="G35" s="55" t="s">
        <v>4</v>
      </c>
      <c r="H35" s="55" t="s">
        <v>43</v>
      </c>
      <c r="I35" s="55">
        <v>1</v>
      </c>
    </row>
    <row r="36" spans="1:9">
      <c r="A36" s="55" t="s">
        <v>181</v>
      </c>
      <c r="B36" s="55" t="s">
        <v>4</v>
      </c>
      <c r="C36" s="55" t="s">
        <v>44</v>
      </c>
      <c r="D36" s="55">
        <v>1</v>
      </c>
      <c r="E36" s="55">
        <v>1</v>
      </c>
      <c r="F36" s="55" t="s">
        <v>93</v>
      </c>
      <c r="G36" s="55" t="s">
        <v>4</v>
      </c>
      <c r="H36" s="55" t="s">
        <v>44</v>
      </c>
      <c r="I36" s="55">
        <v>1</v>
      </c>
    </row>
    <row r="37" spans="1:9">
      <c r="A37" s="55" t="s">
        <v>181</v>
      </c>
      <c r="B37" s="55" t="s">
        <v>4</v>
      </c>
      <c r="C37" s="55" t="s">
        <v>45</v>
      </c>
      <c r="D37" s="55">
        <v>1</v>
      </c>
      <c r="E37" s="55">
        <v>1</v>
      </c>
      <c r="F37" s="55" t="s">
        <v>93</v>
      </c>
      <c r="G37" s="55" t="s">
        <v>4</v>
      </c>
      <c r="H37" s="55" t="s">
        <v>45</v>
      </c>
      <c r="I37" s="55">
        <v>1</v>
      </c>
    </row>
    <row r="38" spans="1:9">
      <c r="A38" s="55" t="s">
        <v>181</v>
      </c>
      <c r="B38" s="55" t="s">
        <v>4</v>
      </c>
      <c r="C38" s="55" t="s">
        <v>342</v>
      </c>
      <c r="D38" s="55">
        <v>1</v>
      </c>
      <c r="E38" s="55">
        <v>1</v>
      </c>
      <c r="F38" s="55" t="s">
        <v>93</v>
      </c>
      <c r="G38" s="55" t="s">
        <v>4</v>
      </c>
      <c r="H38" s="55" t="s">
        <v>94</v>
      </c>
      <c r="I38" s="55">
        <v>1</v>
      </c>
    </row>
    <row r="39" spans="1:9">
      <c r="A39" s="55" t="s">
        <v>181</v>
      </c>
      <c r="B39" s="55" t="s">
        <v>5</v>
      </c>
      <c r="C39" s="55" t="s">
        <v>396</v>
      </c>
      <c r="D39" s="55">
        <v>5</v>
      </c>
      <c r="E39" s="55">
        <v>2</v>
      </c>
      <c r="F39" s="55" t="s">
        <v>93</v>
      </c>
      <c r="G39" s="55" t="s">
        <v>5</v>
      </c>
      <c r="H39" s="55" t="s">
        <v>95</v>
      </c>
      <c r="I39" s="55">
        <v>2</v>
      </c>
    </row>
    <row r="40" spans="1:9">
      <c r="A40" s="55" t="s">
        <v>181</v>
      </c>
      <c r="B40" s="55" t="s">
        <v>5</v>
      </c>
      <c r="C40" s="55" t="s">
        <v>397</v>
      </c>
      <c r="D40" s="55">
        <v>1</v>
      </c>
      <c r="E40" s="55">
        <v>1</v>
      </c>
      <c r="F40" s="55" t="s">
        <v>93</v>
      </c>
      <c r="G40" s="55" t="s">
        <v>5</v>
      </c>
      <c r="H40" s="55" t="s">
        <v>96</v>
      </c>
      <c r="I40" s="55">
        <v>1</v>
      </c>
    </row>
    <row r="41" spans="1:9">
      <c r="A41" s="55" t="s">
        <v>181</v>
      </c>
      <c r="B41" s="55" t="s">
        <v>5</v>
      </c>
      <c r="C41" s="55" t="s">
        <v>398</v>
      </c>
      <c r="D41" s="55">
        <v>4</v>
      </c>
      <c r="E41" s="55">
        <v>1</v>
      </c>
      <c r="F41" s="55" t="s">
        <v>93</v>
      </c>
      <c r="G41" s="55" t="s">
        <v>5</v>
      </c>
      <c r="H41" s="55" t="s">
        <v>97</v>
      </c>
      <c r="I41" s="55">
        <v>1</v>
      </c>
    </row>
    <row r="42" spans="1:9">
      <c r="A42" s="55" t="s">
        <v>181</v>
      </c>
      <c r="B42" s="55" t="s">
        <v>5</v>
      </c>
      <c r="C42" s="55" t="s">
        <v>399</v>
      </c>
      <c r="D42" s="55">
        <v>2</v>
      </c>
      <c r="E42" s="55">
        <v>1</v>
      </c>
      <c r="F42" s="55" t="s">
        <v>93</v>
      </c>
      <c r="G42" s="55" t="s">
        <v>5</v>
      </c>
      <c r="H42" s="55" t="s">
        <v>98</v>
      </c>
      <c r="I42" s="55">
        <v>1</v>
      </c>
    </row>
    <row r="43" spans="1:9">
      <c r="A43" s="55" t="s">
        <v>181</v>
      </c>
      <c r="B43" s="55" t="s">
        <v>5</v>
      </c>
      <c r="C43" s="55" t="s">
        <v>50</v>
      </c>
      <c r="D43" s="55">
        <v>0</v>
      </c>
      <c r="E43" s="55">
        <v>0</v>
      </c>
      <c r="F43" s="55" t="s">
        <v>93</v>
      </c>
      <c r="G43" s="55" t="s">
        <v>5</v>
      </c>
      <c r="H43" s="55" t="s">
        <v>50</v>
      </c>
      <c r="I43" s="55">
        <v>0</v>
      </c>
    </row>
    <row r="44" spans="1:9">
      <c r="A44" s="55" t="s">
        <v>181</v>
      </c>
      <c r="B44" s="55" t="s">
        <v>5</v>
      </c>
      <c r="C44" s="55" t="s">
        <v>400</v>
      </c>
      <c r="D44" s="55">
        <v>2</v>
      </c>
      <c r="E44" s="55">
        <v>0</v>
      </c>
      <c r="F44" s="55" t="s">
        <v>93</v>
      </c>
      <c r="G44" s="55" t="s">
        <v>5</v>
      </c>
      <c r="H44" s="55" t="s">
        <v>51</v>
      </c>
      <c r="I44" s="55">
        <v>0</v>
      </c>
    </row>
    <row r="45" spans="1:9">
      <c r="A45" s="55" t="s">
        <v>181</v>
      </c>
      <c r="B45" s="55" t="s">
        <v>5</v>
      </c>
      <c r="C45" s="55" t="s">
        <v>349</v>
      </c>
      <c r="D45" s="55">
        <v>2</v>
      </c>
      <c r="E45" s="55">
        <v>1</v>
      </c>
      <c r="F45" s="55" t="s">
        <v>93</v>
      </c>
      <c r="G45" s="55" t="s">
        <v>5</v>
      </c>
      <c r="H45" s="55" t="s">
        <v>99</v>
      </c>
      <c r="I45" s="55">
        <v>1</v>
      </c>
    </row>
    <row r="46" spans="1:9">
      <c r="A46" s="55" t="s">
        <v>181</v>
      </c>
      <c r="B46" s="55" t="s">
        <v>129</v>
      </c>
      <c r="C46" s="55" t="s">
        <v>211</v>
      </c>
      <c r="D46" s="55">
        <v>1</v>
      </c>
      <c r="E46" s="55">
        <v>0</v>
      </c>
      <c r="F46" s="55" t="s">
        <v>93</v>
      </c>
      <c r="G46" s="55" t="s">
        <v>129</v>
      </c>
      <c r="H46" s="55" t="s">
        <v>100</v>
      </c>
      <c r="I46" s="55">
        <v>1</v>
      </c>
    </row>
    <row r="47" spans="1:9">
      <c r="A47" s="55" t="s">
        <v>181</v>
      </c>
      <c r="B47" s="55" t="s">
        <v>129</v>
      </c>
      <c r="C47" s="55"/>
      <c r="D47" s="55"/>
      <c r="E47" s="55"/>
      <c r="F47" s="55" t="s">
        <v>93</v>
      </c>
      <c r="G47" s="55" t="s">
        <v>129</v>
      </c>
      <c r="H47" s="55" t="s">
        <v>101</v>
      </c>
      <c r="I47" s="55">
        <v>1</v>
      </c>
    </row>
    <row r="48" spans="1:9" ht="17">
      <c r="A48" s="55" t="s">
        <v>181</v>
      </c>
      <c r="B48" s="55" t="s">
        <v>130</v>
      </c>
      <c r="C48" s="56" t="s">
        <v>54</v>
      </c>
      <c r="D48" s="55">
        <v>1</v>
      </c>
      <c r="E48" s="55">
        <v>1</v>
      </c>
      <c r="F48" s="55" t="s">
        <v>93</v>
      </c>
      <c r="G48" s="55" t="s">
        <v>130</v>
      </c>
      <c r="H48" s="55" t="s">
        <v>102</v>
      </c>
      <c r="I48" s="55">
        <v>1</v>
      </c>
    </row>
    <row r="49" spans="1:9">
      <c r="A49" s="55" t="s">
        <v>181</v>
      </c>
      <c r="B49" s="55" t="s">
        <v>129</v>
      </c>
      <c r="C49" s="55" t="s">
        <v>216</v>
      </c>
      <c r="D49" s="55">
        <v>1</v>
      </c>
      <c r="E49" s="55">
        <v>0</v>
      </c>
      <c r="F49" s="55" t="s">
        <v>93</v>
      </c>
      <c r="G49" s="55" t="s">
        <v>131</v>
      </c>
      <c r="H49" s="55" t="s">
        <v>103</v>
      </c>
      <c r="I49" s="55">
        <v>1</v>
      </c>
    </row>
    <row r="50" spans="1:9">
      <c r="A50" s="55" t="s">
        <v>181</v>
      </c>
      <c r="B50" s="55" t="s">
        <v>129</v>
      </c>
      <c r="C50" s="55" t="s">
        <v>214</v>
      </c>
      <c r="D50" s="55">
        <v>1</v>
      </c>
      <c r="E50" s="55">
        <v>0</v>
      </c>
      <c r="F50" s="55" t="s">
        <v>93</v>
      </c>
      <c r="G50" s="55" t="s">
        <v>131</v>
      </c>
      <c r="H50" s="55" t="s">
        <v>104</v>
      </c>
      <c r="I50" s="55">
        <v>1</v>
      </c>
    </row>
    <row r="51" spans="1:9">
      <c r="A51" s="55" t="s">
        <v>181</v>
      </c>
      <c r="B51" s="55" t="s">
        <v>130</v>
      </c>
      <c r="C51" s="57" t="s">
        <v>105</v>
      </c>
      <c r="D51" s="55">
        <v>1</v>
      </c>
      <c r="E51" s="55">
        <v>1</v>
      </c>
      <c r="F51" s="55" t="s">
        <v>93</v>
      </c>
      <c r="G51" s="55" t="s">
        <v>130</v>
      </c>
      <c r="H51" s="55" t="s">
        <v>105</v>
      </c>
      <c r="I51" s="55">
        <v>1</v>
      </c>
    </row>
    <row r="52" spans="1:9">
      <c r="A52" s="55" t="s">
        <v>181</v>
      </c>
      <c r="B52" s="55" t="s">
        <v>130</v>
      </c>
      <c r="C52" s="57" t="s">
        <v>106</v>
      </c>
      <c r="D52" s="55">
        <v>1</v>
      </c>
      <c r="E52" s="55">
        <v>1</v>
      </c>
      <c r="F52" s="55" t="s">
        <v>93</v>
      </c>
      <c r="G52" s="55" t="s">
        <v>130</v>
      </c>
      <c r="H52" s="55" t="s">
        <v>106</v>
      </c>
      <c r="I52" s="55">
        <v>1</v>
      </c>
    </row>
    <row r="53" spans="1:9">
      <c r="A53" s="55" t="s">
        <v>181</v>
      </c>
      <c r="B53" s="55" t="s">
        <v>129</v>
      </c>
      <c r="C53" s="55" t="s">
        <v>401</v>
      </c>
      <c r="D53" s="55">
        <v>1</v>
      </c>
      <c r="E53" s="55">
        <v>0</v>
      </c>
      <c r="F53" s="55"/>
      <c r="G53" s="55"/>
      <c r="H53" s="55"/>
      <c r="I53" s="55"/>
    </row>
    <row r="54" spans="1:9">
      <c r="A54" s="55" t="s">
        <v>181</v>
      </c>
      <c r="B54" s="55" t="s">
        <v>7</v>
      </c>
      <c r="C54" s="55" t="s">
        <v>355</v>
      </c>
      <c r="D54" s="55">
        <v>1</v>
      </c>
      <c r="E54" s="55">
        <v>1</v>
      </c>
      <c r="F54" s="55" t="s">
        <v>93</v>
      </c>
      <c r="G54" s="55" t="s">
        <v>7</v>
      </c>
      <c r="H54" s="55" t="s">
        <v>19</v>
      </c>
      <c r="I54" s="55">
        <v>1</v>
      </c>
    </row>
    <row r="55" spans="1:9">
      <c r="A55" s="55" t="s">
        <v>181</v>
      </c>
      <c r="B55" s="55" t="s">
        <v>7</v>
      </c>
      <c r="C55" s="55" t="s">
        <v>402</v>
      </c>
      <c r="D55" s="55">
        <v>1</v>
      </c>
      <c r="E55" s="55">
        <v>1</v>
      </c>
      <c r="F55" s="55" t="s">
        <v>93</v>
      </c>
      <c r="G55" s="55" t="s">
        <v>7</v>
      </c>
      <c r="H55" s="55" t="s">
        <v>20</v>
      </c>
      <c r="I55" s="55">
        <v>1</v>
      </c>
    </row>
    <row r="56" spans="1:9">
      <c r="A56" s="15" t="s">
        <v>169</v>
      </c>
      <c r="B56" s="15" t="s">
        <v>4</v>
      </c>
      <c r="C56" s="15" t="s">
        <v>356</v>
      </c>
      <c r="D56" s="15">
        <v>1</v>
      </c>
      <c r="E56" s="15">
        <v>1</v>
      </c>
      <c r="F56" s="15" t="s">
        <v>79</v>
      </c>
      <c r="G56" s="15" t="s">
        <v>4</v>
      </c>
      <c r="H56" s="15" t="s">
        <v>156</v>
      </c>
      <c r="I56" s="15">
        <v>1</v>
      </c>
    </row>
    <row r="57" spans="1:9">
      <c r="A57" s="15" t="s">
        <v>169</v>
      </c>
      <c r="B57" s="15" t="s">
        <v>4</v>
      </c>
      <c r="C57" s="15" t="s">
        <v>357</v>
      </c>
      <c r="D57" s="15">
        <v>1</v>
      </c>
      <c r="E57" s="15">
        <v>1</v>
      </c>
      <c r="F57" s="15" t="s">
        <v>79</v>
      </c>
      <c r="G57" s="15" t="s">
        <v>4</v>
      </c>
      <c r="H57" s="15" t="s">
        <v>154</v>
      </c>
      <c r="I57" s="15">
        <v>1</v>
      </c>
    </row>
    <row r="58" spans="1:9">
      <c r="A58" s="15" t="s">
        <v>169</v>
      </c>
      <c r="B58" s="15" t="s">
        <v>4</v>
      </c>
      <c r="C58" s="15" t="s">
        <v>36</v>
      </c>
      <c r="D58" s="15">
        <v>1</v>
      </c>
      <c r="E58" s="15">
        <v>1</v>
      </c>
      <c r="F58" s="15" t="s">
        <v>79</v>
      </c>
      <c r="G58" s="15" t="s">
        <v>4</v>
      </c>
      <c r="H58" s="15" t="s">
        <v>36</v>
      </c>
      <c r="I58" s="15">
        <v>1</v>
      </c>
    </row>
    <row r="59" spans="1:9">
      <c r="A59" s="15" t="s">
        <v>169</v>
      </c>
      <c r="B59" s="15" t="s">
        <v>4</v>
      </c>
      <c r="C59" s="15" t="s">
        <v>37</v>
      </c>
      <c r="D59" s="15">
        <v>1</v>
      </c>
      <c r="E59" s="15">
        <v>1</v>
      </c>
      <c r="F59" s="15" t="s">
        <v>79</v>
      </c>
      <c r="G59" s="15" t="s">
        <v>4</v>
      </c>
      <c r="H59" s="15" t="s">
        <v>37</v>
      </c>
      <c r="I59" s="15">
        <v>1</v>
      </c>
    </row>
    <row r="60" spans="1:9">
      <c r="A60" s="15" t="s">
        <v>169</v>
      </c>
      <c r="B60" s="15" t="s">
        <v>4</v>
      </c>
      <c r="C60" s="15" t="s">
        <v>38</v>
      </c>
      <c r="D60" s="15">
        <v>1</v>
      </c>
      <c r="E60" s="15">
        <v>1</v>
      </c>
      <c r="F60" s="15" t="s">
        <v>79</v>
      </c>
      <c r="G60" s="15" t="s">
        <v>4</v>
      </c>
      <c r="H60" s="15" t="s">
        <v>38</v>
      </c>
      <c r="I60" s="15">
        <v>1</v>
      </c>
    </row>
    <row r="61" spans="1:9">
      <c r="A61" s="15" t="s">
        <v>169</v>
      </c>
      <c r="B61" s="15" t="s">
        <v>4</v>
      </c>
      <c r="C61" s="15" t="s">
        <v>32</v>
      </c>
      <c r="D61" s="15">
        <v>1</v>
      </c>
      <c r="E61" s="15">
        <v>1</v>
      </c>
      <c r="F61" s="15" t="s">
        <v>79</v>
      </c>
      <c r="G61" s="15" t="s">
        <v>4</v>
      </c>
      <c r="H61" s="15" t="s">
        <v>32</v>
      </c>
      <c r="I61" s="15">
        <v>1</v>
      </c>
    </row>
    <row r="62" spans="1:9">
      <c r="A62" s="15" t="s">
        <v>169</v>
      </c>
      <c r="B62" s="15" t="s">
        <v>4</v>
      </c>
      <c r="C62" s="15" t="s">
        <v>159</v>
      </c>
      <c r="D62" s="15">
        <v>1</v>
      </c>
      <c r="E62" s="15">
        <v>1</v>
      </c>
      <c r="F62" s="15" t="s">
        <v>79</v>
      </c>
      <c r="G62" s="15" t="s">
        <v>4</v>
      </c>
      <c r="H62" s="15" t="s">
        <v>155</v>
      </c>
      <c r="I62" s="15">
        <v>1</v>
      </c>
    </row>
    <row r="63" spans="1:9">
      <c r="A63" s="15" t="s">
        <v>169</v>
      </c>
      <c r="B63" s="15" t="s">
        <v>4</v>
      </c>
      <c r="C63" s="15" t="s">
        <v>33</v>
      </c>
      <c r="D63" s="15">
        <v>1</v>
      </c>
      <c r="E63" s="15">
        <v>1</v>
      </c>
      <c r="F63" s="15" t="s">
        <v>79</v>
      </c>
      <c r="G63" s="15" t="s">
        <v>4</v>
      </c>
      <c r="H63" s="15" t="s">
        <v>33</v>
      </c>
      <c r="I63" s="15">
        <v>1</v>
      </c>
    </row>
    <row r="64" spans="1:9">
      <c r="A64" s="15" t="s">
        <v>169</v>
      </c>
      <c r="B64" s="15" t="s">
        <v>4</v>
      </c>
      <c r="C64" s="15" t="s">
        <v>34</v>
      </c>
      <c r="D64" s="15">
        <v>1</v>
      </c>
      <c r="E64" s="15">
        <v>1</v>
      </c>
      <c r="F64" s="15" t="s">
        <v>79</v>
      </c>
      <c r="G64" s="15" t="s">
        <v>4</v>
      </c>
      <c r="H64" s="15" t="s">
        <v>34</v>
      </c>
      <c r="I64" s="15">
        <v>1</v>
      </c>
    </row>
    <row r="65" spans="1:9">
      <c r="A65" s="15" t="s">
        <v>169</v>
      </c>
      <c r="B65" s="15" t="s">
        <v>4</v>
      </c>
      <c r="C65" s="15"/>
      <c r="D65" s="15"/>
      <c r="E65" s="15"/>
      <c r="F65" s="15"/>
      <c r="G65" s="15"/>
      <c r="H65" s="15"/>
      <c r="I65" s="15"/>
    </row>
    <row r="66" spans="1:9">
      <c r="A66" s="15" t="s">
        <v>169</v>
      </c>
      <c r="B66" s="15" t="s">
        <v>5</v>
      </c>
      <c r="C66" s="15" t="s">
        <v>358</v>
      </c>
      <c r="D66" s="15">
        <v>2</v>
      </c>
      <c r="E66" s="15">
        <v>2</v>
      </c>
      <c r="F66" s="15" t="s">
        <v>79</v>
      </c>
      <c r="G66" s="15" t="s">
        <v>5</v>
      </c>
      <c r="H66" s="15" t="s">
        <v>80</v>
      </c>
      <c r="I66" s="15">
        <v>2</v>
      </c>
    </row>
    <row r="67" spans="1:9">
      <c r="A67" s="15" t="s">
        <v>169</v>
      </c>
      <c r="B67" s="15" t="s">
        <v>5</v>
      </c>
      <c r="C67" s="15" t="s">
        <v>359</v>
      </c>
      <c r="D67" s="15">
        <v>1</v>
      </c>
      <c r="E67" s="15">
        <v>1</v>
      </c>
      <c r="F67" s="15" t="s">
        <v>79</v>
      </c>
      <c r="G67" s="15" t="s">
        <v>5</v>
      </c>
      <c r="H67" s="15" t="s">
        <v>81</v>
      </c>
      <c r="I67" s="15">
        <v>1</v>
      </c>
    </row>
    <row r="68" spans="1:9">
      <c r="A68" s="15" t="s">
        <v>169</v>
      </c>
      <c r="B68" s="15" t="s">
        <v>5</v>
      </c>
      <c r="C68" s="15" t="s">
        <v>403</v>
      </c>
      <c r="D68" s="15">
        <v>1</v>
      </c>
      <c r="E68" s="15">
        <v>0</v>
      </c>
      <c r="F68" s="15" t="s">
        <v>79</v>
      </c>
      <c r="G68" s="15" t="s">
        <v>5</v>
      </c>
      <c r="H68" s="15" t="s">
        <v>41</v>
      </c>
      <c r="I68" s="15">
        <v>0</v>
      </c>
    </row>
    <row r="69" spans="1:9">
      <c r="A69" s="15" t="s">
        <v>169</v>
      </c>
      <c r="B69" s="15" t="s">
        <v>5</v>
      </c>
      <c r="C69" s="15" t="s">
        <v>404</v>
      </c>
      <c r="D69" s="15">
        <v>1</v>
      </c>
      <c r="E69" s="15">
        <v>0</v>
      </c>
      <c r="F69" s="15" t="s">
        <v>79</v>
      </c>
      <c r="G69" s="15" t="s">
        <v>5</v>
      </c>
      <c r="H69" s="15" t="s">
        <v>42</v>
      </c>
      <c r="I69" s="15">
        <v>0</v>
      </c>
    </row>
    <row r="70" spans="1:9">
      <c r="A70" s="15" t="s">
        <v>169</v>
      </c>
      <c r="B70" s="15" t="s">
        <v>5</v>
      </c>
      <c r="C70" s="15" t="s">
        <v>170</v>
      </c>
      <c r="D70" s="15">
        <v>2</v>
      </c>
      <c r="E70" s="15">
        <v>2</v>
      </c>
      <c r="F70" s="15" t="s">
        <v>79</v>
      </c>
      <c r="G70" s="15" t="s">
        <v>5</v>
      </c>
      <c r="H70" s="15" t="s">
        <v>82</v>
      </c>
      <c r="I70" s="15">
        <v>2</v>
      </c>
    </row>
    <row r="71" spans="1:9">
      <c r="A71" s="15" t="s">
        <v>169</v>
      </c>
      <c r="B71" s="15" t="s">
        <v>5</v>
      </c>
      <c r="C71" s="15" t="s">
        <v>148</v>
      </c>
      <c r="D71" s="15">
        <v>1</v>
      </c>
      <c r="E71" s="15">
        <v>1</v>
      </c>
      <c r="F71" s="15" t="s">
        <v>79</v>
      </c>
      <c r="G71" s="15" t="s">
        <v>5</v>
      </c>
      <c r="H71" s="15" t="s">
        <v>83</v>
      </c>
      <c r="I71" s="15">
        <v>1</v>
      </c>
    </row>
    <row r="72" spans="1:9">
      <c r="A72" s="15" t="s">
        <v>169</v>
      </c>
      <c r="B72" s="15" t="s">
        <v>5</v>
      </c>
      <c r="C72" s="15" t="s">
        <v>405</v>
      </c>
      <c r="D72" s="15">
        <v>2</v>
      </c>
      <c r="E72" s="15">
        <v>2</v>
      </c>
      <c r="F72" s="15" t="s">
        <v>79</v>
      </c>
      <c r="G72" s="15" t="s">
        <v>5</v>
      </c>
      <c r="H72" s="15" t="s">
        <v>84</v>
      </c>
      <c r="I72" s="15">
        <v>2</v>
      </c>
    </row>
    <row r="73" spans="1:9">
      <c r="A73" s="15" t="s">
        <v>169</v>
      </c>
      <c r="B73" s="15" t="s">
        <v>5</v>
      </c>
      <c r="C73" s="15" t="s">
        <v>406</v>
      </c>
      <c r="D73" s="15">
        <v>2</v>
      </c>
      <c r="E73" s="15">
        <v>0</v>
      </c>
      <c r="F73" s="15" t="s">
        <v>79</v>
      </c>
      <c r="G73" s="15" t="s">
        <v>5</v>
      </c>
      <c r="H73" s="15" t="s">
        <v>39</v>
      </c>
      <c r="I73" s="15">
        <v>0</v>
      </c>
    </row>
    <row r="74" spans="1:9">
      <c r="A74" s="15" t="s">
        <v>169</v>
      </c>
      <c r="B74" s="15" t="s">
        <v>5</v>
      </c>
      <c r="C74" s="15" t="s">
        <v>407</v>
      </c>
      <c r="D74" s="15">
        <v>2</v>
      </c>
      <c r="E74" s="15">
        <v>0</v>
      </c>
      <c r="F74" s="15" t="s">
        <v>79</v>
      </c>
      <c r="G74" s="15" t="s">
        <v>5</v>
      </c>
      <c r="H74" s="15" t="s">
        <v>40</v>
      </c>
      <c r="I74" s="15">
        <v>0</v>
      </c>
    </row>
    <row r="75" spans="1:9">
      <c r="A75" s="15" t="s">
        <v>169</v>
      </c>
      <c r="B75" s="15" t="s">
        <v>5</v>
      </c>
      <c r="C75" s="15"/>
      <c r="D75" s="15"/>
      <c r="E75" s="15"/>
      <c r="F75" s="15"/>
      <c r="G75" s="15"/>
      <c r="H75" s="15"/>
      <c r="I75" s="15"/>
    </row>
    <row r="76" spans="1:9">
      <c r="A76" s="15" t="s">
        <v>169</v>
      </c>
      <c r="B76" s="15" t="s">
        <v>129</v>
      </c>
      <c r="C76" s="15" t="s">
        <v>408</v>
      </c>
      <c r="D76" s="15">
        <v>1</v>
      </c>
      <c r="E76" s="15">
        <v>0</v>
      </c>
      <c r="F76" s="15" t="s">
        <v>79</v>
      </c>
      <c r="G76" s="15" t="s">
        <v>129</v>
      </c>
      <c r="H76" s="15" t="s">
        <v>85</v>
      </c>
      <c r="I76" s="15">
        <v>1</v>
      </c>
    </row>
    <row r="77" spans="1:9">
      <c r="A77" s="15" t="s">
        <v>169</v>
      </c>
      <c r="B77" s="15" t="s">
        <v>129</v>
      </c>
      <c r="C77" s="15" t="s">
        <v>409</v>
      </c>
      <c r="D77" s="15">
        <v>1</v>
      </c>
      <c r="E77" s="15">
        <v>0</v>
      </c>
      <c r="F77" s="15" t="s">
        <v>79</v>
      </c>
      <c r="G77" s="15" t="s">
        <v>129</v>
      </c>
      <c r="H77" s="15" t="s">
        <v>86</v>
      </c>
      <c r="I77" s="15">
        <v>1</v>
      </c>
    </row>
    <row r="78" spans="1:9">
      <c r="A78" s="15" t="s">
        <v>169</v>
      </c>
      <c r="B78" s="15" t="s">
        <v>129</v>
      </c>
      <c r="C78" s="15" t="s">
        <v>410</v>
      </c>
      <c r="D78" s="15">
        <v>1</v>
      </c>
      <c r="E78" s="15">
        <v>1</v>
      </c>
      <c r="F78" s="15" t="s">
        <v>79</v>
      </c>
      <c r="G78" s="15" t="s">
        <v>129</v>
      </c>
      <c r="H78" s="15" t="s">
        <v>87</v>
      </c>
      <c r="I78" s="15">
        <v>1</v>
      </c>
    </row>
    <row r="79" spans="1:9">
      <c r="A79" s="15" t="s">
        <v>169</v>
      </c>
      <c r="B79" s="15" t="s">
        <v>130</v>
      </c>
      <c r="C79" s="15" t="s">
        <v>183</v>
      </c>
      <c r="D79" s="15">
        <v>1</v>
      </c>
      <c r="E79" s="15">
        <v>1</v>
      </c>
      <c r="F79" s="15" t="s">
        <v>79</v>
      </c>
      <c r="G79" s="15" t="s">
        <v>130</v>
      </c>
      <c r="H79" s="15" t="s">
        <v>88</v>
      </c>
      <c r="I79" s="15">
        <v>1</v>
      </c>
    </row>
    <row r="80" spans="1:9">
      <c r="A80" s="15" t="s">
        <v>169</v>
      </c>
      <c r="B80" s="15" t="s">
        <v>130</v>
      </c>
      <c r="C80" s="15" t="s">
        <v>184</v>
      </c>
      <c r="D80" s="15">
        <v>1</v>
      </c>
      <c r="E80" s="15">
        <v>1</v>
      </c>
      <c r="F80" s="15" t="s">
        <v>79</v>
      </c>
      <c r="G80" s="15" t="s">
        <v>130</v>
      </c>
      <c r="H80" s="15" t="s">
        <v>89</v>
      </c>
      <c r="I80" s="15">
        <v>1</v>
      </c>
    </row>
    <row r="81" spans="1:9">
      <c r="A81" s="15" t="s">
        <v>169</v>
      </c>
      <c r="B81" s="15" t="s">
        <v>130</v>
      </c>
      <c r="C81" s="15" t="s">
        <v>171</v>
      </c>
      <c r="D81" s="15">
        <v>1</v>
      </c>
      <c r="E81" s="15">
        <v>1</v>
      </c>
      <c r="F81" s="15" t="s">
        <v>79</v>
      </c>
      <c r="G81" s="15" t="s">
        <v>130</v>
      </c>
      <c r="H81" s="15" t="s">
        <v>90</v>
      </c>
      <c r="I81" s="15">
        <v>1</v>
      </c>
    </row>
    <row r="82" spans="1:9">
      <c r="A82" s="15" t="s">
        <v>169</v>
      </c>
      <c r="B82" s="15" t="s">
        <v>130</v>
      </c>
      <c r="C82" s="15" t="s">
        <v>172</v>
      </c>
      <c r="D82" s="15">
        <v>1</v>
      </c>
      <c r="E82" s="15">
        <v>1</v>
      </c>
      <c r="F82" s="15" t="s">
        <v>79</v>
      </c>
      <c r="G82" s="15" t="s">
        <v>130</v>
      </c>
      <c r="H82" s="15" t="s">
        <v>91</v>
      </c>
      <c r="I82" s="15">
        <v>1</v>
      </c>
    </row>
    <row r="83" spans="1:9">
      <c r="A83" s="15" t="s">
        <v>169</v>
      </c>
      <c r="B83" s="15" t="s">
        <v>129</v>
      </c>
      <c r="C83" s="15" t="s">
        <v>411</v>
      </c>
      <c r="D83" s="15">
        <v>1</v>
      </c>
      <c r="E83" s="15">
        <v>0</v>
      </c>
      <c r="F83" s="15"/>
      <c r="G83" s="15"/>
      <c r="H83" s="15"/>
      <c r="I83" s="15"/>
    </row>
    <row r="84" spans="1:9">
      <c r="A84" s="15" t="s">
        <v>169</v>
      </c>
      <c r="B84" s="15" t="s">
        <v>129</v>
      </c>
      <c r="C84" s="15"/>
      <c r="D84" s="15"/>
      <c r="E84" s="15"/>
      <c r="F84" s="15"/>
      <c r="G84" s="15"/>
      <c r="H84" s="15"/>
      <c r="I84" s="15"/>
    </row>
    <row r="85" spans="1:9">
      <c r="A85" s="15" t="s">
        <v>169</v>
      </c>
      <c r="B85" s="15" t="s">
        <v>7</v>
      </c>
      <c r="C85" s="15"/>
      <c r="D85" s="15"/>
      <c r="E85" s="15"/>
      <c r="F85" s="15" t="s">
        <v>79</v>
      </c>
      <c r="G85" s="15" t="s">
        <v>7</v>
      </c>
      <c r="H85" s="15" t="s">
        <v>92</v>
      </c>
      <c r="I85" s="15">
        <v>1</v>
      </c>
    </row>
    <row r="86" spans="1:9">
      <c r="A86" s="15" t="s">
        <v>169</v>
      </c>
      <c r="B86" s="15" t="s">
        <v>7</v>
      </c>
      <c r="C86" s="15"/>
      <c r="D86" s="15"/>
      <c r="E86" s="15"/>
      <c r="F86" s="15"/>
      <c r="G86" s="15"/>
      <c r="H86" s="15"/>
      <c r="I86" s="15"/>
    </row>
    <row r="87" spans="1:9">
      <c r="A87" s="55" t="s">
        <v>182</v>
      </c>
      <c r="B87" s="55" t="s">
        <v>4</v>
      </c>
      <c r="C87" s="55" t="s">
        <v>55</v>
      </c>
      <c r="D87" s="55">
        <v>1</v>
      </c>
      <c r="E87" s="55">
        <v>1</v>
      </c>
      <c r="F87" s="55" t="s">
        <v>67</v>
      </c>
      <c r="G87" s="55" t="s">
        <v>4</v>
      </c>
      <c r="H87" s="55" t="s">
        <v>55</v>
      </c>
      <c r="I87" s="55">
        <v>1</v>
      </c>
    </row>
    <row r="88" spans="1:9">
      <c r="A88" s="55" t="s">
        <v>182</v>
      </c>
      <c r="B88" s="55" t="s">
        <v>4</v>
      </c>
      <c r="C88" s="55" t="s">
        <v>56</v>
      </c>
      <c r="D88" s="55">
        <v>1</v>
      </c>
      <c r="E88" s="55">
        <v>1</v>
      </c>
      <c r="F88" s="55" t="s">
        <v>67</v>
      </c>
      <c r="G88" s="55" t="s">
        <v>4</v>
      </c>
      <c r="H88" s="55" t="s">
        <v>56</v>
      </c>
      <c r="I88" s="55">
        <v>1</v>
      </c>
    </row>
    <row r="89" spans="1:9">
      <c r="A89" s="55" t="s">
        <v>182</v>
      </c>
      <c r="B89" s="55" t="s">
        <v>4</v>
      </c>
      <c r="C89" s="55" t="s">
        <v>68</v>
      </c>
      <c r="D89" s="55">
        <v>1</v>
      </c>
      <c r="E89" s="55">
        <v>1</v>
      </c>
      <c r="F89" s="55" t="s">
        <v>67</v>
      </c>
      <c r="G89" s="55" t="s">
        <v>4</v>
      </c>
      <c r="H89" s="55" t="s">
        <v>68</v>
      </c>
      <c r="I89" s="55">
        <v>1</v>
      </c>
    </row>
    <row r="90" spans="1:9">
      <c r="A90" s="55" t="s">
        <v>182</v>
      </c>
      <c r="B90" s="55" t="s">
        <v>4</v>
      </c>
      <c r="C90" s="55" t="s">
        <v>58</v>
      </c>
      <c r="D90" s="55">
        <v>1</v>
      </c>
      <c r="E90" s="55"/>
      <c r="F90" s="55" t="s">
        <v>67</v>
      </c>
      <c r="G90" s="55" t="s">
        <v>4</v>
      </c>
      <c r="H90" s="55" t="s">
        <v>58</v>
      </c>
      <c r="I90" s="55">
        <v>1</v>
      </c>
    </row>
    <row r="91" spans="1:9">
      <c r="A91" s="55" t="s">
        <v>182</v>
      </c>
      <c r="B91" s="55" t="s">
        <v>4</v>
      </c>
      <c r="C91" s="55" t="s">
        <v>365</v>
      </c>
      <c r="D91" s="55">
        <v>1</v>
      </c>
      <c r="E91" s="55">
        <v>1</v>
      </c>
      <c r="F91" s="55" t="s">
        <v>67</v>
      </c>
      <c r="G91" s="55" t="s">
        <v>4</v>
      </c>
      <c r="H91" s="55" t="s">
        <v>59</v>
      </c>
      <c r="I91" s="55">
        <v>1</v>
      </c>
    </row>
    <row r="92" spans="1:9">
      <c r="A92" s="55" t="s">
        <v>182</v>
      </c>
      <c r="B92" s="55" t="s">
        <v>4</v>
      </c>
      <c r="C92" s="55"/>
      <c r="D92" s="55"/>
      <c r="E92" s="55"/>
      <c r="F92" s="55" t="s">
        <v>67</v>
      </c>
      <c r="G92" s="55" t="s">
        <v>4</v>
      </c>
      <c r="H92" s="55" t="s">
        <v>69</v>
      </c>
      <c r="I92" s="55">
        <v>1</v>
      </c>
    </row>
    <row r="93" spans="1:9">
      <c r="A93" s="55" t="s">
        <v>182</v>
      </c>
      <c r="B93" s="55" t="s">
        <v>4</v>
      </c>
      <c r="C93" s="55" t="s">
        <v>412</v>
      </c>
      <c r="D93" s="55">
        <v>1</v>
      </c>
      <c r="E93" s="55">
        <v>0</v>
      </c>
      <c r="F93" s="55"/>
      <c r="G93" s="55"/>
      <c r="H93" s="55"/>
      <c r="I93" s="55"/>
    </row>
    <row r="94" spans="1:9">
      <c r="A94" s="55" t="s">
        <v>182</v>
      </c>
      <c r="B94" s="55" t="s">
        <v>4</v>
      </c>
      <c r="C94" s="55"/>
      <c r="D94" s="55"/>
      <c r="E94" s="55"/>
      <c r="F94" s="55"/>
      <c r="G94" s="55"/>
      <c r="H94" s="55"/>
      <c r="I94" s="55"/>
    </row>
    <row r="95" spans="1:9">
      <c r="A95" s="55" t="s">
        <v>182</v>
      </c>
      <c r="B95" s="55" t="s">
        <v>4</v>
      </c>
      <c r="C95" s="55"/>
      <c r="D95" s="55"/>
      <c r="E95" s="55"/>
      <c r="F95" s="55"/>
      <c r="G95" s="55"/>
      <c r="H95" s="55"/>
      <c r="I95" s="55"/>
    </row>
    <row r="96" spans="1:9">
      <c r="A96" s="55" t="s">
        <v>182</v>
      </c>
      <c r="B96" s="55" t="s">
        <v>5</v>
      </c>
      <c r="C96" s="55" t="s">
        <v>367</v>
      </c>
      <c r="D96" s="55">
        <v>2</v>
      </c>
      <c r="E96" s="55">
        <v>1</v>
      </c>
      <c r="F96" s="55" t="s">
        <v>67</v>
      </c>
      <c r="G96" s="55" t="s">
        <v>5</v>
      </c>
      <c r="H96" s="55" t="s">
        <v>70</v>
      </c>
      <c r="I96" s="55">
        <v>1</v>
      </c>
    </row>
    <row r="97" spans="1:9">
      <c r="A97" s="55" t="s">
        <v>182</v>
      </c>
      <c r="B97" s="55" t="s">
        <v>5</v>
      </c>
      <c r="C97" s="55" t="s">
        <v>413</v>
      </c>
      <c r="D97" s="55">
        <v>3</v>
      </c>
      <c r="E97" s="55">
        <v>0</v>
      </c>
      <c r="F97" s="55" t="s">
        <v>67</v>
      </c>
      <c r="G97" s="55" t="s">
        <v>5</v>
      </c>
      <c r="H97" s="55" t="s">
        <v>71</v>
      </c>
      <c r="I97" s="55">
        <v>0</v>
      </c>
    </row>
    <row r="98" spans="1:9">
      <c r="A98" s="55" t="s">
        <v>182</v>
      </c>
      <c r="B98" s="55" t="s">
        <v>5</v>
      </c>
      <c r="C98" s="55" t="s">
        <v>414</v>
      </c>
      <c r="D98" s="55">
        <v>3</v>
      </c>
      <c r="E98" s="55">
        <v>2</v>
      </c>
      <c r="F98" s="55" t="s">
        <v>67</v>
      </c>
      <c r="G98" s="55" t="s">
        <v>5</v>
      </c>
      <c r="H98" s="55" t="s">
        <v>72</v>
      </c>
      <c r="I98" s="55">
        <v>2</v>
      </c>
    </row>
    <row r="99" spans="1:9">
      <c r="A99" s="55" t="s">
        <v>182</v>
      </c>
      <c r="B99" s="55" t="s">
        <v>5</v>
      </c>
      <c r="C99" s="55" t="s">
        <v>370</v>
      </c>
      <c r="D99" s="55">
        <v>3</v>
      </c>
      <c r="E99" s="55">
        <v>2</v>
      </c>
      <c r="F99" s="55" t="s">
        <v>67</v>
      </c>
      <c r="G99" s="55" t="s">
        <v>5</v>
      </c>
      <c r="H99" s="55" t="s">
        <v>73</v>
      </c>
      <c r="I99" s="55">
        <v>3</v>
      </c>
    </row>
    <row r="100" spans="1:9">
      <c r="A100" s="55" t="s">
        <v>182</v>
      </c>
      <c r="B100" s="55" t="s">
        <v>5</v>
      </c>
      <c r="C100" s="55" t="s">
        <v>371</v>
      </c>
      <c r="D100" s="55">
        <v>2</v>
      </c>
      <c r="E100" s="55">
        <v>1</v>
      </c>
      <c r="F100" s="55" t="s">
        <v>67</v>
      </c>
      <c r="G100" s="55" t="s">
        <v>5</v>
      </c>
      <c r="H100" s="55" t="s">
        <v>74</v>
      </c>
      <c r="I100" s="55">
        <v>1</v>
      </c>
    </row>
    <row r="101" spans="1:9">
      <c r="A101" s="55" t="s">
        <v>182</v>
      </c>
      <c r="B101" s="55" t="s">
        <v>5</v>
      </c>
      <c r="C101" s="55"/>
      <c r="D101" s="55"/>
      <c r="E101" s="55"/>
      <c r="F101" s="55" t="s">
        <v>67</v>
      </c>
      <c r="G101" s="55" t="s">
        <v>5</v>
      </c>
      <c r="H101" s="55" t="s">
        <v>75</v>
      </c>
      <c r="I101" s="55">
        <v>2</v>
      </c>
    </row>
    <row r="102" spans="1:9">
      <c r="A102" s="55" t="s">
        <v>182</v>
      </c>
      <c r="B102" s="55" t="s">
        <v>5</v>
      </c>
      <c r="C102" s="55" t="s">
        <v>415</v>
      </c>
      <c r="D102" s="55">
        <v>2</v>
      </c>
      <c r="E102" s="55">
        <v>0</v>
      </c>
      <c r="F102" s="55"/>
      <c r="G102" s="55"/>
      <c r="H102" s="55"/>
      <c r="I102" s="55"/>
    </row>
    <row r="103" spans="1:9">
      <c r="A103" s="55" t="s">
        <v>182</v>
      </c>
      <c r="B103" s="55" t="s">
        <v>5</v>
      </c>
      <c r="C103" s="55"/>
      <c r="D103" s="55"/>
      <c r="E103" s="55"/>
      <c r="F103" s="55"/>
      <c r="G103" s="55"/>
      <c r="H103" s="55"/>
      <c r="I103" s="55"/>
    </row>
    <row r="104" spans="1:9">
      <c r="A104" s="55" t="s">
        <v>182</v>
      </c>
      <c r="B104" s="55" t="s">
        <v>129</v>
      </c>
      <c r="C104" s="55"/>
      <c r="D104" s="55"/>
      <c r="E104" s="55"/>
      <c r="F104" s="55" t="s">
        <v>67</v>
      </c>
      <c r="G104" s="55" t="s">
        <v>129</v>
      </c>
      <c r="H104" s="55" t="s">
        <v>76</v>
      </c>
      <c r="I104" s="55">
        <v>1</v>
      </c>
    </row>
    <row r="105" spans="1:9">
      <c r="A105" s="55" t="s">
        <v>182</v>
      </c>
      <c r="B105" s="55" t="s">
        <v>129</v>
      </c>
      <c r="C105" s="55" t="s">
        <v>416</v>
      </c>
      <c r="D105" s="55">
        <v>1</v>
      </c>
      <c r="E105" s="55">
        <v>0</v>
      </c>
      <c r="F105" s="55" t="s">
        <v>67</v>
      </c>
      <c r="G105" s="55" t="s">
        <v>129</v>
      </c>
      <c r="H105" s="55" t="s">
        <v>77</v>
      </c>
      <c r="I105" s="55">
        <v>1</v>
      </c>
    </row>
    <row r="106" spans="1:9">
      <c r="A106" s="55" t="s">
        <v>182</v>
      </c>
      <c r="B106" s="55" t="s">
        <v>129</v>
      </c>
      <c r="C106" s="55" t="s">
        <v>417</v>
      </c>
      <c r="D106" s="55">
        <v>1</v>
      </c>
      <c r="E106" s="55">
        <v>0</v>
      </c>
      <c r="F106" s="55" t="s">
        <v>67</v>
      </c>
      <c r="G106" s="55" t="s">
        <v>131</v>
      </c>
      <c r="H106" s="55" t="s">
        <v>78</v>
      </c>
      <c r="I106" s="55">
        <v>1</v>
      </c>
    </row>
    <row r="107" spans="1:9">
      <c r="A107" s="55" t="s">
        <v>182</v>
      </c>
      <c r="B107" s="55" t="s">
        <v>129</v>
      </c>
      <c r="C107" s="55" t="s">
        <v>418</v>
      </c>
      <c r="D107" s="55">
        <v>1</v>
      </c>
      <c r="E107" s="55">
        <v>0</v>
      </c>
      <c r="F107" s="55"/>
      <c r="G107" s="55"/>
      <c r="H107" s="55"/>
      <c r="I107" s="55"/>
    </row>
    <row r="108" spans="1:9">
      <c r="A108" s="55" t="s">
        <v>182</v>
      </c>
      <c r="B108" s="55" t="s">
        <v>129</v>
      </c>
      <c r="C108" s="55" t="s">
        <v>419</v>
      </c>
      <c r="D108" s="55">
        <v>1</v>
      </c>
      <c r="E108" s="55">
        <v>0</v>
      </c>
      <c r="F108" s="55"/>
      <c r="G108" s="55"/>
      <c r="H108" s="55"/>
      <c r="I108" s="55"/>
    </row>
    <row r="109" spans="1:9">
      <c r="A109" s="55" t="s">
        <v>182</v>
      </c>
      <c r="B109" s="55" t="s">
        <v>129</v>
      </c>
      <c r="C109" s="55" t="s">
        <v>420</v>
      </c>
      <c r="D109" s="55">
        <v>1</v>
      </c>
      <c r="E109" s="55">
        <v>0</v>
      </c>
      <c r="F109" s="55"/>
      <c r="G109" s="55"/>
      <c r="H109" s="55"/>
      <c r="I109" s="55"/>
    </row>
    <row r="110" spans="1:9">
      <c r="A110" s="55" t="s">
        <v>182</v>
      </c>
      <c r="B110" s="55" t="s">
        <v>130</v>
      </c>
      <c r="C110" s="55" t="s">
        <v>421</v>
      </c>
      <c r="D110" s="55">
        <v>1</v>
      </c>
      <c r="E110" s="55">
        <v>0</v>
      </c>
      <c r="F110" s="55"/>
      <c r="G110" s="55"/>
      <c r="H110" s="55"/>
      <c r="I110" s="55"/>
    </row>
    <row r="111" spans="1:9">
      <c r="A111" s="55" t="s">
        <v>182</v>
      </c>
      <c r="B111" s="55" t="s">
        <v>130</v>
      </c>
      <c r="C111" s="55"/>
      <c r="D111" s="55"/>
      <c r="E111" s="55"/>
      <c r="F111" s="55"/>
      <c r="G111" s="55"/>
      <c r="H111" s="55"/>
      <c r="I111" s="55"/>
    </row>
    <row r="112" spans="1:9">
      <c r="A112" s="55" t="s">
        <v>182</v>
      </c>
      <c r="B112" s="55" t="s">
        <v>129</v>
      </c>
      <c r="C112" s="55"/>
      <c r="D112" s="55"/>
      <c r="E112" s="55"/>
      <c r="F112" s="55"/>
      <c r="G112" s="55"/>
      <c r="H112" s="55"/>
      <c r="I112" s="55"/>
    </row>
    <row r="113" spans="1:9">
      <c r="A113" s="55" t="s">
        <v>182</v>
      </c>
      <c r="B113" s="55" t="s">
        <v>129</v>
      </c>
      <c r="C113" s="55"/>
      <c r="D113" s="55"/>
      <c r="E113" s="55"/>
      <c r="F113" s="55"/>
      <c r="G113" s="55"/>
      <c r="H113" s="55"/>
      <c r="I113" s="55"/>
    </row>
    <row r="114" spans="1:9">
      <c r="A114" s="55" t="s">
        <v>182</v>
      </c>
      <c r="B114" s="55" t="s">
        <v>7</v>
      </c>
      <c r="C114" s="55" t="s">
        <v>422</v>
      </c>
      <c r="D114" s="55">
        <v>1</v>
      </c>
      <c r="E114" s="55">
        <v>1</v>
      </c>
      <c r="F114" s="55" t="s">
        <v>67</v>
      </c>
      <c r="G114" s="55" t="s">
        <v>7</v>
      </c>
      <c r="H114" s="55" t="s">
        <v>21</v>
      </c>
      <c r="I114" s="55">
        <v>1</v>
      </c>
    </row>
    <row r="115" spans="1:9">
      <c r="A115" s="55" t="s">
        <v>182</v>
      </c>
      <c r="B115" s="55" t="s">
        <v>7</v>
      </c>
      <c r="C115" s="55"/>
      <c r="D115" s="55"/>
      <c r="E115" s="55"/>
      <c r="F115" s="55" t="s">
        <v>67</v>
      </c>
      <c r="G115" s="55" t="s">
        <v>7</v>
      </c>
      <c r="H115" s="55" t="s">
        <v>22</v>
      </c>
      <c r="I115" s="55">
        <v>1</v>
      </c>
    </row>
    <row r="116" spans="1:9">
      <c r="A116" s="44" t="s">
        <v>163</v>
      </c>
      <c r="B116" s="44" t="s">
        <v>4</v>
      </c>
      <c r="C116" s="44"/>
      <c r="D116" s="44"/>
      <c r="E116" s="44"/>
      <c r="F116" s="44" t="s">
        <v>107</v>
      </c>
      <c r="G116" s="44" t="s">
        <v>4</v>
      </c>
      <c r="H116" s="44" t="s">
        <v>158</v>
      </c>
      <c r="I116" s="44">
        <v>1</v>
      </c>
    </row>
    <row r="117" spans="1:9">
      <c r="A117" s="44" t="s">
        <v>163</v>
      </c>
      <c r="B117" s="44" t="s">
        <v>4</v>
      </c>
      <c r="C117" s="44" t="s">
        <v>162</v>
      </c>
      <c r="D117" s="44">
        <v>1</v>
      </c>
      <c r="E117" s="44">
        <v>0</v>
      </c>
      <c r="F117" s="44" t="s">
        <v>107</v>
      </c>
      <c r="G117" s="44" t="s">
        <v>4</v>
      </c>
      <c r="H117" s="44" t="s">
        <v>157</v>
      </c>
      <c r="I117" s="44">
        <v>1</v>
      </c>
    </row>
    <row r="118" spans="1:9">
      <c r="A118" s="44" t="s">
        <v>163</v>
      </c>
      <c r="B118" s="44" t="s">
        <v>4</v>
      </c>
      <c r="C118" s="44" t="s">
        <v>60</v>
      </c>
      <c r="D118" s="44">
        <v>1</v>
      </c>
      <c r="E118" s="44">
        <v>1</v>
      </c>
      <c r="F118" s="44" t="s">
        <v>107</v>
      </c>
      <c r="G118" s="44" t="s">
        <v>4</v>
      </c>
      <c r="H118" s="44" t="s">
        <v>60</v>
      </c>
      <c r="I118" s="44">
        <v>1</v>
      </c>
    </row>
    <row r="119" spans="1:9">
      <c r="A119" s="44" t="s">
        <v>163</v>
      </c>
      <c r="B119" s="44" t="s">
        <v>4</v>
      </c>
      <c r="C119" s="44" t="s">
        <v>61</v>
      </c>
      <c r="D119" s="44">
        <v>1</v>
      </c>
      <c r="E119" s="44">
        <v>1</v>
      </c>
      <c r="F119" s="44" t="s">
        <v>107</v>
      </c>
      <c r="G119" s="44" t="s">
        <v>4</v>
      </c>
      <c r="H119" s="44" t="s">
        <v>61</v>
      </c>
      <c r="I119" s="44">
        <v>1</v>
      </c>
    </row>
    <row r="120" spans="1:9">
      <c r="A120" s="44" t="s">
        <v>163</v>
      </c>
      <c r="B120" s="44" t="s">
        <v>4</v>
      </c>
      <c r="C120" s="44" t="s">
        <v>62</v>
      </c>
      <c r="D120" s="44">
        <v>1</v>
      </c>
      <c r="E120" s="44">
        <v>1</v>
      </c>
      <c r="F120" s="44" t="s">
        <v>107</v>
      </c>
      <c r="G120" s="44" t="s">
        <v>4</v>
      </c>
      <c r="H120" s="44" t="s">
        <v>62</v>
      </c>
      <c r="I120" s="44">
        <v>1</v>
      </c>
    </row>
    <row r="121" spans="1:9">
      <c r="A121" s="44" t="s">
        <v>163</v>
      </c>
      <c r="B121" s="44" t="s">
        <v>4</v>
      </c>
      <c r="C121" s="44" t="s">
        <v>63</v>
      </c>
      <c r="D121" s="44">
        <v>1</v>
      </c>
      <c r="E121" s="44">
        <v>1</v>
      </c>
      <c r="F121" s="44" t="s">
        <v>107</v>
      </c>
      <c r="G121" s="44" t="s">
        <v>4</v>
      </c>
      <c r="H121" s="44" t="s">
        <v>63</v>
      </c>
      <c r="I121" s="44">
        <v>1</v>
      </c>
    </row>
    <row r="122" spans="1:9">
      <c r="A122" s="44" t="s">
        <v>163</v>
      </c>
      <c r="B122" s="44" t="s">
        <v>4</v>
      </c>
      <c r="C122" s="44" t="s">
        <v>423</v>
      </c>
      <c r="D122" s="44">
        <v>1</v>
      </c>
      <c r="E122" s="44">
        <v>0</v>
      </c>
      <c r="F122" s="44"/>
      <c r="G122" s="44"/>
      <c r="H122" s="44"/>
      <c r="I122" s="44"/>
    </row>
    <row r="123" spans="1:9">
      <c r="A123" s="44" t="s">
        <v>163</v>
      </c>
      <c r="B123" s="44" t="s">
        <v>4</v>
      </c>
      <c r="C123" s="44" t="s">
        <v>424</v>
      </c>
      <c r="D123" s="44">
        <v>1</v>
      </c>
      <c r="E123" s="44">
        <v>0</v>
      </c>
      <c r="F123" s="44"/>
      <c r="G123" s="44"/>
      <c r="H123" s="44"/>
      <c r="I123" s="44"/>
    </row>
    <row r="124" spans="1:9">
      <c r="A124" s="44" t="s">
        <v>163</v>
      </c>
      <c r="B124" s="44" t="s">
        <v>4</v>
      </c>
      <c r="C124" s="44" t="s">
        <v>425</v>
      </c>
      <c r="D124" s="44">
        <v>1</v>
      </c>
      <c r="E124" s="44">
        <v>0</v>
      </c>
      <c r="F124" s="44"/>
      <c r="G124" s="44"/>
      <c r="H124" s="44"/>
      <c r="I124" s="44"/>
    </row>
    <row r="125" spans="1:9">
      <c r="A125" s="44" t="s">
        <v>163</v>
      </c>
      <c r="B125" s="44" t="s">
        <v>4</v>
      </c>
      <c r="C125" s="44" t="s">
        <v>426</v>
      </c>
      <c r="D125" s="44">
        <v>1</v>
      </c>
      <c r="E125" s="44">
        <v>0</v>
      </c>
      <c r="F125" s="44"/>
      <c r="G125" s="44"/>
      <c r="H125" s="44"/>
      <c r="I125" s="44"/>
    </row>
    <row r="126" spans="1:9">
      <c r="A126" s="44" t="s">
        <v>163</v>
      </c>
      <c r="B126" s="44" t="s">
        <v>4</v>
      </c>
      <c r="C126" s="44" t="s">
        <v>427</v>
      </c>
      <c r="D126" s="44"/>
      <c r="E126" s="44"/>
      <c r="F126" s="44"/>
      <c r="G126" s="44"/>
      <c r="H126" s="44"/>
      <c r="I126" s="44"/>
    </row>
    <row r="127" spans="1:9">
      <c r="A127" s="44" t="s">
        <v>163</v>
      </c>
      <c r="B127" s="44" t="s">
        <v>5</v>
      </c>
      <c r="C127" s="44" t="s">
        <v>428</v>
      </c>
      <c r="D127" s="44">
        <v>2</v>
      </c>
      <c r="E127" s="44">
        <v>0</v>
      </c>
      <c r="F127" s="44" t="s">
        <v>107</v>
      </c>
      <c r="G127" s="44" t="s">
        <v>5</v>
      </c>
      <c r="H127" s="44" t="s">
        <v>108</v>
      </c>
      <c r="I127" s="44">
        <v>2</v>
      </c>
    </row>
    <row r="128" spans="1:9">
      <c r="A128" s="44" t="s">
        <v>163</v>
      </c>
      <c r="B128" s="44" t="s">
        <v>5</v>
      </c>
      <c r="C128" s="44" t="s">
        <v>150</v>
      </c>
      <c r="D128" s="44">
        <v>1</v>
      </c>
      <c r="E128" s="44">
        <v>1</v>
      </c>
      <c r="F128" s="44" t="s">
        <v>107</v>
      </c>
      <c r="G128" s="44" t="s">
        <v>5</v>
      </c>
      <c r="H128" s="44" t="s">
        <v>109</v>
      </c>
      <c r="I128" s="44">
        <v>1</v>
      </c>
    </row>
    <row r="129" spans="1:9">
      <c r="A129" s="44" t="s">
        <v>163</v>
      </c>
      <c r="B129" s="44" t="s">
        <v>5</v>
      </c>
      <c r="C129" s="44" t="s">
        <v>429</v>
      </c>
      <c r="D129" s="44">
        <v>1</v>
      </c>
      <c r="E129" s="44">
        <v>0</v>
      </c>
      <c r="F129" s="44" t="s">
        <v>107</v>
      </c>
      <c r="G129" s="44" t="s">
        <v>5</v>
      </c>
      <c r="H129" s="44" t="s">
        <v>64</v>
      </c>
      <c r="I129" s="44">
        <v>0</v>
      </c>
    </row>
    <row r="130" spans="1:9">
      <c r="A130" s="44" t="s">
        <v>163</v>
      </c>
      <c r="B130" s="44" t="s">
        <v>5</v>
      </c>
      <c r="C130" s="44" t="s">
        <v>430</v>
      </c>
      <c r="D130" s="44">
        <v>1</v>
      </c>
      <c r="E130" s="44">
        <v>0</v>
      </c>
      <c r="F130" s="44" t="s">
        <v>107</v>
      </c>
      <c r="G130" s="44" t="s">
        <v>5</v>
      </c>
      <c r="H130" s="44" t="s">
        <v>65</v>
      </c>
      <c r="I130" s="44">
        <v>0</v>
      </c>
    </row>
    <row r="131" spans="1:9">
      <c r="A131" s="44" t="s">
        <v>163</v>
      </c>
      <c r="B131" s="44" t="s">
        <v>5</v>
      </c>
      <c r="C131" s="44" t="s">
        <v>151</v>
      </c>
      <c r="D131" s="44">
        <v>1</v>
      </c>
      <c r="E131" s="44">
        <v>1</v>
      </c>
      <c r="F131" s="44" t="s">
        <v>107</v>
      </c>
      <c r="G131" s="44" t="s">
        <v>5</v>
      </c>
      <c r="H131" s="44" t="s">
        <v>110</v>
      </c>
      <c r="I131" s="44">
        <v>1</v>
      </c>
    </row>
    <row r="132" spans="1:9">
      <c r="A132" s="44" t="s">
        <v>163</v>
      </c>
      <c r="B132" s="44" t="s">
        <v>5</v>
      </c>
      <c r="C132" s="44" t="s">
        <v>431</v>
      </c>
      <c r="D132" s="44">
        <v>2</v>
      </c>
      <c r="E132" s="44">
        <v>2</v>
      </c>
      <c r="F132" s="44" t="s">
        <v>107</v>
      </c>
      <c r="G132" s="44" t="s">
        <v>5</v>
      </c>
      <c r="H132" s="44" t="s">
        <v>111</v>
      </c>
      <c r="I132" s="44">
        <v>3</v>
      </c>
    </row>
    <row r="133" spans="1:9">
      <c r="A133" s="44" t="s">
        <v>163</v>
      </c>
      <c r="B133" s="44" t="s">
        <v>5</v>
      </c>
      <c r="C133" s="44" t="s">
        <v>432</v>
      </c>
      <c r="D133" s="44">
        <v>1</v>
      </c>
      <c r="E133" s="44">
        <v>0</v>
      </c>
      <c r="F133" s="44"/>
      <c r="G133" s="44"/>
      <c r="H133" s="44"/>
      <c r="I133" s="44"/>
    </row>
    <row r="134" spans="1:9">
      <c r="A134" s="44" t="s">
        <v>163</v>
      </c>
      <c r="B134" s="44" t="s">
        <v>5</v>
      </c>
      <c r="C134" s="44" t="s">
        <v>433</v>
      </c>
      <c r="D134" s="44">
        <v>1</v>
      </c>
      <c r="E134" s="44">
        <v>0</v>
      </c>
      <c r="F134" s="44"/>
      <c r="G134" s="44"/>
      <c r="H134" s="44"/>
      <c r="I134" s="44"/>
    </row>
    <row r="135" spans="1:9">
      <c r="A135" s="44" t="s">
        <v>163</v>
      </c>
      <c r="B135" s="44" t="s">
        <v>5</v>
      </c>
      <c r="C135" s="44" t="s">
        <v>434</v>
      </c>
      <c r="D135" s="44">
        <v>1</v>
      </c>
      <c r="E135" s="44">
        <v>0</v>
      </c>
      <c r="F135" s="44"/>
      <c r="G135" s="44"/>
      <c r="H135" s="44"/>
      <c r="I135" s="44"/>
    </row>
    <row r="136" spans="1:9">
      <c r="A136" s="44" t="s">
        <v>163</v>
      </c>
      <c r="B136" s="44" t="s">
        <v>5</v>
      </c>
      <c r="C136" s="44" t="s">
        <v>435</v>
      </c>
      <c r="D136" s="44">
        <v>0</v>
      </c>
      <c r="E136" s="44">
        <v>0</v>
      </c>
      <c r="F136" s="44"/>
      <c r="G136" s="44"/>
      <c r="H136" s="44"/>
      <c r="I136" s="44"/>
    </row>
    <row r="137" spans="1:9">
      <c r="A137" s="44" t="s">
        <v>163</v>
      </c>
      <c r="B137" s="44" t="s">
        <v>129</v>
      </c>
      <c r="C137" s="44" t="s">
        <v>436</v>
      </c>
      <c r="D137" s="44">
        <v>1</v>
      </c>
      <c r="E137" s="44">
        <v>1</v>
      </c>
      <c r="F137" s="44" t="s">
        <v>107</v>
      </c>
      <c r="G137" s="44" t="s">
        <v>129</v>
      </c>
      <c r="H137" s="44" t="s">
        <v>112</v>
      </c>
      <c r="I137" s="44">
        <v>1</v>
      </c>
    </row>
    <row r="138" spans="1:9">
      <c r="A138" s="44" t="s">
        <v>163</v>
      </c>
      <c r="B138" s="44" t="s">
        <v>131</v>
      </c>
      <c r="C138" s="44" t="s">
        <v>437</v>
      </c>
      <c r="D138" s="44">
        <v>1</v>
      </c>
      <c r="E138" s="44">
        <v>0</v>
      </c>
      <c r="F138" s="44"/>
      <c r="G138" s="44"/>
      <c r="H138" s="44"/>
      <c r="I138" s="44"/>
    </row>
    <row r="139" spans="1:9">
      <c r="A139" s="44" t="s">
        <v>163</v>
      </c>
      <c r="B139" s="44" t="s">
        <v>129</v>
      </c>
      <c r="C139" s="44" t="s">
        <v>438</v>
      </c>
      <c r="D139" s="44">
        <v>1</v>
      </c>
      <c r="E139" s="44">
        <v>0</v>
      </c>
      <c r="F139" s="44"/>
      <c r="G139" s="44"/>
      <c r="H139" s="44"/>
      <c r="I139" s="44"/>
    </row>
    <row r="140" spans="1:9">
      <c r="A140" s="44" t="s">
        <v>163</v>
      </c>
      <c r="B140" s="44" t="s">
        <v>130</v>
      </c>
      <c r="C140" s="44" t="s">
        <v>439</v>
      </c>
      <c r="D140" s="44">
        <v>1</v>
      </c>
      <c r="E140" s="44">
        <v>1</v>
      </c>
      <c r="F140" s="44" t="s">
        <v>107</v>
      </c>
      <c r="G140" s="44" t="s">
        <v>130</v>
      </c>
      <c r="H140" s="44" t="s">
        <v>113</v>
      </c>
      <c r="I140" s="44">
        <v>1</v>
      </c>
    </row>
    <row r="141" spans="1:9">
      <c r="A141" s="44" t="s">
        <v>163</v>
      </c>
      <c r="B141" s="44" t="s">
        <v>130</v>
      </c>
      <c r="C141" s="44" t="s">
        <v>440</v>
      </c>
      <c r="D141" s="44">
        <v>1</v>
      </c>
      <c r="E141" s="44">
        <v>1</v>
      </c>
      <c r="F141" s="44" t="s">
        <v>107</v>
      </c>
      <c r="G141" s="44" t="s">
        <v>130</v>
      </c>
      <c r="H141" s="44" t="s">
        <v>114</v>
      </c>
      <c r="I141" s="44">
        <v>1</v>
      </c>
    </row>
    <row r="142" spans="1:9">
      <c r="A142" s="44" t="s">
        <v>163</v>
      </c>
      <c r="B142" s="44" t="s">
        <v>130</v>
      </c>
      <c r="C142" s="44" t="s">
        <v>441</v>
      </c>
      <c r="D142" s="44">
        <v>1</v>
      </c>
      <c r="E142" s="44">
        <v>0</v>
      </c>
      <c r="F142" s="44"/>
      <c r="G142" s="44"/>
      <c r="H142" s="44"/>
      <c r="I142" s="44"/>
    </row>
    <row r="143" spans="1:9">
      <c r="A143" s="44" t="s">
        <v>163</v>
      </c>
      <c r="B143" s="44" t="s">
        <v>130</v>
      </c>
      <c r="C143" s="44" t="s">
        <v>442</v>
      </c>
      <c r="D143" s="44">
        <v>1</v>
      </c>
      <c r="E143" s="44">
        <v>0</v>
      </c>
      <c r="F143" s="44"/>
      <c r="G143" s="44"/>
      <c r="H143" s="44"/>
      <c r="I143" s="44"/>
    </row>
    <row r="144" spans="1:9">
      <c r="A144" s="44" t="s">
        <v>163</v>
      </c>
      <c r="B144" s="44" t="s">
        <v>7</v>
      </c>
      <c r="C144" s="44"/>
      <c r="D144" s="44"/>
      <c r="E144" s="44"/>
      <c r="F144" s="44" t="s">
        <v>107</v>
      </c>
      <c r="G144" s="44" t="s">
        <v>7</v>
      </c>
      <c r="H144" s="44" t="s">
        <v>23</v>
      </c>
      <c r="I144" s="44">
        <v>1</v>
      </c>
    </row>
    <row r="145" spans="1:9">
      <c r="A145" s="44" t="s">
        <v>163</v>
      </c>
      <c r="B145" s="44" t="s">
        <v>7</v>
      </c>
      <c r="C145" s="44" t="s">
        <v>443</v>
      </c>
      <c r="D145" s="44">
        <v>1</v>
      </c>
      <c r="E145" s="44">
        <v>0</v>
      </c>
      <c r="F145" s="44"/>
      <c r="G145" s="44"/>
      <c r="H145" s="44"/>
      <c r="I145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8AB4-85BF-784A-9214-01F427C959CA}">
  <dimension ref="A1:K41"/>
  <sheetViews>
    <sheetView workbookViewId="0">
      <selection activeCell="C4" sqref="C4"/>
    </sheetView>
  </sheetViews>
  <sheetFormatPr baseColWidth="10" defaultRowHeight="16"/>
  <cols>
    <col min="1" max="1" width="14.1640625" bestFit="1" customWidth="1"/>
    <col min="2" max="2" width="9.83203125" bestFit="1" customWidth="1"/>
    <col min="3" max="3" width="41.33203125" bestFit="1" customWidth="1"/>
    <col min="4" max="4" width="10.6640625" bestFit="1" customWidth="1"/>
    <col min="10" max="10" width="41.33203125" bestFit="1" customWidth="1"/>
    <col min="11" max="11" width="17.1640625" bestFit="1" customWidth="1"/>
  </cols>
  <sheetData>
    <row r="1" spans="1:11">
      <c r="A1" s="15" t="s">
        <v>8</v>
      </c>
      <c r="B1" s="15" t="s">
        <v>322</v>
      </c>
      <c r="C1" s="15" t="s">
        <v>311</v>
      </c>
      <c r="D1" s="15" t="s">
        <v>312</v>
      </c>
    </row>
    <row r="2" spans="1:11">
      <c r="A2" s="15" t="s">
        <v>179</v>
      </c>
      <c r="B2" s="15">
        <v>1</v>
      </c>
      <c r="C2" s="15" t="s">
        <v>310</v>
      </c>
      <c r="D2" s="15">
        <v>1</v>
      </c>
      <c r="E2">
        <v>15</v>
      </c>
    </row>
    <row r="3" spans="1:11">
      <c r="A3" s="15" t="s">
        <v>179</v>
      </c>
      <c r="B3" s="15">
        <v>3</v>
      </c>
      <c r="C3" s="15" t="s">
        <v>318</v>
      </c>
      <c r="D3" s="15"/>
      <c r="J3" t="s">
        <v>133</v>
      </c>
      <c r="K3" t="s">
        <v>320</v>
      </c>
    </row>
    <row r="4" spans="1:11">
      <c r="A4" s="15" t="s">
        <v>179</v>
      </c>
      <c r="B4" s="15">
        <v>2</v>
      </c>
      <c r="C4" s="15" t="s">
        <v>317</v>
      </c>
      <c r="D4" s="15"/>
      <c r="J4" s="7" t="s">
        <v>314</v>
      </c>
      <c r="K4">
        <v>5</v>
      </c>
    </row>
    <row r="5" spans="1:11">
      <c r="A5" s="15" t="s">
        <v>179</v>
      </c>
      <c r="B5" s="15">
        <v>4</v>
      </c>
      <c r="C5" s="15" t="s">
        <v>316</v>
      </c>
      <c r="D5" s="15"/>
      <c r="J5" s="7" t="s">
        <v>318</v>
      </c>
      <c r="K5">
        <v>1</v>
      </c>
    </row>
    <row r="6" spans="1:11">
      <c r="A6" s="15" t="s">
        <v>179</v>
      </c>
      <c r="B6" s="15">
        <v>5</v>
      </c>
      <c r="C6" s="15" t="s">
        <v>315</v>
      </c>
      <c r="D6" s="15"/>
      <c r="J6" s="7" t="s">
        <v>310</v>
      </c>
      <c r="K6">
        <v>20</v>
      </c>
    </row>
    <row r="7" spans="1:11">
      <c r="A7" s="15" t="s">
        <v>179</v>
      </c>
      <c r="B7" s="15">
        <v>6</v>
      </c>
      <c r="C7" s="15" t="s">
        <v>319</v>
      </c>
      <c r="D7" s="15">
        <v>6</v>
      </c>
      <c r="J7" s="7" t="s">
        <v>315</v>
      </c>
      <c r="K7">
        <v>7</v>
      </c>
    </row>
    <row r="8" spans="1:11">
      <c r="A8" s="15" t="s">
        <v>179</v>
      </c>
      <c r="B8" s="15">
        <v>7</v>
      </c>
      <c r="C8" s="15" t="s">
        <v>313</v>
      </c>
      <c r="D8" s="15">
        <v>6</v>
      </c>
      <c r="J8" s="7" t="s">
        <v>316</v>
      </c>
      <c r="K8">
        <v>1</v>
      </c>
    </row>
    <row r="9" spans="1:11">
      <c r="A9" s="15" t="s">
        <v>179</v>
      </c>
      <c r="B9" s="15">
        <v>8</v>
      </c>
      <c r="C9" s="15" t="s">
        <v>314</v>
      </c>
      <c r="D9" s="15">
        <v>2</v>
      </c>
      <c r="J9" s="7" t="s">
        <v>317</v>
      </c>
      <c r="K9">
        <v>2</v>
      </c>
    </row>
    <row r="10" spans="1:11">
      <c r="A10" t="s">
        <v>178</v>
      </c>
      <c r="B10">
        <v>1</v>
      </c>
      <c r="C10" t="s">
        <v>310</v>
      </c>
      <c r="D10">
        <v>6</v>
      </c>
      <c r="E10">
        <v>22</v>
      </c>
      <c r="J10" s="7" t="s">
        <v>319</v>
      </c>
      <c r="K10">
        <v>34</v>
      </c>
    </row>
    <row r="11" spans="1:11">
      <c r="A11" t="s">
        <v>178</v>
      </c>
      <c r="B11">
        <v>3</v>
      </c>
      <c r="C11" t="s">
        <v>318</v>
      </c>
      <c r="D11">
        <v>1</v>
      </c>
      <c r="J11" s="7" t="s">
        <v>313</v>
      </c>
      <c r="K11">
        <v>17</v>
      </c>
    </row>
    <row r="12" spans="1:11">
      <c r="A12" t="s">
        <v>178</v>
      </c>
      <c r="B12">
        <v>2</v>
      </c>
      <c r="C12" t="s">
        <v>317</v>
      </c>
      <c r="J12" s="7" t="s">
        <v>134</v>
      </c>
      <c r="K12">
        <v>87</v>
      </c>
    </row>
    <row r="13" spans="1:11">
      <c r="A13" t="s">
        <v>178</v>
      </c>
      <c r="B13">
        <v>4</v>
      </c>
      <c r="C13" t="s">
        <v>316</v>
      </c>
    </row>
    <row r="14" spans="1:11">
      <c r="A14" t="s">
        <v>178</v>
      </c>
      <c r="B14">
        <v>5</v>
      </c>
      <c r="C14" t="s">
        <v>315</v>
      </c>
      <c r="D14">
        <v>5</v>
      </c>
    </row>
    <row r="15" spans="1:11">
      <c r="A15" t="s">
        <v>178</v>
      </c>
      <c r="B15">
        <v>6</v>
      </c>
      <c r="C15" t="s">
        <v>319</v>
      </c>
      <c r="D15">
        <v>4</v>
      </c>
    </row>
    <row r="16" spans="1:11">
      <c r="A16" t="s">
        <v>178</v>
      </c>
      <c r="B16">
        <v>7</v>
      </c>
      <c r="C16" t="s">
        <v>313</v>
      </c>
      <c r="D16">
        <v>4</v>
      </c>
    </row>
    <row r="17" spans="1:5">
      <c r="A17" t="s">
        <v>178</v>
      </c>
      <c r="B17">
        <v>8</v>
      </c>
      <c r="C17" t="s">
        <v>314</v>
      </c>
      <c r="D17">
        <v>2</v>
      </c>
    </row>
    <row r="18" spans="1:5">
      <c r="A18" s="15" t="s">
        <v>177</v>
      </c>
      <c r="B18" s="15">
        <v>1</v>
      </c>
      <c r="C18" s="15" t="s">
        <v>310</v>
      </c>
      <c r="D18" s="15">
        <v>3</v>
      </c>
      <c r="E18">
        <v>6</v>
      </c>
    </row>
    <row r="19" spans="1:5">
      <c r="A19" s="15" t="s">
        <v>177</v>
      </c>
      <c r="B19" s="15">
        <v>3</v>
      </c>
      <c r="C19" s="15" t="s">
        <v>318</v>
      </c>
      <c r="D19" s="15"/>
    </row>
    <row r="20" spans="1:5">
      <c r="A20" s="15" t="s">
        <v>177</v>
      </c>
      <c r="B20" s="15">
        <v>2</v>
      </c>
      <c r="C20" s="15" t="s">
        <v>317</v>
      </c>
      <c r="D20" s="15">
        <v>2</v>
      </c>
    </row>
    <row r="21" spans="1:5">
      <c r="A21" s="15" t="s">
        <v>177</v>
      </c>
      <c r="B21" s="15">
        <v>4</v>
      </c>
      <c r="C21" s="15" t="s">
        <v>316</v>
      </c>
      <c r="D21" s="15">
        <v>1</v>
      </c>
    </row>
    <row r="22" spans="1:5">
      <c r="A22" s="15" t="s">
        <v>177</v>
      </c>
      <c r="B22" s="15">
        <v>5</v>
      </c>
      <c r="C22" s="15" t="s">
        <v>315</v>
      </c>
      <c r="D22" s="15"/>
    </row>
    <row r="23" spans="1:5">
      <c r="A23" s="15" t="s">
        <v>177</v>
      </c>
      <c r="B23" s="15">
        <v>6</v>
      </c>
      <c r="C23" s="15" t="s">
        <v>319</v>
      </c>
      <c r="D23" s="15"/>
    </row>
    <row r="24" spans="1:5">
      <c r="A24" s="15" t="s">
        <v>177</v>
      </c>
      <c r="B24" s="15">
        <v>7</v>
      </c>
      <c r="C24" s="15" t="s">
        <v>313</v>
      </c>
      <c r="D24" s="15"/>
    </row>
    <row r="25" spans="1:5">
      <c r="A25" s="15" t="s">
        <v>177</v>
      </c>
      <c r="B25" s="15">
        <v>8</v>
      </c>
      <c r="C25" s="15" t="s">
        <v>314</v>
      </c>
      <c r="D25" s="15"/>
    </row>
    <row r="26" spans="1:5">
      <c r="A26" t="s">
        <v>176</v>
      </c>
      <c r="B26">
        <v>1</v>
      </c>
      <c r="C26" t="s">
        <v>310</v>
      </c>
      <c r="D26">
        <v>11</v>
      </c>
      <c r="E26">
        <v>22</v>
      </c>
    </row>
    <row r="27" spans="1:5">
      <c r="A27" t="s">
        <v>176</v>
      </c>
      <c r="B27">
        <v>3</v>
      </c>
      <c r="C27" t="s">
        <v>318</v>
      </c>
    </row>
    <row r="28" spans="1:5">
      <c r="A28" t="s">
        <v>176</v>
      </c>
      <c r="B28">
        <v>2</v>
      </c>
      <c r="C28" t="s">
        <v>317</v>
      </c>
    </row>
    <row r="29" spans="1:5">
      <c r="A29" t="s">
        <v>176</v>
      </c>
      <c r="B29">
        <v>4</v>
      </c>
      <c r="C29" t="s">
        <v>316</v>
      </c>
    </row>
    <row r="30" spans="1:5">
      <c r="A30" t="s">
        <v>176</v>
      </c>
      <c r="B30">
        <v>5</v>
      </c>
      <c r="C30" t="s">
        <v>315</v>
      </c>
      <c r="D30">
        <v>2</v>
      </c>
    </row>
    <row r="31" spans="1:5">
      <c r="A31" t="s">
        <v>176</v>
      </c>
      <c r="B31">
        <v>6</v>
      </c>
      <c r="C31" t="s">
        <v>319</v>
      </c>
      <c r="D31">
        <v>4</v>
      </c>
    </row>
    <row r="32" spans="1:5">
      <c r="A32" t="s">
        <v>176</v>
      </c>
      <c r="B32">
        <v>7</v>
      </c>
      <c r="C32" t="s">
        <v>313</v>
      </c>
      <c r="D32">
        <v>4</v>
      </c>
    </row>
    <row r="33" spans="1:5">
      <c r="A33" t="s">
        <v>176</v>
      </c>
      <c r="B33">
        <v>8</v>
      </c>
      <c r="C33" t="s">
        <v>314</v>
      </c>
      <c r="D33">
        <v>1</v>
      </c>
    </row>
    <row r="34" spans="1:5">
      <c r="A34" s="15" t="s">
        <v>175</v>
      </c>
      <c r="B34" s="15">
        <v>1</v>
      </c>
      <c r="C34" s="15" t="s">
        <v>310</v>
      </c>
      <c r="D34" s="15"/>
      <c r="E34">
        <v>11</v>
      </c>
    </row>
    <row r="35" spans="1:5">
      <c r="A35" s="15" t="s">
        <v>175</v>
      </c>
      <c r="B35" s="15">
        <v>3</v>
      </c>
      <c r="C35" s="15" t="s">
        <v>318</v>
      </c>
      <c r="D35" s="15"/>
    </row>
    <row r="36" spans="1:5">
      <c r="A36" s="15" t="s">
        <v>175</v>
      </c>
      <c r="B36" s="15">
        <v>2</v>
      </c>
      <c r="C36" s="15" t="s">
        <v>317</v>
      </c>
      <c r="D36" s="15">
        <v>2</v>
      </c>
    </row>
    <row r="37" spans="1:5">
      <c r="A37" s="15" t="s">
        <v>175</v>
      </c>
      <c r="B37" s="15">
        <v>4</v>
      </c>
      <c r="C37" s="15" t="s">
        <v>316</v>
      </c>
      <c r="D37" s="15"/>
    </row>
    <row r="38" spans="1:5">
      <c r="A38" s="15" t="s">
        <v>175</v>
      </c>
      <c r="B38" s="15">
        <v>5</v>
      </c>
      <c r="C38" s="15" t="s">
        <v>315</v>
      </c>
      <c r="D38" s="15"/>
    </row>
    <row r="39" spans="1:5">
      <c r="A39" s="15" t="s">
        <v>175</v>
      </c>
      <c r="B39" s="15">
        <v>6</v>
      </c>
      <c r="C39" s="15" t="s">
        <v>319</v>
      </c>
      <c r="D39" s="15">
        <v>6</v>
      </c>
    </row>
    <row r="40" spans="1:5">
      <c r="A40" s="15" t="s">
        <v>175</v>
      </c>
      <c r="B40" s="15">
        <v>7</v>
      </c>
      <c r="C40" s="15" t="s">
        <v>313</v>
      </c>
      <c r="D40" s="15">
        <v>3</v>
      </c>
    </row>
    <row r="41" spans="1:5">
      <c r="A41" s="15" t="s">
        <v>175</v>
      </c>
      <c r="B41" s="15">
        <v>8</v>
      </c>
      <c r="C41" s="15" t="s">
        <v>314</v>
      </c>
      <c r="D4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A21B-2AC2-6E4B-8EF7-0CFD2FF52F55}">
  <dimension ref="A1:AB152"/>
  <sheetViews>
    <sheetView showGridLines="0" zoomScale="75" workbookViewId="0"/>
  </sheetViews>
  <sheetFormatPr baseColWidth="10" defaultRowHeight="16"/>
  <sheetData>
    <row r="1" spans="1:21">
      <c r="A1" t="s">
        <v>205</v>
      </c>
      <c r="M1" t="s">
        <v>204</v>
      </c>
    </row>
    <row r="2" spans="1:21">
      <c r="A2" t="s">
        <v>165</v>
      </c>
      <c r="E2" t="s">
        <v>147</v>
      </c>
      <c r="I2" t="s">
        <v>286</v>
      </c>
      <c r="M2" t="s">
        <v>165</v>
      </c>
      <c r="Q2" t="s">
        <v>147</v>
      </c>
      <c r="U2" t="s">
        <v>286</v>
      </c>
    </row>
    <row r="56" spans="1:21">
      <c r="A56" t="s">
        <v>166</v>
      </c>
      <c r="M56" t="s">
        <v>207</v>
      </c>
    </row>
    <row r="57" spans="1:21">
      <c r="A57" t="s">
        <v>165</v>
      </c>
      <c r="E57" t="s">
        <v>147</v>
      </c>
      <c r="I57" t="s">
        <v>286</v>
      </c>
      <c r="M57" t="s">
        <v>165</v>
      </c>
      <c r="Q57" t="s">
        <v>147</v>
      </c>
      <c r="U57" t="s">
        <v>286</v>
      </c>
    </row>
    <row r="108" spans="1:9">
      <c r="A108" t="s">
        <v>164</v>
      </c>
    </row>
    <row r="109" spans="1:9">
      <c r="A109" t="s">
        <v>165</v>
      </c>
      <c r="E109" t="s">
        <v>147</v>
      </c>
      <c r="I109" t="s">
        <v>286</v>
      </c>
    </row>
    <row r="152" spans="28:28" ht="18">
      <c r="AB152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44E1-E8B7-7349-800D-1F008282F92F}">
  <dimension ref="A1:O127"/>
  <sheetViews>
    <sheetView workbookViewId="0">
      <selection activeCell="C19" sqref="C19"/>
    </sheetView>
  </sheetViews>
  <sheetFormatPr baseColWidth="10" defaultRowHeight="16"/>
  <cols>
    <col min="1" max="1" width="15.6640625" customWidth="1"/>
    <col min="2" max="2" width="15.33203125" bestFit="1" customWidth="1"/>
    <col min="3" max="3" width="71.1640625" bestFit="1" customWidth="1"/>
    <col min="4" max="4" width="9" bestFit="1" customWidth="1"/>
    <col min="5" max="5" width="7.5" bestFit="1" customWidth="1"/>
    <col min="6" max="6" width="16.6640625" bestFit="1" customWidth="1"/>
    <col min="7" max="7" width="15.33203125" bestFit="1" customWidth="1"/>
    <col min="8" max="8" width="24.33203125" customWidth="1"/>
    <col min="9" max="9" width="9.5" bestFit="1" customWidth="1"/>
    <col min="12" max="12" width="18.6640625" bestFit="1" customWidth="1"/>
    <col min="13" max="13" width="15.33203125" bestFit="1" customWidth="1"/>
    <col min="14" max="14" width="15.1640625" bestFit="1" customWidth="1"/>
    <col min="15" max="16" width="13.5" bestFit="1" customWidth="1"/>
  </cols>
  <sheetData>
    <row r="1" spans="1:15">
      <c r="A1" s="15" t="s">
        <v>8</v>
      </c>
      <c r="B1" s="15" t="s">
        <v>24</v>
      </c>
      <c r="C1" s="15" t="s">
        <v>25</v>
      </c>
      <c r="D1" s="15" t="s">
        <v>66</v>
      </c>
      <c r="E1" s="15" t="s">
        <v>14</v>
      </c>
      <c r="F1" s="15" t="s">
        <v>8</v>
      </c>
      <c r="G1" s="15" t="s">
        <v>24</v>
      </c>
      <c r="H1" s="15" t="s">
        <v>25</v>
      </c>
      <c r="I1" s="15" t="s">
        <v>128</v>
      </c>
      <c r="N1" s="6" t="s">
        <v>141</v>
      </c>
    </row>
    <row r="2" spans="1:15">
      <c r="A2" s="15" t="s">
        <v>179</v>
      </c>
      <c r="B2" s="15" t="s">
        <v>4</v>
      </c>
      <c r="C2" s="15" t="s">
        <v>26</v>
      </c>
      <c r="D2" s="15">
        <v>1</v>
      </c>
      <c r="E2" s="15">
        <v>1</v>
      </c>
      <c r="F2" s="15" t="s">
        <v>115</v>
      </c>
      <c r="G2" s="15" t="s">
        <v>4</v>
      </c>
      <c r="H2" s="15" t="s">
        <v>26</v>
      </c>
      <c r="I2" s="15">
        <v>1</v>
      </c>
      <c r="L2" s="6" t="s">
        <v>8</v>
      </c>
      <c r="M2" s="6" t="s">
        <v>140</v>
      </c>
      <c r="N2" t="s">
        <v>137</v>
      </c>
      <c r="O2" t="s">
        <v>138</v>
      </c>
    </row>
    <row r="3" spans="1:15">
      <c r="A3" s="15" t="s">
        <v>179</v>
      </c>
      <c r="B3" s="15" t="s">
        <v>4</v>
      </c>
      <c r="C3" s="15" t="s">
        <v>28</v>
      </c>
      <c r="D3" s="15">
        <v>1</v>
      </c>
      <c r="E3" s="15">
        <v>1</v>
      </c>
      <c r="F3" s="15" t="s">
        <v>115</v>
      </c>
      <c r="G3" s="15" t="s">
        <v>4</v>
      </c>
      <c r="H3" s="15" t="s">
        <v>28</v>
      </c>
      <c r="I3" s="15">
        <v>1</v>
      </c>
      <c r="L3" t="s">
        <v>179</v>
      </c>
      <c r="M3" t="s">
        <v>7</v>
      </c>
      <c r="N3">
        <v>2</v>
      </c>
      <c r="O3">
        <v>2</v>
      </c>
    </row>
    <row r="4" spans="1:15">
      <c r="A4" s="15" t="s">
        <v>179</v>
      </c>
      <c r="B4" s="15" t="s">
        <v>4</v>
      </c>
      <c r="C4" s="15" t="s">
        <v>27</v>
      </c>
      <c r="D4" s="15">
        <v>1</v>
      </c>
      <c r="E4" s="15">
        <v>1</v>
      </c>
      <c r="F4" s="15" t="s">
        <v>115</v>
      </c>
      <c r="G4" s="15" t="s">
        <v>4</v>
      </c>
      <c r="H4" s="15" t="s">
        <v>27</v>
      </c>
      <c r="I4" s="15">
        <v>1</v>
      </c>
      <c r="M4" t="s">
        <v>5</v>
      </c>
      <c r="N4">
        <v>9</v>
      </c>
      <c r="O4">
        <v>8</v>
      </c>
    </row>
    <row r="5" spans="1:15">
      <c r="A5" s="15" t="s">
        <v>179</v>
      </c>
      <c r="B5" s="15" t="s">
        <v>4</v>
      </c>
      <c r="C5" s="15" t="s">
        <v>249</v>
      </c>
      <c r="D5" s="15">
        <v>1</v>
      </c>
      <c r="E5" s="15">
        <v>1</v>
      </c>
      <c r="F5" s="15" t="s">
        <v>115</v>
      </c>
      <c r="G5" s="15" t="s">
        <v>4</v>
      </c>
      <c r="H5" s="15" t="s">
        <v>116</v>
      </c>
      <c r="I5" s="15">
        <v>1</v>
      </c>
      <c r="M5" t="s">
        <v>4</v>
      </c>
      <c r="N5">
        <v>7</v>
      </c>
      <c r="O5">
        <v>6</v>
      </c>
    </row>
    <row r="6" spans="1:15">
      <c r="A6" s="15" t="s">
        <v>179</v>
      </c>
      <c r="B6" s="15" t="s">
        <v>4</v>
      </c>
      <c r="C6" s="15" t="s">
        <v>29</v>
      </c>
      <c r="D6" s="15">
        <v>1</v>
      </c>
      <c r="E6" s="15">
        <v>1</v>
      </c>
      <c r="F6" s="15" t="s">
        <v>115</v>
      </c>
      <c r="G6" s="15" t="s">
        <v>4</v>
      </c>
      <c r="H6" s="15" t="s">
        <v>29</v>
      </c>
      <c r="I6" s="15">
        <v>1</v>
      </c>
      <c r="M6" t="s">
        <v>6</v>
      </c>
      <c r="N6">
        <v>5</v>
      </c>
      <c r="O6">
        <v>2</v>
      </c>
    </row>
    <row r="7" spans="1:15">
      <c r="A7" s="15" t="s">
        <v>179</v>
      </c>
      <c r="B7" s="15" t="s">
        <v>4</v>
      </c>
      <c r="C7" s="15"/>
      <c r="D7" s="15"/>
      <c r="E7" s="15"/>
      <c r="F7" s="15" t="s">
        <v>115</v>
      </c>
      <c r="G7" s="15" t="s">
        <v>4</v>
      </c>
      <c r="H7" s="15" t="s">
        <v>30</v>
      </c>
      <c r="I7" s="15">
        <v>1</v>
      </c>
      <c r="L7" t="s">
        <v>178</v>
      </c>
      <c r="M7" t="s">
        <v>7</v>
      </c>
      <c r="N7">
        <v>1</v>
      </c>
      <c r="O7">
        <v>1</v>
      </c>
    </row>
    <row r="8" spans="1:15">
      <c r="A8" s="15" t="s">
        <v>179</v>
      </c>
      <c r="B8" s="15" t="s">
        <v>4</v>
      </c>
      <c r="C8" s="15" t="s">
        <v>30</v>
      </c>
      <c r="D8" s="15">
        <v>1</v>
      </c>
      <c r="E8" s="15">
        <v>1</v>
      </c>
      <c r="F8" s="15" t="s">
        <v>115</v>
      </c>
      <c r="G8" s="15" t="s">
        <v>4</v>
      </c>
      <c r="H8" s="15" t="s">
        <v>117</v>
      </c>
      <c r="I8" s="15">
        <v>1</v>
      </c>
      <c r="M8" t="s">
        <v>5</v>
      </c>
      <c r="N8">
        <v>11</v>
      </c>
      <c r="O8">
        <v>5</v>
      </c>
    </row>
    <row r="9" spans="1:15">
      <c r="A9" s="15" t="s">
        <v>179</v>
      </c>
      <c r="B9" s="15" t="s">
        <v>4</v>
      </c>
      <c r="C9" s="15" t="s">
        <v>248</v>
      </c>
      <c r="D9" s="15">
        <v>1</v>
      </c>
      <c r="E9" s="15">
        <v>0</v>
      </c>
      <c r="F9" s="15"/>
      <c r="G9" s="15"/>
      <c r="H9" s="15"/>
      <c r="I9" s="15"/>
      <c r="M9" t="s">
        <v>4</v>
      </c>
      <c r="N9">
        <v>7</v>
      </c>
      <c r="O9">
        <v>7</v>
      </c>
    </row>
    <row r="10" spans="1:15">
      <c r="A10" s="15" t="s">
        <v>179</v>
      </c>
      <c r="B10" s="15" t="s">
        <v>4</v>
      </c>
      <c r="C10" s="15"/>
      <c r="D10" s="15"/>
      <c r="E10" s="15"/>
      <c r="F10" s="15"/>
      <c r="G10" s="15"/>
      <c r="H10" s="15"/>
      <c r="I10" s="15"/>
      <c r="M10" t="s">
        <v>6</v>
      </c>
      <c r="N10">
        <v>6</v>
      </c>
      <c r="O10">
        <v>4</v>
      </c>
    </row>
    <row r="11" spans="1:15">
      <c r="A11" s="15" t="s">
        <v>179</v>
      </c>
      <c r="B11" s="15" t="s">
        <v>5</v>
      </c>
      <c r="C11" s="15" t="s">
        <v>250</v>
      </c>
      <c r="D11" s="15">
        <v>1</v>
      </c>
      <c r="E11" s="15">
        <v>1</v>
      </c>
      <c r="F11" s="15" t="s">
        <v>115</v>
      </c>
      <c r="G11" s="15" t="s">
        <v>5</v>
      </c>
      <c r="H11" s="15" t="s">
        <v>118</v>
      </c>
      <c r="I11" s="15">
        <v>1</v>
      </c>
      <c r="L11" t="s">
        <v>177</v>
      </c>
      <c r="M11" t="s">
        <v>7</v>
      </c>
      <c r="N11">
        <v>1</v>
      </c>
      <c r="O11">
        <v>1</v>
      </c>
    </row>
    <row r="12" spans="1:15">
      <c r="A12" s="15" t="s">
        <v>179</v>
      </c>
      <c r="B12" s="15" t="s">
        <v>5</v>
      </c>
      <c r="C12" s="15" t="s">
        <v>251</v>
      </c>
      <c r="D12" s="15">
        <v>1</v>
      </c>
      <c r="E12" s="15">
        <v>1</v>
      </c>
      <c r="F12" s="15" t="s">
        <v>115</v>
      </c>
      <c r="G12" s="15" t="s">
        <v>5</v>
      </c>
      <c r="H12" s="15" t="s">
        <v>119</v>
      </c>
      <c r="I12" s="15">
        <v>2</v>
      </c>
      <c r="M12" t="s">
        <v>5</v>
      </c>
      <c r="N12">
        <v>8</v>
      </c>
      <c r="O12">
        <v>8</v>
      </c>
    </row>
    <row r="13" spans="1:15">
      <c r="A13" s="15" t="s">
        <v>179</v>
      </c>
      <c r="B13" s="15" t="s">
        <v>5</v>
      </c>
      <c r="C13" s="15" t="s">
        <v>252</v>
      </c>
      <c r="D13" s="15">
        <v>1</v>
      </c>
      <c r="E13" s="15">
        <v>0</v>
      </c>
      <c r="F13" s="15" t="s">
        <v>115</v>
      </c>
      <c r="G13" s="15" t="s">
        <v>5</v>
      </c>
      <c r="H13" s="15" t="s">
        <v>120</v>
      </c>
      <c r="I13" s="15">
        <v>0</v>
      </c>
      <c r="M13" t="s">
        <v>4</v>
      </c>
      <c r="N13">
        <v>9</v>
      </c>
      <c r="O13">
        <v>8</v>
      </c>
    </row>
    <row r="14" spans="1:15">
      <c r="A14" s="15" t="s">
        <v>179</v>
      </c>
      <c r="B14" s="15" t="s">
        <v>5</v>
      </c>
      <c r="C14" s="15" t="s">
        <v>234</v>
      </c>
      <c r="D14" s="15">
        <v>2</v>
      </c>
      <c r="E14" s="15">
        <v>2</v>
      </c>
      <c r="F14" s="15" t="s">
        <v>115</v>
      </c>
      <c r="G14" s="15" t="s">
        <v>5</v>
      </c>
      <c r="H14" s="15" t="s">
        <v>121</v>
      </c>
      <c r="I14" s="15">
        <v>2</v>
      </c>
      <c r="M14" t="s">
        <v>6</v>
      </c>
      <c r="N14">
        <v>7</v>
      </c>
      <c r="O14">
        <v>7</v>
      </c>
    </row>
    <row r="15" spans="1:15">
      <c r="A15" s="15" t="s">
        <v>179</v>
      </c>
      <c r="B15" s="15" t="s">
        <v>5</v>
      </c>
      <c r="C15" s="15" t="s">
        <v>241</v>
      </c>
      <c r="D15" s="15">
        <v>2</v>
      </c>
      <c r="E15" s="15">
        <v>2</v>
      </c>
      <c r="F15" s="15" t="s">
        <v>115</v>
      </c>
      <c r="G15" s="15" t="s">
        <v>5</v>
      </c>
      <c r="H15" s="15" t="s">
        <v>122</v>
      </c>
      <c r="I15" s="15">
        <v>2</v>
      </c>
      <c r="L15" t="s">
        <v>176</v>
      </c>
      <c r="M15" t="s">
        <v>7</v>
      </c>
      <c r="N15">
        <v>1</v>
      </c>
      <c r="O15">
        <v>1</v>
      </c>
    </row>
    <row r="16" spans="1:15">
      <c r="A16" s="15" t="s">
        <v>179</v>
      </c>
      <c r="B16" s="15" t="s">
        <v>5</v>
      </c>
      <c r="C16" s="15"/>
      <c r="D16" s="15"/>
      <c r="E16" s="15"/>
      <c r="F16" s="15" t="s">
        <v>115</v>
      </c>
      <c r="G16" s="15" t="s">
        <v>5</v>
      </c>
      <c r="H16" s="15" t="s">
        <v>123</v>
      </c>
      <c r="I16" s="15">
        <v>0</v>
      </c>
      <c r="M16" t="s">
        <v>5</v>
      </c>
      <c r="N16">
        <v>9</v>
      </c>
      <c r="O16">
        <v>6</v>
      </c>
    </row>
    <row r="17" spans="1:15">
      <c r="A17" s="15" t="s">
        <v>179</v>
      </c>
      <c r="B17" s="15" t="s">
        <v>5</v>
      </c>
      <c r="C17" s="15" t="s">
        <v>242</v>
      </c>
      <c r="D17" s="15">
        <v>2</v>
      </c>
      <c r="E17" s="15">
        <v>2</v>
      </c>
      <c r="F17" s="15" t="s">
        <v>115</v>
      </c>
      <c r="G17" s="15" t="s">
        <v>5</v>
      </c>
      <c r="H17" s="15" t="s">
        <v>206</v>
      </c>
      <c r="I17" s="15">
        <v>3</v>
      </c>
      <c r="M17" t="s">
        <v>4</v>
      </c>
      <c r="N17">
        <v>6</v>
      </c>
      <c r="O17">
        <v>6</v>
      </c>
    </row>
    <row r="18" spans="1:15">
      <c r="A18" s="15" t="s">
        <v>179</v>
      </c>
      <c r="B18" s="15" t="s">
        <v>5</v>
      </c>
      <c r="C18" s="15" t="s">
        <v>253</v>
      </c>
      <c r="D18" s="15">
        <v>0</v>
      </c>
      <c r="E18" s="15">
        <v>0</v>
      </c>
      <c r="F18" s="15"/>
      <c r="G18" s="15"/>
      <c r="H18" s="15"/>
      <c r="I18" s="15"/>
      <c r="M18" t="s">
        <v>6</v>
      </c>
      <c r="N18">
        <v>5</v>
      </c>
      <c r="O18">
        <v>2</v>
      </c>
    </row>
    <row r="19" spans="1:15">
      <c r="A19" s="15" t="s">
        <v>179</v>
      </c>
      <c r="B19" s="15" t="s">
        <v>5</v>
      </c>
      <c r="C19" s="15"/>
      <c r="D19" s="15"/>
      <c r="E19" s="15"/>
      <c r="F19" s="15"/>
      <c r="G19" s="15"/>
      <c r="H19" s="15"/>
      <c r="I19" s="15"/>
      <c r="L19" t="s">
        <v>175</v>
      </c>
      <c r="M19" t="s">
        <v>7</v>
      </c>
      <c r="N19">
        <v>1</v>
      </c>
      <c r="O19">
        <v>1</v>
      </c>
    </row>
    <row r="20" spans="1:15">
      <c r="A20" s="15" t="s">
        <v>179</v>
      </c>
      <c r="B20" s="15" t="s">
        <v>129</v>
      </c>
      <c r="C20" s="16" t="s">
        <v>254</v>
      </c>
      <c r="D20" s="15">
        <v>1</v>
      </c>
      <c r="E20" s="15">
        <v>0</v>
      </c>
      <c r="F20" s="15" t="s">
        <v>115</v>
      </c>
      <c r="G20" s="15" t="s">
        <v>129</v>
      </c>
      <c r="H20" s="15" t="s">
        <v>125</v>
      </c>
      <c r="I20" s="15">
        <v>1</v>
      </c>
      <c r="M20" t="s">
        <v>5</v>
      </c>
      <c r="N20">
        <v>7</v>
      </c>
      <c r="O20">
        <v>7</v>
      </c>
    </row>
    <row r="21" spans="1:15">
      <c r="A21" s="15" t="s">
        <v>179</v>
      </c>
      <c r="B21" s="15" t="s">
        <v>129</v>
      </c>
      <c r="C21" s="16" t="s">
        <v>255</v>
      </c>
      <c r="D21" s="15">
        <v>1</v>
      </c>
      <c r="E21" s="15">
        <v>1</v>
      </c>
      <c r="F21" s="15" t="s">
        <v>115</v>
      </c>
      <c r="G21" s="15" t="s">
        <v>129</v>
      </c>
      <c r="H21" s="15" t="s">
        <v>126</v>
      </c>
      <c r="I21" s="15">
        <v>1</v>
      </c>
      <c r="M21" t="s">
        <v>4</v>
      </c>
      <c r="N21">
        <v>6</v>
      </c>
      <c r="O21">
        <v>6</v>
      </c>
    </row>
    <row r="22" spans="1:15">
      <c r="A22" s="15" t="s">
        <v>179</v>
      </c>
      <c r="B22" s="15" t="s">
        <v>129</v>
      </c>
      <c r="C22" s="16" t="s">
        <v>256</v>
      </c>
      <c r="D22" s="15">
        <v>1</v>
      </c>
      <c r="E22" s="15">
        <v>1</v>
      </c>
      <c r="F22" s="15" t="s">
        <v>115</v>
      </c>
      <c r="G22" s="15" t="s">
        <v>129</v>
      </c>
      <c r="H22" s="15" t="s">
        <v>132</v>
      </c>
      <c r="I22" s="15">
        <v>1</v>
      </c>
      <c r="M22" t="s">
        <v>6</v>
      </c>
      <c r="N22">
        <v>3</v>
      </c>
      <c r="O22">
        <v>3</v>
      </c>
    </row>
    <row r="23" spans="1:15">
      <c r="A23" s="15" t="s">
        <v>179</v>
      </c>
      <c r="B23" s="15" t="s">
        <v>129</v>
      </c>
      <c r="C23" s="16" t="s">
        <v>257</v>
      </c>
      <c r="D23" s="15">
        <v>1</v>
      </c>
      <c r="E23" s="15">
        <v>0</v>
      </c>
      <c r="F23" s="15" t="s">
        <v>115</v>
      </c>
      <c r="G23" s="15" t="s">
        <v>129</v>
      </c>
      <c r="H23" s="15" t="s">
        <v>127</v>
      </c>
      <c r="I23" s="15">
        <v>1</v>
      </c>
      <c r="L23" t="s">
        <v>134</v>
      </c>
      <c r="N23">
        <v>111</v>
      </c>
      <c r="O23">
        <v>91</v>
      </c>
    </row>
    <row r="24" spans="1:15">
      <c r="A24" s="15" t="s">
        <v>179</v>
      </c>
      <c r="B24" s="15" t="s">
        <v>129</v>
      </c>
      <c r="C24" s="16" t="s">
        <v>258</v>
      </c>
      <c r="D24" s="15">
        <v>1</v>
      </c>
      <c r="E24" s="15">
        <v>0</v>
      </c>
      <c r="F24" s="15"/>
      <c r="G24" s="15"/>
      <c r="H24" s="15"/>
      <c r="I24" s="15"/>
    </row>
    <row r="25" spans="1:15">
      <c r="A25" s="15" t="s">
        <v>179</v>
      </c>
      <c r="B25" s="15" t="s">
        <v>7</v>
      </c>
      <c r="C25" s="16" t="s">
        <v>259</v>
      </c>
      <c r="D25" s="15">
        <v>1</v>
      </c>
      <c r="E25" s="15">
        <v>1</v>
      </c>
      <c r="F25" s="15" t="s">
        <v>115</v>
      </c>
      <c r="G25" s="15" t="s">
        <v>7</v>
      </c>
      <c r="H25" s="15" t="s">
        <v>16</v>
      </c>
      <c r="I25" s="15">
        <v>1</v>
      </c>
    </row>
    <row r="26" spans="1:15">
      <c r="A26" s="15" t="s">
        <v>179</v>
      </c>
      <c r="B26" s="15" t="s">
        <v>7</v>
      </c>
      <c r="C26" s="16" t="s">
        <v>17</v>
      </c>
      <c r="D26" s="15">
        <v>1</v>
      </c>
      <c r="E26" s="15">
        <v>1</v>
      </c>
      <c r="F26" s="15" t="s">
        <v>115</v>
      </c>
      <c r="G26" s="15" t="s">
        <v>7</v>
      </c>
      <c r="H26" s="15" t="s">
        <v>17</v>
      </c>
      <c r="I26" s="15">
        <v>1</v>
      </c>
    </row>
    <row r="27" spans="1:15">
      <c r="A27" s="15" t="s">
        <v>179</v>
      </c>
      <c r="B27" s="15" t="s">
        <v>7</v>
      </c>
      <c r="C27" s="15"/>
      <c r="D27" s="15"/>
      <c r="E27" s="15"/>
      <c r="F27" s="15" t="s">
        <v>115</v>
      </c>
      <c r="G27" s="15" t="s">
        <v>7</v>
      </c>
      <c r="H27" s="15" t="s">
        <v>18</v>
      </c>
      <c r="I27" s="15">
        <v>1</v>
      </c>
    </row>
    <row r="28" spans="1:15">
      <c r="A28" s="55" t="s">
        <v>178</v>
      </c>
      <c r="B28" s="55" t="s">
        <v>4</v>
      </c>
      <c r="C28" s="55" t="s">
        <v>35</v>
      </c>
      <c r="D28" s="55">
        <v>1</v>
      </c>
      <c r="E28" s="55">
        <v>1</v>
      </c>
      <c r="F28" s="55" t="s">
        <v>93</v>
      </c>
      <c r="G28" s="55" t="s">
        <v>4</v>
      </c>
      <c r="H28" s="55" t="s">
        <v>35</v>
      </c>
      <c r="I28" s="55">
        <v>1</v>
      </c>
    </row>
    <row r="29" spans="1:15">
      <c r="A29" s="55" t="s">
        <v>178</v>
      </c>
      <c r="B29" s="55" t="s">
        <v>4</v>
      </c>
      <c r="C29" s="55" t="s">
        <v>220</v>
      </c>
      <c r="D29" s="55">
        <v>1</v>
      </c>
      <c r="E29" s="55">
        <v>1</v>
      </c>
      <c r="F29" s="55" t="s">
        <v>93</v>
      </c>
      <c r="G29" s="55" t="s">
        <v>4</v>
      </c>
      <c r="H29" s="55" t="s">
        <v>47</v>
      </c>
      <c r="I29" s="55">
        <v>1</v>
      </c>
    </row>
    <row r="30" spans="1:15">
      <c r="A30" s="55" t="s">
        <v>178</v>
      </c>
      <c r="B30" s="55" t="s">
        <v>4</v>
      </c>
      <c r="C30" s="55" t="s">
        <v>46</v>
      </c>
      <c r="D30" s="55">
        <v>1</v>
      </c>
      <c r="E30" s="55">
        <v>1</v>
      </c>
      <c r="F30" s="55" t="s">
        <v>93</v>
      </c>
      <c r="G30" s="55" t="s">
        <v>4</v>
      </c>
      <c r="H30" s="55" t="s">
        <v>46</v>
      </c>
      <c r="I30" s="55">
        <v>1</v>
      </c>
    </row>
    <row r="31" spans="1:15">
      <c r="A31" s="55" t="s">
        <v>178</v>
      </c>
      <c r="B31" s="55" t="s">
        <v>4</v>
      </c>
      <c r="C31" s="55" t="s">
        <v>43</v>
      </c>
      <c r="D31" s="55">
        <v>1</v>
      </c>
      <c r="E31" s="55">
        <v>1</v>
      </c>
      <c r="F31" s="55" t="s">
        <v>93</v>
      </c>
      <c r="G31" s="55" t="s">
        <v>4</v>
      </c>
      <c r="H31" s="55" t="s">
        <v>43</v>
      </c>
      <c r="I31" s="55">
        <v>1</v>
      </c>
    </row>
    <row r="32" spans="1:15">
      <c r="A32" s="55" t="s">
        <v>178</v>
      </c>
      <c r="B32" s="55" t="s">
        <v>4</v>
      </c>
      <c r="C32" s="55" t="s">
        <v>44</v>
      </c>
      <c r="D32" s="55">
        <v>1</v>
      </c>
      <c r="E32" s="55">
        <v>1</v>
      </c>
      <c r="F32" s="55" t="s">
        <v>93</v>
      </c>
      <c r="G32" s="55" t="s">
        <v>4</v>
      </c>
      <c r="H32" s="55" t="s">
        <v>44</v>
      </c>
      <c r="I32" s="55">
        <v>1</v>
      </c>
    </row>
    <row r="33" spans="1:9">
      <c r="A33" s="55" t="s">
        <v>178</v>
      </c>
      <c r="B33" s="55" t="s">
        <v>4</v>
      </c>
      <c r="C33" s="55" t="s">
        <v>45</v>
      </c>
      <c r="D33" s="55">
        <v>1</v>
      </c>
      <c r="E33" s="55">
        <v>1</v>
      </c>
      <c r="F33" s="55" t="s">
        <v>93</v>
      </c>
      <c r="G33" s="55" t="s">
        <v>4</v>
      </c>
      <c r="H33" s="55" t="s">
        <v>45</v>
      </c>
      <c r="I33" s="55">
        <v>1</v>
      </c>
    </row>
    <row r="34" spans="1:9">
      <c r="A34" s="55" t="s">
        <v>178</v>
      </c>
      <c r="B34" s="55" t="s">
        <v>4</v>
      </c>
      <c r="C34" s="55" t="s">
        <v>94</v>
      </c>
      <c r="D34" s="55">
        <v>1</v>
      </c>
      <c r="E34" s="55">
        <v>1</v>
      </c>
      <c r="F34" s="55" t="s">
        <v>93</v>
      </c>
      <c r="G34" s="55" t="s">
        <v>4</v>
      </c>
      <c r="H34" s="55" t="s">
        <v>94</v>
      </c>
      <c r="I34" s="55">
        <v>1</v>
      </c>
    </row>
    <row r="35" spans="1:9">
      <c r="A35" s="55" t="s">
        <v>178</v>
      </c>
      <c r="B35" s="55" t="s">
        <v>5</v>
      </c>
      <c r="C35" s="55" t="s">
        <v>221</v>
      </c>
      <c r="D35" s="55">
        <v>4</v>
      </c>
      <c r="E35" s="55">
        <v>2</v>
      </c>
      <c r="F35" s="55" t="s">
        <v>93</v>
      </c>
      <c r="G35" s="55" t="s">
        <v>5</v>
      </c>
      <c r="H35" s="55" t="s">
        <v>95</v>
      </c>
      <c r="I35" s="55">
        <v>2</v>
      </c>
    </row>
    <row r="36" spans="1:9">
      <c r="A36" s="55" t="s">
        <v>178</v>
      </c>
      <c r="B36" s="55" t="s">
        <v>5</v>
      </c>
      <c r="C36" s="55" t="s">
        <v>222</v>
      </c>
      <c r="D36" s="55">
        <v>0</v>
      </c>
      <c r="E36" s="55">
        <v>0</v>
      </c>
      <c r="F36" s="55" t="s">
        <v>93</v>
      </c>
      <c r="G36" s="55" t="s">
        <v>5</v>
      </c>
      <c r="H36" s="55" t="s">
        <v>96</v>
      </c>
      <c r="I36" s="55">
        <v>1</v>
      </c>
    </row>
    <row r="37" spans="1:9">
      <c r="A37" s="55" t="s">
        <v>178</v>
      </c>
      <c r="B37" s="55" t="s">
        <v>5</v>
      </c>
      <c r="C37" s="55" t="s">
        <v>52</v>
      </c>
      <c r="D37" s="55">
        <v>1</v>
      </c>
      <c r="E37" s="55">
        <v>1</v>
      </c>
      <c r="F37" s="55" t="s">
        <v>93</v>
      </c>
      <c r="G37" s="55" t="s">
        <v>5</v>
      </c>
      <c r="H37" s="55" t="s">
        <v>97</v>
      </c>
      <c r="I37" s="55">
        <v>1</v>
      </c>
    </row>
    <row r="38" spans="1:9">
      <c r="A38" s="55" t="s">
        <v>178</v>
      </c>
      <c r="B38" s="55" t="s">
        <v>5</v>
      </c>
      <c r="C38" s="55" t="s">
        <v>49</v>
      </c>
      <c r="D38" s="55">
        <v>1</v>
      </c>
      <c r="E38" s="55">
        <v>1</v>
      </c>
      <c r="F38" s="55" t="s">
        <v>93</v>
      </c>
      <c r="G38" s="55" t="s">
        <v>5</v>
      </c>
      <c r="H38" s="55" t="s">
        <v>98</v>
      </c>
      <c r="I38" s="55">
        <v>1</v>
      </c>
    </row>
    <row r="39" spans="1:9">
      <c r="A39" s="55" t="s">
        <v>178</v>
      </c>
      <c r="B39" s="55" t="s">
        <v>5</v>
      </c>
      <c r="C39" s="55" t="s">
        <v>50</v>
      </c>
      <c r="D39" s="55">
        <v>1</v>
      </c>
      <c r="E39" s="55">
        <v>0</v>
      </c>
      <c r="F39" s="55" t="s">
        <v>93</v>
      </c>
      <c r="G39" s="55" t="s">
        <v>5</v>
      </c>
      <c r="H39" s="55" t="s">
        <v>50</v>
      </c>
      <c r="I39" s="55">
        <v>0</v>
      </c>
    </row>
    <row r="40" spans="1:9">
      <c r="A40" s="55" t="s">
        <v>178</v>
      </c>
      <c r="B40" s="55" t="s">
        <v>5</v>
      </c>
      <c r="C40" s="55" t="s">
        <v>223</v>
      </c>
      <c r="D40" s="55">
        <v>2</v>
      </c>
      <c r="E40" s="55">
        <v>0</v>
      </c>
      <c r="F40" s="55" t="s">
        <v>93</v>
      </c>
      <c r="G40" s="55" t="s">
        <v>5</v>
      </c>
      <c r="H40" s="55" t="s">
        <v>51</v>
      </c>
      <c r="I40" s="55">
        <v>0</v>
      </c>
    </row>
    <row r="41" spans="1:9">
      <c r="A41" s="55" t="s">
        <v>178</v>
      </c>
      <c r="B41" s="55" t="s">
        <v>5</v>
      </c>
      <c r="C41" s="55" t="s">
        <v>281</v>
      </c>
      <c r="D41" s="55">
        <v>2</v>
      </c>
      <c r="E41" s="55">
        <v>1</v>
      </c>
      <c r="F41" s="55" t="s">
        <v>93</v>
      </c>
      <c r="G41" s="55" t="s">
        <v>5</v>
      </c>
      <c r="H41" s="55" t="s">
        <v>99</v>
      </c>
      <c r="I41" s="55">
        <v>1</v>
      </c>
    </row>
    <row r="42" spans="1:9">
      <c r="A42" s="55" t="s">
        <v>178</v>
      </c>
      <c r="B42" s="55" t="s">
        <v>129</v>
      </c>
      <c r="C42" s="55"/>
      <c r="D42" s="55"/>
      <c r="E42" s="55"/>
      <c r="F42" s="55" t="s">
        <v>93</v>
      </c>
      <c r="G42" s="55" t="s">
        <v>129</v>
      </c>
      <c r="H42" s="55" t="s">
        <v>100</v>
      </c>
      <c r="I42" s="55">
        <v>1</v>
      </c>
    </row>
    <row r="43" spans="1:9">
      <c r="A43" s="55" t="s">
        <v>178</v>
      </c>
      <c r="B43" s="55" t="s">
        <v>129</v>
      </c>
      <c r="C43" s="55"/>
      <c r="D43" s="55"/>
      <c r="E43" s="55"/>
      <c r="F43" s="55" t="s">
        <v>93</v>
      </c>
      <c r="G43" s="55" t="s">
        <v>129</v>
      </c>
      <c r="H43" s="55" t="s">
        <v>101</v>
      </c>
      <c r="I43" s="55">
        <v>1</v>
      </c>
    </row>
    <row r="44" spans="1:9">
      <c r="A44" s="55" t="s">
        <v>178</v>
      </c>
      <c r="B44" s="55" t="s">
        <v>131</v>
      </c>
      <c r="C44" s="57" t="s">
        <v>225</v>
      </c>
      <c r="D44" s="55">
        <v>1</v>
      </c>
      <c r="E44" s="55">
        <v>1</v>
      </c>
      <c r="F44" s="55" t="s">
        <v>93</v>
      </c>
      <c r="G44" s="55" t="s">
        <v>131</v>
      </c>
      <c r="H44" s="55" t="s">
        <v>104</v>
      </c>
      <c r="I44" s="55">
        <v>1</v>
      </c>
    </row>
    <row r="45" spans="1:9">
      <c r="A45" s="55" t="s">
        <v>178</v>
      </c>
      <c r="B45" s="55" t="s">
        <v>129</v>
      </c>
      <c r="C45" s="57" t="s">
        <v>224</v>
      </c>
      <c r="D45" s="55">
        <v>1</v>
      </c>
      <c r="E45" s="55">
        <v>0</v>
      </c>
      <c r="F45" s="55" t="s">
        <v>93</v>
      </c>
      <c r="G45" s="55" t="s">
        <v>131</v>
      </c>
      <c r="H45" s="55" t="s">
        <v>103</v>
      </c>
      <c r="I45" s="55">
        <v>1</v>
      </c>
    </row>
    <row r="46" spans="1:9">
      <c r="A46" s="55" t="s">
        <v>178</v>
      </c>
      <c r="B46" s="55" t="s">
        <v>130</v>
      </c>
      <c r="C46" s="55" t="s">
        <v>102</v>
      </c>
      <c r="D46" s="55">
        <v>1</v>
      </c>
      <c r="E46" s="55">
        <v>1</v>
      </c>
      <c r="F46" s="55" t="s">
        <v>93</v>
      </c>
      <c r="G46" s="55" t="s">
        <v>130</v>
      </c>
      <c r="H46" s="55" t="s">
        <v>102</v>
      </c>
      <c r="I46" s="55">
        <v>1</v>
      </c>
    </row>
    <row r="47" spans="1:9">
      <c r="A47" s="55" t="s">
        <v>178</v>
      </c>
      <c r="B47" s="55" t="s">
        <v>130</v>
      </c>
      <c r="C47" s="55" t="s">
        <v>105</v>
      </c>
      <c r="D47" s="55">
        <v>1</v>
      </c>
      <c r="E47" s="55">
        <v>1</v>
      </c>
      <c r="F47" s="55" t="s">
        <v>93</v>
      </c>
      <c r="G47" s="55" t="s">
        <v>130</v>
      </c>
      <c r="H47" s="55" t="s">
        <v>105</v>
      </c>
      <c r="I47" s="55">
        <v>1</v>
      </c>
    </row>
    <row r="48" spans="1:9">
      <c r="A48" s="55" t="s">
        <v>178</v>
      </c>
      <c r="B48" s="55" t="s">
        <v>130</v>
      </c>
      <c r="C48" s="55" t="s">
        <v>106</v>
      </c>
      <c r="D48" s="55">
        <v>1</v>
      </c>
      <c r="E48" s="55">
        <v>1</v>
      </c>
      <c r="F48" s="55" t="s">
        <v>93</v>
      </c>
      <c r="G48" s="55" t="s">
        <v>130</v>
      </c>
      <c r="H48" s="55" t="s">
        <v>106</v>
      </c>
      <c r="I48" s="55">
        <v>1</v>
      </c>
    </row>
    <row r="49" spans="1:9">
      <c r="A49" s="55" t="s">
        <v>178</v>
      </c>
      <c r="B49" s="55" t="s">
        <v>129</v>
      </c>
      <c r="C49" s="55" t="s">
        <v>226</v>
      </c>
      <c r="D49" s="55">
        <v>1</v>
      </c>
      <c r="E49" s="55">
        <v>0</v>
      </c>
      <c r="F49" s="55"/>
      <c r="G49" s="55"/>
      <c r="H49" s="55"/>
      <c r="I49" s="55"/>
    </row>
    <row r="50" spans="1:9">
      <c r="A50" s="55" t="s">
        <v>178</v>
      </c>
      <c r="B50" s="55" t="s">
        <v>7</v>
      </c>
      <c r="C50" s="57" t="s">
        <v>227</v>
      </c>
      <c r="D50" s="55">
        <v>1</v>
      </c>
      <c r="E50" s="55">
        <v>1</v>
      </c>
      <c r="F50" s="55" t="s">
        <v>93</v>
      </c>
      <c r="G50" s="55" t="s">
        <v>7</v>
      </c>
      <c r="H50" s="55" t="s">
        <v>19</v>
      </c>
      <c r="I50" s="55">
        <v>1</v>
      </c>
    </row>
    <row r="51" spans="1:9">
      <c r="A51" s="55" t="s">
        <v>178</v>
      </c>
      <c r="B51" s="55" t="s">
        <v>7</v>
      </c>
      <c r="C51" s="55"/>
      <c r="D51" s="55"/>
      <c r="E51" s="55"/>
      <c r="F51" s="55" t="s">
        <v>93</v>
      </c>
      <c r="G51" s="55" t="s">
        <v>7</v>
      </c>
      <c r="H51" s="55" t="s">
        <v>20</v>
      </c>
      <c r="I51" s="55">
        <v>1</v>
      </c>
    </row>
    <row r="52" spans="1:9">
      <c r="A52" s="15" t="s">
        <v>177</v>
      </c>
      <c r="B52" s="15" t="s">
        <v>4</v>
      </c>
      <c r="C52" s="15" t="s">
        <v>290</v>
      </c>
      <c r="D52" s="15">
        <v>1</v>
      </c>
      <c r="E52" s="15">
        <v>1</v>
      </c>
      <c r="F52" s="15" t="s">
        <v>79</v>
      </c>
      <c r="G52" s="15" t="s">
        <v>4</v>
      </c>
      <c r="H52" s="15" t="s">
        <v>156</v>
      </c>
      <c r="I52" s="15">
        <v>1</v>
      </c>
    </row>
    <row r="53" spans="1:9">
      <c r="A53" s="15" t="s">
        <v>177</v>
      </c>
      <c r="B53" s="15" t="s">
        <v>4</v>
      </c>
      <c r="C53" s="15" t="s">
        <v>154</v>
      </c>
      <c r="D53" s="15">
        <v>1</v>
      </c>
      <c r="E53" s="15">
        <v>1</v>
      </c>
      <c r="F53" s="15" t="s">
        <v>79</v>
      </c>
      <c r="G53" s="15" t="s">
        <v>4</v>
      </c>
      <c r="H53" s="15" t="s">
        <v>154</v>
      </c>
      <c r="I53" s="15">
        <v>1</v>
      </c>
    </row>
    <row r="54" spans="1:9">
      <c r="A54" s="15" t="s">
        <v>177</v>
      </c>
      <c r="B54" s="15" t="s">
        <v>4</v>
      </c>
      <c r="C54" s="15" t="s">
        <v>36</v>
      </c>
      <c r="D54" s="15">
        <v>1</v>
      </c>
      <c r="E54" s="15">
        <v>1</v>
      </c>
      <c r="F54" s="15" t="s">
        <v>79</v>
      </c>
      <c r="G54" s="15" t="s">
        <v>4</v>
      </c>
      <c r="H54" s="15" t="s">
        <v>36</v>
      </c>
      <c r="I54" s="15">
        <v>1</v>
      </c>
    </row>
    <row r="55" spans="1:9">
      <c r="A55" s="15" t="s">
        <v>177</v>
      </c>
      <c r="B55" s="15" t="s">
        <v>4</v>
      </c>
      <c r="C55" s="15" t="s">
        <v>37</v>
      </c>
      <c r="D55" s="15">
        <v>1</v>
      </c>
      <c r="E55" s="15">
        <v>1</v>
      </c>
      <c r="F55" s="15" t="s">
        <v>79</v>
      </c>
      <c r="G55" s="15" t="s">
        <v>4</v>
      </c>
      <c r="H55" s="15" t="s">
        <v>37</v>
      </c>
      <c r="I55" s="15">
        <v>1</v>
      </c>
    </row>
    <row r="56" spans="1:9">
      <c r="A56" s="15" t="s">
        <v>177</v>
      </c>
      <c r="B56" s="15" t="s">
        <v>4</v>
      </c>
      <c r="C56" s="15" t="s">
        <v>38</v>
      </c>
      <c r="D56" s="15">
        <v>1</v>
      </c>
      <c r="E56" s="15">
        <v>1</v>
      </c>
      <c r="F56" s="15" t="s">
        <v>79</v>
      </c>
      <c r="G56" s="15" t="s">
        <v>4</v>
      </c>
      <c r="H56" s="15" t="s">
        <v>38</v>
      </c>
      <c r="I56" s="15">
        <v>1</v>
      </c>
    </row>
    <row r="57" spans="1:9">
      <c r="A57" s="15" t="s">
        <v>177</v>
      </c>
      <c r="B57" s="15" t="s">
        <v>4</v>
      </c>
      <c r="C57" s="15" t="s">
        <v>32</v>
      </c>
      <c r="D57" s="15">
        <v>1</v>
      </c>
      <c r="E57" s="15">
        <v>1</v>
      </c>
      <c r="F57" s="15" t="s">
        <v>79</v>
      </c>
      <c r="G57" s="15" t="s">
        <v>4</v>
      </c>
      <c r="H57" s="15" t="s">
        <v>32</v>
      </c>
      <c r="I57" s="15">
        <v>1</v>
      </c>
    </row>
    <row r="58" spans="1:9">
      <c r="A58" s="15" t="s">
        <v>177</v>
      </c>
      <c r="B58" s="15" t="s">
        <v>4</v>
      </c>
      <c r="C58" s="15" t="s">
        <v>187</v>
      </c>
      <c r="D58" s="15">
        <v>1</v>
      </c>
      <c r="E58" s="15">
        <v>0</v>
      </c>
      <c r="F58" s="15" t="s">
        <v>79</v>
      </c>
      <c r="G58" s="15" t="s">
        <v>4</v>
      </c>
      <c r="H58" s="15" t="s">
        <v>155</v>
      </c>
      <c r="I58" s="15">
        <v>1</v>
      </c>
    </row>
    <row r="59" spans="1:9">
      <c r="A59" s="15" t="s">
        <v>177</v>
      </c>
      <c r="B59" s="15" t="s">
        <v>4</v>
      </c>
      <c r="C59" s="15" t="s">
        <v>33</v>
      </c>
      <c r="D59" s="15">
        <v>1</v>
      </c>
      <c r="E59" s="15">
        <v>1</v>
      </c>
      <c r="F59" s="15" t="s">
        <v>79</v>
      </c>
      <c r="G59" s="15" t="s">
        <v>4</v>
      </c>
      <c r="H59" s="15" t="s">
        <v>33</v>
      </c>
      <c r="I59" s="15">
        <v>1</v>
      </c>
    </row>
    <row r="60" spans="1:9">
      <c r="A60" s="15" t="s">
        <v>177</v>
      </c>
      <c r="B60" s="15" t="s">
        <v>4</v>
      </c>
      <c r="C60" s="15" t="s">
        <v>34</v>
      </c>
      <c r="D60" s="15">
        <v>1</v>
      </c>
      <c r="E60" s="15">
        <v>1</v>
      </c>
      <c r="F60" s="15" t="s">
        <v>79</v>
      </c>
      <c r="G60" s="15" t="s">
        <v>4</v>
      </c>
      <c r="H60" s="15" t="s">
        <v>34</v>
      </c>
      <c r="I60" s="15">
        <v>1</v>
      </c>
    </row>
    <row r="61" spans="1:9">
      <c r="A61" s="15" t="s">
        <v>177</v>
      </c>
      <c r="B61" s="15" t="s">
        <v>4</v>
      </c>
      <c r="C61" s="15"/>
      <c r="D61" s="15"/>
      <c r="E61" s="15"/>
      <c r="F61" s="15"/>
      <c r="G61" s="15"/>
      <c r="H61" s="15"/>
      <c r="I61" s="15"/>
    </row>
    <row r="62" spans="1:9">
      <c r="A62" s="15" t="s">
        <v>177</v>
      </c>
      <c r="B62" s="15" t="s">
        <v>5</v>
      </c>
      <c r="C62" s="15" t="s">
        <v>301</v>
      </c>
      <c r="D62" s="15">
        <v>2</v>
      </c>
      <c r="E62" s="15">
        <v>2</v>
      </c>
      <c r="F62" s="15" t="s">
        <v>79</v>
      </c>
      <c r="G62" s="15" t="s">
        <v>5</v>
      </c>
      <c r="H62" s="15" t="s">
        <v>80</v>
      </c>
      <c r="I62" s="15">
        <v>2</v>
      </c>
    </row>
    <row r="63" spans="1:9">
      <c r="A63" s="15" t="s">
        <v>177</v>
      </c>
      <c r="B63" s="15" t="s">
        <v>5</v>
      </c>
      <c r="C63" s="15" t="s">
        <v>188</v>
      </c>
      <c r="D63" s="15">
        <v>1</v>
      </c>
      <c r="E63" s="15">
        <v>1</v>
      </c>
      <c r="F63" s="15" t="s">
        <v>79</v>
      </c>
      <c r="G63" s="15" t="s">
        <v>5</v>
      </c>
      <c r="H63" s="15" t="s">
        <v>81</v>
      </c>
      <c r="I63" s="15">
        <v>1</v>
      </c>
    </row>
    <row r="64" spans="1:9">
      <c r="A64" s="15" t="s">
        <v>177</v>
      </c>
      <c r="B64" s="15" t="s">
        <v>5</v>
      </c>
      <c r="C64" s="15" t="s">
        <v>41</v>
      </c>
      <c r="D64" s="15">
        <v>0</v>
      </c>
      <c r="E64" s="15">
        <v>0</v>
      </c>
      <c r="F64" s="15" t="s">
        <v>79</v>
      </c>
      <c r="G64" s="15" t="s">
        <v>5</v>
      </c>
      <c r="H64" s="15" t="s">
        <v>41</v>
      </c>
      <c r="I64" s="15">
        <v>0</v>
      </c>
    </row>
    <row r="65" spans="1:9">
      <c r="A65" s="15" t="s">
        <v>177</v>
      </c>
      <c r="B65" s="15" t="s">
        <v>5</v>
      </c>
      <c r="C65" s="15" t="s">
        <v>42</v>
      </c>
      <c r="D65" s="15">
        <v>0</v>
      </c>
      <c r="E65" s="15">
        <v>0</v>
      </c>
      <c r="F65" s="15" t="s">
        <v>79</v>
      </c>
      <c r="G65" s="15" t="s">
        <v>5</v>
      </c>
      <c r="H65" s="15" t="s">
        <v>42</v>
      </c>
      <c r="I65" s="15">
        <v>0</v>
      </c>
    </row>
    <row r="66" spans="1:9">
      <c r="A66" s="15" t="s">
        <v>177</v>
      </c>
      <c r="B66" s="15" t="s">
        <v>5</v>
      </c>
      <c r="C66" s="15" t="s">
        <v>170</v>
      </c>
      <c r="D66" s="15">
        <v>2</v>
      </c>
      <c r="E66" s="15">
        <v>2</v>
      </c>
      <c r="F66" s="15" t="s">
        <v>79</v>
      </c>
      <c r="G66" s="15" t="s">
        <v>5</v>
      </c>
      <c r="H66" s="15" t="s">
        <v>82</v>
      </c>
      <c r="I66" s="15">
        <v>2</v>
      </c>
    </row>
    <row r="67" spans="1:9">
      <c r="A67" s="15" t="s">
        <v>177</v>
      </c>
      <c r="B67" s="15" t="s">
        <v>5</v>
      </c>
      <c r="C67" s="15" t="s">
        <v>148</v>
      </c>
      <c r="D67" s="15">
        <v>1</v>
      </c>
      <c r="E67" s="15">
        <v>1</v>
      </c>
      <c r="F67" s="15" t="s">
        <v>79</v>
      </c>
      <c r="G67" s="15" t="s">
        <v>5</v>
      </c>
      <c r="H67" s="15" t="s">
        <v>83</v>
      </c>
      <c r="I67" s="15">
        <v>1</v>
      </c>
    </row>
    <row r="68" spans="1:9">
      <c r="A68" s="15" t="s">
        <v>177</v>
      </c>
      <c r="B68" s="15" t="s">
        <v>5</v>
      </c>
      <c r="C68" s="15" t="s">
        <v>292</v>
      </c>
      <c r="D68" s="15">
        <v>2</v>
      </c>
      <c r="E68" s="15">
        <v>2</v>
      </c>
      <c r="F68" s="15" t="s">
        <v>79</v>
      </c>
      <c r="G68" s="15" t="s">
        <v>5</v>
      </c>
      <c r="H68" s="15" t="s">
        <v>84</v>
      </c>
      <c r="I68" s="15">
        <v>2</v>
      </c>
    </row>
    <row r="69" spans="1:9">
      <c r="A69" s="15" t="s">
        <v>177</v>
      </c>
      <c r="B69" s="15" t="s">
        <v>5</v>
      </c>
      <c r="C69" s="15" t="s">
        <v>39</v>
      </c>
      <c r="D69" s="15">
        <v>0</v>
      </c>
      <c r="E69" s="15">
        <v>0</v>
      </c>
      <c r="F69" s="15" t="s">
        <v>79</v>
      </c>
      <c r="G69" s="15" t="s">
        <v>5</v>
      </c>
      <c r="H69" s="15" t="s">
        <v>39</v>
      </c>
      <c r="I69" s="15">
        <v>0</v>
      </c>
    </row>
    <row r="70" spans="1:9">
      <c r="A70" s="15" t="s">
        <v>177</v>
      </c>
      <c r="B70" s="15" t="s">
        <v>5</v>
      </c>
      <c r="C70" s="15" t="s">
        <v>40</v>
      </c>
      <c r="D70" s="15">
        <v>0</v>
      </c>
      <c r="E70" s="15">
        <v>0</v>
      </c>
      <c r="F70" s="15" t="s">
        <v>79</v>
      </c>
      <c r="G70" s="15" t="s">
        <v>5</v>
      </c>
      <c r="H70" s="15" t="s">
        <v>40</v>
      </c>
      <c r="I70" s="15">
        <v>0</v>
      </c>
    </row>
    <row r="71" spans="1:9">
      <c r="A71" s="15" t="s">
        <v>177</v>
      </c>
      <c r="B71" s="15" t="s">
        <v>5</v>
      </c>
      <c r="C71" s="15"/>
      <c r="D71" s="15"/>
      <c r="E71" s="15"/>
      <c r="F71" s="15"/>
      <c r="G71" s="15"/>
      <c r="H71" s="15"/>
      <c r="I71" s="15"/>
    </row>
    <row r="72" spans="1:9">
      <c r="A72" s="15" t="s">
        <v>177</v>
      </c>
      <c r="B72" s="15" t="s">
        <v>129</v>
      </c>
      <c r="C72" s="15" t="s">
        <v>304</v>
      </c>
      <c r="D72" s="15">
        <v>1</v>
      </c>
      <c r="E72" s="15">
        <v>1</v>
      </c>
      <c r="F72" s="15" t="s">
        <v>79</v>
      </c>
      <c r="G72" s="15" t="s">
        <v>129</v>
      </c>
      <c r="H72" s="15" t="s">
        <v>85</v>
      </c>
      <c r="I72" s="15">
        <v>1</v>
      </c>
    </row>
    <row r="73" spans="1:9">
      <c r="A73" s="15" t="s">
        <v>177</v>
      </c>
      <c r="B73" s="15" t="s">
        <v>129</v>
      </c>
      <c r="C73" s="15" t="s">
        <v>305</v>
      </c>
      <c r="D73" s="15">
        <v>1</v>
      </c>
      <c r="E73" s="15">
        <v>1</v>
      </c>
      <c r="F73" s="15" t="s">
        <v>79</v>
      </c>
      <c r="G73" s="15" t="s">
        <v>129</v>
      </c>
      <c r="H73" s="15" t="s">
        <v>86</v>
      </c>
      <c r="I73" s="15">
        <v>1</v>
      </c>
    </row>
    <row r="74" spans="1:9">
      <c r="A74" s="15" t="s">
        <v>177</v>
      </c>
      <c r="B74" s="15" t="s">
        <v>129</v>
      </c>
      <c r="C74" s="15" t="s">
        <v>303</v>
      </c>
      <c r="D74" s="15">
        <v>1</v>
      </c>
      <c r="E74" s="15">
        <v>1</v>
      </c>
      <c r="F74" s="15" t="s">
        <v>79</v>
      </c>
      <c r="G74" s="15" t="s">
        <v>129</v>
      </c>
      <c r="H74" s="15" t="s">
        <v>87</v>
      </c>
      <c r="I74" s="15">
        <v>1</v>
      </c>
    </row>
    <row r="75" spans="1:9">
      <c r="A75" s="15" t="s">
        <v>177</v>
      </c>
      <c r="B75" s="15" t="s">
        <v>130</v>
      </c>
      <c r="C75" s="15" t="s">
        <v>88</v>
      </c>
      <c r="D75" s="15">
        <v>1</v>
      </c>
      <c r="E75" s="15">
        <v>1</v>
      </c>
      <c r="F75" s="15" t="s">
        <v>79</v>
      </c>
      <c r="G75" s="15" t="s">
        <v>130</v>
      </c>
      <c r="H75" s="15" t="s">
        <v>88</v>
      </c>
      <c r="I75" s="15">
        <v>1</v>
      </c>
    </row>
    <row r="76" spans="1:9">
      <c r="A76" s="15" t="s">
        <v>177</v>
      </c>
      <c r="B76" s="15" t="s">
        <v>130</v>
      </c>
      <c r="C76" s="15" t="s">
        <v>89</v>
      </c>
      <c r="D76" s="15">
        <v>1</v>
      </c>
      <c r="E76" s="15">
        <v>1</v>
      </c>
      <c r="F76" s="15" t="s">
        <v>79</v>
      </c>
      <c r="G76" s="15" t="s">
        <v>130</v>
      </c>
      <c r="H76" s="15" t="s">
        <v>89</v>
      </c>
      <c r="I76" s="15">
        <v>1</v>
      </c>
    </row>
    <row r="77" spans="1:9">
      <c r="A77" s="15" t="s">
        <v>177</v>
      </c>
      <c r="B77" s="15" t="s">
        <v>130</v>
      </c>
      <c r="C77" s="15" t="s">
        <v>90</v>
      </c>
      <c r="D77" s="15">
        <v>1</v>
      </c>
      <c r="E77" s="15">
        <v>1</v>
      </c>
      <c r="F77" s="15" t="s">
        <v>79</v>
      </c>
      <c r="G77" s="15" t="s">
        <v>130</v>
      </c>
      <c r="H77" s="15" t="s">
        <v>90</v>
      </c>
      <c r="I77" s="15">
        <v>1</v>
      </c>
    </row>
    <row r="78" spans="1:9">
      <c r="A78" s="15" t="s">
        <v>177</v>
      </c>
      <c r="B78" s="15" t="s">
        <v>130</v>
      </c>
      <c r="C78" s="15" t="s">
        <v>91</v>
      </c>
      <c r="D78" s="15">
        <v>1</v>
      </c>
      <c r="E78" s="15">
        <v>1</v>
      </c>
      <c r="F78" s="15" t="s">
        <v>79</v>
      </c>
      <c r="G78" s="15" t="s">
        <v>130</v>
      </c>
      <c r="H78" s="15" t="s">
        <v>91</v>
      </c>
      <c r="I78" s="15">
        <v>1</v>
      </c>
    </row>
    <row r="79" spans="1:9">
      <c r="A79" s="15" t="s">
        <v>177</v>
      </c>
      <c r="B79" s="15" t="s">
        <v>129</v>
      </c>
      <c r="C79" s="15"/>
      <c r="D79" s="15"/>
      <c r="E79" s="15"/>
      <c r="F79" s="15"/>
      <c r="G79" s="15"/>
      <c r="H79" s="15"/>
      <c r="I79" s="15"/>
    </row>
    <row r="80" spans="1:9">
      <c r="A80" s="15" t="s">
        <v>177</v>
      </c>
      <c r="B80" s="15" t="s">
        <v>7</v>
      </c>
      <c r="C80" s="15" t="s">
        <v>201</v>
      </c>
      <c r="D80" s="15">
        <v>1</v>
      </c>
      <c r="E80" s="15">
        <v>1</v>
      </c>
      <c r="F80" s="15" t="s">
        <v>79</v>
      </c>
      <c r="G80" s="15" t="s">
        <v>7</v>
      </c>
      <c r="H80" s="15" t="s">
        <v>92</v>
      </c>
      <c r="I80" s="15">
        <v>1</v>
      </c>
    </row>
    <row r="81" spans="1:9">
      <c r="A81" s="55" t="s">
        <v>176</v>
      </c>
      <c r="B81" s="55" t="s">
        <v>4</v>
      </c>
      <c r="C81" s="55" t="s">
        <v>55</v>
      </c>
      <c r="D81" s="55">
        <v>1</v>
      </c>
      <c r="E81" s="55">
        <v>1</v>
      </c>
      <c r="F81" s="55" t="s">
        <v>67</v>
      </c>
      <c r="G81" s="55" t="s">
        <v>4</v>
      </c>
      <c r="H81" s="55" t="s">
        <v>55</v>
      </c>
      <c r="I81" s="55">
        <v>1</v>
      </c>
    </row>
    <row r="82" spans="1:9">
      <c r="A82" s="55" t="s">
        <v>176</v>
      </c>
      <c r="B82" s="55" t="s">
        <v>4</v>
      </c>
      <c r="C82" s="55" t="s">
        <v>56</v>
      </c>
      <c r="D82" s="55">
        <v>1</v>
      </c>
      <c r="E82" s="55">
        <v>1</v>
      </c>
      <c r="F82" s="55" t="s">
        <v>67</v>
      </c>
      <c r="G82" s="55" t="s">
        <v>4</v>
      </c>
      <c r="H82" s="55" t="s">
        <v>56</v>
      </c>
      <c r="I82" s="55">
        <v>1</v>
      </c>
    </row>
    <row r="83" spans="1:9">
      <c r="A83" s="55" t="s">
        <v>176</v>
      </c>
      <c r="B83" s="55" t="s">
        <v>4</v>
      </c>
      <c r="C83" s="55" t="s">
        <v>68</v>
      </c>
      <c r="D83" s="55">
        <v>1</v>
      </c>
      <c r="E83" s="55">
        <v>1</v>
      </c>
      <c r="F83" s="55" t="s">
        <v>67</v>
      </c>
      <c r="G83" s="55" t="s">
        <v>4</v>
      </c>
      <c r="H83" s="55" t="s">
        <v>68</v>
      </c>
      <c r="I83" s="55">
        <v>1</v>
      </c>
    </row>
    <row r="84" spans="1:9">
      <c r="A84" s="55" t="s">
        <v>176</v>
      </c>
      <c r="B84" s="55" t="s">
        <v>4</v>
      </c>
      <c r="C84" s="55" t="s">
        <v>274</v>
      </c>
      <c r="D84" s="55">
        <v>1</v>
      </c>
      <c r="E84" s="55">
        <v>1</v>
      </c>
      <c r="F84" s="55" t="s">
        <v>67</v>
      </c>
      <c r="G84" s="55" t="s">
        <v>4</v>
      </c>
      <c r="H84" s="55" t="s">
        <v>58</v>
      </c>
      <c r="I84" s="55">
        <v>1</v>
      </c>
    </row>
    <row r="85" spans="1:9">
      <c r="A85" s="55" t="s">
        <v>176</v>
      </c>
      <c r="B85" s="55" t="s">
        <v>4</v>
      </c>
      <c r="C85" s="55" t="s">
        <v>260</v>
      </c>
      <c r="D85" s="55">
        <v>1</v>
      </c>
      <c r="E85" s="55">
        <v>1</v>
      </c>
      <c r="F85" s="55" t="s">
        <v>67</v>
      </c>
      <c r="G85" s="55" t="s">
        <v>4</v>
      </c>
      <c r="H85" s="55" t="s">
        <v>59</v>
      </c>
      <c r="I85" s="55">
        <v>1</v>
      </c>
    </row>
    <row r="86" spans="1:9">
      <c r="A86" s="55" t="s">
        <v>176</v>
      </c>
      <c r="B86" s="55" t="s">
        <v>4</v>
      </c>
      <c r="C86" s="55" t="s">
        <v>266</v>
      </c>
      <c r="D86" s="55">
        <v>1</v>
      </c>
      <c r="E86" s="55">
        <v>1</v>
      </c>
      <c r="F86" s="55" t="s">
        <v>67</v>
      </c>
      <c r="G86" s="55" t="s">
        <v>4</v>
      </c>
      <c r="H86" s="55" t="s">
        <v>69</v>
      </c>
      <c r="I86" s="55">
        <v>1</v>
      </c>
    </row>
    <row r="87" spans="1:9">
      <c r="A87" s="55" t="s">
        <v>176</v>
      </c>
      <c r="B87" s="55" t="s">
        <v>4</v>
      </c>
      <c r="C87" s="55"/>
      <c r="D87" s="55"/>
      <c r="E87" s="55"/>
      <c r="F87" s="55"/>
      <c r="G87" s="55"/>
      <c r="H87" s="55"/>
      <c r="I87" s="55"/>
    </row>
    <row r="88" spans="1:9">
      <c r="A88" s="55" t="s">
        <v>176</v>
      </c>
      <c r="B88" s="55" t="s">
        <v>5</v>
      </c>
      <c r="C88" s="55" t="s">
        <v>262</v>
      </c>
      <c r="D88" s="55">
        <v>1</v>
      </c>
      <c r="E88" s="55">
        <v>1</v>
      </c>
      <c r="F88" s="55" t="s">
        <v>67</v>
      </c>
      <c r="G88" s="55" t="s">
        <v>5</v>
      </c>
      <c r="H88" s="55" t="s">
        <v>70</v>
      </c>
      <c r="I88" s="55">
        <v>1</v>
      </c>
    </row>
    <row r="89" spans="1:9">
      <c r="A89" s="55" t="s">
        <v>176</v>
      </c>
      <c r="B89" s="55" t="s">
        <v>5</v>
      </c>
      <c r="C89" s="55" t="s">
        <v>276</v>
      </c>
      <c r="D89" s="55">
        <v>3</v>
      </c>
      <c r="E89" s="55">
        <v>0</v>
      </c>
      <c r="F89" s="55" t="s">
        <v>67</v>
      </c>
      <c r="G89" s="55" t="s">
        <v>5</v>
      </c>
      <c r="H89" s="55" t="s">
        <v>71</v>
      </c>
      <c r="I89" s="55">
        <v>0</v>
      </c>
    </row>
    <row r="90" spans="1:9">
      <c r="A90" s="55" t="s">
        <v>176</v>
      </c>
      <c r="B90" s="55" t="s">
        <v>5</v>
      </c>
      <c r="C90" s="55" t="s">
        <v>264</v>
      </c>
      <c r="D90" s="55">
        <v>2</v>
      </c>
      <c r="E90" s="55">
        <v>2</v>
      </c>
      <c r="F90" s="55" t="s">
        <v>67</v>
      </c>
      <c r="G90" s="55" t="s">
        <v>5</v>
      </c>
      <c r="H90" s="55" t="s">
        <v>72</v>
      </c>
      <c r="I90" s="55">
        <v>2</v>
      </c>
    </row>
    <row r="91" spans="1:9">
      <c r="A91" s="55" t="s">
        <v>176</v>
      </c>
      <c r="B91" s="55" t="s">
        <v>5</v>
      </c>
      <c r="C91" s="55" t="s">
        <v>275</v>
      </c>
      <c r="D91" s="55">
        <v>0</v>
      </c>
      <c r="E91" s="55">
        <v>0</v>
      </c>
      <c r="F91" s="55" t="s">
        <v>67</v>
      </c>
      <c r="G91" s="55" t="s">
        <v>5</v>
      </c>
      <c r="H91" s="55" t="s">
        <v>73</v>
      </c>
      <c r="I91" s="55">
        <v>3</v>
      </c>
    </row>
    <row r="92" spans="1:9">
      <c r="A92" s="55" t="s">
        <v>176</v>
      </c>
      <c r="B92" s="55" t="s">
        <v>5</v>
      </c>
      <c r="C92" s="55" t="s">
        <v>265</v>
      </c>
      <c r="D92" s="55">
        <v>1</v>
      </c>
      <c r="E92" s="55">
        <v>1</v>
      </c>
      <c r="F92" s="55" t="s">
        <v>67</v>
      </c>
      <c r="G92" s="55" t="s">
        <v>5</v>
      </c>
      <c r="H92" s="55" t="s">
        <v>74</v>
      </c>
      <c r="I92" s="55">
        <v>1</v>
      </c>
    </row>
    <row r="93" spans="1:9">
      <c r="A93" s="55" t="s">
        <v>176</v>
      </c>
      <c r="B93" s="55" t="s">
        <v>5</v>
      </c>
      <c r="C93" s="55" t="s">
        <v>280</v>
      </c>
      <c r="D93" s="55">
        <v>2</v>
      </c>
      <c r="E93" s="55">
        <v>2</v>
      </c>
      <c r="F93" s="55" t="s">
        <v>67</v>
      </c>
      <c r="G93" s="55" t="s">
        <v>5</v>
      </c>
      <c r="H93" s="55" t="s">
        <v>75</v>
      </c>
      <c r="I93" s="55">
        <v>2</v>
      </c>
    </row>
    <row r="94" spans="1:9">
      <c r="A94" s="55" t="s">
        <v>176</v>
      </c>
      <c r="B94" s="55" t="s">
        <v>5</v>
      </c>
      <c r="C94" s="55"/>
      <c r="D94" s="55"/>
      <c r="E94" s="55"/>
      <c r="F94" s="55"/>
      <c r="G94" s="55"/>
      <c r="H94" s="55"/>
      <c r="I94" s="55"/>
    </row>
    <row r="95" spans="1:9">
      <c r="A95" s="55" t="s">
        <v>176</v>
      </c>
      <c r="B95" s="55" t="s">
        <v>129</v>
      </c>
      <c r="C95" s="57" t="s">
        <v>278</v>
      </c>
      <c r="D95" s="55">
        <v>1</v>
      </c>
      <c r="E95" s="55">
        <v>1</v>
      </c>
      <c r="F95" s="55" t="s">
        <v>67</v>
      </c>
      <c r="G95" s="55" t="s">
        <v>129</v>
      </c>
      <c r="H95" s="55" t="s">
        <v>76</v>
      </c>
      <c r="I95" s="55">
        <v>1</v>
      </c>
    </row>
    <row r="96" spans="1:9">
      <c r="A96" s="55" t="s">
        <v>176</v>
      </c>
      <c r="B96" s="55" t="s">
        <v>129</v>
      </c>
      <c r="C96" s="57"/>
      <c r="D96" s="55">
        <v>1</v>
      </c>
      <c r="E96" s="55">
        <v>1</v>
      </c>
      <c r="F96" s="55" t="s">
        <v>67</v>
      </c>
      <c r="G96" s="55" t="s">
        <v>129</v>
      </c>
      <c r="H96" s="55" t="s">
        <v>77</v>
      </c>
      <c r="I96" s="55">
        <v>1</v>
      </c>
    </row>
    <row r="97" spans="1:9">
      <c r="A97" s="55" t="s">
        <v>176</v>
      </c>
      <c r="B97" s="55" t="s">
        <v>131</v>
      </c>
      <c r="C97" s="57" t="s">
        <v>277</v>
      </c>
      <c r="D97" s="55">
        <v>1</v>
      </c>
      <c r="E97" s="55">
        <v>0</v>
      </c>
      <c r="F97" s="55" t="s">
        <v>67</v>
      </c>
      <c r="G97" s="55" t="s">
        <v>131</v>
      </c>
      <c r="H97" s="55" t="s">
        <v>78</v>
      </c>
      <c r="I97" s="55">
        <v>1</v>
      </c>
    </row>
    <row r="98" spans="1:9">
      <c r="A98" s="55" t="s">
        <v>176</v>
      </c>
      <c r="B98" s="55" t="s">
        <v>129</v>
      </c>
      <c r="C98" s="57" t="s">
        <v>282</v>
      </c>
      <c r="D98" s="55">
        <v>1</v>
      </c>
      <c r="E98" s="55">
        <v>0</v>
      </c>
      <c r="F98" s="55"/>
      <c r="G98" s="55"/>
      <c r="H98" s="55"/>
      <c r="I98" s="55"/>
    </row>
    <row r="99" spans="1:9">
      <c r="A99" s="55" t="s">
        <v>176</v>
      </c>
      <c r="B99" s="55" t="s">
        <v>129</v>
      </c>
      <c r="C99" s="57" t="s">
        <v>283</v>
      </c>
      <c r="D99" s="55">
        <v>1</v>
      </c>
      <c r="E99" s="55">
        <v>0</v>
      </c>
      <c r="F99" s="55"/>
      <c r="G99" s="55"/>
      <c r="H99" s="55"/>
      <c r="I99" s="55"/>
    </row>
    <row r="100" spans="1:9">
      <c r="A100" s="55" t="s">
        <v>176</v>
      </c>
      <c r="B100" s="55" t="s">
        <v>7</v>
      </c>
      <c r="C100" s="57" t="s">
        <v>279</v>
      </c>
      <c r="D100" s="55">
        <v>1</v>
      </c>
      <c r="E100" s="55">
        <v>1</v>
      </c>
      <c r="F100" s="55" t="s">
        <v>67</v>
      </c>
      <c r="G100" s="55" t="s">
        <v>7</v>
      </c>
      <c r="H100" s="55" t="s">
        <v>21</v>
      </c>
      <c r="I100" s="55">
        <v>1</v>
      </c>
    </row>
    <row r="101" spans="1:9">
      <c r="A101" s="55" t="s">
        <v>176</v>
      </c>
      <c r="B101" s="55" t="s">
        <v>7</v>
      </c>
      <c r="C101" s="57"/>
      <c r="D101" s="55"/>
      <c r="E101" s="55"/>
      <c r="F101" s="55" t="s">
        <v>67</v>
      </c>
      <c r="G101" s="55" t="s">
        <v>7</v>
      </c>
      <c r="H101" s="55" t="s">
        <v>22</v>
      </c>
      <c r="I101" s="55">
        <v>1</v>
      </c>
    </row>
    <row r="102" spans="1:9">
      <c r="A102" s="15" t="s">
        <v>175</v>
      </c>
      <c r="B102" s="15" t="s">
        <v>4</v>
      </c>
      <c r="C102" s="15" t="s">
        <v>160</v>
      </c>
      <c r="D102" s="15">
        <v>1</v>
      </c>
      <c r="E102" s="15">
        <v>1</v>
      </c>
      <c r="F102" s="15" t="s">
        <v>107</v>
      </c>
      <c r="G102" s="15" t="s">
        <v>4</v>
      </c>
      <c r="H102" s="15" t="s">
        <v>158</v>
      </c>
      <c r="I102" s="15">
        <v>1</v>
      </c>
    </row>
    <row r="103" spans="1:9">
      <c r="A103" s="15" t="s">
        <v>175</v>
      </c>
      <c r="B103" s="15" t="s">
        <v>4</v>
      </c>
      <c r="C103" s="15" t="s">
        <v>161</v>
      </c>
      <c r="D103" s="15">
        <v>1</v>
      </c>
      <c r="E103" s="15">
        <v>1</v>
      </c>
      <c r="F103" s="15" t="s">
        <v>107</v>
      </c>
      <c r="G103" s="15" t="s">
        <v>4</v>
      </c>
      <c r="H103" s="15" t="s">
        <v>157</v>
      </c>
      <c r="I103" s="15">
        <v>1</v>
      </c>
    </row>
    <row r="104" spans="1:9">
      <c r="A104" s="15" t="s">
        <v>175</v>
      </c>
      <c r="B104" s="15" t="s">
        <v>4</v>
      </c>
      <c r="C104" s="15" t="s">
        <v>60</v>
      </c>
      <c r="D104" s="15">
        <v>1</v>
      </c>
      <c r="E104" s="15">
        <v>1</v>
      </c>
      <c r="F104" s="15" t="s">
        <v>107</v>
      </c>
      <c r="G104" s="15" t="s">
        <v>4</v>
      </c>
      <c r="H104" s="15" t="s">
        <v>60</v>
      </c>
      <c r="I104" s="15">
        <v>1</v>
      </c>
    </row>
    <row r="105" spans="1:9">
      <c r="A105" s="15" t="s">
        <v>175</v>
      </c>
      <c r="B105" s="15" t="s">
        <v>4</v>
      </c>
      <c r="C105" s="15" t="s">
        <v>61</v>
      </c>
      <c r="D105" s="15">
        <v>1</v>
      </c>
      <c r="E105" s="15">
        <v>1</v>
      </c>
      <c r="F105" s="15" t="s">
        <v>107</v>
      </c>
      <c r="G105" s="15" t="s">
        <v>4</v>
      </c>
      <c r="H105" s="15" t="s">
        <v>61</v>
      </c>
      <c r="I105" s="15">
        <v>1</v>
      </c>
    </row>
    <row r="106" spans="1:9">
      <c r="A106" s="15" t="s">
        <v>175</v>
      </c>
      <c r="B106" s="15" t="s">
        <v>4</v>
      </c>
      <c r="C106" s="15" t="s">
        <v>62</v>
      </c>
      <c r="D106" s="15">
        <v>1</v>
      </c>
      <c r="E106" s="15">
        <v>1</v>
      </c>
      <c r="F106" s="15" t="s">
        <v>107</v>
      </c>
      <c r="G106" s="15" t="s">
        <v>4</v>
      </c>
      <c r="H106" s="15" t="s">
        <v>62</v>
      </c>
      <c r="I106" s="15">
        <v>1</v>
      </c>
    </row>
    <row r="107" spans="1:9">
      <c r="A107" s="15" t="s">
        <v>175</v>
      </c>
      <c r="B107" s="15" t="s">
        <v>4</v>
      </c>
      <c r="C107" s="15" t="s">
        <v>63</v>
      </c>
      <c r="D107" s="15">
        <v>1</v>
      </c>
      <c r="E107" s="15">
        <v>1</v>
      </c>
      <c r="F107" s="15" t="s">
        <v>107</v>
      </c>
      <c r="G107" s="15" t="s">
        <v>4</v>
      </c>
      <c r="H107" s="15" t="s">
        <v>63</v>
      </c>
      <c r="I107" s="15">
        <v>1</v>
      </c>
    </row>
    <row r="108" spans="1:9">
      <c r="A108" s="15" t="s">
        <v>175</v>
      </c>
      <c r="B108" s="15" t="s">
        <v>4</v>
      </c>
      <c r="C108" s="15"/>
      <c r="D108" s="15"/>
      <c r="E108" s="15"/>
      <c r="F108" s="15"/>
      <c r="G108" s="15"/>
      <c r="H108" s="15"/>
      <c r="I108" s="15"/>
    </row>
    <row r="109" spans="1:9">
      <c r="A109" s="15" t="s">
        <v>175</v>
      </c>
      <c r="B109" s="15" t="s">
        <v>4</v>
      </c>
      <c r="C109" s="15"/>
      <c r="D109" s="15"/>
      <c r="E109" s="15"/>
      <c r="F109" s="15"/>
      <c r="G109" s="15"/>
      <c r="H109" s="15"/>
      <c r="I109" s="15"/>
    </row>
    <row r="110" spans="1:9">
      <c r="A110" s="15" t="s">
        <v>175</v>
      </c>
      <c r="B110" s="15" t="s">
        <v>4</v>
      </c>
      <c r="C110" s="15"/>
      <c r="D110" s="15"/>
      <c r="E110" s="15"/>
      <c r="F110" s="15"/>
      <c r="G110" s="15"/>
      <c r="H110" s="15"/>
      <c r="I110" s="15"/>
    </row>
    <row r="111" spans="1:9">
      <c r="A111" s="15" t="s">
        <v>175</v>
      </c>
      <c r="B111" s="15" t="s">
        <v>5</v>
      </c>
      <c r="C111" s="15" t="s">
        <v>202</v>
      </c>
      <c r="D111" s="15">
        <v>2</v>
      </c>
      <c r="E111" s="15">
        <v>2</v>
      </c>
      <c r="F111" s="15" t="s">
        <v>107</v>
      </c>
      <c r="G111" s="15" t="s">
        <v>5</v>
      </c>
      <c r="H111" s="15" t="s">
        <v>108</v>
      </c>
      <c r="I111" s="15">
        <v>2</v>
      </c>
    </row>
    <row r="112" spans="1:9">
      <c r="A112" s="15" t="s">
        <v>175</v>
      </c>
      <c r="B112" s="15" t="s">
        <v>5</v>
      </c>
      <c r="C112" s="15" t="s">
        <v>150</v>
      </c>
      <c r="D112" s="15">
        <v>1</v>
      </c>
      <c r="E112" s="15">
        <v>1</v>
      </c>
      <c r="F112" s="15" t="s">
        <v>107</v>
      </c>
      <c r="G112" s="15" t="s">
        <v>5</v>
      </c>
      <c r="H112" s="15" t="s">
        <v>109</v>
      </c>
      <c r="I112" s="15">
        <v>1</v>
      </c>
    </row>
    <row r="113" spans="1:9">
      <c r="A113" s="15" t="s">
        <v>175</v>
      </c>
      <c r="B113" s="15" t="s">
        <v>5</v>
      </c>
      <c r="C113" s="15" t="s">
        <v>64</v>
      </c>
      <c r="D113" s="15">
        <v>0</v>
      </c>
      <c r="E113" s="15">
        <v>0</v>
      </c>
      <c r="F113" s="15" t="s">
        <v>107</v>
      </c>
      <c r="G113" s="15" t="s">
        <v>5</v>
      </c>
      <c r="H113" s="15" t="s">
        <v>64</v>
      </c>
      <c r="I113" s="15">
        <v>0</v>
      </c>
    </row>
    <row r="114" spans="1:9">
      <c r="A114" s="15" t="s">
        <v>175</v>
      </c>
      <c r="B114" s="15" t="s">
        <v>5</v>
      </c>
      <c r="C114" s="15" t="s">
        <v>65</v>
      </c>
      <c r="D114" s="15">
        <v>0</v>
      </c>
      <c r="E114" s="15">
        <v>0</v>
      </c>
      <c r="F114" s="15" t="s">
        <v>107</v>
      </c>
      <c r="G114" s="15" t="s">
        <v>5</v>
      </c>
      <c r="H114" s="15" t="s">
        <v>65</v>
      </c>
      <c r="I114" s="15">
        <v>0</v>
      </c>
    </row>
    <row r="115" spans="1:9">
      <c r="A115" s="15" t="s">
        <v>175</v>
      </c>
      <c r="B115" s="15" t="s">
        <v>5</v>
      </c>
      <c r="C115" s="15" t="s">
        <v>151</v>
      </c>
      <c r="D115" s="15">
        <v>1</v>
      </c>
      <c r="E115" s="15">
        <v>1</v>
      </c>
      <c r="F115" s="15" t="s">
        <v>107</v>
      </c>
      <c r="G115" s="15" t="s">
        <v>5</v>
      </c>
      <c r="H115" s="15" t="s">
        <v>110</v>
      </c>
      <c r="I115" s="15">
        <v>1</v>
      </c>
    </row>
    <row r="116" spans="1:9">
      <c r="A116" s="15" t="s">
        <v>175</v>
      </c>
      <c r="B116" s="15" t="s">
        <v>5</v>
      </c>
      <c r="C116" s="15" t="s">
        <v>192</v>
      </c>
      <c r="D116" s="15">
        <v>3</v>
      </c>
      <c r="E116" s="15">
        <v>3</v>
      </c>
      <c r="F116" s="15" t="s">
        <v>107</v>
      </c>
      <c r="G116" s="15" t="s">
        <v>5</v>
      </c>
      <c r="H116" s="15" t="s">
        <v>111</v>
      </c>
      <c r="I116" s="15">
        <v>3</v>
      </c>
    </row>
    <row r="117" spans="1:9">
      <c r="A117" s="15" t="s">
        <v>175</v>
      </c>
      <c r="B117" s="15" t="s">
        <v>5</v>
      </c>
      <c r="C117" s="15"/>
      <c r="D117" s="15"/>
      <c r="E117" s="15"/>
      <c r="F117" s="15"/>
      <c r="G117" s="15"/>
      <c r="H117" s="15"/>
      <c r="I117" s="15"/>
    </row>
    <row r="118" spans="1:9">
      <c r="A118" s="15" t="s">
        <v>175</v>
      </c>
      <c r="B118" s="15" t="s">
        <v>5</v>
      </c>
      <c r="C118" s="15"/>
      <c r="D118" s="15"/>
      <c r="E118" s="15"/>
      <c r="F118" s="15"/>
      <c r="G118" s="15"/>
      <c r="H118" s="15"/>
      <c r="I118" s="15"/>
    </row>
    <row r="119" spans="1:9">
      <c r="A119" s="15" t="s">
        <v>175</v>
      </c>
      <c r="B119" s="15" t="s">
        <v>129</v>
      </c>
      <c r="C119" s="15" t="s">
        <v>203</v>
      </c>
      <c r="D119" s="15">
        <v>1</v>
      </c>
      <c r="E119" s="15">
        <v>1</v>
      </c>
      <c r="F119" s="15" t="s">
        <v>107</v>
      </c>
      <c r="G119" s="15" t="s">
        <v>129</v>
      </c>
      <c r="H119" s="15" t="s">
        <v>112</v>
      </c>
      <c r="I119" s="15">
        <v>1</v>
      </c>
    </row>
    <row r="120" spans="1:9">
      <c r="A120" s="15" t="s">
        <v>175</v>
      </c>
      <c r="B120" s="15" t="s">
        <v>129</v>
      </c>
      <c r="C120" s="15"/>
      <c r="D120" s="15"/>
      <c r="E120" s="15"/>
      <c r="F120" s="15"/>
      <c r="G120" s="15"/>
      <c r="H120" s="15"/>
      <c r="I120" s="15"/>
    </row>
    <row r="121" spans="1:9">
      <c r="A121" s="15" t="s">
        <v>175</v>
      </c>
      <c r="B121" s="15" t="s">
        <v>129</v>
      </c>
      <c r="C121" s="15"/>
      <c r="D121" s="15"/>
      <c r="E121" s="15"/>
      <c r="F121" s="15"/>
      <c r="G121" s="15"/>
      <c r="H121" s="15"/>
      <c r="I121" s="15"/>
    </row>
    <row r="122" spans="1:9">
      <c r="A122" s="15" t="s">
        <v>175</v>
      </c>
      <c r="B122" s="15" t="s">
        <v>131</v>
      </c>
      <c r="C122" s="15"/>
      <c r="D122" s="15"/>
      <c r="E122" s="15"/>
      <c r="F122" s="15"/>
      <c r="G122" s="15"/>
      <c r="H122" s="15"/>
      <c r="I122" s="15"/>
    </row>
    <row r="123" spans="1:9">
      <c r="A123" s="15" t="s">
        <v>175</v>
      </c>
      <c r="B123" s="15" t="s">
        <v>130</v>
      </c>
      <c r="C123" s="15" t="s">
        <v>152</v>
      </c>
      <c r="D123" s="15">
        <v>1</v>
      </c>
      <c r="E123" s="15">
        <v>1</v>
      </c>
      <c r="F123" s="15" t="s">
        <v>107</v>
      </c>
      <c r="G123" s="15" t="s">
        <v>130</v>
      </c>
      <c r="H123" s="15" t="s">
        <v>113</v>
      </c>
      <c r="I123" s="15">
        <v>1</v>
      </c>
    </row>
    <row r="124" spans="1:9">
      <c r="A124" s="15" t="s">
        <v>175</v>
      </c>
      <c r="B124" s="15" t="s">
        <v>130</v>
      </c>
      <c r="C124" s="15" t="s">
        <v>153</v>
      </c>
      <c r="D124" s="15">
        <v>1</v>
      </c>
      <c r="E124" s="15">
        <v>1</v>
      </c>
      <c r="F124" s="15" t="s">
        <v>107</v>
      </c>
      <c r="G124" s="15" t="s">
        <v>130</v>
      </c>
      <c r="H124" s="15" t="s">
        <v>114</v>
      </c>
      <c r="I124" s="15">
        <v>1</v>
      </c>
    </row>
    <row r="125" spans="1:9">
      <c r="A125" s="15" t="s">
        <v>175</v>
      </c>
      <c r="B125" s="15" t="s">
        <v>130</v>
      </c>
      <c r="C125" s="15"/>
      <c r="D125" s="15"/>
      <c r="E125" s="15"/>
      <c r="F125" s="15"/>
      <c r="G125" s="15"/>
      <c r="H125" s="15"/>
      <c r="I125" s="15"/>
    </row>
    <row r="126" spans="1:9">
      <c r="A126" s="15" t="s">
        <v>175</v>
      </c>
      <c r="B126" s="15" t="s">
        <v>130</v>
      </c>
      <c r="C126" s="15"/>
      <c r="D126" s="15"/>
      <c r="E126" s="15"/>
      <c r="F126" s="15"/>
      <c r="G126" s="15"/>
      <c r="H126" s="15"/>
      <c r="I126" s="15"/>
    </row>
    <row r="127" spans="1:9">
      <c r="A127" s="15" t="s">
        <v>175</v>
      </c>
      <c r="B127" s="15" t="s">
        <v>7</v>
      </c>
      <c r="C127" s="15" t="s">
        <v>23</v>
      </c>
      <c r="D127" s="15">
        <v>1</v>
      </c>
      <c r="E127" s="15">
        <v>1</v>
      </c>
      <c r="F127" s="15" t="s">
        <v>107</v>
      </c>
      <c r="G127" s="15" t="s">
        <v>7</v>
      </c>
      <c r="H127" s="15" t="s">
        <v>23</v>
      </c>
      <c r="I127" s="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1993-7F38-3948-9241-89713E5212BE}">
  <dimension ref="A1:O144"/>
  <sheetViews>
    <sheetView workbookViewId="0">
      <pane ySplit="1" topLeftCell="A2" activePane="bottomLeft" state="frozen"/>
      <selection pane="bottomLeft" activeCell="C95" sqref="C95"/>
    </sheetView>
  </sheetViews>
  <sheetFormatPr baseColWidth="10" defaultRowHeight="16"/>
  <cols>
    <col min="1" max="1" width="13" bestFit="1" customWidth="1"/>
    <col min="2" max="2" width="15.33203125" bestFit="1" customWidth="1"/>
    <col min="3" max="3" width="71.1640625" bestFit="1" customWidth="1"/>
    <col min="4" max="4" width="9" bestFit="1" customWidth="1"/>
    <col min="5" max="5" width="7.5" bestFit="1" customWidth="1"/>
    <col min="6" max="6" width="16.6640625" bestFit="1" customWidth="1"/>
    <col min="7" max="7" width="15.33203125" bestFit="1" customWidth="1"/>
    <col min="8" max="8" width="24.33203125" customWidth="1"/>
    <col min="9" max="9" width="9.5" bestFit="1" customWidth="1"/>
    <col min="12" max="12" width="18.6640625" bestFit="1" customWidth="1"/>
    <col min="13" max="13" width="15.33203125" bestFit="1" customWidth="1"/>
    <col min="14" max="14" width="15.1640625" bestFit="1" customWidth="1"/>
    <col min="15" max="16" width="13.5" bestFit="1" customWidth="1"/>
  </cols>
  <sheetData>
    <row r="1" spans="1:15">
      <c r="A1" t="s">
        <v>8</v>
      </c>
      <c r="B1" t="s">
        <v>24</v>
      </c>
      <c r="C1" t="s">
        <v>25</v>
      </c>
      <c r="D1" t="s">
        <v>66</v>
      </c>
      <c r="E1" t="s">
        <v>14</v>
      </c>
      <c r="F1" t="s">
        <v>8</v>
      </c>
      <c r="G1" t="s">
        <v>24</v>
      </c>
      <c r="H1" t="s">
        <v>25</v>
      </c>
      <c r="I1" t="s">
        <v>128</v>
      </c>
      <c r="N1" s="6" t="s">
        <v>141</v>
      </c>
    </row>
    <row r="2" spans="1:15">
      <c r="A2" s="15" t="s">
        <v>180</v>
      </c>
      <c r="B2" s="15" t="s">
        <v>4</v>
      </c>
      <c r="C2" s="15" t="s">
        <v>26</v>
      </c>
      <c r="D2" s="15">
        <v>1</v>
      </c>
      <c r="E2" s="15">
        <v>1</v>
      </c>
      <c r="F2" s="15" t="s">
        <v>115</v>
      </c>
      <c r="G2" s="15" t="s">
        <v>4</v>
      </c>
      <c r="H2" s="15" t="s">
        <v>26</v>
      </c>
      <c r="I2" s="15">
        <v>1</v>
      </c>
      <c r="L2" s="6" t="s">
        <v>8</v>
      </c>
      <c r="M2" s="6" t="s">
        <v>140</v>
      </c>
      <c r="N2" t="s">
        <v>137</v>
      </c>
      <c r="O2" t="s">
        <v>138</v>
      </c>
    </row>
    <row r="3" spans="1:15">
      <c r="A3" s="15" t="s">
        <v>180</v>
      </c>
      <c r="B3" s="15" t="s">
        <v>4</v>
      </c>
      <c r="C3" s="15" t="s">
        <v>28</v>
      </c>
      <c r="D3" s="15">
        <v>1</v>
      </c>
      <c r="E3" s="15">
        <v>1</v>
      </c>
      <c r="F3" s="15" t="s">
        <v>115</v>
      </c>
      <c r="G3" s="15" t="s">
        <v>4</v>
      </c>
      <c r="H3" s="15" t="s">
        <v>28</v>
      </c>
      <c r="I3" s="15">
        <v>1</v>
      </c>
      <c r="L3" t="s">
        <v>180</v>
      </c>
      <c r="M3" t="s">
        <v>7</v>
      </c>
      <c r="N3">
        <v>2</v>
      </c>
      <c r="O3">
        <v>2</v>
      </c>
    </row>
    <row r="4" spans="1:15">
      <c r="A4" s="15" t="s">
        <v>180</v>
      </c>
      <c r="B4" s="15" t="s">
        <v>4</v>
      </c>
      <c r="C4" s="15" t="s">
        <v>27</v>
      </c>
      <c r="D4" s="15">
        <v>1</v>
      </c>
      <c r="E4" s="15">
        <v>1</v>
      </c>
      <c r="F4" s="15" t="s">
        <v>115</v>
      </c>
      <c r="G4" s="15" t="s">
        <v>4</v>
      </c>
      <c r="H4" s="15" t="s">
        <v>27</v>
      </c>
      <c r="I4" s="15">
        <v>1</v>
      </c>
      <c r="M4" t="s">
        <v>5</v>
      </c>
      <c r="N4">
        <v>14</v>
      </c>
      <c r="O4">
        <v>8</v>
      </c>
    </row>
    <row r="5" spans="1:15">
      <c r="A5" s="15" t="s">
        <v>180</v>
      </c>
      <c r="B5" s="15" t="s">
        <v>4</v>
      </c>
      <c r="C5" s="15" t="s">
        <v>228</v>
      </c>
      <c r="D5" s="15">
        <v>1</v>
      </c>
      <c r="E5" s="15">
        <v>1</v>
      </c>
      <c r="F5" s="15" t="s">
        <v>115</v>
      </c>
      <c r="G5" s="15" t="s">
        <v>4</v>
      </c>
      <c r="H5" s="15" t="s">
        <v>116</v>
      </c>
      <c r="I5" s="15">
        <v>1</v>
      </c>
      <c r="M5" t="s">
        <v>4</v>
      </c>
      <c r="N5">
        <v>8</v>
      </c>
      <c r="O5">
        <v>7</v>
      </c>
    </row>
    <row r="6" spans="1:15">
      <c r="A6" s="15" t="s">
        <v>180</v>
      </c>
      <c r="B6" s="15" t="s">
        <v>4</v>
      </c>
      <c r="C6" s="15" t="s">
        <v>29</v>
      </c>
      <c r="D6" s="15">
        <v>1</v>
      </c>
      <c r="E6" s="15">
        <v>1</v>
      </c>
      <c r="F6" s="15" t="s">
        <v>115</v>
      </c>
      <c r="G6" s="15" t="s">
        <v>4</v>
      </c>
      <c r="H6" s="15" t="s">
        <v>29</v>
      </c>
      <c r="I6" s="15">
        <v>1</v>
      </c>
      <c r="M6" t="s">
        <v>6</v>
      </c>
      <c r="N6">
        <v>6</v>
      </c>
      <c r="O6">
        <v>0</v>
      </c>
    </row>
    <row r="7" spans="1:15">
      <c r="A7" s="15" t="s">
        <v>180</v>
      </c>
      <c r="B7" s="15" t="s">
        <v>4</v>
      </c>
      <c r="C7" s="15" t="s">
        <v>30</v>
      </c>
      <c r="D7" s="15">
        <v>1</v>
      </c>
      <c r="E7" s="15">
        <v>1</v>
      </c>
      <c r="F7" s="15" t="s">
        <v>115</v>
      </c>
      <c r="G7" s="15" t="s">
        <v>4</v>
      </c>
      <c r="H7" s="15" t="s">
        <v>30</v>
      </c>
      <c r="I7" s="15">
        <v>1</v>
      </c>
      <c r="L7" t="s">
        <v>181</v>
      </c>
      <c r="M7" t="s">
        <v>7</v>
      </c>
      <c r="N7">
        <v>2</v>
      </c>
      <c r="O7">
        <v>2</v>
      </c>
    </row>
    <row r="8" spans="1:15">
      <c r="A8" s="15" t="s">
        <v>180</v>
      </c>
      <c r="B8" s="15" t="s">
        <v>4</v>
      </c>
      <c r="C8" s="15" t="s">
        <v>230</v>
      </c>
      <c r="D8" s="15">
        <v>1</v>
      </c>
      <c r="E8" s="15">
        <v>1</v>
      </c>
      <c r="F8" s="15" t="s">
        <v>115</v>
      </c>
      <c r="G8" s="15" t="s">
        <v>4</v>
      </c>
      <c r="H8" s="15" t="s">
        <v>117</v>
      </c>
      <c r="I8" s="15">
        <v>1</v>
      </c>
      <c r="M8" t="s">
        <v>5</v>
      </c>
      <c r="N8">
        <v>11</v>
      </c>
      <c r="O8">
        <v>6</v>
      </c>
    </row>
    <row r="9" spans="1:15">
      <c r="A9" s="15" t="s">
        <v>180</v>
      </c>
      <c r="B9" s="15" t="s">
        <v>4</v>
      </c>
      <c r="C9" s="15" t="s">
        <v>229</v>
      </c>
      <c r="D9" s="15">
        <v>1</v>
      </c>
      <c r="E9" s="15">
        <v>0</v>
      </c>
      <c r="F9" s="15"/>
      <c r="G9" s="15"/>
      <c r="H9" s="15"/>
      <c r="I9" s="15"/>
      <c r="M9" t="s">
        <v>4</v>
      </c>
      <c r="N9">
        <v>7</v>
      </c>
      <c r="O9">
        <v>7</v>
      </c>
    </row>
    <row r="10" spans="1:15">
      <c r="A10" s="15" t="s">
        <v>180</v>
      </c>
      <c r="B10" s="15" t="s">
        <v>4</v>
      </c>
      <c r="C10" s="15"/>
      <c r="D10" s="15"/>
      <c r="E10" s="15"/>
      <c r="F10" s="15"/>
      <c r="G10" s="15"/>
      <c r="H10" s="15"/>
      <c r="I10" s="15"/>
      <c r="M10" t="s">
        <v>6</v>
      </c>
      <c r="N10">
        <v>10</v>
      </c>
      <c r="O10">
        <v>2</v>
      </c>
    </row>
    <row r="11" spans="1:15">
      <c r="A11" s="15" t="s">
        <v>180</v>
      </c>
      <c r="B11" s="15" t="s">
        <v>5</v>
      </c>
      <c r="C11" s="15" t="s">
        <v>231</v>
      </c>
      <c r="D11" s="15">
        <v>1</v>
      </c>
      <c r="E11" s="15">
        <v>1</v>
      </c>
      <c r="F11" s="15" t="s">
        <v>115</v>
      </c>
      <c r="G11" s="15" t="s">
        <v>5</v>
      </c>
      <c r="H11" s="15" t="s">
        <v>118</v>
      </c>
      <c r="I11" s="15">
        <v>1</v>
      </c>
      <c r="L11" t="s">
        <v>169</v>
      </c>
      <c r="M11" t="s">
        <v>7</v>
      </c>
      <c r="N11">
        <v>2</v>
      </c>
      <c r="O11">
        <v>0</v>
      </c>
    </row>
    <row r="12" spans="1:15">
      <c r="A12" s="15" t="s">
        <v>180</v>
      </c>
      <c r="B12" s="15" t="s">
        <v>5</v>
      </c>
      <c r="C12" s="15" t="s">
        <v>232</v>
      </c>
      <c r="D12" s="15">
        <v>2</v>
      </c>
      <c r="E12" s="15">
        <v>2</v>
      </c>
      <c r="F12" s="15" t="s">
        <v>115</v>
      </c>
      <c r="G12" s="15" t="s">
        <v>5</v>
      </c>
      <c r="H12" s="15" t="s">
        <v>119</v>
      </c>
      <c r="I12" s="15">
        <v>2</v>
      </c>
      <c r="M12" t="s">
        <v>5</v>
      </c>
      <c r="N12">
        <v>11</v>
      </c>
      <c r="O12">
        <v>8</v>
      </c>
    </row>
    <row r="13" spans="1:15">
      <c r="A13" s="15" t="s">
        <v>180</v>
      </c>
      <c r="B13" s="15" t="s">
        <v>5</v>
      </c>
      <c r="C13" s="15" t="s">
        <v>233</v>
      </c>
      <c r="D13" s="15">
        <v>1</v>
      </c>
      <c r="E13" s="15">
        <v>0</v>
      </c>
      <c r="F13" s="15" t="s">
        <v>115</v>
      </c>
      <c r="G13" s="15" t="s">
        <v>5</v>
      </c>
      <c r="H13" s="15" t="s">
        <v>120</v>
      </c>
      <c r="I13" s="15">
        <v>0</v>
      </c>
      <c r="M13" t="s">
        <v>4</v>
      </c>
      <c r="N13">
        <v>11</v>
      </c>
      <c r="O13">
        <v>8</v>
      </c>
    </row>
    <row r="14" spans="1:15">
      <c r="A14" s="15" t="s">
        <v>180</v>
      </c>
      <c r="B14" s="15" t="s">
        <v>5</v>
      </c>
      <c r="C14" s="15" t="s">
        <v>234</v>
      </c>
      <c r="D14" s="15">
        <v>2</v>
      </c>
      <c r="E14" s="15">
        <v>1</v>
      </c>
      <c r="F14" s="15" t="s">
        <v>115</v>
      </c>
      <c r="G14" s="15" t="s">
        <v>5</v>
      </c>
      <c r="H14" s="15" t="s">
        <v>121</v>
      </c>
      <c r="I14" s="15">
        <v>2</v>
      </c>
      <c r="M14" t="s">
        <v>6</v>
      </c>
      <c r="N14">
        <v>10</v>
      </c>
      <c r="O14">
        <v>6</v>
      </c>
    </row>
    <row r="15" spans="1:15">
      <c r="A15" s="15" t="s">
        <v>180</v>
      </c>
      <c r="B15" s="15" t="s">
        <v>5</v>
      </c>
      <c r="C15" s="15" t="s">
        <v>241</v>
      </c>
      <c r="D15" s="15">
        <v>2</v>
      </c>
      <c r="E15" s="15">
        <v>2</v>
      </c>
      <c r="F15" s="15" t="s">
        <v>115</v>
      </c>
      <c r="G15" s="15" t="s">
        <v>5</v>
      </c>
      <c r="H15" s="15" t="s">
        <v>122</v>
      </c>
      <c r="I15" s="15">
        <v>2</v>
      </c>
      <c r="L15" t="s">
        <v>182</v>
      </c>
      <c r="M15" t="s">
        <v>7</v>
      </c>
      <c r="N15">
        <v>2</v>
      </c>
      <c r="O15">
        <v>2</v>
      </c>
    </row>
    <row r="16" spans="1:15">
      <c r="A16" s="15" t="s">
        <v>180</v>
      </c>
      <c r="B16" s="15" t="s">
        <v>5</v>
      </c>
      <c r="C16" s="15" t="s">
        <v>242</v>
      </c>
      <c r="D16" s="15">
        <v>2</v>
      </c>
      <c r="E16" s="15">
        <v>0</v>
      </c>
      <c r="F16" s="15" t="s">
        <v>115</v>
      </c>
      <c r="G16" s="15" t="s">
        <v>5</v>
      </c>
      <c r="H16" s="15" t="s">
        <v>123</v>
      </c>
      <c r="I16" s="15">
        <v>0</v>
      </c>
      <c r="M16" t="s">
        <v>5</v>
      </c>
      <c r="N16">
        <v>11</v>
      </c>
      <c r="O16">
        <v>5</v>
      </c>
    </row>
    <row r="17" spans="1:15">
      <c r="A17" s="15" t="s">
        <v>180</v>
      </c>
      <c r="B17" s="15" t="s">
        <v>5</v>
      </c>
      <c r="C17" s="15" t="s">
        <v>236</v>
      </c>
      <c r="D17" s="15">
        <v>2</v>
      </c>
      <c r="E17" s="15">
        <v>2</v>
      </c>
      <c r="F17" s="15" t="s">
        <v>115</v>
      </c>
      <c r="G17" s="15" t="s">
        <v>5</v>
      </c>
      <c r="H17" s="15" t="s">
        <v>206</v>
      </c>
      <c r="I17" s="15">
        <v>3</v>
      </c>
      <c r="M17" t="s">
        <v>4</v>
      </c>
      <c r="N17">
        <v>6</v>
      </c>
      <c r="O17">
        <v>5</v>
      </c>
    </row>
    <row r="18" spans="1:15">
      <c r="A18" s="15" t="s">
        <v>180</v>
      </c>
      <c r="B18" s="15" t="s">
        <v>5</v>
      </c>
      <c r="C18" s="15" t="s">
        <v>235</v>
      </c>
      <c r="D18" s="15">
        <v>2</v>
      </c>
      <c r="E18" s="15">
        <v>0</v>
      </c>
      <c r="F18" s="15"/>
      <c r="G18" s="15"/>
      <c r="H18" s="15"/>
      <c r="I18" s="15"/>
      <c r="M18" t="s">
        <v>6</v>
      </c>
      <c r="N18">
        <v>3</v>
      </c>
      <c r="O18">
        <v>2</v>
      </c>
    </row>
    <row r="19" spans="1:15">
      <c r="A19" s="15" t="s">
        <v>180</v>
      </c>
      <c r="B19" s="15" t="s">
        <v>5</v>
      </c>
      <c r="C19" s="15"/>
      <c r="D19" s="15"/>
      <c r="E19" s="15"/>
      <c r="F19" s="15"/>
      <c r="G19" s="15"/>
      <c r="H19" s="15"/>
      <c r="I19" s="15"/>
      <c r="L19" t="s">
        <v>163</v>
      </c>
      <c r="M19" t="s">
        <v>7</v>
      </c>
      <c r="N19">
        <v>2</v>
      </c>
      <c r="O19">
        <v>0</v>
      </c>
    </row>
    <row r="20" spans="1:15">
      <c r="A20" s="15" t="s">
        <v>180</v>
      </c>
      <c r="B20" s="15" t="s">
        <v>129</v>
      </c>
      <c r="C20" s="16" t="s">
        <v>238</v>
      </c>
      <c r="D20" s="15">
        <v>1</v>
      </c>
      <c r="E20" s="15">
        <v>0</v>
      </c>
      <c r="F20" s="15" t="s">
        <v>115</v>
      </c>
      <c r="G20" s="15" t="s">
        <v>129</v>
      </c>
      <c r="H20" s="15" t="s">
        <v>125</v>
      </c>
      <c r="I20" s="15">
        <v>1</v>
      </c>
      <c r="M20" t="s">
        <v>5</v>
      </c>
      <c r="N20">
        <v>11</v>
      </c>
      <c r="O20">
        <v>7</v>
      </c>
    </row>
    <row r="21" spans="1:15">
      <c r="A21" s="15" t="s">
        <v>180</v>
      </c>
      <c r="B21" s="15" t="s">
        <v>129</v>
      </c>
      <c r="C21" s="15"/>
      <c r="D21" s="15"/>
      <c r="E21" s="15"/>
      <c r="F21" s="15" t="s">
        <v>115</v>
      </c>
      <c r="G21" s="15" t="s">
        <v>129</v>
      </c>
      <c r="H21" s="15" t="s">
        <v>126</v>
      </c>
      <c r="I21" s="15">
        <v>1</v>
      </c>
      <c r="M21" t="s">
        <v>4</v>
      </c>
      <c r="N21">
        <v>8</v>
      </c>
      <c r="O21">
        <v>5</v>
      </c>
    </row>
    <row r="22" spans="1:15">
      <c r="A22" s="15" t="s">
        <v>180</v>
      </c>
      <c r="B22" s="15" t="s">
        <v>129</v>
      </c>
      <c r="C22" s="16" t="s">
        <v>239</v>
      </c>
      <c r="D22" s="15">
        <v>1</v>
      </c>
      <c r="E22" s="15">
        <v>0</v>
      </c>
      <c r="F22" s="15" t="s">
        <v>115</v>
      </c>
      <c r="G22" s="15" t="s">
        <v>129</v>
      </c>
      <c r="H22" s="15" t="s">
        <v>132</v>
      </c>
      <c r="I22" s="15">
        <v>1</v>
      </c>
      <c r="M22" t="s">
        <v>6</v>
      </c>
      <c r="N22">
        <v>6</v>
      </c>
      <c r="O22">
        <v>3</v>
      </c>
    </row>
    <row r="23" spans="1:15">
      <c r="A23" s="15" t="s">
        <v>180</v>
      </c>
      <c r="B23" s="15" t="s">
        <v>129</v>
      </c>
      <c r="C23" s="16" t="s">
        <v>244</v>
      </c>
      <c r="D23" s="15">
        <v>1</v>
      </c>
      <c r="E23" s="15">
        <v>0</v>
      </c>
      <c r="F23" s="15" t="s">
        <v>115</v>
      </c>
      <c r="G23" s="15" t="s">
        <v>129</v>
      </c>
      <c r="H23" s="15" t="s">
        <v>127</v>
      </c>
      <c r="I23" s="15">
        <v>1</v>
      </c>
      <c r="L23" t="s">
        <v>134</v>
      </c>
      <c r="N23">
        <v>143</v>
      </c>
      <c r="O23">
        <v>85</v>
      </c>
    </row>
    <row r="24" spans="1:15">
      <c r="A24" s="15" t="s">
        <v>180</v>
      </c>
      <c r="B24" s="15" t="s">
        <v>129</v>
      </c>
      <c r="C24" s="16" t="s">
        <v>237</v>
      </c>
      <c r="D24" s="15">
        <v>1</v>
      </c>
      <c r="E24" s="15">
        <v>0</v>
      </c>
      <c r="F24" s="15"/>
      <c r="G24" s="15"/>
      <c r="H24" s="15"/>
      <c r="I24" s="15"/>
    </row>
    <row r="25" spans="1:15">
      <c r="A25" s="15" t="s">
        <v>180</v>
      </c>
      <c r="B25" s="15" t="s">
        <v>129</v>
      </c>
      <c r="C25" s="16" t="s">
        <v>240</v>
      </c>
      <c r="D25" s="15">
        <v>1</v>
      </c>
      <c r="E25" s="15">
        <v>0</v>
      </c>
      <c r="F25" s="15"/>
      <c r="G25" s="15"/>
      <c r="H25" s="15"/>
      <c r="I25" s="15"/>
    </row>
    <row r="26" spans="1:15">
      <c r="A26" s="15" t="s">
        <v>180</v>
      </c>
      <c r="B26" s="15" t="s">
        <v>129</v>
      </c>
      <c r="C26" s="16" t="s">
        <v>243</v>
      </c>
      <c r="D26" s="15">
        <v>1</v>
      </c>
      <c r="E26" s="15">
        <v>0</v>
      </c>
      <c r="F26" s="15"/>
      <c r="G26" s="15"/>
      <c r="H26" s="15"/>
      <c r="I26" s="15"/>
    </row>
    <row r="27" spans="1:15">
      <c r="A27" s="15" t="s">
        <v>180</v>
      </c>
      <c r="B27" s="15" t="s">
        <v>7</v>
      </c>
      <c r="C27" s="16" t="s">
        <v>245</v>
      </c>
      <c r="D27" s="15">
        <v>1</v>
      </c>
      <c r="E27" s="15">
        <v>1</v>
      </c>
      <c r="F27" s="15" t="s">
        <v>115</v>
      </c>
      <c r="G27" s="15" t="s">
        <v>7</v>
      </c>
      <c r="H27" s="15" t="s">
        <v>16</v>
      </c>
      <c r="I27" s="15">
        <v>1</v>
      </c>
    </row>
    <row r="28" spans="1:15">
      <c r="A28" s="15" t="s">
        <v>180</v>
      </c>
      <c r="B28" s="15" t="s">
        <v>7</v>
      </c>
      <c r="C28" s="16" t="s">
        <v>246</v>
      </c>
      <c r="D28" s="15">
        <v>0</v>
      </c>
      <c r="E28" s="15">
        <v>0</v>
      </c>
      <c r="F28" s="15" t="s">
        <v>115</v>
      </c>
      <c r="G28" s="15" t="s">
        <v>7</v>
      </c>
      <c r="H28" s="15" t="s">
        <v>17</v>
      </c>
      <c r="I28" s="15">
        <v>1</v>
      </c>
    </row>
    <row r="29" spans="1:15">
      <c r="A29" s="15" t="s">
        <v>180</v>
      </c>
      <c r="B29" s="15" t="s">
        <v>7</v>
      </c>
      <c r="C29" s="16" t="s">
        <v>247</v>
      </c>
      <c r="D29" s="15">
        <v>1</v>
      </c>
      <c r="E29" s="15">
        <v>1</v>
      </c>
      <c r="F29" s="15" t="s">
        <v>115</v>
      </c>
      <c r="G29" s="15" t="s">
        <v>7</v>
      </c>
      <c r="H29" s="15" t="s">
        <v>18</v>
      </c>
      <c r="I29" s="15">
        <v>1</v>
      </c>
    </row>
    <row r="30" spans="1:15">
      <c r="A30" s="55" t="s">
        <v>181</v>
      </c>
      <c r="B30" s="55" t="s">
        <v>4</v>
      </c>
      <c r="C30" s="55" t="s">
        <v>35</v>
      </c>
      <c r="D30" s="55">
        <v>1</v>
      </c>
      <c r="E30" s="55">
        <v>1</v>
      </c>
      <c r="F30" s="55" t="s">
        <v>93</v>
      </c>
      <c r="G30" s="55" t="s">
        <v>4</v>
      </c>
      <c r="H30" s="55" t="s">
        <v>35</v>
      </c>
      <c r="I30" s="55">
        <v>1</v>
      </c>
    </row>
    <row r="31" spans="1:15">
      <c r="A31" s="55" t="s">
        <v>181</v>
      </c>
      <c r="B31" s="55" t="s">
        <v>4</v>
      </c>
      <c r="C31" s="55" t="s">
        <v>47</v>
      </c>
      <c r="D31" s="55">
        <v>1</v>
      </c>
      <c r="E31" s="55">
        <v>1</v>
      </c>
      <c r="F31" s="55" t="s">
        <v>93</v>
      </c>
      <c r="G31" s="55" t="s">
        <v>4</v>
      </c>
      <c r="H31" s="55" t="s">
        <v>47</v>
      </c>
      <c r="I31" s="55">
        <v>1</v>
      </c>
    </row>
    <row r="32" spans="1:15">
      <c r="A32" s="55" t="s">
        <v>181</v>
      </c>
      <c r="B32" s="55" t="s">
        <v>4</v>
      </c>
      <c r="C32" s="55" t="s">
        <v>46</v>
      </c>
      <c r="D32" s="55">
        <v>1</v>
      </c>
      <c r="E32" s="55">
        <v>1</v>
      </c>
      <c r="F32" s="55" t="s">
        <v>93</v>
      </c>
      <c r="G32" s="55" t="s">
        <v>4</v>
      </c>
      <c r="H32" s="55" t="s">
        <v>46</v>
      </c>
      <c r="I32" s="55">
        <v>1</v>
      </c>
    </row>
    <row r="33" spans="1:9">
      <c r="A33" s="55" t="s">
        <v>181</v>
      </c>
      <c r="B33" s="55" t="s">
        <v>4</v>
      </c>
      <c r="C33" s="55" t="s">
        <v>43</v>
      </c>
      <c r="D33" s="55">
        <v>1</v>
      </c>
      <c r="E33" s="55">
        <v>1</v>
      </c>
      <c r="F33" s="55" t="s">
        <v>93</v>
      </c>
      <c r="G33" s="55" t="s">
        <v>4</v>
      </c>
      <c r="H33" s="55" t="s">
        <v>43</v>
      </c>
      <c r="I33" s="55">
        <v>1</v>
      </c>
    </row>
    <row r="34" spans="1:9">
      <c r="A34" s="55" t="s">
        <v>181</v>
      </c>
      <c r="B34" s="55" t="s">
        <v>4</v>
      </c>
      <c r="C34" s="55" t="s">
        <v>44</v>
      </c>
      <c r="D34" s="55">
        <v>1</v>
      </c>
      <c r="E34" s="55">
        <v>1</v>
      </c>
      <c r="F34" s="55" t="s">
        <v>93</v>
      </c>
      <c r="G34" s="55" t="s">
        <v>4</v>
      </c>
      <c r="H34" s="55" t="s">
        <v>44</v>
      </c>
      <c r="I34" s="55">
        <v>1</v>
      </c>
    </row>
    <row r="35" spans="1:9">
      <c r="A35" s="55" t="s">
        <v>181</v>
      </c>
      <c r="B35" s="55" t="s">
        <v>4</v>
      </c>
      <c r="C35" s="55" t="s">
        <v>45</v>
      </c>
      <c r="D35" s="55">
        <v>1</v>
      </c>
      <c r="E35" s="55">
        <v>1</v>
      </c>
      <c r="F35" s="55" t="s">
        <v>93</v>
      </c>
      <c r="G35" s="55" t="s">
        <v>4</v>
      </c>
      <c r="H35" s="55" t="s">
        <v>45</v>
      </c>
      <c r="I35" s="55">
        <v>1</v>
      </c>
    </row>
    <row r="36" spans="1:9">
      <c r="A36" s="55" t="s">
        <v>181</v>
      </c>
      <c r="B36" s="55" t="s">
        <v>4</v>
      </c>
      <c r="C36" s="55" t="s">
        <v>94</v>
      </c>
      <c r="D36" s="55">
        <v>1</v>
      </c>
      <c r="E36" s="55">
        <v>1</v>
      </c>
      <c r="F36" s="55" t="s">
        <v>93</v>
      </c>
      <c r="G36" s="55" t="s">
        <v>4</v>
      </c>
      <c r="H36" s="55" t="s">
        <v>94</v>
      </c>
      <c r="I36" s="55">
        <v>1</v>
      </c>
    </row>
    <row r="37" spans="1:9">
      <c r="A37" s="55" t="s">
        <v>181</v>
      </c>
      <c r="B37" s="55" t="s">
        <v>5</v>
      </c>
      <c r="C37" s="55" t="s">
        <v>48</v>
      </c>
      <c r="D37" s="55">
        <v>2</v>
      </c>
      <c r="E37" s="55">
        <v>2</v>
      </c>
      <c r="F37" s="55" t="s">
        <v>93</v>
      </c>
      <c r="G37" s="55" t="s">
        <v>5</v>
      </c>
      <c r="H37" s="55" t="s">
        <v>95</v>
      </c>
      <c r="I37" s="55">
        <v>2</v>
      </c>
    </row>
    <row r="38" spans="1:9">
      <c r="A38" s="55" t="s">
        <v>181</v>
      </c>
      <c r="B38" s="55" t="s">
        <v>5</v>
      </c>
      <c r="C38" s="55" t="s">
        <v>53</v>
      </c>
      <c r="D38" s="55">
        <v>1</v>
      </c>
      <c r="E38" s="55">
        <v>1</v>
      </c>
      <c r="F38" s="55" t="s">
        <v>93</v>
      </c>
      <c r="G38" s="55" t="s">
        <v>5</v>
      </c>
      <c r="H38" s="55" t="s">
        <v>96</v>
      </c>
      <c r="I38" s="55">
        <v>1</v>
      </c>
    </row>
    <row r="39" spans="1:9">
      <c r="A39" s="55" t="s">
        <v>181</v>
      </c>
      <c r="B39" s="55" t="s">
        <v>5</v>
      </c>
      <c r="C39" s="55" t="s">
        <v>208</v>
      </c>
      <c r="D39" s="55">
        <v>3</v>
      </c>
      <c r="E39" s="55">
        <v>1</v>
      </c>
      <c r="F39" s="55" t="s">
        <v>93</v>
      </c>
      <c r="G39" s="55" t="s">
        <v>5</v>
      </c>
      <c r="H39" s="55" t="s">
        <v>97</v>
      </c>
      <c r="I39" s="55">
        <v>1</v>
      </c>
    </row>
    <row r="40" spans="1:9">
      <c r="A40" s="55" t="s">
        <v>181</v>
      </c>
      <c r="B40" s="55" t="s">
        <v>5</v>
      </c>
      <c r="C40" s="55" t="s">
        <v>49</v>
      </c>
      <c r="D40" s="55">
        <v>1</v>
      </c>
      <c r="E40" s="55">
        <v>1</v>
      </c>
      <c r="F40" s="55" t="s">
        <v>93</v>
      </c>
      <c r="G40" s="55" t="s">
        <v>5</v>
      </c>
      <c r="H40" s="55" t="s">
        <v>98</v>
      </c>
      <c r="I40" s="55">
        <v>1</v>
      </c>
    </row>
    <row r="41" spans="1:9">
      <c r="A41" s="55" t="s">
        <v>181</v>
      </c>
      <c r="B41" s="55" t="s">
        <v>5</v>
      </c>
      <c r="C41" s="55" t="s">
        <v>209</v>
      </c>
      <c r="D41" s="55">
        <v>1</v>
      </c>
      <c r="E41" s="55">
        <v>0</v>
      </c>
      <c r="F41" s="55" t="s">
        <v>93</v>
      </c>
      <c r="G41" s="55" t="s">
        <v>5</v>
      </c>
      <c r="H41" s="55" t="s">
        <v>50</v>
      </c>
      <c r="I41" s="55">
        <v>0</v>
      </c>
    </row>
    <row r="42" spans="1:9">
      <c r="A42" s="55" t="s">
        <v>181</v>
      </c>
      <c r="B42" s="55" t="s">
        <v>5</v>
      </c>
      <c r="C42" s="55" t="s">
        <v>210</v>
      </c>
      <c r="D42" s="55">
        <v>1</v>
      </c>
      <c r="E42" s="55">
        <v>0</v>
      </c>
      <c r="F42" s="55" t="s">
        <v>93</v>
      </c>
      <c r="G42" s="55" t="s">
        <v>5</v>
      </c>
      <c r="H42" s="55" t="s">
        <v>51</v>
      </c>
      <c r="I42" s="55">
        <v>0</v>
      </c>
    </row>
    <row r="43" spans="1:9">
      <c r="A43" s="55" t="s">
        <v>181</v>
      </c>
      <c r="B43" s="55" t="s">
        <v>5</v>
      </c>
      <c r="C43" s="55" t="s">
        <v>281</v>
      </c>
      <c r="D43" s="55">
        <v>2</v>
      </c>
      <c r="E43" s="55">
        <v>1</v>
      </c>
      <c r="F43" s="55" t="s">
        <v>93</v>
      </c>
      <c r="G43" s="55" t="s">
        <v>5</v>
      </c>
      <c r="H43" s="55" t="s">
        <v>99</v>
      </c>
      <c r="I43" s="55">
        <v>1</v>
      </c>
    </row>
    <row r="44" spans="1:9">
      <c r="A44" s="55" t="s">
        <v>181</v>
      </c>
      <c r="B44" s="55" t="s">
        <v>129</v>
      </c>
      <c r="C44" s="55" t="s">
        <v>212</v>
      </c>
      <c r="D44" s="55">
        <v>1</v>
      </c>
      <c r="E44" s="55">
        <v>1</v>
      </c>
      <c r="F44" s="55" t="s">
        <v>93</v>
      </c>
      <c r="G44" s="55" t="s">
        <v>129</v>
      </c>
      <c r="H44" s="55" t="s">
        <v>100</v>
      </c>
      <c r="I44" s="55">
        <v>1</v>
      </c>
    </row>
    <row r="45" spans="1:9">
      <c r="A45" s="55" t="s">
        <v>181</v>
      </c>
      <c r="B45" s="55" t="s">
        <v>129</v>
      </c>
      <c r="C45" s="55" t="s">
        <v>213</v>
      </c>
      <c r="D45" s="55">
        <v>1</v>
      </c>
      <c r="E45" s="55">
        <v>0</v>
      </c>
      <c r="F45" s="55" t="s">
        <v>93</v>
      </c>
      <c r="G45" s="55" t="s">
        <v>129</v>
      </c>
      <c r="H45" s="55" t="s">
        <v>101</v>
      </c>
      <c r="I45" s="55">
        <v>1</v>
      </c>
    </row>
    <row r="46" spans="1:9">
      <c r="A46" s="55" t="s">
        <v>181</v>
      </c>
      <c r="B46" s="55" t="s">
        <v>129</v>
      </c>
      <c r="C46" s="55" t="s">
        <v>214</v>
      </c>
      <c r="D46" s="55">
        <v>1</v>
      </c>
      <c r="E46" s="55">
        <v>0</v>
      </c>
      <c r="F46" s="55" t="s">
        <v>93</v>
      </c>
      <c r="G46" s="55" t="s">
        <v>131</v>
      </c>
      <c r="H46" s="55" t="s">
        <v>104</v>
      </c>
      <c r="I46" s="55">
        <v>1</v>
      </c>
    </row>
    <row r="47" spans="1:9">
      <c r="A47" s="55" t="s">
        <v>181</v>
      </c>
      <c r="B47" s="55" t="s">
        <v>129</v>
      </c>
      <c r="C47" s="55" t="s">
        <v>216</v>
      </c>
      <c r="D47" s="55">
        <v>1</v>
      </c>
      <c r="E47" s="55">
        <v>0</v>
      </c>
      <c r="F47" s="55" t="s">
        <v>93</v>
      </c>
      <c r="G47" s="55" t="s">
        <v>131</v>
      </c>
      <c r="H47" s="55" t="s">
        <v>103</v>
      </c>
      <c r="I47" s="55">
        <v>1</v>
      </c>
    </row>
    <row r="48" spans="1:9">
      <c r="A48" s="55" t="s">
        <v>181</v>
      </c>
      <c r="B48" s="55" t="s">
        <v>130</v>
      </c>
      <c r="C48" s="55" t="s">
        <v>102</v>
      </c>
      <c r="D48" s="55">
        <v>1</v>
      </c>
      <c r="E48" s="55">
        <v>1</v>
      </c>
      <c r="F48" s="55" t="s">
        <v>93</v>
      </c>
      <c r="G48" s="55" t="s">
        <v>130</v>
      </c>
      <c r="H48" s="55" t="s">
        <v>102</v>
      </c>
      <c r="I48" s="55">
        <v>1</v>
      </c>
    </row>
    <row r="49" spans="1:9">
      <c r="A49" s="55" t="s">
        <v>181</v>
      </c>
      <c r="B49" s="55" t="s">
        <v>130</v>
      </c>
      <c r="C49" s="55" t="s">
        <v>218</v>
      </c>
      <c r="D49" s="55">
        <v>1</v>
      </c>
      <c r="E49" s="55">
        <v>0</v>
      </c>
      <c r="F49" s="55" t="s">
        <v>93</v>
      </c>
      <c r="G49" s="55" t="s">
        <v>130</v>
      </c>
      <c r="H49" s="55" t="s">
        <v>105</v>
      </c>
      <c r="I49" s="55">
        <v>1</v>
      </c>
    </row>
    <row r="50" spans="1:9">
      <c r="A50" s="55" t="s">
        <v>181</v>
      </c>
      <c r="B50" s="55" t="s">
        <v>130</v>
      </c>
      <c r="C50" s="55" t="s">
        <v>219</v>
      </c>
      <c r="D50" s="55">
        <v>1</v>
      </c>
      <c r="E50" s="55">
        <v>0</v>
      </c>
      <c r="F50" s="55" t="s">
        <v>93</v>
      </c>
      <c r="G50" s="55" t="s">
        <v>130</v>
      </c>
      <c r="H50" s="55" t="s">
        <v>106</v>
      </c>
      <c r="I50" s="55">
        <v>1</v>
      </c>
    </row>
    <row r="51" spans="1:9">
      <c r="A51" s="55" t="s">
        <v>181</v>
      </c>
      <c r="B51" s="55" t="s">
        <v>129</v>
      </c>
      <c r="C51" s="55" t="s">
        <v>215</v>
      </c>
      <c r="D51" s="55">
        <v>1</v>
      </c>
      <c r="E51" s="55">
        <v>0</v>
      </c>
      <c r="F51" s="55"/>
      <c r="G51" s="55"/>
      <c r="H51" s="55"/>
      <c r="I51" s="55"/>
    </row>
    <row r="52" spans="1:9">
      <c r="A52" s="55" t="s">
        <v>181</v>
      </c>
      <c r="B52" s="55" t="s">
        <v>130</v>
      </c>
      <c r="C52" s="55" t="s">
        <v>211</v>
      </c>
      <c r="D52" s="55">
        <v>1</v>
      </c>
      <c r="E52" s="55">
        <v>0</v>
      </c>
      <c r="F52" s="55"/>
      <c r="G52" s="55"/>
      <c r="H52" s="55"/>
      <c r="I52" s="55"/>
    </row>
    <row r="53" spans="1:9">
      <c r="A53" s="55" t="s">
        <v>181</v>
      </c>
      <c r="B53" s="55" t="s">
        <v>129</v>
      </c>
      <c r="C53" s="55" t="s">
        <v>217</v>
      </c>
      <c r="D53" s="55">
        <v>1</v>
      </c>
      <c r="E53" s="55">
        <v>0</v>
      </c>
      <c r="F53" s="55"/>
      <c r="G53" s="55"/>
      <c r="H53" s="55"/>
      <c r="I53" s="55"/>
    </row>
    <row r="54" spans="1:9">
      <c r="A54" s="55" t="s">
        <v>181</v>
      </c>
      <c r="B54" s="55" t="s">
        <v>129</v>
      </c>
      <c r="C54" s="55"/>
      <c r="D54" s="55"/>
      <c r="E54" s="55"/>
      <c r="F54" s="55"/>
      <c r="G54" s="55"/>
      <c r="H54" s="55"/>
      <c r="I54" s="55"/>
    </row>
    <row r="55" spans="1:9">
      <c r="A55" s="55" t="s">
        <v>181</v>
      </c>
      <c r="B55" s="55" t="s">
        <v>7</v>
      </c>
      <c r="C55" s="55" t="s">
        <v>20</v>
      </c>
      <c r="D55" s="55">
        <v>1</v>
      </c>
      <c r="E55" s="55">
        <v>1</v>
      </c>
      <c r="F55" s="55" t="s">
        <v>93</v>
      </c>
      <c r="G55" s="55" t="s">
        <v>7</v>
      </c>
      <c r="H55" s="55" t="s">
        <v>19</v>
      </c>
      <c r="I55" s="55">
        <v>1</v>
      </c>
    </row>
    <row r="56" spans="1:9">
      <c r="A56" s="55" t="s">
        <v>181</v>
      </c>
      <c r="B56" s="55" t="s">
        <v>7</v>
      </c>
      <c r="C56" s="55" t="s">
        <v>19</v>
      </c>
      <c r="D56" s="55">
        <v>1</v>
      </c>
      <c r="E56" s="55">
        <v>1</v>
      </c>
      <c r="F56" s="55" t="s">
        <v>93</v>
      </c>
      <c r="G56" s="55" t="s">
        <v>7</v>
      </c>
      <c r="H56" s="55" t="s">
        <v>20</v>
      </c>
      <c r="I56" s="55">
        <v>1</v>
      </c>
    </row>
    <row r="57" spans="1:9">
      <c r="A57" s="15" t="s">
        <v>169</v>
      </c>
      <c r="B57" s="15" t="s">
        <v>4</v>
      </c>
      <c r="C57" s="15" t="s">
        <v>290</v>
      </c>
      <c r="D57" s="15">
        <v>1</v>
      </c>
      <c r="E57" s="15">
        <v>1</v>
      </c>
      <c r="F57" s="15" t="s">
        <v>79</v>
      </c>
      <c r="G57" s="15" t="s">
        <v>4</v>
      </c>
      <c r="H57" s="15" t="s">
        <v>156</v>
      </c>
      <c r="I57" s="15">
        <v>1</v>
      </c>
    </row>
    <row r="58" spans="1:9">
      <c r="A58" s="15" t="s">
        <v>169</v>
      </c>
      <c r="B58" s="15" t="s">
        <v>4</v>
      </c>
      <c r="C58" s="15" t="s">
        <v>154</v>
      </c>
      <c r="D58" s="15">
        <v>1</v>
      </c>
      <c r="E58" s="15">
        <v>1</v>
      </c>
      <c r="F58" s="15" t="s">
        <v>79</v>
      </c>
      <c r="G58" s="15" t="s">
        <v>4</v>
      </c>
      <c r="H58" s="15" t="s">
        <v>154</v>
      </c>
      <c r="I58" s="15">
        <v>1</v>
      </c>
    </row>
    <row r="59" spans="1:9">
      <c r="A59" s="15" t="s">
        <v>169</v>
      </c>
      <c r="B59" s="15" t="s">
        <v>4</v>
      </c>
      <c r="C59" s="15" t="s">
        <v>36</v>
      </c>
      <c r="D59" s="15">
        <v>1</v>
      </c>
      <c r="E59" s="15">
        <v>1</v>
      </c>
      <c r="F59" s="15" t="s">
        <v>79</v>
      </c>
      <c r="G59" s="15" t="s">
        <v>4</v>
      </c>
      <c r="H59" s="15" t="s">
        <v>36</v>
      </c>
      <c r="I59" s="15">
        <v>1</v>
      </c>
    </row>
    <row r="60" spans="1:9">
      <c r="A60" s="15" t="s">
        <v>169</v>
      </c>
      <c r="B60" s="15" t="s">
        <v>4</v>
      </c>
      <c r="C60" s="15" t="s">
        <v>37</v>
      </c>
      <c r="D60" s="15">
        <v>1</v>
      </c>
      <c r="E60" s="15">
        <v>1</v>
      </c>
      <c r="F60" s="15" t="s">
        <v>79</v>
      </c>
      <c r="G60" s="15" t="s">
        <v>4</v>
      </c>
      <c r="H60" s="15" t="s">
        <v>37</v>
      </c>
      <c r="I60" s="15">
        <v>1</v>
      </c>
    </row>
    <row r="61" spans="1:9">
      <c r="A61" s="15" t="s">
        <v>169</v>
      </c>
      <c r="B61" s="15" t="s">
        <v>4</v>
      </c>
      <c r="C61" s="15" t="s">
        <v>38</v>
      </c>
      <c r="D61" s="15">
        <v>1</v>
      </c>
      <c r="E61" s="15">
        <v>1</v>
      </c>
      <c r="F61" s="15" t="s">
        <v>79</v>
      </c>
      <c r="G61" s="15" t="s">
        <v>4</v>
      </c>
      <c r="H61" s="15" t="s">
        <v>38</v>
      </c>
      <c r="I61" s="15">
        <v>1</v>
      </c>
    </row>
    <row r="62" spans="1:9">
      <c r="A62" s="15" t="s">
        <v>169</v>
      </c>
      <c r="B62" s="15" t="s">
        <v>4</v>
      </c>
      <c r="C62" s="15" t="s">
        <v>32</v>
      </c>
      <c r="D62" s="15">
        <v>1</v>
      </c>
      <c r="E62" s="15">
        <v>1</v>
      </c>
      <c r="F62" s="15" t="s">
        <v>79</v>
      </c>
      <c r="G62" s="15" t="s">
        <v>4</v>
      </c>
      <c r="H62" s="15" t="s">
        <v>32</v>
      </c>
      <c r="I62" s="15">
        <v>1</v>
      </c>
    </row>
    <row r="63" spans="1:9">
      <c r="A63" s="15" t="s">
        <v>169</v>
      </c>
      <c r="B63" s="15" t="s">
        <v>4</v>
      </c>
      <c r="C63" s="15" t="s">
        <v>187</v>
      </c>
      <c r="D63" s="15">
        <v>1</v>
      </c>
      <c r="E63" s="15">
        <v>0</v>
      </c>
      <c r="F63" s="15" t="s">
        <v>79</v>
      </c>
      <c r="G63" s="15" t="s">
        <v>4</v>
      </c>
      <c r="H63" s="15" t="s">
        <v>155</v>
      </c>
      <c r="I63" s="15">
        <v>1</v>
      </c>
    </row>
    <row r="64" spans="1:9">
      <c r="A64" s="15" t="s">
        <v>169</v>
      </c>
      <c r="B64" s="15" t="s">
        <v>4</v>
      </c>
      <c r="C64" s="15" t="s">
        <v>33</v>
      </c>
      <c r="D64" s="15">
        <v>1</v>
      </c>
      <c r="E64" s="15">
        <v>1</v>
      </c>
      <c r="F64" s="15" t="s">
        <v>79</v>
      </c>
      <c r="G64" s="15" t="s">
        <v>4</v>
      </c>
      <c r="H64" s="15" t="s">
        <v>33</v>
      </c>
      <c r="I64" s="15">
        <v>1</v>
      </c>
    </row>
    <row r="65" spans="1:9">
      <c r="A65" s="15" t="s">
        <v>169</v>
      </c>
      <c r="B65" s="15" t="s">
        <v>4</v>
      </c>
      <c r="C65" s="15" t="s">
        <v>34</v>
      </c>
      <c r="D65" s="15">
        <v>1</v>
      </c>
      <c r="E65" s="15">
        <v>1</v>
      </c>
      <c r="F65" s="15" t="s">
        <v>79</v>
      </c>
      <c r="G65" s="15" t="s">
        <v>4</v>
      </c>
      <c r="H65" s="15" t="s">
        <v>34</v>
      </c>
      <c r="I65" s="15">
        <v>1</v>
      </c>
    </row>
    <row r="66" spans="1:9">
      <c r="A66" s="15" t="s">
        <v>169</v>
      </c>
      <c r="B66" s="15" t="s">
        <v>4</v>
      </c>
      <c r="C66" s="15" t="s">
        <v>173</v>
      </c>
      <c r="D66" s="15">
        <v>1</v>
      </c>
      <c r="E66" s="15">
        <v>0</v>
      </c>
      <c r="F66" s="15"/>
      <c r="G66" s="15"/>
      <c r="H66" s="15"/>
      <c r="I66" s="15"/>
    </row>
    <row r="67" spans="1:9">
      <c r="A67" s="15" t="s">
        <v>169</v>
      </c>
      <c r="B67" s="15" t="s">
        <v>4</v>
      </c>
      <c r="C67" s="15" t="s">
        <v>174</v>
      </c>
      <c r="D67" s="15">
        <v>1</v>
      </c>
      <c r="E67" s="15">
        <v>0</v>
      </c>
      <c r="F67" s="15"/>
      <c r="G67" s="15"/>
      <c r="H67" s="15"/>
      <c r="I67" s="15"/>
    </row>
    <row r="68" spans="1:9">
      <c r="A68" s="15" t="s">
        <v>169</v>
      </c>
      <c r="B68" s="15" t="s">
        <v>4</v>
      </c>
      <c r="C68" s="15"/>
      <c r="D68" s="15"/>
      <c r="E68" s="15"/>
      <c r="F68" s="15"/>
      <c r="G68" s="15"/>
      <c r="H68" s="15"/>
      <c r="I68" s="15"/>
    </row>
    <row r="69" spans="1:9">
      <c r="A69" s="15" t="s">
        <v>169</v>
      </c>
      <c r="B69" s="15" t="s">
        <v>5</v>
      </c>
      <c r="C69" s="15" t="s">
        <v>301</v>
      </c>
      <c r="D69" s="15">
        <v>2</v>
      </c>
      <c r="E69" s="15">
        <v>2</v>
      </c>
      <c r="F69" s="15" t="s">
        <v>79</v>
      </c>
      <c r="G69" s="15" t="s">
        <v>5</v>
      </c>
      <c r="H69" s="15" t="s">
        <v>80</v>
      </c>
      <c r="I69" s="15">
        <v>2</v>
      </c>
    </row>
    <row r="70" spans="1:9">
      <c r="A70" s="15" t="s">
        <v>169</v>
      </c>
      <c r="B70" s="15" t="s">
        <v>5</v>
      </c>
      <c r="C70" s="15" t="s">
        <v>302</v>
      </c>
      <c r="D70" s="15">
        <v>1</v>
      </c>
      <c r="E70" s="15">
        <v>1</v>
      </c>
      <c r="F70" s="15" t="s">
        <v>79</v>
      </c>
      <c r="G70" s="15" t="s">
        <v>5</v>
      </c>
      <c r="H70" s="15" t="s">
        <v>81</v>
      </c>
      <c r="I70" s="15">
        <v>1</v>
      </c>
    </row>
    <row r="71" spans="1:9">
      <c r="A71" s="15" t="s">
        <v>169</v>
      </c>
      <c r="B71" s="15" t="s">
        <v>5</v>
      </c>
      <c r="C71" s="15" t="s">
        <v>41</v>
      </c>
      <c r="D71" s="15">
        <v>0</v>
      </c>
      <c r="E71" s="15">
        <v>0</v>
      </c>
      <c r="F71" s="15" t="s">
        <v>79</v>
      </c>
      <c r="G71" s="15" t="s">
        <v>5</v>
      </c>
      <c r="H71" s="15" t="s">
        <v>41</v>
      </c>
      <c r="I71" s="15">
        <v>0</v>
      </c>
    </row>
    <row r="72" spans="1:9">
      <c r="A72" s="15" t="s">
        <v>169</v>
      </c>
      <c r="B72" s="15" t="s">
        <v>5</v>
      </c>
      <c r="C72" s="15" t="s">
        <v>291</v>
      </c>
      <c r="D72" s="15">
        <v>1</v>
      </c>
      <c r="E72" s="15">
        <v>0</v>
      </c>
      <c r="F72" s="15" t="s">
        <v>79</v>
      </c>
      <c r="G72" s="15" t="s">
        <v>5</v>
      </c>
      <c r="H72" s="15" t="s">
        <v>42</v>
      </c>
      <c r="I72" s="15">
        <v>0</v>
      </c>
    </row>
    <row r="73" spans="1:9">
      <c r="A73" s="15" t="s">
        <v>169</v>
      </c>
      <c r="B73" s="15" t="s">
        <v>5</v>
      </c>
      <c r="C73" s="15" t="s">
        <v>170</v>
      </c>
      <c r="D73" s="15">
        <v>2</v>
      </c>
      <c r="E73" s="15">
        <v>2</v>
      </c>
      <c r="F73" s="15" t="s">
        <v>79</v>
      </c>
      <c r="G73" s="15" t="s">
        <v>5</v>
      </c>
      <c r="H73" s="15" t="s">
        <v>82</v>
      </c>
      <c r="I73" s="15">
        <v>2</v>
      </c>
    </row>
    <row r="74" spans="1:9">
      <c r="A74" s="15" t="s">
        <v>169</v>
      </c>
      <c r="B74" s="15" t="s">
        <v>5</v>
      </c>
      <c r="C74" s="15" t="s">
        <v>148</v>
      </c>
      <c r="D74" s="15">
        <v>1</v>
      </c>
      <c r="E74" s="15">
        <v>1</v>
      </c>
      <c r="F74" s="15" t="s">
        <v>79</v>
      </c>
      <c r="G74" s="15" t="s">
        <v>5</v>
      </c>
      <c r="H74" s="15" t="s">
        <v>83</v>
      </c>
      <c r="I74" s="15">
        <v>1</v>
      </c>
    </row>
    <row r="75" spans="1:9">
      <c r="A75" s="15" t="s">
        <v>169</v>
      </c>
      <c r="B75" s="15" t="s">
        <v>5</v>
      </c>
      <c r="C75" s="15" t="s">
        <v>292</v>
      </c>
      <c r="D75" s="15">
        <v>2</v>
      </c>
      <c r="E75" s="15">
        <v>2</v>
      </c>
      <c r="F75" s="15" t="s">
        <v>79</v>
      </c>
      <c r="G75" s="15" t="s">
        <v>5</v>
      </c>
      <c r="H75" s="15" t="s">
        <v>84</v>
      </c>
      <c r="I75" s="15">
        <v>2</v>
      </c>
    </row>
    <row r="76" spans="1:9">
      <c r="A76" s="15" t="s">
        <v>169</v>
      </c>
      <c r="B76" s="15" t="s">
        <v>5</v>
      </c>
      <c r="C76" s="15" t="s">
        <v>39</v>
      </c>
      <c r="D76" s="15">
        <v>0</v>
      </c>
      <c r="E76" s="15">
        <v>0</v>
      </c>
      <c r="F76" s="15" t="s">
        <v>79</v>
      </c>
      <c r="G76" s="15" t="s">
        <v>5</v>
      </c>
      <c r="H76" s="15" t="s">
        <v>39</v>
      </c>
      <c r="I76" s="15">
        <v>0</v>
      </c>
    </row>
    <row r="77" spans="1:9">
      <c r="A77" s="15" t="s">
        <v>169</v>
      </c>
      <c r="B77" s="15" t="s">
        <v>5</v>
      </c>
      <c r="C77" s="15" t="s">
        <v>40</v>
      </c>
      <c r="D77" s="15">
        <v>0</v>
      </c>
      <c r="E77" s="15">
        <v>0</v>
      </c>
      <c r="F77" s="15" t="s">
        <v>79</v>
      </c>
      <c r="G77" s="15" t="s">
        <v>5</v>
      </c>
      <c r="H77" s="15" t="s">
        <v>40</v>
      </c>
      <c r="I77" s="15">
        <v>0</v>
      </c>
    </row>
    <row r="78" spans="1:9">
      <c r="A78" s="15" t="s">
        <v>169</v>
      </c>
      <c r="B78" s="15" t="s">
        <v>5</v>
      </c>
      <c r="C78" s="15" t="s">
        <v>293</v>
      </c>
      <c r="D78" s="15">
        <v>1</v>
      </c>
      <c r="E78" s="15">
        <v>0</v>
      </c>
      <c r="F78" s="15"/>
      <c r="G78" s="15"/>
      <c r="H78" s="15"/>
      <c r="I78" s="15"/>
    </row>
    <row r="79" spans="1:9">
      <c r="A79" s="15" t="s">
        <v>169</v>
      </c>
      <c r="B79" s="15" t="s">
        <v>5</v>
      </c>
      <c r="C79" s="15" t="s">
        <v>294</v>
      </c>
      <c r="D79" s="15">
        <v>1</v>
      </c>
      <c r="E79" s="15">
        <v>0</v>
      </c>
      <c r="F79" s="15"/>
      <c r="G79" s="15"/>
      <c r="H79" s="15"/>
      <c r="I79" s="15"/>
    </row>
    <row r="80" spans="1:9">
      <c r="A80" s="15" t="s">
        <v>169</v>
      </c>
      <c r="B80" s="15" t="s">
        <v>5</v>
      </c>
      <c r="C80" s="15"/>
      <c r="D80" s="15"/>
      <c r="E80" s="15"/>
      <c r="F80" s="15"/>
      <c r="G80" s="15"/>
      <c r="H80" s="15"/>
      <c r="I80" s="15"/>
    </row>
    <row r="81" spans="1:9">
      <c r="A81" s="15" t="s">
        <v>169</v>
      </c>
      <c r="B81" s="15" t="s">
        <v>129</v>
      </c>
      <c r="C81" s="15" t="s">
        <v>297</v>
      </c>
      <c r="D81" s="15">
        <v>1</v>
      </c>
      <c r="E81" s="15">
        <v>0</v>
      </c>
      <c r="F81" s="15" t="s">
        <v>79</v>
      </c>
      <c r="G81" s="15" t="s">
        <v>129</v>
      </c>
      <c r="H81" s="15" t="s">
        <v>85</v>
      </c>
      <c r="I81" s="15">
        <v>1</v>
      </c>
    </row>
    <row r="82" spans="1:9">
      <c r="A82" s="15" t="s">
        <v>169</v>
      </c>
      <c r="B82" s="15" t="s">
        <v>129</v>
      </c>
      <c r="C82" s="15" t="s">
        <v>298</v>
      </c>
      <c r="D82" s="15">
        <v>1</v>
      </c>
      <c r="E82" s="15">
        <v>1</v>
      </c>
      <c r="F82" s="15" t="s">
        <v>79</v>
      </c>
      <c r="G82" s="15" t="s">
        <v>129</v>
      </c>
      <c r="H82" s="15" t="s">
        <v>86</v>
      </c>
      <c r="I82" s="15">
        <v>1</v>
      </c>
    </row>
    <row r="83" spans="1:9">
      <c r="A83" s="15" t="s">
        <v>169</v>
      </c>
      <c r="B83" s="15" t="s">
        <v>129</v>
      </c>
      <c r="C83" s="15" t="s">
        <v>299</v>
      </c>
      <c r="D83" s="15">
        <v>1</v>
      </c>
      <c r="E83" s="15">
        <v>1</v>
      </c>
      <c r="F83" s="15" t="s">
        <v>79</v>
      </c>
      <c r="G83" s="15" t="s">
        <v>129</v>
      </c>
      <c r="H83" s="15" t="s">
        <v>87</v>
      </c>
      <c r="I83" s="15">
        <v>1</v>
      </c>
    </row>
    <row r="84" spans="1:9">
      <c r="A84" s="15" t="s">
        <v>169</v>
      </c>
      <c r="B84" s="15" t="s">
        <v>130</v>
      </c>
      <c r="C84" s="15" t="s">
        <v>183</v>
      </c>
      <c r="D84" s="15">
        <v>1</v>
      </c>
      <c r="E84" s="15">
        <v>1</v>
      </c>
      <c r="F84" s="15" t="s">
        <v>79</v>
      </c>
      <c r="G84" s="15" t="s">
        <v>130</v>
      </c>
      <c r="H84" s="15" t="s">
        <v>88</v>
      </c>
      <c r="I84" s="15">
        <v>1</v>
      </c>
    </row>
    <row r="85" spans="1:9">
      <c r="A85" s="15" t="s">
        <v>169</v>
      </c>
      <c r="B85" s="15" t="s">
        <v>130</v>
      </c>
      <c r="C85" s="15" t="s">
        <v>184</v>
      </c>
      <c r="D85" s="15">
        <v>1</v>
      </c>
      <c r="E85" s="15">
        <v>1</v>
      </c>
      <c r="F85" s="15" t="s">
        <v>79</v>
      </c>
      <c r="G85" s="15" t="s">
        <v>130</v>
      </c>
      <c r="H85" s="15" t="s">
        <v>89</v>
      </c>
      <c r="I85" s="15">
        <v>1</v>
      </c>
    </row>
    <row r="86" spans="1:9">
      <c r="A86" s="15" t="s">
        <v>169</v>
      </c>
      <c r="B86" s="15" t="s">
        <v>130</v>
      </c>
      <c r="C86" s="15" t="s">
        <v>171</v>
      </c>
      <c r="D86" s="15">
        <v>1</v>
      </c>
      <c r="E86" s="15">
        <v>1</v>
      </c>
      <c r="F86" s="15" t="s">
        <v>79</v>
      </c>
      <c r="G86" s="15" t="s">
        <v>130</v>
      </c>
      <c r="H86" s="15" t="s">
        <v>90</v>
      </c>
      <c r="I86" s="15">
        <v>1</v>
      </c>
    </row>
    <row r="87" spans="1:9">
      <c r="A87" s="15" t="s">
        <v>169</v>
      </c>
      <c r="B87" s="15" t="s">
        <v>130</v>
      </c>
      <c r="C87" s="15" t="s">
        <v>172</v>
      </c>
      <c r="D87" s="15">
        <v>1</v>
      </c>
      <c r="E87" s="15">
        <v>1</v>
      </c>
      <c r="F87" s="15" t="s">
        <v>79</v>
      </c>
      <c r="G87" s="15" t="s">
        <v>130</v>
      </c>
      <c r="H87" s="15" t="s">
        <v>91</v>
      </c>
      <c r="I87" s="15">
        <v>1</v>
      </c>
    </row>
    <row r="88" spans="1:9">
      <c r="A88" s="15" t="s">
        <v>169</v>
      </c>
      <c r="B88" s="15" t="s">
        <v>129</v>
      </c>
      <c r="C88" s="15" t="s">
        <v>295</v>
      </c>
      <c r="D88" s="15">
        <v>1</v>
      </c>
      <c r="E88" s="15">
        <v>0</v>
      </c>
      <c r="F88" s="15"/>
      <c r="G88" s="15"/>
      <c r="H88" s="15"/>
      <c r="I88" s="15"/>
    </row>
    <row r="89" spans="1:9">
      <c r="A89" s="15" t="s">
        <v>169</v>
      </c>
      <c r="B89" s="15" t="s">
        <v>129</v>
      </c>
      <c r="C89" s="15" t="s">
        <v>296</v>
      </c>
      <c r="D89" s="15">
        <v>1</v>
      </c>
      <c r="E89" s="15">
        <v>0</v>
      </c>
      <c r="F89" s="15"/>
      <c r="G89" s="15"/>
      <c r="H89" s="15"/>
      <c r="I89" s="15"/>
    </row>
    <row r="90" spans="1:9">
      <c r="A90" s="15" t="s">
        <v>169</v>
      </c>
      <c r="B90" s="15" t="s">
        <v>129</v>
      </c>
      <c r="C90" s="15" t="s">
        <v>300</v>
      </c>
      <c r="D90" s="15">
        <v>1</v>
      </c>
      <c r="E90" s="15">
        <v>0</v>
      </c>
      <c r="F90" s="15"/>
      <c r="G90" s="15"/>
      <c r="H90" s="15"/>
      <c r="I90" s="15"/>
    </row>
    <row r="91" spans="1:9">
      <c r="A91" s="15" t="s">
        <v>169</v>
      </c>
      <c r="B91" s="15" t="s">
        <v>7</v>
      </c>
      <c r="C91" s="15"/>
      <c r="D91" s="15"/>
      <c r="E91" s="15"/>
      <c r="F91" s="15" t="s">
        <v>79</v>
      </c>
      <c r="G91" s="15" t="s">
        <v>7</v>
      </c>
      <c r="H91" s="15" t="s">
        <v>92</v>
      </c>
      <c r="I91" s="15">
        <v>1</v>
      </c>
    </row>
    <row r="92" spans="1:9" ht="17">
      <c r="A92" s="15" t="s">
        <v>169</v>
      </c>
      <c r="B92" s="15" t="s">
        <v>7</v>
      </c>
      <c r="C92" s="17" t="s">
        <v>185</v>
      </c>
      <c r="D92" s="15">
        <v>1</v>
      </c>
      <c r="E92" s="15">
        <v>0</v>
      </c>
      <c r="F92" s="15"/>
      <c r="G92" s="15"/>
      <c r="H92" s="15"/>
      <c r="I92" s="15"/>
    </row>
    <row r="93" spans="1:9">
      <c r="A93" s="15" t="s">
        <v>169</v>
      </c>
      <c r="B93" s="15" t="s">
        <v>7</v>
      </c>
      <c r="C93" s="15" t="s">
        <v>186</v>
      </c>
      <c r="D93" s="15">
        <v>1</v>
      </c>
      <c r="E93" s="15">
        <v>0</v>
      </c>
      <c r="F93" s="15"/>
      <c r="G93" s="15"/>
      <c r="H93" s="15"/>
      <c r="I93" s="15"/>
    </row>
    <row r="94" spans="1:9">
      <c r="A94" s="55" t="s">
        <v>182</v>
      </c>
      <c r="B94" s="55" t="s">
        <v>4</v>
      </c>
      <c r="C94" s="55" t="s">
        <v>55</v>
      </c>
      <c r="D94" s="55">
        <v>1</v>
      </c>
      <c r="E94" s="55">
        <v>1</v>
      </c>
      <c r="F94" s="55" t="s">
        <v>67</v>
      </c>
      <c r="G94" s="55" t="s">
        <v>4</v>
      </c>
      <c r="H94" s="55" t="s">
        <v>55</v>
      </c>
      <c r="I94" s="55">
        <v>1</v>
      </c>
    </row>
    <row r="95" spans="1:9">
      <c r="A95" s="55" t="s">
        <v>182</v>
      </c>
      <c r="B95" s="55" t="s">
        <v>4</v>
      </c>
      <c r="C95" s="55" t="s">
        <v>56</v>
      </c>
      <c r="D95" s="55">
        <v>1</v>
      </c>
      <c r="E95" s="55">
        <v>1</v>
      </c>
      <c r="F95" s="55" t="s">
        <v>67</v>
      </c>
      <c r="G95" s="55" t="s">
        <v>4</v>
      </c>
      <c r="H95" s="55" t="s">
        <v>56</v>
      </c>
      <c r="I95" s="55">
        <v>1</v>
      </c>
    </row>
    <row r="96" spans="1:9">
      <c r="A96" s="55" t="s">
        <v>182</v>
      </c>
      <c r="B96" s="55" t="s">
        <v>4</v>
      </c>
      <c r="C96" s="55" t="s">
        <v>68</v>
      </c>
      <c r="D96" s="55">
        <v>1</v>
      </c>
      <c r="E96" s="55">
        <v>1</v>
      </c>
      <c r="F96" s="55" t="s">
        <v>67</v>
      </c>
      <c r="G96" s="55" t="s">
        <v>4</v>
      </c>
      <c r="H96" s="55" t="s">
        <v>68</v>
      </c>
      <c r="I96" s="55">
        <v>1</v>
      </c>
    </row>
    <row r="97" spans="1:9">
      <c r="A97" s="55" t="s">
        <v>182</v>
      </c>
      <c r="B97" s="55" t="s">
        <v>4</v>
      </c>
      <c r="C97" s="55"/>
      <c r="D97" s="55"/>
      <c r="E97" s="55"/>
      <c r="F97" s="55" t="s">
        <v>67</v>
      </c>
      <c r="G97" s="55" t="s">
        <v>4</v>
      </c>
      <c r="H97" s="55" t="s">
        <v>58</v>
      </c>
      <c r="I97" s="55">
        <v>1</v>
      </c>
    </row>
    <row r="98" spans="1:9">
      <c r="A98" s="55" t="s">
        <v>182</v>
      </c>
      <c r="B98" s="55" t="s">
        <v>4</v>
      </c>
      <c r="C98" s="55" t="s">
        <v>260</v>
      </c>
      <c r="D98" s="55">
        <v>1</v>
      </c>
      <c r="E98" s="55">
        <v>1</v>
      </c>
      <c r="F98" s="55" t="s">
        <v>67</v>
      </c>
      <c r="G98" s="55" t="s">
        <v>4</v>
      </c>
      <c r="H98" s="55" t="s">
        <v>59</v>
      </c>
      <c r="I98" s="55">
        <v>1</v>
      </c>
    </row>
    <row r="99" spans="1:9">
      <c r="A99" s="55" t="s">
        <v>182</v>
      </c>
      <c r="B99" s="55" t="s">
        <v>4</v>
      </c>
      <c r="C99" s="55" t="s">
        <v>266</v>
      </c>
      <c r="D99" s="55">
        <v>1</v>
      </c>
      <c r="E99" s="55">
        <v>1</v>
      </c>
      <c r="F99" s="55" t="s">
        <v>67</v>
      </c>
      <c r="G99" s="55" t="s">
        <v>4</v>
      </c>
      <c r="H99" s="55" t="s">
        <v>69</v>
      </c>
      <c r="I99" s="55">
        <v>1</v>
      </c>
    </row>
    <row r="100" spans="1:9">
      <c r="A100" s="55" t="s">
        <v>182</v>
      </c>
      <c r="B100" s="55" t="s">
        <v>4</v>
      </c>
      <c r="C100" s="55" t="s">
        <v>261</v>
      </c>
      <c r="D100" s="55">
        <v>1</v>
      </c>
      <c r="E100" s="55">
        <v>0</v>
      </c>
      <c r="F100" s="55"/>
      <c r="G100" s="55"/>
      <c r="H100" s="55"/>
      <c r="I100" s="55"/>
    </row>
    <row r="101" spans="1:9">
      <c r="A101" s="55" t="s">
        <v>182</v>
      </c>
      <c r="B101" s="55" t="s">
        <v>4</v>
      </c>
      <c r="C101" s="55"/>
      <c r="D101" s="55"/>
      <c r="E101" s="55"/>
      <c r="F101" s="55"/>
      <c r="G101" s="55"/>
      <c r="H101" s="55"/>
      <c r="I101" s="55"/>
    </row>
    <row r="102" spans="1:9">
      <c r="A102" s="55" t="s">
        <v>182</v>
      </c>
      <c r="B102" s="55" t="s">
        <v>5</v>
      </c>
      <c r="C102" s="55" t="s">
        <v>262</v>
      </c>
      <c r="D102" s="55">
        <v>1</v>
      </c>
      <c r="E102" s="55">
        <v>1</v>
      </c>
      <c r="F102" s="55" t="s">
        <v>67</v>
      </c>
      <c r="G102" s="55" t="s">
        <v>5</v>
      </c>
      <c r="H102" s="55" t="s">
        <v>70</v>
      </c>
      <c r="I102" s="55">
        <v>1</v>
      </c>
    </row>
    <row r="103" spans="1:9">
      <c r="A103" s="55" t="s">
        <v>182</v>
      </c>
      <c r="B103" s="55" t="s">
        <v>5</v>
      </c>
      <c r="C103" s="55" t="s">
        <v>263</v>
      </c>
      <c r="D103" s="55">
        <v>3</v>
      </c>
      <c r="E103" s="55">
        <v>0</v>
      </c>
      <c r="F103" s="55" t="s">
        <v>67</v>
      </c>
      <c r="G103" s="55" t="s">
        <v>5</v>
      </c>
      <c r="H103" s="55" t="s">
        <v>71</v>
      </c>
      <c r="I103" s="55">
        <v>0</v>
      </c>
    </row>
    <row r="104" spans="1:9">
      <c r="A104" s="55" t="s">
        <v>182</v>
      </c>
      <c r="B104" s="55" t="s">
        <v>5</v>
      </c>
      <c r="C104" s="55" t="s">
        <v>264</v>
      </c>
      <c r="D104" s="55">
        <v>2</v>
      </c>
      <c r="E104" s="55">
        <v>2</v>
      </c>
      <c r="F104" s="55" t="s">
        <v>67</v>
      </c>
      <c r="G104" s="55" t="s">
        <v>5</v>
      </c>
      <c r="H104" s="55" t="s">
        <v>72</v>
      </c>
      <c r="I104" s="55">
        <v>2</v>
      </c>
    </row>
    <row r="105" spans="1:9">
      <c r="A105" s="55" t="s">
        <v>182</v>
      </c>
      <c r="B105" s="55" t="s">
        <v>5</v>
      </c>
      <c r="C105" s="55"/>
      <c r="D105" s="55"/>
      <c r="E105" s="55"/>
      <c r="F105" s="55" t="s">
        <v>67</v>
      </c>
      <c r="G105" s="55" t="s">
        <v>5</v>
      </c>
      <c r="H105" s="55" t="s">
        <v>73</v>
      </c>
      <c r="I105" s="55">
        <v>3</v>
      </c>
    </row>
    <row r="106" spans="1:9">
      <c r="A106" s="55" t="s">
        <v>182</v>
      </c>
      <c r="B106" s="55" t="s">
        <v>5</v>
      </c>
      <c r="C106" s="55" t="s">
        <v>265</v>
      </c>
      <c r="D106" s="55">
        <v>1</v>
      </c>
      <c r="E106" s="55">
        <v>1</v>
      </c>
      <c r="F106" s="55" t="s">
        <v>67</v>
      </c>
      <c r="G106" s="55" t="s">
        <v>5</v>
      </c>
      <c r="H106" s="55" t="s">
        <v>74</v>
      </c>
      <c r="I106" s="55">
        <v>1</v>
      </c>
    </row>
    <row r="107" spans="1:9">
      <c r="A107" s="55" t="s">
        <v>182</v>
      </c>
      <c r="B107" s="55" t="s">
        <v>5</v>
      </c>
      <c r="C107" s="55" t="s">
        <v>267</v>
      </c>
      <c r="D107" s="55">
        <v>1</v>
      </c>
      <c r="E107" s="55">
        <v>1</v>
      </c>
      <c r="F107" s="55" t="s">
        <v>67</v>
      </c>
      <c r="G107" s="55" t="s">
        <v>5</v>
      </c>
      <c r="H107" s="55" t="s">
        <v>75</v>
      </c>
      <c r="I107" s="55">
        <v>2</v>
      </c>
    </row>
    <row r="108" spans="1:9">
      <c r="A108" s="55" t="s">
        <v>182</v>
      </c>
      <c r="B108" s="55" t="s">
        <v>5</v>
      </c>
      <c r="C108" s="55" t="s">
        <v>268</v>
      </c>
      <c r="D108" s="55">
        <v>3</v>
      </c>
      <c r="E108" s="55">
        <v>0</v>
      </c>
      <c r="F108" s="55"/>
      <c r="G108" s="55"/>
      <c r="H108" s="55"/>
      <c r="I108" s="55"/>
    </row>
    <row r="109" spans="1:9">
      <c r="A109" s="55" t="s">
        <v>182</v>
      </c>
      <c r="B109" s="55" t="s">
        <v>5</v>
      </c>
      <c r="C109" s="55"/>
      <c r="D109" s="55"/>
      <c r="E109" s="55"/>
      <c r="F109" s="55"/>
      <c r="G109" s="55"/>
      <c r="H109" s="55"/>
      <c r="I109" s="55"/>
    </row>
    <row r="110" spans="1:9">
      <c r="A110" s="55" t="s">
        <v>182</v>
      </c>
      <c r="B110" s="55" t="s">
        <v>129</v>
      </c>
      <c r="C110" s="58" t="s">
        <v>269</v>
      </c>
      <c r="D110" s="55">
        <v>1</v>
      </c>
      <c r="E110" s="55">
        <v>1</v>
      </c>
      <c r="F110" s="55" t="s">
        <v>67</v>
      </c>
      <c r="G110" s="55" t="s">
        <v>129</v>
      </c>
      <c r="H110" s="55" t="s">
        <v>76</v>
      </c>
      <c r="I110" s="55">
        <v>1</v>
      </c>
    </row>
    <row r="111" spans="1:9">
      <c r="A111" s="55" t="s">
        <v>182</v>
      </c>
      <c r="B111" s="55" t="s">
        <v>129</v>
      </c>
      <c r="C111" s="58" t="s">
        <v>273</v>
      </c>
      <c r="D111" s="55">
        <v>1</v>
      </c>
      <c r="E111" s="55">
        <v>1</v>
      </c>
      <c r="F111" s="55" t="s">
        <v>67</v>
      </c>
      <c r="G111" s="55" t="s">
        <v>129</v>
      </c>
      <c r="H111" s="55" t="s">
        <v>77</v>
      </c>
      <c r="I111" s="55">
        <v>1</v>
      </c>
    </row>
    <row r="112" spans="1:9">
      <c r="A112" s="55" t="s">
        <v>182</v>
      </c>
      <c r="B112" s="55" t="s">
        <v>129</v>
      </c>
      <c r="C112" s="55"/>
      <c r="D112" s="55"/>
      <c r="E112" s="55"/>
      <c r="F112" s="55" t="s">
        <v>67</v>
      </c>
      <c r="G112" s="55" t="s">
        <v>131</v>
      </c>
      <c r="H112" s="55" t="s">
        <v>78</v>
      </c>
      <c r="I112" s="55">
        <v>1</v>
      </c>
    </row>
    <row r="113" spans="1:9">
      <c r="A113" s="55" t="s">
        <v>182</v>
      </c>
      <c r="B113" s="55" t="s">
        <v>129</v>
      </c>
      <c r="C113" s="58" t="s">
        <v>272</v>
      </c>
      <c r="D113" s="55">
        <v>1</v>
      </c>
      <c r="E113" s="55">
        <v>0</v>
      </c>
      <c r="F113" s="55"/>
      <c r="G113" s="55"/>
      <c r="H113" s="55"/>
      <c r="I113" s="55"/>
    </row>
    <row r="114" spans="1:9">
      <c r="A114" s="55" t="s">
        <v>182</v>
      </c>
      <c r="B114" s="55" t="s">
        <v>7</v>
      </c>
      <c r="C114" s="58" t="s">
        <v>270</v>
      </c>
      <c r="D114" s="55">
        <v>1</v>
      </c>
      <c r="E114" s="55">
        <v>1</v>
      </c>
      <c r="F114" s="55" t="s">
        <v>67</v>
      </c>
      <c r="G114" s="55" t="s">
        <v>7</v>
      </c>
      <c r="H114" s="55" t="s">
        <v>21</v>
      </c>
      <c r="I114" s="55">
        <v>1</v>
      </c>
    </row>
    <row r="115" spans="1:9">
      <c r="A115" s="55" t="s">
        <v>182</v>
      </c>
      <c r="B115" s="55" t="s">
        <v>7</v>
      </c>
      <c r="C115" s="58" t="s">
        <v>271</v>
      </c>
      <c r="D115" s="55">
        <v>1</v>
      </c>
      <c r="E115" s="55">
        <v>1</v>
      </c>
      <c r="F115" s="55" t="s">
        <v>67</v>
      </c>
      <c r="G115" s="55" t="s">
        <v>7</v>
      </c>
      <c r="H115" s="55" t="s">
        <v>22</v>
      </c>
      <c r="I115" s="55">
        <v>1</v>
      </c>
    </row>
    <row r="116" spans="1:9">
      <c r="A116" s="15" t="s">
        <v>163</v>
      </c>
      <c r="B116" s="15" t="s">
        <v>4</v>
      </c>
      <c r="C116" s="15" t="s">
        <v>160</v>
      </c>
      <c r="D116" s="15">
        <v>1</v>
      </c>
      <c r="E116" s="15">
        <v>1</v>
      </c>
      <c r="F116" s="15" t="s">
        <v>107</v>
      </c>
      <c r="G116" s="15" t="s">
        <v>4</v>
      </c>
      <c r="H116" s="15" t="s">
        <v>158</v>
      </c>
      <c r="I116" s="15">
        <v>1</v>
      </c>
    </row>
    <row r="117" spans="1:9">
      <c r="A117" s="15" t="s">
        <v>163</v>
      </c>
      <c r="B117" s="15" t="s">
        <v>4</v>
      </c>
      <c r="C117" s="15" t="s">
        <v>162</v>
      </c>
      <c r="D117" s="15">
        <v>1</v>
      </c>
      <c r="E117" s="15">
        <v>0</v>
      </c>
      <c r="F117" s="15" t="s">
        <v>107</v>
      </c>
      <c r="G117" s="15" t="s">
        <v>4</v>
      </c>
      <c r="H117" s="15" t="s">
        <v>157</v>
      </c>
      <c r="I117" s="15">
        <v>1</v>
      </c>
    </row>
    <row r="118" spans="1:9">
      <c r="A118" s="15" t="s">
        <v>163</v>
      </c>
      <c r="B118" s="15" t="s">
        <v>4</v>
      </c>
      <c r="C118" s="15" t="s">
        <v>60</v>
      </c>
      <c r="D118" s="15">
        <v>1</v>
      </c>
      <c r="E118" s="15">
        <v>1</v>
      </c>
      <c r="F118" s="15" t="s">
        <v>107</v>
      </c>
      <c r="G118" s="15" t="s">
        <v>4</v>
      </c>
      <c r="H118" s="15" t="s">
        <v>60</v>
      </c>
      <c r="I118" s="15">
        <v>1</v>
      </c>
    </row>
    <row r="119" spans="1:9">
      <c r="A119" s="15" t="s">
        <v>163</v>
      </c>
      <c r="B119" s="15" t="s">
        <v>4</v>
      </c>
      <c r="C119" s="15" t="s">
        <v>61</v>
      </c>
      <c r="D119" s="15">
        <v>1</v>
      </c>
      <c r="E119" s="15">
        <v>1</v>
      </c>
      <c r="F119" s="15" t="s">
        <v>107</v>
      </c>
      <c r="G119" s="15" t="s">
        <v>4</v>
      </c>
      <c r="H119" s="15" t="s">
        <v>61</v>
      </c>
      <c r="I119" s="15">
        <v>1</v>
      </c>
    </row>
    <row r="120" spans="1:9">
      <c r="A120" s="15" t="s">
        <v>163</v>
      </c>
      <c r="B120" s="15" t="s">
        <v>4</v>
      </c>
      <c r="C120" s="15" t="s">
        <v>62</v>
      </c>
      <c r="D120" s="15">
        <v>1</v>
      </c>
      <c r="E120" s="15">
        <v>1</v>
      </c>
      <c r="F120" s="15" t="s">
        <v>107</v>
      </c>
      <c r="G120" s="15" t="s">
        <v>4</v>
      </c>
      <c r="H120" s="15" t="s">
        <v>62</v>
      </c>
      <c r="I120" s="15">
        <v>1</v>
      </c>
    </row>
    <row r="121" spans="1:9">
      <c r="A121" s="15" t="s">
        <v>163</v>
      </c>
      <c r="B121" s="15" t="s">
        <v>4</v>
      </c>
      <c r="C121" s="15" t="s">
        <v>63</v>
      </c>
      <c r="D121" s="15">
        <v>1</v>
      </c>
      <c r="E121" s="15">
        <v>1</v>
      </c>
      <c r="F121" s="15" t="s">
        <v>107</v>
      </c>
      <c r="G121" s="15" t="s">
        <v>4</v>
      </c>
      <c r="H121" s="15" t="s">
        <v>63</v>
      </c>
      <c r="I121" s="15">
        <v>1</v>
      </c>
    </row>
    <row r="122" spans="1:9">
      <c r="A122" s="15" t="s">
        <v>163</v>
      </c>
      <c r="B122" s="15" t="s">
        <v>4</v>
      </c>
      <c r="C122" s="15" t="s">
        <v>189</v>
      </c>
      <c r="D122" s="15">
        <v>1</v>
      </c>
      <c r="E122" s="15">
        <v>0</v>
      </c>
      <c r="F122" s="15"/>
      <c r="G122" s="15"/>
      <c r="H122" s="15"/>
      <c r="I122" s="15"/>
    </row>
    <row r="123" spans="1:9">
      <c r="A123" s="15" t="s">
        <v>163</v>
      </c>
      <c r="B123" s="15" t="s">
        <v>4</v>
      </c>
      <c r="C123" s="15" t="s">
        <v>190</v>
      </c>
      <c r="D123" s="15">
        <v>1</v>
      </c>
      <c r="E123" s="15">
        <v>0</v>
      </c>
      <c r="F123" s="15"/>
      <c r="G123" s="15"/>
      <c r="H123" s="15"/>
      <c r="I123" s="15"/>
    </row>
    <row r="124" spans="1:9">
      <c r="A124" s="15" t="s">
        <v>163</v>
      </c>
      <c r="B124" s="15" t="s">
        <v>4</v>
      </c>
      <c r="C124" s="15"/>
      <c r="D124" s="15"/>
      <c r="E124" s="15"/>
      <c r="F124" s="15"/>
      <c r="G124" s="15"/>
      <c r="H124" s="15"/>
      <c r="I124" s="15"/>
    </row>
    <row r="125" spans="1:9">
      <c r="A125" s="15" t="s">
        <v>163</v>
      </c>
      <c r="B125" s="15" t="s">
        <v>5</v>
      </c>
      <c r="C125" s="15" t="s">
        <v>191</v>
      </c>
      <c r="D125" s="15">
        <v>2</v>
      </c>
      <c r="E125" s="15">
        <v>2</v>
      </c>
      <c r="F125" s="15" t="s">
        <v>107</v>
      </c>
      <c r="G125" s="15" t="s">
        <v>5</v>
      </c>
      <c r="H125" s="15" t="s">
        <v>108</v>
      </c>
      <c r="I125" s="15">
        <v>2</v>
      </c>
    </row>
    <row r="126" spans="1:9">
      <c r="A126" s="15" t="s">
        <v>163</v>
      </c>
      <c r="B126" s="15" t="s">
        <v>5</v>
      </c>
      <c r="C126" s="15" t="s">
        <v>150</v>
      </c>
      <c r="D126" s="15">
        <v>1</v>
      </c>
      <c r="E126" s="15">
        <v>1</v>
      </c>
      <c r="F126" s="15" t="s">
        <v>107</v>
      </c>
      <c r="G126" s="15" t="s">
        <v>5</v>
      </c>
      <c r="H126" s="15" t="s">
        <v>109</v>
      </c>
      <c r="I126" s="15">
        <v>1</v>
      </c>
    </row>
    <row r="127" spans="1:9">
      <c r="A127" s="15" t="s">
        <v>163</v>
      </c>
      <c r="B127" s="15" t="s">
        <v>5</v>
      </c>
      <c r="C127" s="15" t="s">
        <v>64</v>
      </c>
      <c r="D127" s="15">
        <v>0</v>
      </c>
      <c r="E127" s="15">
        <v>0</v>
      </c>
      <c r="F127" s="15" t="s">
        <v>107</v>
      </c>
      <c r="G127" s="15" t="s">
        <v>5</v>
      </c>
      <c r="H127" s="15" t="s">
        <v>64</v>
      </c>
      <c r="I127" s="15">
        <v>0</v>
      </c>
    </row>
    <row r="128" spans="1:9">
      <c r="A128" s="15" t="s">
        <v>163</v>
      </c>
      <c r="B128" s="15" t="s">
        <v>5</v>
      </c>
      <c r="C128" s="15" t="s">
        <v>65</v>
      </c>
      <c r="D128" s="15">
        <v>0</v>
      </c>
      <c r="E128" s="15">
        <v>0</v>
      </c>
      <c r="F128" s="15" t="s">
        <v>107</v>
      </c>
      <c r="G128" s="15" t="s">
        <v>5</v>
      </c>
      <c r="H128" s="15" t="s">
        <v>65</v>
      </c>
      <c r="I128" s="15">
        <v>0</v>
      </c>
    </row>
    <row r="129" spans="1:9">
      <c r="A129" s="15" t="s">
        <v>163</v>
      </c>
      <c r="B129" s="15" t="s">
        <v>5</v>
      </c>
      <c r="C129" s="15" t="s">
        <v>151</v>
      </c>
      <c r="D129" s="15">
        <v>1</v>
      </c>
      <c r="E129" s="15">
        <v>1</v>
      </c>
      <c r="F129" s="15" t="s">
        <v>107</v>
      </c>
      <c r="G129" s="15" t="s">
        <v>5</v>
      </c>
      <c r="H129" s="15" t="s">
        <v>110</v>
      </c>
      <c r="I129" s="15">
        <v>1</v>
      </c>
    </row>
    <row r="130" spans="1:9">
      <c r="A130" s="15" t="s">
        <v>163</v>
      </c>
      <c r="B130" s="15" t="s">
        <v>5</v>
      </c>
      <c r="C130" s="15" t="s">
        <v>192</v>
      </c>
      <c r="D130" s="15">
        <v>3</v>
      </c>
      <c r="E130" s="15">
        <v>3</v>
      </c>
      <c r="F130" s="15" t="s">
        <v>107</v>
      </c>
      <c r="G130" s="15" t="s">
        <v>5</v>
      </c>
      <c r="H130" s="15" t="s">
        <v>111</v>
      </c>
      <c r="I130" s="15">
        <v>3</v>
      </c>
    </row>
    <row r="131" spans="1:9">
      <c r="A131" s="15" t="s">
        <v>163</v>
      </c>
      <c r="B131" s="15" t="s">
        <v>5</v>
      </c>
      <c r="C131" s="15" t="s">
        <v>193</v>
      </c>
      <c r="D131" s="15">
        <v>2</v>
      </c>
      <c r="E131" s="15">
        <v>0</v>
      </c>
      <c r="F131" s="15"/>
      <c r="G131" s="15"/>
      <c r="H131" s="15"/>
      <c r="I131" s="15"/>
    </row>
    <row r="132" spans="1:9">
      <c r="A132" s="15" t="s">
        <v>163</v>
      </c>
      <c r="B132" s="15" t="s">
        <v>5</v>
      </c>
      <c r="C132" s="15" t="s">
        <v>194</v>
      </c>
      <c r="D132" s="15">
        <v>2</v>
      </c>
      <c r="E132" s="15">
        <v>0</v>
      </c>
      <c r="F132" s="15"/>
      <c r="G132" s="15"/>
      <c r="H132" s="15"/>
      <c r="I132" s="15"/>
    </row>
    <row r="133" spans="1:9">
      <c r="A133" s="15" t="s">
        <v>163</v>
      </c>
      <c r="B133" s="15" t="s">
        <v>5</v>
      </c>
      <c r="C133" s="15"/>
      <c r="D133" s="15"/>
      <c r="E133" s="15"/>
      <c r="F133" s="15"/>
      <c r="G133" s="15"/>
      <c r="H133" s="15"/>
      <c r="I133" s="15"/>
    </row>
    <row r="134" spans="1:9">
      <c r="A134" s="15" t="s">
        <v>163</v>
      </c>
      <c r="B134" s="15" t="s">
        <v>129</v>
      </c>
      <c r="C134" s="15" t="s">
        <v>196</v>
      </c>
      <c r="D134" s="15">
        <v>1</v>
      </c>
      <c r="E134" s="15">
        <v>1</v>
      </c>
      <c r="F134" s="15" t="s">
        <v>107</v>
      </c>
      <c r="G134" s="15" t="s">
        <v>129</v>
      </c>
      <c r="H134" s="15" t="s">
        <v>112</v>
      </c>
      <c r="I134" s="15">
        <v>1</v>
      </c>
    </row>
    <row r="135" spans="1:9">
      <c r="A135" s="15" t="s">
        <v>163</v>
      </c>
      <c r="B135" s="15" t="s">
        <v>129</v>
      </c>
      <c r="C135" s="15" t="s">
        <v>195</v>
      </c>
      <c r="D135" s="15">
        <v>1</v>
      </c>
      <c r="E135" s="15">
        <v>0</v>
      </c>
      <c r="F135" s="15"/>
      <c r="G135" s="15"/>
      <c r="H135" s="15"/>
      <c r="I135" s="15"/>
    </row>
    <row r="136" spans="1:9">
      <c r="A136" s="15" t="s">
        <v>163</v>
      </c>
      <c r="B136" s="15" t="s">
        <v>129</v>
      </c>
      <c r="C136" s="15" t="s">
        <v>197</v>
      </c>
      <c r="D136" s="15">
        <v>1</v>
      </c>
      <c r="E136" s="15">
        <v>0</v>
      </c>
      <c r="F136" s="15"/>
      <c r="G136" s="15"/>
      <c r="H136" s="15"/>
      <c r="I136" s="15"/>
    </row>
    <row r="137" spans="1:9">
      <c r="A137" s="15" t="s">
        <v>163</v>
      </c>
      <c r="B137" s="15" t="s">
        <v>131</v>
      </c>
      <c r="C137" s="15" t="s">
        <v>198</v>
      </c>
      <c r="D137" s="15">
        <v>1</v>
      </c>
      <c r="E137" s="15">
        <v>0</v>
      </c>
      <c r="F137" s="15"/>
      <c r="G137" s="15"/>
      <c r="H137" s="15"/>
      <c r="I137" s="15"/>
    </row>
    <row r="138" spans="1:9">
      <c r="A138" s="15" t="s">
        <v>163</v>
      </c>
      <c r="B138" s="15" t="s">
        <v>130</v>
      </c>
      <c r="C138" s="15" t="s">
        <v>152</v>
      </c>
      <c r="D138" s="15">
        <v>1</v>
      </c>
      <c r="E138" s="15">
        <v>1</v>
      </c>
      <c r="F138" s="15" t="s">
        <v>107</v>
      </c>
      <c r="G138" s="15" t="s">
        <v>130</v>
      </c>
      <c r="H138" s="15" t="s">
        <v>113</v>
      </c>
      <c r="I138" s="15">
        <v>1</v>
      </c>
    </row>
    <row r="139" spans="1:9">
      <c r="A139" s="15" t="s">
        <v>163</v>
      </c>
      <c r="B139" s="15" t="s">
        <v>130</v>
      </c>
      <c r="C139" s="15" t="s">
        <v>153</v>
      </c>
      <c r="D139" s="15">
        <v>1</v>
      </c>
      <c r="E139" s="15">
        <v>1</v>
      </c>
      <c r="F139" s="15" t="s">
        <v>107</v>
      </c>
      <c r="G139" s="15" t="s">
        <v>130</v>
      </c>
      <c r="H139" s="15" t="s">
        <v>114</v>
      </c>
      <c r="I139" s="15">
        <v>1</v>
      </c>
    </row>
    <row r="140" spans="1:9">
      <c r="A140" s="15" t="s">
        <v>163</v>
      </c>
      <c r="B140" s="15" t="s">
        <v>130</v>
      </c>
      <c r="C140" s="15"/>
      <c r="D140" s="15"/>
      <c r="E140" s="15"/>
      <c r="F140" s="15"/>
      <c r="G140" s="15"/>
      <c r="H140" s="15"/>
      <c r="I140" s="15"/>
    </row>
    <row r="141" spans="1:9">
      <c r="A141" s="15" t="s">
        <v>163</v>
      </c>
      <c r="B141" s="15" t="s">
        <v>130</v>
      </c>
      <c r="C141" s="15"/>
      <c r="D141" s="15"/>
      <c r="E141" s="15"/>
      <c r="F141" s="15"/>
      <c r="G141" s="15"/>
      <c r="H141" s="15"/>
      <c r="I141" s="15"/>
    </row>
    <row r="142" spans="1:9">
      <c r="A142" s="15"/>
      <c r="B142" s="15"/>
      <c r="C142" s="15"/>
      <c r="D142" s="15"/>
      <c r="E142" s="15"/>
      <c r="F142" s="15" t="s">
        <v>107</v>
      </c>
      <c r="G142" s="15" t="s">
        <v>7</v>
      </c>
      <c r="H142" s="15" t="s">
        <v>23</v>
      </c>
      <c r="I142" s="15">
        <v>1</v>
      </c>
    </row>
    <row r="143" spans="1:9">
      <c r="A143" s="15" t="s">
        <v>163</v>
      </c>
      <c r="B143" s="15" t="s">
        <v>7</v>
      </c>
      <c r="C143" s="15" t="s">
        <v>199</v>
      </c>
      <c r="D143" s="15">
        <v>1</v>
      </c>
      <c r="E143" s="15">
        <v>0</v>
      </c>
      <c r="F143" s="15"/>
      <c r="G143" s="15"/>
      <c r="H143" s="15"/>
      <c r="I143" s="15"/>
    </row>
    <row r="144" spans="1:9">
      <c r="A144" s="15" t="s">
        <v>163</v>
      </c>
      <c r="B144" s="15" t="s">
        <v>7</v>
      </c>
      <c r="C144" s="15" t="s">
        <v>200</v>
      </c>
      <c r="D144" s="15">
        <v>1</v>
      </c>
      <c r="E144" s="15">
        <v>0</v>
      </c>
      <c r="F144" s="15"/>
      <c r="G144" s="15"/>
      <c r="H144" s="15"/>
      <c r="I144" s="15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1BE3-9032-914D-9F83-146FA85A6DA9}">
  <dimension ref="A1:K41"/>
  <sheetViews>
    <sheetView workbookViewId="0"/>
  </sheetViews>
  <sheetFormatPr baseColWidth="10" defaultRowHeight="16"/>
  <cols>
    <col min="1" max="1" width="14.1640625" bestFit="1" customWidth="1"/>
    <col min="2" max="2" width="9.83203125" bestFit="1" customWidth="1"/>
    <col min="3" max="3" width="41.33203125" bestFit="1" customWidth="1"/>
    <col min="4" max="4" width="10.6640625" bestFit="1" customWidth="1"/>
    <col min="10" max="10" width="41.33203125" bestFit="1" customWidth="1"/>
    <col min="11" max="11" width="17.1640625" bestFit="1" customWidth="1"/>
  </cols>
  <sheetData>
    <row r="1" spans="1:11">
      <c r="A1" s="15" t="s">
        <v>8</v>
      </c>
      <c r="B1" s="15" t="s">
        <v>322</v>
      </c>
      <c r="C1" s="15" t="s">
        <v>311</v>
      </c>
      <c r="D1" s="15" t="s">
        <v>312</v>
      </c>
    </row>
    <row r="2" spans="1:11">
      <c r="A2" s="15" t="s">
        <v>179</v>
      </c>
      <c r="B2" s="15">
        <v>1</v>
      </c>
      <c r="C2" s="15" t="s">
        <v>310</v>
      </c>
      <c r="D2" s="15">
        <v>3</v>
      </c>
      <c r="E2">
        <v>15</v>
      </c>
    </row>
    <row r="3" spans="1:11">
      <c r="A3" s="15" t="s">
        <v>179</v>
      </c>
      <c r="B3" s="15">
        <v>3</v>
      </c>
      <c r="C3" s="15" t="s">
        <v>318</v>
      </c>
      <c r="D3" s="15"/>
      <c r="J3" s="6" t="s">
        <v>133</v>
      </c>
      <c r="K3" t="s">
        <v>320</v>
      </c>
    </row>
    <row r="4" spans="1:11">
      <c r="A4" s="15" t="s">
        <v>179</v>
      </c>
      <c r="B4" s="15">
        <v>2</v>
      </c>
      <c r="C4" s="15" t="s">
        <v>317</v>
      </c>
      <c r="D4" s="15"/>
      <c r="J4" s="7" t="s">
        <v>314</v>
      </c>
      <c r="K4">
        <v>9</v>
      </c>
    </row>
    <row r="5" spans="1:11">
      <c r="A5" s="15" t="s">
        <v>179</v>
      </c>
      <c r="B5" s="15">
        <v>4</v>
      </c>
      <c r="C5" s="15" t="s">
        <v>316</v>
      </c>
      <c r="D5" s="15"/>
      <c r="J5" s="7" t="s">
        <v>318</v>
      </c>
    </row>
    <row r="6" spans="1:11">
      <c r="A6" s="15" t="s">
        <v>179</v>
      </c>
      <c r="B6" s="15">
        <v>5</v>
      </c>
      <c r="C6" s="15" t="s">
        <v>315</v>
      </c>
      <c r="D6" s="15">
        <v>1</v>
      </c>
      <c r="J6" s="7" t="s">
        <v>310</v>
      </c>
      <c r="K6">
        <v>19</v>
      </c>
    </row>
    <row r="7" spans="1:11">
      <c r="A7" s="15" t="s">
        <v>179</v>
      </c>
      <c r="B7" s="15">
        <v>6</v>
      </c>
      <c r="C7" s="15" t="s">
        <v>319</v>
      </c>
      <c r="D7" s="15"/>
      <c r="J7" s="7" t="s">
        <v>315</v>
      </c>
      <c r="K7">
        <v>3</v>
      </c>
    </row>
    <row r="8" spans="1:11">
      <c r="A8" s="15" t="s">
        <v>179</v>
      </c>
      <c r="B8" s="15">
        <v>7</v>
      </c>
      <c r="C8" s="15" t="s">
        <v>313</v>
      </c>
      <c r="D8" s="15">
        <v>8</v>
      </c>
      <c r="J8" s="7" t="s">
        <v>316</v>
      </c>
    </row>
    <row r="9" spans="1:11">
      <c r="A9" s="15" t="s">
        <v>179</v>
      </c>
      <c r="B9" s="15">
        <v>8</v>
      </c>
      <c r="C9" s="15" t="s">
        <v>314</v>
      </c>
      <c r="D9" s="15">
        <v>3</v>
      </c>
      <c r="J9" s="7" t="s">
        <v>317</v>
      </c>
    </row>
    <row r="10" spans="1:11">
      <c r="A10" t="s">
        <v>178</v>
      </c>
      <c r="B10">
        <v>1</v>
      </c>
      <c r="C10" t="s">
        <v>310</v>
      </c>
      <c r="D10">
        <v>6</v>
      </c>
      <c r="E10">
        <v>17</v>
      </c>
      <c r="J10" s="7" t="s">
        <v>319</v>
      </c>
      <c r="K10">
        <v>17</v>
      </c>
    </row>
    <row r="11" spans="1:11">
      <c r="A11" t="s">
        <v>178</v>
      </c>
      <c r="B11">
        <v>3</v>
      </c>
      <c r="C11" t="s">
        <v>318</v>
      </c>
      <c r="J11" s="7" t="s">
        <v>313</v>
      </c>
      <c r="K11">
        <v>24</v>
      </c>
    </row>
    <row r="12" spans="1:11">
      <c r="A12" t="s">
        <v>178</v>
      </c>
      <c r="B12">
        <v>2</v>
      </c>
      <c r="C12" t="s">
        <v>317</v>
      </c>
      <c r="J12" s="7" t="s">
        <v>134</v>
      </c>
      <c r="K12">
        <v>72</v>
      </c>
    </row>
    <row r="13" spans="1:11">
      <c r="A13" t="s">
        <v>178</v>
      </c>
      <c r="B13">
        <v>4</v>
      </c>
      <c r="C13" t="s">
        <v>316</v>
      </c>
    </row>
    <row r="14" spans="1:11">
      <c r="A14" t="s">
        <v>178</v>
      </c>
      <c r="B14">
        <v>5</v>
      </c>
      <c r="C14" t="s">
        <v>315</v>
      </c>
      <c r="D14">
        <v>1</v>
      </c>
    </row>
    <row r="15" spans="1:11">
      <c r="A15" t="s">
        <v>178</v>
      </c>
      <c r="B15">
        <v>6</v>
      </c>
      <c r="C15" t="s">
        <v>319</v>
      </c>
      <c r="D15">
        <v>4</v>
      </c>
    </row>
    <row r="16" spans="1:11">
      <c r="A16" t="s">
        <v>178</v>
      </c>
      <c r="B16">
        <v>7</v>
      </c>
      <c r="C16" t="s">
        <v>313</v>
      </c>
      <c r="D16">
        <v>4</v>
      </c>
    </row>
    <row r="17" spans="1:5">
      <c r="A17" t="s">
        <v>178</v>
      </c>
      <c r="B17">
        <v>8</v>
      </c>
      <c r="C17" t="s">
        <v>314</v>
      </c>
      <c r="D17">
        <v>2</v>
      </c>
    </row>
    <row r="18" spans="1:5">
      <c r="A18" s="15" t="s">
        <v>177</v>
      </c>
      <c r="B18" s="15">
        <v>1</v>
      </c>
      <c r="C18" s="15" t="s">
        <v>310</v>
      </c>
      <c r="D18" s="15"/>
      <c r="E18">
        <v>11</v>
      </c>
    </row>
    <row r="19" spans="1:5">
      <c r="A19" s="15" t="s">
        <v>177</v>
      </c>
      <c r="B19" s="15">
        <v>3</v>
      </c>
      <c r="C19" s="15" t="s">
        <v>318</v>
      </c>
      <c r="D19" s="15"/>
    </row>
    <row r="20" spans="1:5">
      <c r="A20" s="15" t="s">
        <v>177</v>
      </c>
      <c r="B20" s="15">
        <v>2</v>
      </c>
      <c r="C20" s="15" t="s">
        <v>317</v>
      </c>
      <c r="D20" s="15"/>
    </row>
    <row r="21" spans="1:5">
      <c r="A21" s="15" t="s">
        <v>177</v>
      </c>
      <c r="B21" s="15">
        <v>4</v>
      </c>
      <c r="C21" s="15" t="s">
        <v>316</v>
      </c>
      <c r="D21" s="15"/>
    </row>
    <row r="22" spans="1:5">
      <c r="A22" s="15" t="s">
        <v>177</v>
      </c>
      <c r="B22" s="15">
        <v>5</v>
      </c>
      <c r="C22" s="15" t="s">
        <v>315</v>
      </c>
      <c r="D22" s="15"/>
    </row>
    <row r="23" spans="1:5">
      <c r="A23" s="15" t="s">
        <v>177</v>
      </c>
      <c r="B23" s="15">
        <v>6</v>
      </c>
      <c r="C23" s="15" t="s">
        <v>319</v>
      </c>
      <c r="D23" s="15">
        <v>5</v>
      </c>
    </row>
    <row r="24" spans="1:5">
      <c r="A24" s="15" t="s">
        <v>177</v>
      </c>
      <c r="B24" s="15">
        <v>7</v>
      </c>
      <c r="C24" s="15" t="s">
        <v>313</v>
      </c>
      <c r="D24" s="15">
        <v>5</v>
      </c>
    </row>
    <row r="25" spans="1:5">
      <c r="A25" s="15" t="s">
        <v>177</v>
      </c>
      <c r="B25" s="15">
        <v>8</v>
      </c>
      <c r="C25" s="15" t="s">
        <v>314</v>
      </c>
      <c r="D25" s="15">
        <v>1</v>
      </c>
    </row>
    <row r="26" spans="1:5">
      <c r="A26" t="s">
        <v>176</v>
      </c>
      <c r="B26">
        <v>1</v>
      </c>
      <c r="C26" t="s">
        <v>310</v>
      </c>
      <c r="D26">
        <v>10</v>
      </c>
      <c r="E26">
        <v>25</v>
      </c>
    </row>
    <row r="27" spans="1:5">
      <c r="A27" t="s">
        <v>176</v>
      </c>
      <c r="B27">
        <v>3</v>
      </c>
      <c r="C27" t="s">
        <v>318</v>
      </c>
    </row>
    <row r="28" spans="1:5">
      <c r="A28" t="s">
        <v>176</v>
      </c>
      <c r="B28">
        <v>2</v>
      </c>
      <c r="C28" t="s">
        <v>317</v>
      </c>
    </row>
    <row r="29" spans="1:5">
      <c r="A29" t="s">
        <v>176</v>
      </c>
      <c r="B29">
        <v>4</v>
      </c>
      <c r="C29" t="s">
        <v>316</v>
      </c>
    </row>
    <row r="30" spans="1:5">
      <c r="A30" t="s">
        <v>176</v>
      </c>
      <c r="B30">
        <v>5</v>
      </c>
      <c r="C30" t="s">
        <v>315</v>
      </c>
      <c r="D30">
        <v>1</v>
      </c>
    </row>
    <row r="31" spans="1:5">
      <c r="A31" t="s">
        <v>176</v>
      </c>
      <c r="B31">
        <v>6</v>
      </c>
      <c r="C31" t="s">
        <v>319</v>
      </c>
      <c r="D31">
        <v>6</v>
      </c>
    </row>
    <row r="32" spans="1:5">
      <c r="A32" t="s">
        <v>176</v>
      </c>
      <c r="B32">
        <v>7</v>
      </c>
      <c r="C32" t="s">
        <v>313</v>
      </c>
      <c r="D32">
        <v>6</v>
      </c>
    </row>
    <row r="33" spans="1:5">
      <c r="A33" t="s">
        <v>176</v>
      </c>
      <c r="B33">
        <v>8</v>
      </c>
      <c r="C33" t="s">
        <v>314</v>
      </c>
      <c r="D33">
        <v>2</v>
      </c>
    </row>
    <row r="34" spans="1:5">
      <c r="A34" s="15" t="s">
        <v>175</v>
      </c>
      <c r="B34" s="15">
        <v>1</v>
      </c>
      <c r="C34" s="15" t="s">
        <v>310</v>
      </c>
      <c r="D34" s="15"/>
      <c r="E34">
        <v>4</v>
      </c>
    </row>
    <row r="35" spans="1:5">
      <c r="A35" s="15" t="s">
        <v>175</v>
      </c>
      <c r="B35" s="15">
        <v>3</v>
      </c>
      <c r="C35" s="15" t="s">
        <v>318</v>
      </c>
      <c r="D35" s="15"/>
    </row>
    <row r="36" spans="1:5">
      <c r="A36" s="15" t="s">
        <v>175</v>
      </c>
      <c r="B36" s="15">
        <v>2</v>
      </c>
      <c r="C36" s="15" t="s">
        <v>317</v>
      </c>
      <c r="D36" s="15"/>
    </row>
    <row r="37" spans="1:5">
      <c r="A37" s="15" t="s">
        <v>175</v>
      </c>
      <c r="B37" s="15">
        <v>4</v>
      </c>
      <c r="C37" s="15" t="s">
        <v>316</v>
      </c>
      <c r="D37" s="15"/>
    </row>
    <row r="38" spans="1:5">
      <c r="A38" s="15" t="s">
        <v>175</v>
      </c>
      <c r="B38" s="15">
        <v>5</v>
      </c>
      <c r="C38" s="15" t="s">
        <v>315</v>
      </c>
      <c r="D38" s="15"/>
    </row>
    <row r="39" spans="1:5">
      <c r="A39" s="15" t="s">
        <v>175</v>
      </c>
      <c r="B39" s="15">
        <v>6</v>
      </c>
      <c r="C39" s="15" t="s">
        <v>319</v>
      </c>
      <c r="D39" s="15">
        <v>2</v>
      </c>
    </row>
    <row r="40" spans="1:5">
      <c r="A40" s="15" t="s">
        <v>175</v>
      </c>
      <c r="B40" s="15">
        <v>7</v>
      </c>
      <c r="C40" s="15" t="s">
        <v>313</v>
      </c>
      <c r="D40" s="15">
        <v>1</v>
      </c>
    </row>
    <row r="41" spans="1:5">
      <c r="A41" s="15" t="s">
        <v>175</v>
      </c>
      <c r="B41" s="15">
        <v>8</v>
      </c>
      <c r="C41" s="15" t="s">
        <v>314</v>
      </c>
      <c r="D41" s="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B870-A955-1243-B3D0-5C75EA57290E}">
  <dimension ref="A1:AB157"/>
  <sheetViews>
    <sheetView showGridLines="0" zoomScale="75" workbookViewId="0">
      <selection activeCell="U41" sqref="O33:U41"/>
    </sheetView>
  </sheetViews>
  <sheetFormatPr baseColWidth="10" defaultRowHeight="16"/>
  <sheetData>
    <row r="1" spans="1:21">
      <c r="A1" t="s">
        <v>205</v>
      </c>
      <c r="M1" t="s">
        <v>204</v>
      </c>
    </row>
    <row r="2" spans="1:21">
      <c r="A2" t="s">
        <v>165</v>
      </c>
      <c r="E2" t="s">
        <v>147</v>
      </c>
      <c r="I2" t="s">
        <v>286</v>
      </c>
      <c r="M2" t="s">
        <v>165</v>
      </c>
      <c r="Q2" t="s">
        <v>147</v>
      </c>
      <c r="U2" t="s">
        <v>286</v>
      </c>
    </row>
    <row r="52" spans="1:21">
      <c r="A52" t="s">
        <v>166</v>
      </c>
      <c r="M52" t="s">
        <v>207</v>
      </c>
    </row>
    <row r="53" spans="1:21">
      <c r="A53" t="s">
        <v>165</v>
      </c>
      <c r="E53" t="s">
        <v>147</v>
      </c>
      <c r="I53" t="s">
        <v>286</v>
      </c>
      <c r="M53" t="s">
        <v>165</v>
      </c>
      <c r="Q53" t="s">
        <v>147</v>
      </c>
      <c r="U53" t="s">
        <v>286</v>
      </c>
    </row>
    <row r="113" spans="1:9">
      <c r="A113" t="s">
        <v>164</v>
      </c>
    </row>
    <row r="114" spans="1:9">
      <c r="A114" t="s">
        <v>165</v>
      </c>
      <c r="E114" t="s">
        <v>147</v>
      </c>
      <c r="I114" t="s">
        <v>286</v>
      </c>
    </row>
    <row r="157" spans="28:28" ht="18">
      <c r="AB157" s="1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AF8-26F4-B84A-B069-9CBABD896054}">
  <dimension ref="A1:J104"/>
  <sheetViews>
    <sheetView workbookViewId="0">
      <selection activeCell="D64" sqref="D64:D71"/>
    </sheetView>
  </sheetViews>
  <sheetFormatPr baseColWidth="10" defaultRowHeight="16"/>
  <cols>
    <col min="1" max="1" width="16.6640625" bestFit="1" customWidth="1"/>
    <col min="2" max="2" width="15.33203125" bestFit="1" customWidth="1"/>
    <col min="3" max="3" width="65" bestFit="1" customWidth="1"/>
    <col min="4" max="4" width="12" bestFit="1" customWidth="1"/>
    <col min="5" max="5" width="2.1640625" bestFit="1" customWidth="1"/>
    <col min="6" max="6" width="10.5" bestFit="1" customWidth="1"/>
  </cols>
  <sheetData>
    <row r="1" spans="1:10">
      <c r="A1" t="s">
        <v>8</v>
      </c>
      <c r="B1" t="s">
        <v>24</v>
      </c>
      <c r="C1" t="s">
        <v>25</v>
      </c>
      <c r="D1" t="s">
        <v>128</v>
      </c>
    </row>
    <row r="2" spans="1:10">
      <c r="A2" t="s">
        <v>115</v>
      </c>
      <c r="B2" t="s">
        <v>4</v>
      </c>
      <c r="C2" t="s">
        <v>26</v>
      </c>
      <c r="D2">
        <v>1</v>
      </c>
    </row>
    <row r="3" spans="1:10">
      <c r="A3" t="s">
        <v>115</v>
      </c>
      <c r="B3" t="s">
        <v>4</v>
      </c>
      <c r="C3" t="s">
        <v>28</v>
      </c>
      <c r="D3">
        <v>1</v>
      </c>
      <c r="H3" s="6" t="s">
        <v>135</v>
      </c>
    </row>
    <row r="4" spans="1:10">
      <c r="A4" t="s">
        <v>115</v>
      </c>
      <c r="B4" t="s">
        <v>4</v>
      </c>
      <c r="C4" t="s">
        <v>27</v>
      </c>
      <c r="D4">
        <v>1</v>
      </c>
      <c r="H4" s="6" t="s">
        <v>8</v>
      </c>
      <c r="I4" s="6" t="s">
        <v>140</v>
      </c>
      <c r="J4" t="s">
        <v>15</v>
      </c>
    </row>
    <row r="5" spans="1:10">
      <c r="A5" t="s">
        <v>115</v>
      </c>
      <c r="B5" t="s">
        <v>4</v>
      </c>
      <c r="C5" t="s">
        <v>116</v>
      </c>
      <c r="D5">
        <v>1</v>
      </c>
      <c r="H5" t="s">
        <v>115</v>
      </c>
      <c r="I5" t="s">
        <v>7</v>
      </c>
      <c r="J5">
        <v>3</v>
      </c>
    </row>
    <row r="6" spans="1:10">
      <c r="A6" t="s">
        <v>115</v>
      </c>
      <c r="B6" t="s">
        <v>4</v>
      </c>
      <c r="C6" t="s">
        <v>29</v>
      </c>
      <c r="D6">
        <v>1</v>
      </c>
      <c r="I6" t="s">
        <v>5</v>
      </c>
      <c r="J6">
        <v>10</v>
      </c>
    </row>
    <row r="7" spans="1:10">
      <c r="A7" t="s">
        <v>115</v>
      </c>
      <c r="B7" t="s">
        <v>4</v>
      </c>
      <c r="C7" t="s">
        <v>30</v>
      </c>
      <c r="D7">
        <v>1</v>
      </c>
      <c r="I7" t="s">
        <v>4</v>
      </c>
      <c r="J7">
        <v>7</v>
      </c>
    </row>
    <row r="8" spans="1:10">
      <c r="A8" t="s">
        <v>115</v>
      </c>
      <c r="B8" t="s">
        <v>4</v>
      </c>
      <c r="C8" t="s">
        <v>117</v>
      </c>
      <c r="D8">
        <v>1</v>
      </c>
      <c r="I8" t="s">
        <v>136</v>
      </c>
      <c r="J8">
        <v>4</v>
      </c>
    </row>
    <row r="9" spans="1:10">
      <c r="A9" t="s">
        <v>115</v>
      </c>
      <c r="B9" t="s">
        <v>5</v>
      </c>
      <c r="C9" t="s">
        <v>118</v>
      </c>
      <c r="D9">
        <v>1</v>
      </c>
      <c r="H9" t="s">
        <v>93</v>
      </c>
      <c r="I9" t="s">
        <v>7</v>
      </c>
      <c r="J9">
        <v>2</v>
      </c>
    </row>
    <row r="10" spans="1:10">
      <c r="A10" t="s">
        <v>115</v>
      </c>
      <c r="B10" t="s">
        <v>5</v>
      </c>
      <c r="C10" t="s">
        <v>119</v>
      </c>
      <c r="D10">
        <v>2</v>
      </c>
      <c r="I10" t="s">
        <v>5</v>
      </c>
      <c r="J10">
        <v>6</v>
      </c>
    </row>
    <row r="11" spans="1:10">
      <c r="A11" t="s">
        <v>115</v>
      </c>
      <c r="B11" t="s">
        <v>5</v>
      </c>
      <c r="C11" t="s">
        <v>120</v>
      </c>
      <c r="D11">
        <v>0</v>
      </c>
      <c r="I11" t="s">
        <v>4</v>
      </c>
      <c r="J11">
        <v>7</v>
      </c>
    </row>
    <row r="12" spans="1:10">
      <c r="A12" t="s">
        <v>115</v>
      </c>
      <c r="B12" t="s">
        <v>5</v>
      </c>
      <c r="C12" t="s">
        <v>121</v>
      </c>
      <c r="D12">
        <v>2</v>
      </c>
      <c r="I12" t="s">
        <v>136</v>
      </c>
      <c r="J12">
        <v>7</v>
      </c>
    </row>
    <row r="13" spans="1:10">
      <c r="A13" t="s">
        <v>115</v>
      </c>
      <c r="B13" t="s">
        <v>5</v>
      </c>
      <c r="C13" t="s">
        <v>122</v>
      </c>
      <c r="D13">
        <v>2</v>
      </c>
      <c r="H13" t="s">
        <v>79</v>
      </c>
      <c r="I13" t="s">
        <v>7</v>
      </c>
      <c r="J13">
        <v>1</v>
      </c>
    </row>
    <row r="14" spans="1:10">
      <c r="A14" t="s">
        <v>115</v>
      </c>
      <c r="B14" t="s">
        <v>5</v>
      </c>
      <c r="C14" t="s">
        <v>123</v>
      </c>
      <c r="D14">
        <v>0</v>
      </c>
      <c r="I14" t="s">
        <v>5</v>
      </c>
      <c r="J14">
        <v>8</v>
      </c>
    </row>
    <row r="15" spans="1:10">
      <c r="A15" t="s">
        <v>115</v>
      </c>
      <c r="B15" t="s">
        <v>5</v>
      </c>
      <c r="C15" t="s">
        <v>124</v>
      </c>
      <c r="D15">
        <v>3</v>
      </c>
      <c r="I15" t="s">
        <v>4</v>
      </c>
      <c r="J15">
        <v>9</v>
      </c>
    </row>
    <row r="16" spans="1:10">
      <c r="A16" t="s">
        <v>115</v>
      </c>
      <c r="B16" t="s">
        <v>129</v>
      </c>
      <c r="C16" t="s">
        <v>125</v>
      </c>
      <c r="D16">
        <v>1</v>
      </c>
      <c r="I16" t="s">
        <v>136</v>
      </c>
      <c r="J16">
        <v>7</v>
      </c>
    </row>
    <row r="17" spans="1:10">
      <c r="A17" t="s">
        <v>115</v>
      </c>
      <c r="B17" t="s">
        <v>129</v>
      </c>
      <c r="C17" t="s">
        <v>126</v>
      </c>
      <c r="D17">
        <v>1</v>
      </c>
      <c r="H17" t="s">
        <v>67</v>
      </c>
      <c r="I17" t="s">
        <v>7</v>
      </c>
      <c r="J17">
        <v>2</v>
      </c>
    </row>
    <row r="18" spans="1:10">
      <c r="A18" t="s">
        <v>115</v>
      </c>
      <c r="B18" t="s">
        <v>129</v>
      </c>
      <c r="C18" t="s">
        <v>132</v>
      </c>
      <c r="D18">
        <v>1</v>
      </c>
      <c r="I18" t="s">
        <v>5</v>
      </c>
      <c r="J18">
        <v>9</v>
      </c>
    </row>
    <row r="19" spans="1:10">
      <c r="A19" t="s">
        <v>115</v>
      </c>
      <c r="B19" t="s">
        <v>129</v>
      </c>
      <c r="C19" t="s">
        <v>127</v>
      </c>
      <c r="D19">
        <v>1</v>
      </c>
      <c r="I19" t="s">
        <v>4</v>
      </c>
      <c r="J19">
        <v>6</v>
      </c>
    </row>
    <row r="20" spans="1:10">
      <c r="A20" t="s">
        <v>115</v>
      </c>
      <c r="B20" t="s">
        <v>7</v>
      </c>
      <c r="C20" t="s">
        <v>16</v>
      </c>
      <c r="D20">
        <v>1</v>
      </c>
      <c r="I20" t="s">
        <v>136</v>
      </c>
      <c r="J20">
        <v>3</v>
      </c>
    </row>
    <row r="21" spans="1:10">
      <c r="A21" t="s">
        <v>115</v>
      </c>
      <c r="B21" t="s">
        <v>7</v>
      </c>
      <c r="C21" t="s">
        <v>17</v>
      </c>
      <c r="D21">
        <v>1</v>
      </c>
      <c r="H21" t="s">
        <v>107</v>
      </c>
      <c r="I21" t="s">
        <v>7</v>
      </c>
      <c r="J21">
        <v>1</v>
      </c>
    </row>
    <row r="22" spans="1:10">
      <c r="A22" t="s">
        <v>115</v>
      </c>
      <c r="B22" t="s">
        <v>7</v>
      </c>
      <c r="C22" t="s">
        <v>18</v>
      </c>
      <c r="D22">
        <v>1</v>
      </c>
      <c r="I22" t="s">
        <v>5</v>
      </c>
      <c r="J22">
        <v>7</v>
      </c>
    </row>
    <row r="23" spans="1:10">
      <c r="A23" t="s">
        <v>93</v>
      </c>
      <c r="B23" t="s">
        <v>4</v>
      </c>
      <c r="C23" t="s">
        <v>35</v>
      </c>
      <c r="D23">
        <v>1</v>
      </c>
      <c r="I23" t="s">
        <v>4</v>
      </c>
      <c r="J23">
        <v>6</v>
      </c>
    </row>
    <row r="24" spans="1:10">
      <c r="A24" t="s">
        <v>93</v>
      </c>
      <c r="B24" t="s">
        <v>4</v>
      </c>
      <c r="C24" t="s">
        <v>47</v>
      </c>
      <c r="D24">
        <v>1</v>
      </c>
      <c r="I24" t="s">
        <v>136</v>
      </c>
      <c r="J24">
        <v>3</v>
      </c>
    </row>
    <row r="25" spans="1:10">
      <c r="A25" t="s">
        <v>93</v>
      </c>
      <c r="B25" t="s">
        <v>4</v>
      </c>
      <c r="C25" t="s">
        <v>46</v>
      </c>
      <c r="D25">
        <v>1</v>
      </c>
      <c r="H25" t="s">
        <v>134</v>
      </c>
      <c r="J25">
        <v>108</v>
      </c>
    </row>
    <row r="26" spans="1:10">
      <c r="A26" t="s">
        <v>93</v>
      </c>
      <c r="B26" t="s">
        <v>4</v>
      </c>
      <c r="C26" t="s">
        <v>43</v>
      </c>
      <c r="D26">
        <v>1</v>
      </c>
    </row>
    <row r="27" spans="1:10">
      <c r="A27" t="s">
        <v>93</v>
      </c>
      <c r="B27" t="s">
        <v>4</v>
      </c>
      <c r="C27" t="s">
        <v>44</v>
      </c>
      <c r="D27">
        <v>1</v>
      </c>
    </row>
    <row r="28" spans="1:10">
      <c r="A28" t="s">
        <v>93</v>
      </c>
      <c r="B28" t="s">
        <v>4</v>
      </c>
      <c r="C28" t="s">
        <v>45</v>
      </c>
      <c r="D28">
        <v>1</v>
      </c>
    </row>
    <row r="29" spans="1:10">
      <c r="A29" t="s">
        <v>93</v>
      </c>
      <c r="B29" t="s">
        <v>4</v>
      </c>
      <c r="C29" t="s">
        <v>94</v>
      </c>
      <c r="D29">
        <v>1</v>
      </c>
    </row>
    <row r="30" spans="1:10">
      <c r="A30" t="s">
        <v>93</v>
      </c>
      <c r="B30" t="s">
        <v>5</v>
      </c>
      <c r="C30" t="s">
        <v>95</v>
      </c>
      <c r="D30">
        <v>2</v>
      </c>
    </row>
    <row r="31" spans="1:10">
      <c r="A31" t="s">
        <v>93</v>
      </c>
      <c r="B31" t="s">
        <v>5</v>
      </c>
      <c r="C31" t="s">
        <v>96</v>
      </c>
      <c r="D31">
        <v>1</v>
      </c>
    </row>
    <row r="32" spans="1:10">
      <c r="A32" t="s">
        <v>93</v>
      </c>
      <c r="B32" t="s">
        <v>5</v>
      </c>
      <c r="C32" t="s">
        <v>97</v>
      </c>
      <c r="D32">
        <v>1</v>
      </c>
    </row>
    <row r="33" spans="1:4">
      <c r="A33" t="s">
        <v>93</v>
      </c>
      <c r="B33" t="s">
        <v>5</v>
      </c>
      <c r="C33" t="s">
        <v>98</v>
      </c>
      <c r="D33">
        <v>1</v>
      </c>
    </row>
    <row r="34" spans="1:4">
      <c r="A34" t="s">
        <v>93</v>
      </c>
      <c r="B34" t="s">
        <v>5</v>
      </c>
      <c r="C34" t="s">
        <v>50</v>
      </c>
      <c r="D34">
        <v>0</v>
      </c>
    </row>
    <row r="35" spans="1:4">
      <c r="A35" t="s">
        <v>93</v>
      </c>
      <c r="B35" t="s">
        <v>5</v>
      </c>
      <c r="C35" t="s">
        <v>51</v>
      </c>
      <c r="D35">
        <v>0</v>
      </c>
    </row>
    <row r="36" spans="1:4">
      <c r="A36" t="s">
        <v>93</v>
      </c>
      <c r="B36" t="s">
        <v>5</v>
      </c>
      <c r="C36" t="s">
        <v>99</v>
      </c>
      <c r="D36">
        <v>1</v>
      </c>
    </row>
    <row r="37" spans="1:4">
      <c r="A37" t="s">
        <v>93</v>
      </c>
      <c r="B37" t="s">
        <v>129</v>
      </c>
      <c r="C37" t="s">
        <v>100</v>
      </c>
      <c r="D37">
        <v>1</v>
      </c>
    </row>
    <row r="38" spans="1:4">
      <c r="A38" t="s">
        <v>93</v>
      </c>
      <c r="B38" t="s">
        <v>129</v>
      </c>
      <c r="C38" t="s">
        <v>101</v>
      </c>
      <c r="D38">
        <v>1</v>
      </c>
    </row>
    <row r="39" spans="1:4">
      <c r="A39" t="s">
        <v>93</v>
      </c>
      <c r="B39" t="s">
        <v>130</v>
      </c>
      <c r="C39" t="s">
        <v>102</v>
      </c>
      <c r="D39">
        <v>1</v>
      </c>
    </row>
    <row r="40" spans="1:4">
      <c r="A40" t="s">
        <v>93</v>
      </c>
      <c r="B40" t="s">
        <v>131</v>
      </c>
      <c r="C40" t="s">
        <v>103</v>
      </c>
      <c r="D40">
        <v>1</v>
      </c>
    </row>
    <row r="41" spans="1:4">
      <c r="A41" t="s">
        <v>93</v>
      </c>
      <c r="B41" t="s">
        <v>131</v>
      </c>
      <c r="C41" t="s">
        <v>104</v>
      </c>
      <c r="D41">
        <v>1</v>
      </c>
    </row>
    <row r="42" spans="1:4">
      <c r="A42" t="s">
        <v>93</v>
      </c>
      <c r="B42" t="s">
        <v>130</v>
      </c>
      <c r="C42" t="s">
        <v>105</v>
      </c>
      <c r="D42">
        <v>1</v>
      </c>
    </row>
    <row r="43" spans="1:4">
      <c r="A43" t="s">
        <v>93</v>
      </c>
      <c r="B43" t="s">
        <v>130</v>
      </c>
      <c r="C43" t="s">
        <v>106</v>
      </c>
      <c r="D43">
        <v>1</v>
      </c>
    </row>
    <row r="44" spans="1:4">
      <c r="A44" t="s">
        <v>93</v>
      </c>
      <c r="B44" t="s">
        <v>7</v>
      </c>
      <c r="C44" t="s">
        <v>19</v>
      </c>
      <c r="D44">
        <v>1</v>
      </c>
    </row>
    <row r="45" spans="1:4">
      <c r="A45" t="s">
        <v>93</v>
      </c>
      <c r="B45" t="s">
        <v>7</v>
      </c>
      <c r="C45" t="s">
        <v>20</v>
      </c>
      <c r="D45">
        <v>1</v>
      </c>
    </row>
    <row r="46" spans="1:4">
      <c r="A46" t="s">
        <v>79</v>
      </c>
      <c r="B46" t="s">
        <v>4</v>
      </c>
      <c r="C46" t="s">
        <v>156</v>
      </c>
      <c r="D46">
        <v>1</v>
      </c>
    </row>
    <row r="47" spans="1:4">
      <c r="A47" t="s">
        <v>79</v>
      </c>
      <c r="B47" t="s">
        <v>4</v>
      </c>
      <c r="C47" t="s">
        <v>154</v>
      </c>
      <c r="D47">
        <v>1</v>
      </c>
    </row>
    <row r="48" spans="1:4">
      <c r="A48" t="s">
        <v>79</v>
      </c>
      <c r="B48" t="s">
        <v>4</v>
      </c>
      <c r="C48" t="s">
        <v>36</v>
      </c>
      <c r="D48">
        <v>1</v>
      </c>
    </row>
    <row r="49" spans="1:4">
      <c r="A49" t="s">
        <v>79</v>
      </c>
      <c r="B49" t="s">
        <v>4</v>
      </c>
      <c r="C49" t="s">
        <v>37</v>
      </c>
      <c r="D49">
        <v>1</v>
      </c>
    </row>
    <row r="50" spans="1:4">
      <c r="A50" t="s">
        <v>79</v>
      </c>
      <c r="B50" t="s">
        <v>4</v>
      </c>
      <c r="C50" t="s">
        <v>38</v>
      </c>
      <c r="D50">
        <v>1</v>
      </c>
    </row>
    <row r="51" spans="1:4">
      <c r="A51" t="s">
        <v>79</v>
      </c>
      <c r="B51" t="s">
        <v>4</v>
      </c>
      <c r="C51" t="s">
        <v>32</v>
      </c>
      <c r="D51">
        <v>1</v>
      </c>
    </row>
    <row r="52" spans="1:4">
      <c r="A52" t="s">
        <v>79</v>
      </c>
      <c r="B52" t="s">
        <v>4</v>
      </c>
      <c r="C52" t="s">
        <v>155</v>
      </c>
      <c r="D52">
        <v>1</v>
      </c>
    </row>
    <row r="53" spans="1:4">
      <c r="A53" t="s">
        <v>79</v>
      </c>
      <c r="B53" t="s">
        <v>4</v>
      </c>
      <c r="C53" t="s">
        <v>33</v>
      </c>
      <c r="D53">
        <v>1</v>
      </c>
    </row>
    <row r="54" spans="1:4">
      <c r="A54" t="s">
        <v>79</v>
      </c>
      <c r="B54" t="s">
        <v>4</v>
      </c>
      <c r="C54" t="s">
        <v>34</v>
      </c>
      <c r="D54">
        <v>1</v>
      </c>
    </row>
    <row r="55" spans="1:4">
      <c r="A55" t="s">
        <v>79</v>
      </c>
      <c r="B55" t="s">
        <v>5</v>
      </c>
      <c r="C55" t="s">
        <v>80</v>
      </c>
      <c r="D55">
        <v>2</v>
      </c>
    </row>
    <row r="56" spans="1:4">
      <c r="A56" t="s">
        <v>79</v>
      </c>
      <c r="B56" t="s">
        <v>5</v>
      </c>
      <c r="C56" t="s">
        <v>81</v>
      </c>
      <c r="D56">
        <v>1</v>
      </c>
    </row>
    <row r="57" spans="1:4">
      <c r="A57" t="s">
        <v>79</v>
      </c>
      <c r="B57" t="s">
        <v>5</v>
      </c>
      <c r="C57" t="s">
        <v>41</v>
      </c>
      <c r="D57">
        <v>0</v>
      </c>
    </row>
    <row r="58" spans="1:4">
      <c r="A58" t="s">
        <v>79</v>
      </c>
      <c r="B58" t="s">
        <v>5</v>
      </c>
      <c r="C58" t="s">
        <v>42</v>
      </c>
      <c r="D58">
        <v>0</v>
      </c>
    </row>
    <row r="59" spans="1:4">
      <c r="A59" t="s">
        <v>79</v>
      </c>
      <c r="B59" t="s">
        <v>5</v>
      </c>
      <c r="C59" t="s">
        <v>82</v>
      </c>
      <c r="D59">
        <v>2</v>
      </c>
    </row>
    <row r="60" spans="1:4">
      <c r="A60" t="s">
        <v>79</v>
      </c>
      <c r="B60" t="s">
        <v>5</v>
      </c>
      <c r="C60" t="s">
        <v>83</v>
      </c>
      <c r="D60">
        <v>1</v>
      </c>
    </row>
    <row r="61" spans="1:4">
      <c r="A61" t="s">
        <v>79</v>
      </c>
      <c r="B61" t="s">
        <v>5</v>
      </c>
      <c r="C61" t="s">
        <v>84</v>
      </c>
      <c r="D61">
        <v>2</v>
      </c>
    </row>
    <row r="62" spans="1:4">
      <c r="A62" t="s">
        <v>79</v>
      </c>
      <c r="B62" t="s">
        <v>5</v>
      </c>
      <c r="C62" t="s">
        <v>39</v>
      </c>
      <c r="D62">
        <v>0</v>
      </c>
    </row>
    <row r="63" spans="1:4">
      <c r="A63" t="s">
        <v>79</v>
      </c>
      <c r="B63" t="s">
        <v>5</v>
      </c>
      <c r="C63" t="s">
        <v>40</v>
      </c>
      <c r="D63">
        <v>0</v>
      </c>
    </row>
    <row r="64" spans="1:4">
      <c r="A64" t="s">
        <v>79</v>
      </c>
      <c r="B64" t="s">
        <v>129</v>
      </c>
      <c r="C64" t="s">
        <v>85</v>
      </c>
      <c r="D64">
        <v>1</v>
      </c>
    </row>
    <row r="65" spans="1:4">
      <c r="A65" t="s">
        <v>79</v>
      </c>
      <c r="B65" t="s">
        <v>129</v>
      </c>
      <c r="C65" t="s">
        <v>86</v>
      </c>
      <c r="D65">
        <v>1</v>
      </c>
    </row>
    <row r="66" spans="1:4">
      <c r="A66" t="s">
        <v>79</v>
      </c>
      <c r="B66" t="s">
        <v>129</v>
      </c>
      <c r="C66" t="s">
        <v>87</v>
      </c>
      <c r="D66">
        <v>1</v>
      </c>
    </row>
    <row r="67" spans="1:4">
      <c r="A67" t="s">
        <v>79</v>
      </c>
      <c r="B67" t="s">
        <v>130</v>
      </c>
      <c r="C67" t="s">
        <v>88</v>
      </c>
      <c r="D67">
        <v>1</v>
      </c>
    </row>
    <row r="68" spans="1:4">
      <c r="A68" t="s">
        <v>79</v>
      </c>
      <c r="B68" t="s">
        <v>130</v>
      </c>
      <c r="C68" t="s">
        <v>89</v>
      </c>
      <c r="D68">
        <v>1</v>
      </c>
    </row>
    <row r="69" spans="1:4">
      <c r="A69" t="s">
        <v>79</v>
      </c>
      <c r="B69" t="s">
        <v>130</v>
      </c>
      <c r="C69" t="s">
        <v>90</v>
      </c>
      <c r="D69">
        <v>1</v>
      </c>
    </row>
    <row r="70" spans="1:4">
      <c r="A70" t="s">
        <v>79</v>
      </c>
      <c r="B70" t="s">
        <v>130</v>
      </c>
      <c r="C70" t="s">
        <v>91</v>
      </c>
      <c r="D70">
        <v>1</v>
      </c>
    </row>
    <row r="71" spans="1:4">
      <c r="A71" t="s">
        <v>79</v>
      </c>
      <c r="B71" t="s">
        <v>7</v>
      </c>
      <c r="C71" t="s">
        <v>92</v>
      </c>
      <c r="D71">
        <v>1</v>
      </c>
    </row>
    <row r="72" spans="1:4">
      <c r="A72" t="s">
        <v>67</v>
      </c>
      <c r="B72" t="s">
        <v>4</v>
      </c>
      <c r="C72" t="s">
        <v>55</v>
      </c>
      <c r="D72">
        <v>1</v>
      </c>
    </row>
    <row r="73" spans="1:4">
      <c r="A73" t="s">
        <v>67</v>
      </c>
      <c r="B73" t="s">
        <v>4</v>
      </c>
      <c r="C73" t="s">
        <v>56</v>
      </c>
      <c r="D73">
        <v>1</v>
      </c>
    </row>
    <row r="74" spans="1:4">
      <c r="A74" t="s">
        <v>67</v>
      </c>
      <c r="B74" t="s">
        <v>4</v>
      </c>
      <c r="C74" t="s">
        <v>68</v>
      </c>
      <c r="D74">
        <v>1</v>
      </c>
    </row>
    <row r="75" spans="1:4">
      <c r="A75" t="s">
        <v>67</v>
      </c>
      <c r="B75" t="s">
        <v>4</v>
      </c>
      <c r="C75" t="s">
        <v>58</v>
      </c>
      <c r="D75">
        <v>1</v>
      </c>
    </row>
    <row r="76" spans="1:4">
      <c r="A76" t="s">
        <v>67</v>
      </c>
      <c r="B76" t="s">
        <v>4</v>
      </c>
      <c r="C76" t="s">
        <v>59</v>
      </c>
      <c r="D76">
        <v>1</v>
      </c>
    </row>
    <row r="77" spans="1:4">
      <c r="A77" t="s">
        <v>67</v>
      </c>
      <c r="B77" t="s">
        <v>4</v>
      </c>
      <c r="C77" t="s">
        <v>69</v>
      </c>
      <c r="D77">
        <v>1</v>
      </c>
    </row>
    <row r="78" spans="1:4">
      <c r="A78" t="s">
        <v>67</v>
      </c>
      <c r="B78" t="s">
        <v>5</v>
      </c>
      <c r="C78" t="s">
        <v>70</v>
      </c>
      <c r="D78">
        <v>1</v>
      </c>
    </row>
    <row r="79" spans="1:4">
      <c r="A79" t="s">
        <v>67</v>
      </c>
      <c r="B79" t="s">
        <v>5</v>
      </c>
      <c r="C79" t="s">
        <v>71</v>
      </c>
      <c r="D79">
        <v>0</v>
      </c>
    </row>
    <row r="80" spans="1:4">
      <c r="A80" t="s">
        <v>67</v>
      </c>
      <c r="B80" t="s">
        <v>5</v>
      </c>
      <c r="C80" t="s">
        <v>72</v>
      </c>
      <c r="D80">
        <v>2</v>
      </c>
    </row>
    <row r="81" spans="1:4">
      <c r="A81" t="s">
        <v>67</v>
      </c>
      <c r="B81" t="s">
        <v>5</v>
      </c>
      <c r="C81" t="s">
        <v>73</v>
      </c>
      <c r="D81">
        <v>3</v>
      </c>
    </row>
    <row r="82" spans="1:4">
      <c r="A82" t="s">
        <v>67</v>
      </c>
      <c r="B82" t="s">
        <v>5</v>
      </c>
      <c r="C82" t="s">
        <v>74</v>
      </c>
      <c r="D82">
        <v>1</v>
      </c>
    </row>
    <row r="83" spans="1:4">
      <c r="A83" t="s">
        <v>67</v>
      </c>
      <c r="B83" t="s">
        <v>5</v>
      </c>
      <c r="C83" t="s">
        <v>75</v>
      </c>
      <c r="D83">
        <v>2</v>
      </c>
    </row>
    <row r="84" spans="1:4">
      <c r="A84" t="s">
        <v>67</v>
      </c>
      <c r="B84" t="s">
        <v>129</v>
      </c>
      <c r="C84" t="s">
        <v>76</v>
      </c>
      <c r="D84">
        <v>1</v>
      </c>
    </row>
    <row r="85" spans="1:4">
      <c r="A85" t="s">
        <v>67</v>
      </c>
      <c r="B85" t="s">
        <v>129</v>
      </c>
      <c r="C85" t="s">
        <v>77</v>
      </c>
      <c r="D85">
        <v>1</v>
      </c>
    </row>
    <row r="86" spans="1:4">
      <c r="A86" t="s">
        <v>67</v>
      </c>
      <c r="B86" t="s">
        <v>131</v>
      </c>
      <c r="C86" t="s">
        <v>78</v>
      </c>
      <c r="D86">
        <v>1</v>
      </c>
    </row>
    <row r="87" spans="1:4">
      <c r="A87" t="s">
        <v>67</v>
      </c>
      <c r="B87" t="s">
        <v>7</v>
      </c>
      <c r="C87" t="s">
        <v>21</v>
      </c>
      <c r="D87">
        <v>1</v>
      </c>
    </row>
    <row r="88" spans="1:4">
      <c r="A88" t="s">
        <v>67</v>
      </c>
      <c r="B88" t="s">
        <v>7</v>
      </c>
      <c r="C88" t="s">
        <v>22</v>
      </c>
      <c r="D88">
        <v>1</v>
      </c>
    </row>
    <row r="89" spans="1:4">
      <c r="A89" t="s">
        <v>107</v>
      </c>
      <c r="B89" t="s">
        <v>4</v>
      </c>
      <c r="C89" t="s">
        <v>158</v>
      </c>
      <c r="D89">
        <v>1</v>
      </c>
    </row>
    <row r="90" spans="1:4">
      <c r="A90" t="s">
        <v>107</v>
      </c>
      <c r="B90" t="s">
        <v>4</v>
      </c>
      <c r="C90" t="s">
        <v>157</v>
      </c>
      <c r="D90">
        <v>1</v>
      </c>
    </row>
    <row r="91" spans="1:4">
      <c r="A91" t="s">
        <v>107</v>
      </c>
      <c r="B91" t="s">
        <v>4</v>
      </c>
      <c r="C91" t="s">
        <v>60</v>
      </c>
      <c r="D91">
        <v>1</v>
      </c>
    </row>
    <row r="92" spans="1:4">
      <c r="A92" t="s">
        <v>107</v>
      </c>
      <c r="B92" t="s">
        <v>4</v>
      </c>
      <c r="C92" t="s">
        <v>61</v>
      </c>
      <c r="D92">
        <v>1</v>
      </c>
    </row>
    <row r="93" spans="1:4">
      <c r="A93" t="s">
        <v>107</v>
      </c>
      <c r="B93" t="s">
        <v>4</v>
      </c>
      <c r="C93" t="s">
        <v>62</v>
      </c>
      <c r="D93">
        <v>1</v>
      </c>
    </row>
    <row r="94" spans="1:4">
      <c r="A94" t="s">
        <v>107</v>
      </c>
      <c r="B94" t="s">
        <v>4</v>
      </c>
      <c r="C94" t="s">
        <v>63</v>
      </c>
      <c r="D94">
        <v>1</v>
      </c>
    </row>
    <row r="95" spans="1:4">
      <c r="A95" t="s">
        <v>107</v>
      </c>
      <c r="B95" t="s">
        <v>5</v>
      </c>
      <c r="C95" t="s">
        <v>108</v>
      </c>
      <c r="D95">
        <v>2</v>
      </c>
    </row>
    <row r="96" spans="1:4">
      <c r="A96" t="s">
        <v>107</v>
      </c>
      <c r="B96" t="s">
        <v>5</v>
      </c>
      <c r="C96" t="s">
        <v>109</v>
      </c>
      <c r="D96">
        <v>1</v>
      </c>
    </row>
    <row r="97" spans="1:4">
      <c r="A97" t="s">
        <v>107</v>
      </c>
      <c r="B97" t="s">
        <v>5</v>
      </c>
      <c r="C97" t="s">
        <v>64</v>
      </c>
      <c r="D97">
        <v>0</v>
      </c>
    </row>
    <row r="98" spans="1:4">
      <c r="A98" t="s">
        <v>107</v>
      </c>
      <c r="B98" t="s">
        <v>5</v>
      </c>
      <c r="C98" t="s">
        <v>65</v>
      </c>
      <c r="D98">
        <v>0</v>
      </c>
    </row>
    <row r="99" spans="1:4">
      <c r="A99" t="s">
        <v>107</v>
      </c>
      <c r="B99" t="s">
        <v>5</v>
      </c>
      <c r="C99" t="s">
        <v>110</v>
      </c>
      <c r="D99">
        <v>1</v>
      </c>
    </row>
    <row r="100" spans="1:4">
      <c r="A100" t="s">
        <v>107</v>
      </c>
      <c r="B100" t="s">
        <v>5</v>
      </c>
      <c r="C100" t="s">
        <v>111</v>
      </c>
      <c r="D100">
        <v>3</v>
      </c>
    </row>
    <row r="101" spans="1:4">
      <c r="A101" t="s">
        <v>107</v>
      </c>
      <c r="B101" t="s">
        <v>129</v>
      </c>
      <c r="C101" t="s">
        <v>112</v>
      </c>
      <c r="D101">
        <v>1</v>
      </c>
    </row>
    <row r="102" spans="1:4">
      <c r="A102" t="s">
        <v>107</v>
      </c>
      <c r="B102" t="s">
        <v>130</v>
      </c>
      <c r="C102" t="s">
        <v>113</v>
      </c>
      <c r="D102">
        <v>1</v>
      </c>
    </row>
    <row r="103" spans="1:4">
      <c r="A103" t="s">
        <v>107</v>
      </c>
      <c r="B103" t="s">
        <v>130</v>
      </c>
      <c r="C103" t="s">
        <v>114</v>
      </c>
      <c r="D103">
        <v>1</v>
      </c>
    </row>
    <row r="104" spans="1:4">
      <c r="A104" t="s">
        <v>107</v>
      </c>
      <c r="B104" t="s">
        <v>7</v>
      </c>
      <c r="C104" t="s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Eval_Questions</vt:lpstr>
      <vt:lpstr>Eval-metrics</vt:lpstr>
      <vt:lpstr>gpt4omini-ToT-R</vt:lpstr>
      <vt:lpstr>gpt4omini-ToT</vt:lpstr>
      <vt:lpstr>gpt4omini-Questions</vt:lpstr>
      <vt:lpstr>gpt4omini-plantuml</vt:lpstr>
      <vt:lpstr>gpt4o-ToT-R</vt:lpstr>
      <vt:lpstr>gpt4o-ToT</vt:lpstr>
      <vt:lpstr>gpt4o-Questions</vt:lpstr>
      <vt:lpstr>gpt4o-plantuml</vt:lpstr>
      <vt:lpstr>Reference</vt:lpstr>
      <vt:lpstr>'gpt4o-ToT'!exercise1_baseline</vt:lpstr>
      <vt:lpstr>'gpt4o-ToT-R'!exercise1_baseline</vt:lpstr>
      <vt:lpstr>'gpt4omini-ToT'!exercise1_baseline</vt:lpstr>
      <vt:lpstr>'gpt4omini-ToT-R'!exercise1_baseline</vt:lpstr>
      <vt:lpstr>Reference!exercise1_baseline</vt:lpstr>
      <vt:lpstr>'gpt4o-ToT'!exercise5_5lev_4</vt:lpstr>
      <vt:lpstr>'gpt4o-ToT-R'!exercise5_5lev_4</vt:lpstr>
      <vt:lpstr>'gpt4omini-ToT'!exercise5_5lev_4</vt:lpstr>
      <vt:lpstr>'gpt4omini-ToT-R'!exercise5_5lev_4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SILVA MERCADO</dc:creator>
  <cp:lastModifiedBy>Jonathan Silva Mercado</cp:lastModifiedBy>
  <dcterms:created xsi:type="dcterms:W3CDTF">2024-05-21T14:44:26Z</dcterms:created>
  <dcterms:modified xsi:type="dcterms:W3CDTF">2025-06-01T19:33:24Z</dcterms:modified>
</cp:coreProperties>
</file>