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pivotTables/pivotTable4.xml" ContentType="application/vnd.openxmlformats-officedocument.spreadsheetml.pivotTable+xml"/>
  <Override PartName="/xl/drawings/drawing1.xml" ContentType="application/vnd.openxmlformats-officedocument.drawing+xml"/>
  <Override PartName="/xl/pivotTables/pivotTable5.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hidePivotFieldList="1" defaultThemeVersion="202300"/>
  <mc:AlternateContent xmlns:mc="http://schemas.openxmlformats.org/markup-compatibility/2006">
    <mc:Choice Requires="x15">
      <x15ac:absPath xmlns:x15ac="http://schemas.microsoft.com/office/spreadsheetml/2010/11/ac" url="/Users/jonathan.silva/Documents/01_Research/06_collaboration/legal-DM/experiments/tot-lgrl-decomp/"/>
    </mc:Choice>
  </mc:AlternateContent>
  <xr:revisionPtr revIDLastSave="0" documentId="13_ncr:1_{2DC92037-A380-E649-93B9-488DAA413D10}" xr6:coauthVersionLast="47" xr6:coauthVersionMax="47" xr10:uidLastSave="{00000000-0000-0000-0000-000000000000}"/>
  <bookViews>
    <workbookView xWindow="0" yWindow="760" windowWidth="30240" windowHeight="18080" xr2:uid="{9728FE70-46CA-D94D-9CFD-87B685F2D87D}"/>
  </bookViews>
  <sheets>
    <sheet name="Experiments_evaluation" sheetId="31" r:id="rId1"/>
    <sheet name="eval_EMMSAD_4omini " sheetId="29" r:id="rId2"/>
    <sheet name="output_EMMSAD_4omini" sheetId="25" r:id="rId3"/>
    <sheet name="eval_CLERK_4omini" sheetId="30" r:id="rId4"/>
    <sheet name="output_tot_new_steps bk" sheetId="33" state="hidden" r:id="rId5"/>
    <sheet name="output_CLERK_4omini" sheetId="22" r:id="rId6"/>
  </sheets>
  <definedNames>
    <definedName name="_xlnm._FilterDatabase" localSheetId="0" hidden="1">Experiments_evaluation!#REF!</definedName>
    <definedName name="energy_communities_micro_scores" localSheetId="0">Experiments_evaluation!$Z$51:$AF$58</definedName>
    <definedName name="energy_communities_scores" localSheetId="0">Experiments_evaluation!$Z$62:$AF$69</definedName>
    <definedName name="energy_communities_scores_1" localSheetId="0">Experiments_evaluation!$Z$61:$AF$68</definedName>
    <definedName name="phipa_fhippa_micro_scores_1" localSheetId="0">Experiments_evaluation!$Z$103:$AF$110</definedName>
    <definedName name="phipa_fhippa_micro_scores_1_1" localSheetId="0">Experiments_evaluation!#REF!</definedName>
    <definedName name="phipa_fhippa_micro_scores_1_1_1" localSheetId="0">Experiments_evaluation!#REF!</definedName>
    <definedName name="phipa_fhippa_micro_scores_1_1_1_1" localSheetId="0">Experiments_evaluation!#REF!</definedName>
    <definedName name="phipa_fhippa_micro_scores_1_2" localSheetId="0">Experiments_evaluation!$AG$103:$AK$110</definedName>
  </definedNames>
  <calcPr calcId="191029"/>
  <pivotCaches>
    <pivotCache cacheId="1810" r:id="rId7"/>
    <pivotCache cacheId="1811" r:id="rId8"/>
    <pivotCache cacheId="1812" r:id="rId9"/>
    <pivotCache cacheId="1813"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20" i="31" l="1"/>
  <c r="T44" i="31" s="1"/>
  <c r="AB120" i="31"/>
  <c r="T43" i="31" s="1"/>
  <c r="AA120" i="31"/>
  <c r="T42" i="31" s="1"/>
  <c r="AC119" i="31"/>
  <c r="S44" i="31" s="1"/>
  <c r="AB119" i="31"/>
  <c r="S43" i="31" s="1"/>
  <c r="AA119" i="31"/>
  <c r="S42" i="31" s="1"/>
  <c r="AC118" i="31"/>
  <c r="R44" i="31" s="1"/>
  <c r="AB118" i="31"/>
  <c r="R43" i="31" s="1"/>
  <c r="AA118" i="31"/>
  <c r="R42" i="31" s="1"/>
  <c r="T41" i="31"/>
  <c r="T40" i="31"/>
  <c r="T39" i="31"/>
  <c r="R40" i="31"/>
  <c r="W229" i="31"/>
  <c r="V229" i="31"/>
  <c r="X229" i="31" s="1"/>
  <c r="W228" i="31"/>
  <c r="V228" i="31"/>
  <c r="X228" i="31" s="1"/>
  <c r="W227" i="31"/>
  <c r="V227" i="31"/>
  <c r="X227" i="31" s="1"/>
  <c r="W226" i="31"/>
  <c r="V226" i="31"/>
  <c r="X226" i="31" s="1"/>
  <c r="W225" i="31"/>
  <c r="V225" i="31"/>
  <c r="X225" i="31" s="1"/>
  <c r="W224" i="31"/>
  <c r="V224" i="31"/>
  <c r="X224" i="31" s="1"/>
  <c r="W223" i="31"/>
  <c r="V223" i="31"/>
  <c r="X223" i="31" s="1"/>
  <c r="W222" i="31"/>
  <c r="V222" i="31"/>
  <c r="X222" i="31" s="1"/>
  <c r="W221" i="31"/>
  <c r="V221" i="31"/>
  <c r="X221" i="31" s="1"/>
  <c r="W220" i="31"/>
  <c r="V220" i="31"/>
  <c r="X220" i="31" s="1"/>
  <c r="W219" i="31"/>
  <c r="V219" i="31"/>
  <c r="X219" i="31" s="1"/>
  <c r="W218" i="31"/>
  <c r="V218" i="31"/>
  <c r="X218" i="31" s="1"/>
  <c r="W217" i="31"/>
  <c r="V217" i="31"/>
  <c r="X217" i="31" s="1"/>
  <c r="W216" i="31"/>
  <c r="V216" i="31"/>
  <c r="X216" i="31" s="1"/>
  <c r="W215" i="31"/>
  <c r="V215" i="31"/>
  <c r="X215" i="31" s="1"/>
  <c r="W214" i="31"/>
  <c r="V214" i="31"/>
  <c r="X214" i="31" s="1"/>
  <c r="W213" i="31"/>
  <c r="V213" i="31"/>
  <c r="X213" i="31" s="1"/>
  <c r="W212" i="31"/>
  <c r="V212" i="31"/>
  <c r="X212" i="31" s="1"/>
  <c r="W211" i="31"/>
  <c r="V211" i="31"/>
  <c r="X211" i="31" s="1"/>
  <c r="W210" i="31"/>
  <c r="V210" i="31"/>
  <c r="X210" i="31" s="1"/>
  <c r="W209" i="31"/>
  <c r="V209" i="31"/>
  <c r="X209" i="31" s="1"/>
  <c r="W208" i="31"/>
  <c r="V208" i="31"/>
  <c r="X208" i="31" s="1"/>
  <c r="W207" i="31"/>
  <c r="V207" i="31"/>
  <c r="X207" i="31" s="1"/>
  <c r="W206" i="31"/>
  <c r="V206" i="31"/>
  <c r="X206" i="31" s="1"/>
  <c r="W205" i="31"/>
  <c r="V205" i="31"/>
  <c r="X205" i="31" s="1"/>
  <c r="W204" i="31"/>
  <c r="V204" i="31"/>
  <c r="X204" i="31" s="1"/>
  <c r="W203" i="31"/>
  <c r="V203" i="31"/>
  <c r="X203" i="31" s="1"/>
  <c r="W202" i="31"/>
  <c r="V202" i="31"/>
  <c r="X202" i="31" s="1"/>
  <c r="W201" i="31"/>
  <c r="V201" i="31"/>
  <c r="X201" i="31" s="1"/>
  <c r="W200" i="31"/>
  <c r="V200" i="31"/>
  <c r="X200" i="31" s="1"/>
  <c r="W199" i="31"/>
  <c r="V199" i="31"/>
  <c r="X199" i="31" s="1"/>
  <c r="W198" i="31"/>
  <c r="V198" i="31"/>
  <c r="X198" i="31" s="1"/>
  <c r="W197" i="31"/>
  <c r="V197" i="31"/>
  <c r="X197" i="31" s="1"/>
  <c r="W196" i="31"/>
  <c r="V196" i="31"/>
  <c r="X196" i="31" s="1"/>
  <c r="W195" i="31"/>
  <c r="V195" i="31"/>
  <c r="X195" i="31" s="1"/>
  <c r="W194" i="31"/>
  <c r="V194" i="31"/>
  <c r="X194" i="31" s="1"/>
  <c r="W193" i="31"/>
  <c r="V193" i="31"/>
  <c r="X193" i="31" s="1"/>
  <c r="W192" i="31"/>
  <c r="V192" i="31"/>
  <c r="X192" i="31" s="1"/>
  <c r="W191" i="31"/>
  <c r="V191" i="31"/>
  <c r="X191" i="31" s="1"/>
  <c r="W190" i="31"/>
  <c r="V190" i="31"/>
  <c r="X190" i="31" s="1"/>
  <c r="W189" i="31"/>
  <c r="V189" i="31"/>
  <c r="X189" i="31" s="1"/>
  <c r="W188" i="31"/>
  <c r="V188" i="31"/>
  <c r="X188" i="31" s="1"/>
  <c r="W187" i="31"/>
  <c r="V187" i="31"/>
  <c r="X187" i="31" s="1"/>
  <c r="W186" i="31"/>
  <c r="V186" i="31"/>
  <c r="X186" i="31" s="1"/>
  <c r="W185" i="31"/>
  <c r="V185" i="31"/>
  <c r="X185" i="31" s="1"/>
  <c r="W184" i="31"/>
  <c r="V184" i="31"/>
  <c r="X184" i="31" s="1"/>
  <c r="W183" i="31"/>
  <c r="V183" i="31"/>
  <c r="X183" i="31" s="1"/>
  <c r="W182" i="31"/>
  <c r="V182" i="31"/>
  <c r="X182" i="31" s="1"/>
  <c r="W181" i="31"/>
  <c r="V181" i="31"/>
  <c r="X181" i="31" s="1"/>
  <c r="W180" i="31"/>
  <c r="V180" i="31"/>
  <c r="X180" i="31" s="1"/>
  <c r="W179" i="31"/>
  <c r="V179" i="31"/>
  <c r="X179" i="31" s="1"/>
  <c r="W178" i="31"/>
  <c r="V178" i="31"/>
  <c r="X178" i="31" s="1"/>
  <c r="W177" i="31"/>
  <c r="V177" i="31"/>
  <c r="X177" i="31" s="1"/>
  <c r="W176" i="31"/>
  <c r="V176" i="31"/>
  <c r="X176" i="31" s="1"/>
  <c r="W175" i="31"/>
  <c r="V175" i="31"/>
  <c r="X175" i="31" s="1"/>
  <c r="W174" i="31"/>
  <c r="V174" i="31"/>
  <c r="X174" i="31" s="1"/>
  <c r="W173" i="31"/>
  <c r="V173" i="31"/>
  <c r="X173" i="31" s="1"/>
  <c r="W172" i="31"/>
  <c r="V172" i="31"/>
  <c r="X172" i="31" s="1"/>
  <c r="W171" i="31"/>
  <c r="V171" i="31"/>
  <c r="X171" i="31" s="1"/>
  <c r="W170" i="31"/>
  <c r="V170" i="31"/>
  <c r="X170" i="31" s="1"/>
  <c r="W169" i="31"/>
  <c r="V169" i="31"/>
  <c r="X169" i="31" s="1"/>
  <c r="W168" i="31"/>
  <c r="V168" i="31"/>
  <c r="X168" i="31" s="1"/>
  <c r="W167" i="31"/>
  <c r="V167" i="31"/>
  <c r="X167" i="31" s="1"/>
  <c r="W166" i="31"/>
  <c r="V166" i="31"/>
  <c r="X166" i="31" s="1"/>
  <c r="W165" i="31"/>
  <c r="V165" i="31"/>
  <c r="X165" i="31" s="1"/>
  <c r="W164" i="31"/>
  <c r="V164" i="31"/>
  <c r="X164" i="31" s="1"/>
  <c r="W163" i="31"/>
  <c r="V163" i="31"/>
  <c r="X163" i="31" s="1"/>
  <c r="W162" i="31"/>
  <c r="V162" i="31"/>
  <c r="X162" i="31" s="1"/>
  <c r="W161" i="31"/>
  <c r="V161" i="31"/>
  <c r="X161" i="31" s="1"/>
  <c r="W160" i="31"/>
  <c r="V160" i="31"/>
  <c r="X160" i="31" s="1"/>
  <c r="W159" i="31"/>
  <c r="V159" i="31"/>
  <c r="X159" i="31" s="1"/>
  <c r="W158" i="31"/>
  <c r="V158" i="31"/>
  <c r="X158" i="31" s="1"/>
  <c r="W157" i="31"/>
  <c r="V157" i="31"/>
  <c r="X157" i="31" s="1"/>
  <c r="W156" i="31"/>
  <c r="V156" i="31"/>
  <c r="X156" i="31" s="1"/>
  <c r="W155" i="31"/>
  <c r="V155" i="31"/>
  <c r="X155" i="31" s="1"/>
  <c r="W154" i="31"/>
  <c r="V154" i="31"/>
  <c r="X154" i="31" s="1"/>
  <c r="W153" i="31"/>
  <c r="V153" i="31"/>
  <c r="X153" i="31" s="1"/>
  <c r="W152" i="31"/>
  <c r="V152" i="31"/>
  <c r="X152" i="31" s="1"/>
  <c r="W151" i="31"/>
  <c r="V151" i="31"/>
  <c r="X151" i="31" s="1"/>
  <c r="W150" i="31"/>
  <c r="V150" i="31"/>
  <c r="X150" i="31" s="1"/>
  <c r="W149" i="31"/>
  <c r="V149" i="31"/>
  <c r="X149" i="31" s="1"/>
  <c r="W148" i="31"/>
  <c r="V148" i="31"/>
  <c r="X148" i="31" s="1"/>
  <c r="W147" i="31"/>
  <c r="V147" i="31"/>
  <c r="X147" i="31" s="1"/>
  <c r="W146" i="31"/>
  <c r="V146" i="31"/>
  <c r="X146" i="31" s="1"/>
  <c r="W145" i="31"/>
  <c r="V145" i="31"/>
  <c r="X145" i="31" s="1"/>
  <c r="W144" i="31"/>
  <c r="V144" i="31"/>
  <c r="X144" i="31" s="1"/>
  <c r="W143" i="31"/>
  <c r="V143" i="31"/>
  <c r="X143" i="31" s="1"/>
  <c r="W142" i="31"/>
  <c r="V142" i="31"/>
  <c r="X142" i="31" s="1"/>
  <c r="W141" i="31"/>
  <c r="V141" i="31"/>
  <c r="X141" i="31" s="1"/>
  <c r="W140" i="31"/>
  <c r="V140" i="31"/>
  <c r="X140" i="31" s="1"/>
  <c r="W139" i="31"/>
  <c r="V139" i="31"/>
  <c r="X139" i="31" s="1"/>
  <c r="W138" i="31"/>
  <c r="V138" i="31"/>
  <c r="X138" i="31" s="1"/>
  <c r="W137" i="31"/>
  <c r="V137" i="31"/>
  <c r="X137" i="31" s="1"/>
  <c r="W136" i="31"/>
  <c r="V136" i="31"/>
  <c r="X136" i="31" s="1"/>
  <c r="W135" i="31"/>
  <c r="V135" i="31"/>
  <c r="X135" i="31" s="1"/>
  <c r="W134" i="31"/>
  <c r="V134" i="31"/>
  <c r="X134" i="31" s="1"/>
  <c r="W133" i="31"/>
  <c r="V133" i="31"/>
  <c r="X133" i="31" s="1"/>
  <c r="W132" i="31"/>
  <c r="V132" i="31"/>
  <c r="X132" i="31" s="1"/>
  <c r="W131" i="31"/>
  <c r="V131" i="31"/>
  <c r="X131" i="31" s="1"/>
  <c r="W130" i="31"/>
  <c r="V130" i="31"/>
  <c r="X130" i="31" s="1"/>
  <c r="W129" i="31"/>
  <c r="V129" i="31"/>
  <c r="X129" i="31" s="1"/>
  <c r="W128" i="31"/>
  <c r="V128" i="31"/>
  <c r="X128" i="31" s="1"/>
  <c r="W127" i="31"/>
  <c r="V127" i="31"/>
  <c r="X127" i="31" s="1"/>
  <c r="W126" i="31"/>
  <c r="V126" i="31"/>
  <c r="X126" i="31" s="1"/>
  <c r="W125" i="31"/>
  <c r="V125" i="31"/>
  <c r="X125" i="31" s="1"/>
  <c r="W124" i="31"/>
  <c r="V124" i="31"/>
  <c r="X124" i="31" s="1"/>
  <c r="W123" i="31"/>
  <c r="V123" i="31"/>
  <c r="X123" i="31" s="1"/>
  <c r="W122" i="31"/>
  <c r="V122" i="31"/>
  <c r="X122" i="31" s="1"/>
  <c r="W121" i="31"/>
  <c r="V121" i="31"/>
  <c r="X121" i="31" s="1"/>
  <c r="W120" i="31"/>
  <c r="V120" i="31"/>
  <c r="X120" i="31" s="1"/>
  <c r="W119" i="31"/>
  <c r="V119" i="31"/>
  <c r="X119" i="31" s="1"/>
  <c r="W118" i="31"/>
  <c r="V118" i="31"/>
  <c r="X118" i="31" s="1"/>
  <c r="W117" i="31"/>
  <c r="V117" i="31"/>
  <c r="X117" i="31" s="1"/>
  <c r="W116" i="31"/>
  <c r="V116" i="31"/>
  <c r="X116" i="31" s="1"/>
  <c r="W115" i="31"/>
  <c r="V115" i="31"/>
  <c r="X115" i="31" s="1"/>
  <c r="W114" i="31"/>
  <c r="V114" i="31"/>
  <c r="X114" i="31" s="1"/>
  <c r="W113" i="31"/>
  <c r="V113" i="31"/>
  <c r="X113" i="31" s="1"/>
  <c r="W112" i="31"/>
  <c r="V112" i="31"/>
  <c r="X112" i="31" s="1"/>
  <c r="W111" i="31"/>
  <c r="V111" i="31"/>
  <c r="X111" i="31" s="1"/>
  <c r="W110" i="31"/>
  <c r="V110" i="31"/>
  <c r="X110" i="31" s="1"/>
  <c r="W109" i="31"/>
  <c r="V109" i="31"/>
  <c r="X109" i="31" s="1"/>
  <c r="W108" i="31"/>
  <c r="V108" i="31"/>
  <c r="X108" i="31" s="1"/>
  <c r="W107" i="31"/>
  <c r="V107" i="31"/>
  <c r="X107" i="31" s="1"/>
  <c r="W106" i="31"/>
  <c r="V106" i="31"/>
  <c r="X106" i="31" s="1"/>
  <c r="W105" i="31"/>
  <c r="V105" i="31"/>
  <c r="X105" i="31" s="1"/>
  <c r="W104" i="31"/>
  <c r="V104" i="31"/>
  <c r="X104" i="31" s="1"/>
  <c r="W93" i="31"/>
  <c r="V93" i="31"/>
  <c r="X93" i="31" s="1"/>
  <c r="W92" i="31"/>
  <c r="V92" i="31"/>
  <c r="X92" i="31" s="1"/>
  <c r="W91" i="31"/>
  <c r="V91" i="31"/>
  <c r="X91" i="31" s="1"/>
  <c r="W90" i="31"/>
  <c r="V90" i="31"/>
  <c r="X90" i="31" s="1"/>
  <c r="W89" i="31"/>
  <c r="V89" i="31"/>
  <c r="X89" i="31" s="1"/>
  <c r="W88" i="31"/>
  <c r="V88" i="31"/>
  <c r="X88" i="31" s="1"/>
  <c r="W87" i="31"/>
  <c r="V87" i="31"/>
  <c r="X87" i="31" s="1"/>
  <c r="W86" i="31"/>
  <c r="V86" i="31"/>
  <c r="X86" i="31" s="1"/>
  <c r="W85" i="31"/>
  <c r="V85" i="31"/>
  <c r="X85" i="31" s="1"/>
  <c r="W84" i="31"/>
  <c r="V84" i="31"/>
  <c r="X84" i="31" s="1"/>
  <c r="W83" i="31"/>
  <c r="V83" i="31"/>
  <c r="X83" i="31" s="1"/>
  <c r="W82" i="31"/>
  <c r="V82" i="31"/>
  <c r="X82" i="31" s="1"/>
  <c r="W81" i="31"/>
  <c r="V81" i="31"/>
  <c r="X81" i="31" s="1"/>
  <c r="W80" i="31"/>
  <c r="V80" i="31"/>
  <c r="X80" i="31" s="1"/>
  <c r="W79" i="31"/>
  <c r="V79" i="31"/>
  <c r="X79" i="31" s="1"/>
  <c r="W78" i="31"/>
  <c r="V78" i="31"/>
  <c r="X78" i="31" s="1"/>
  <c r="W77" i="31"/>
  <c r="V77" i="31"/>
  <c r="X77" i="31" s="1"/>
  <c r="W76" i="31"/>
  <c r="V76" i="31"/>
  <c r="X76" i="31" s="1"/>
  <c r="W75" i="31"/>
  <c r="V75" i="31"/>
  <c r="X75" i="31" s="1"/>
  <c r="W74" i="31"/>
  <c r="V74" i="31"/>
  <c r="X74" i="31" s="1"/>
  <c r="W73" i="31"/>
  <c r="V73" i="31"/>
  <c r="X73" i="31" s="1"/>
  <c r="W72" i="31"/>
  <c r="V72" i="31"/>
  <c r="X72" i="31" s="1"/>
  <c r="W71" i="31"/>
  <c r="V71" i="31"/>
  <c r="X71" i="31" s="1"/>
  <c r="W70" i="31"/>
  <c r="V70" i="31"/>
  <c r="X70" i="31" s="1"/>
  <c r="W69" i="31"/>
  <c r="V69" i="31"/>
  <c r="X69" i="31" s="1"/>
  <c r="W68" i="31"/>
  <c r="V68" i="31"/>
  <c r="X68" i="31" s="1"/>
  <c r="W67" i="31"/>
  <c r="V67" i="31"/>
  <c r="X67" i="31" s="1"/>
  <c r="W66" i="31"/>
  <c r="V66" i="31"/>
  <c r="X66" i="31" s="1"/>
  <c r="W65" i="31"/>
  <c r="V65" i="31"/>
  <c r="X65" i="31" s="1"/>
  <c r="W64" i="31"/>
  <c r="V64" i="31"/>
  <c r="X64" i="31" s="1"/>
  <c r="W63" i="31"/>
  <c r="V63" i="31"/>
  <c r="X63" i="31" s="1"/>
  <c r="W62" i="31"/>
  <c r="V62" i="31"/>
  <c r="X62" i="31" s="1"/>
  <c r="W61" i="31"/>
  <c r="V61" i="31"/>
  <c r="X61" i="31" s="1"/>
  <c r="W60" i="31"/>
  <c r="V60" i="31"/>
  <c r="X60" i="31" s="1"/>
  <c r="W59" i="31"/>
  <c r="V59" i="31"/>
  <c r="X59" i="31" s="1"/>
  <c r="W58" i="31"/>
  <c r="V58" i="31"/>
  <c r="X58" i="31" s="1"/>
  <c r="W57" i="31"/>
  <c r="V57" i="31"/>
  <c r="X57" i="31" s="1"/>
  <c r="W56" i="31"/>
  <c r="V56" i="31"/>
  <c r="X56" i="31" s="1"/>
  <c r="W55" i="31"/>
  <c r="V55" i="31"/>
  <c r="X55" i="31" s="1"/>
  <c r="W54" i="31"/>
  <c r="V54" i="31"/>
  <c r="X54" i="31" s="1"/>
  <c r="W53" i="31"/>
  <c r="V53" i="31"/>
  <c r="X53" i="31" s="1"/>
  <c r="W52" i="31"/>
  <c r="V52" i="31"/>
  <c r="X52" i="31" s="1"/>
  <c r="V31" i="31"/>
  <c r="U31" i="31"/>
  <c r="W31" i="31" s="1"/>
  <c r="V30" i="31"/>
  <c r="U30" i="31"/>
  <c r="W30" i="31" s="1"/>
  <c r="V29" i="31"/>
  <c r="U29" i="31"/>
  <c r="W29" i="31" s="1"/>
  <c r="V28" i="31"/>
  <c r="U28" i="31"/>
  <c r="V27" i="31"/>
  <c r="U27" i="31"/>
  <c r="W27" i="31" s="1"/>
  <c r="V26" i="31"/>
  <c r="U26" i="31"/>
  <c r="W26" i="31" s="1"/>
  <c r="V25" i="31"/>
  <c r="U25" i="31"/>
  <c r="V23" i="31"/>
  <c r="U23" i="31"/>
  <c r="V22" i="31"/>
  <c r="U22" i="31"/>
  <c r="V21" i="31"/>
  <c r="U21" i="31"/>
  <c r="W21" i="31" s="1"/>
  <c r="V20" i="31"/>
  <c r="U20" i="31"/>
  <c r="V19" i="31"/>
  <c r="U19" i="31"/>
  <c r="V18" i="31"/>
  <c r="U18" i="31"/>
  <c r="V17" i="31"/>
  <c r="U17" i="31"/>
  <c r="W17" i="31" s="1"/>
  <c r="AB17" i="31" s="1"/>
  <c r="N6" i="31" s="1"/>
  <c r="T31" i="31"/>
  <c r="T30" i="31"/>
  <c r="T29" i="31"/>
  <c r="T28" i="31"/>
  <c r="T27" i="31"/>
  <c r="T26" i="31"/>
  <c r="T25" i="31"/>
  <c r="T23" i="31"/>
  <c r="T22" i="31"/>
  <c r="T21" i="31"/>
  <c r="T20" i="31"/>
  <c r="T19" i="31"/>
  <c r="T18" i="31"/>
  <c r="T17" i="31"/>
  <c r="Z31" i="31"/>
  <c r="Z30" i="31"/>
  <c r="Z29" i="31"/>
  <c r="Z28" i="31"/>
  <c r="Z27" i="31"/>
  <c r="Z26" i="31"/>
  <c r="Z25" i="31"/>
  <c r="Z23" i="31"/>
  <c r="Z22" i="31"/>
  <c r="Z21" i="31"/>
  <c r="Z20" i="31"/>
  <c r="Z19" i="31"/>
  <c r="Z18" i="31"/>
  <c r="Z17" i="31"/>
  <c r="AC117" i="31"/>
  <c r="Q44" i="31" s="1"/>
  <c r="AB117" i="31"/>
  <c r="Q43" i="31" s="1"/>
  <c r="AA117" i="31"/>
  <c r="Q42" i="31" s="1"/>
  <c r="AC116" i="31"/>
  <c r="P44" i="31" s="1"/>
  <c r="AB116" i="31"/>
  <c r="P43" i="31" s="1"/>
  <c r="AA116" i="31"/>
  <c r="P42" i="31" s="1"/>
  <c r="AC115" i="31"/>
  <c r="O44" i="31" s="1"/>
  <c r="AB115" i="31"/>
  <c r="O43" i="31" s="1"/>
  <c r="AA115" i="31"/>
  <c r="O42" i="31" s="1"/>
  <c r="AC114" i="31"/>
  <c r="N44" i="31" s="1"/>
  <c r="AB114" i="31"/>
  <c r="N43" i="31" s="1"/>
  <c r="AA114" i="31"/>
  <c r="N42" i="31" s="1"/>
  <c r="T223" i="31"/>
  <c r="T224" i="31" s="1"/>
  <c r="T225" i="31" s="1"/>
  <c r="T226" i="31" s="1"/>
  <c r="T227" i="31" s="1"/>
  <c r="T228" i="31" s="1"/>
  <c r="T229" i="31" s="1"/>
  <c r="T216" i="31"/>
  <c r="T209" i="31"/>
  <c r="T210" i="31" s="1"/>
  <c r="T211" i="31" s="1"/>
  <c r="T202" i="31"/>
  <c r="T203" i="31" s="1"/>
  <c r="T204" i="31" s="1"/>
  <c r="T205" i="31" s="1"/>
  <c r="T206" i="31" s="1"/>
  <c r="T195" i="31"/>
  <c r="T196" i="31" s="1"/>
  <c r="T188" i="31"/>
  <c r="T189" i="31" s="1"/>
  <c r="T190" i="31" s="1"/>
  <c r="T191" i="31" s="1"/>
  <c r="T181" i="31"/>
  <c r="T174" i="31"/>
  <c r="T175" i="31" s="1"/>
  <c r="T176" i="31" s="1"/>
  <c r="T167" i="31"/>
  <c r="T168" i="31" s="1"/>
  <c r="T169" i="31" s="1"/>
  <c r="T170" i="31" s="1"/>
  <c r="T171" i="31" s="1"/>
  <c r="T160" i="31"/>
  <c r="T161" i="31" s="1"/>
  <c r="T162" i="31" s="1"/>
  <c r="T163" i="31" s="1"/>
  <c r="T164" i="31" s="1"/>
  <c r="T165" i="31" s="1"/>
  <c r="T166" i="31" s="1"/>
  <c r="T153" i="31"/>
  <c r="T154" i="31" s="1"/>
  <c r="T155" i="31" s="1"/>
  <c r="T156" i="31" s="1"/>
  <c r="T157" i="31" s="1"/>
  <c r="T158" i="31" s="1"/>
  <c r="T159" i="31" s="1"/>
  <c r="T146" i="31"/>
  <c r="S209" i="31"/>
  <c r="S188" i="31"/>
  <c r="S167" i="31"/>
  <c r="S146" i="31"/>
  <c r="S147" i="31" s="1"/>
  <c r="S148" i="31" s="1"/>
  <c r="S149" i="31" s="1"/>
  <c r="S150" i="31" s="1"/>
  <c r="S151" i="31" s="1"/>
  <c r="S152" i="31" s="1"/>
  <c r="S153" i="31" s="1"/>
  <c r="S154" i="31" s="1"/>
  <c r="S155" i="31" s="1"/>
  <c r="S156" i="31" s="1"/>
  <c r="S157" i="31" s="1"/>
  <c r="S158" i="31" s="1"/>
  <c r="S159" i="31" s="1"/>
  <c r="S160" i="31" s="1"/>
  <c r="S161" i="31" s="1"/>
  <c r="S162" i="31" s="1"/>
  <c r="S163" i="31" s="1"/>
  <c r="S164" i="31" s="1"/>
  <c r="S165" i="31" s="1"/>
  <c r="S166" i="31" s="1"/>
  <c r="U229" i="31"/>
  <c r="U228" i="31"/>
  <c r="U227" i="31"/>
  <c r="U226" i="31"/>
  <c r="U225" i="31"/>
  <c r="U224" i="31"/>
  <c r="U223" i="31"/>
  <c r="U222" i="31"/>
  <c r="U221" i="31"/>
  <c r="U220" i="31"/>
  <c r="U219" i="31"/>
  <c r="U218" i="31"/>
  <c r="U217" i="31"/>
  <c r="U216" i="31"/>
  <c r="U215" i="31"/>
  <c r="U214" i="31"/>
  <c r="U213" i="31"/>
  <c r="U212" i="31"/>
  <c r="U211" i="31"/>
  <c r="U210" i="31"/>
  <c r="U209" i="31"/>
  <c r="U208" i="31"/>
  <c r="U207" i="31"/>
  <c r="U206" i="31"/>
  <c r="U205" i="31"/>
  <c r="U204" i="31"/>
  <c r="U203" i="31"/>
  <c r="U202" i="31"/>
  <c r="U201" i="31"/>
  <c r="U200" i="31"/>
  <c r="U199" i="31"/>
  <c r="U198" i="31"/>
  <c r="U197" i="31"/>
  <c r="U196" i="31"/>
  <c r="U195" i="31"/>
  <c r="U194" i="31"/>
  <c r="U193" i="31"/>
  <c r="U192" i="31"/>
  <c r="U191" i="31"/>
  <c r="U190" i="31"/>
  <c r="U189" i="31"/>
  <c r="U188" i="31"/>
  <c r="U187" i="31"/>
  <c r="U186" i="31"/>
  <c r="U185" i="31"/>
  <c r="U184" i="31"/>
  <c r="U183" i="31"/>
  <c r="U182" i="31"/>
  <c r="U181" i="31"/>
  <c r="U180" i="31"/>
  <c r="U179" i="31"/>
  <c r="U178" i="31"/>
  <c r="U177" i="31"/>
  <c r="U176" i="31"/>
  <c r="U175" i="31"/>
  <c r="U174" i="31"/>
  <c r="U173" i="31"/>
  <c r="U172" i="31"/>
  <c r="U171" i="31"/>
  <c r="U170" i="31"/>
  <c r="U169" i="31"/>
  <c r="U168" i="31"/>
  <c r="U167" i="31"/>
  <c r="U166" i="31"/>
  <c r="U165" i="31"/>
  <c r="U164" i="31"/>
  <c r="U163" i="31"/>
  <c r="U162" i="31"/>
  <c r="U161" i="31"/>
  <c r="U160" i="31"/>
  <c r="U159" i="31"/>
  <c r="U158" i="31"/>
  <c r="U157" i="31"/>
  <c r="U156" i="31"/>
  <c r="U155" i="31"/>
  <c r="U154" i="31"/>
  <c r="U153" i="31"/>
  <c r="U152" i="31"/>
  <c r="U151" i="31"/>
  <c r="U150" i="31"/>
  <c r="U149" i="31"/>
  <c r="U148" i="31"/>
  <c r="U147" i="31"/>
  <c r="U146" i="31"/>
  <c r="I210" i="31"/>
  <c r="H210" i="31"/>
  <c r="G210" i="31"/>
  <c r="I209" i="31"/>
  <c r="H209" i="31"/>
  <c r="G209" i="31"/>
  <c r="I208" i="31"/>
  <c r="H208" i="31"/>
  <c r="G208" i="31"/>
  <c r="I207" i="31"/>
  <c r="H207" i="31"/>
  <c r="G207" i="31"/>
  <c r="I206" i="31"/>
  <c r="H206" i="31"/>
  <c r="G206" i="31"/>
  <c r="I205" i="31"/>
  <c r="H205" i="31"/>
  <c r="G205" i="31"/>
  <c r="I204" i="31"/>
  <c r="H204" i="31"/>
  <c r="G204" i="31"/>
  <c r="I203" i="31"/>
  <c r="H203" i="31"/>
  <c r="G203" i="31"/>
  <c r="I202" i="31"/>
  <c r="H202" i="31"/>
  <c r="G202" i="31"/>
  <c r="I201" i="31"/>
  <c r="H201" i="31"/>
  <c r="G201" i="31"/>
  <c r="I200" i="31"/>
  <c r="H200" i="31"/>
  <c r="G200" i="31"/>
  <c r="I199" i="31"/>
  <c r="H199" i="31"/>
  <c r="G199" i="31"/>
  <c r="I198" i="31"/>
  <c r="H198" i="31"/>
  <c r="G198" i="31"/>
  <c r="I197" i="31"/>
  <c r="H197" i="31"/>
  <c r="G197" i="31"/>
  <c r="I196" i="31"/>
  <c r="H196" i="31"/>
  <c r="G196" i="31"/>
  <c r="I195" i="31"/>
  <c r="H195" i="31"/>
  <c r="G195" i="31"/>
  <c r="I194" i="31"/>
  <c r="H194" i="31"/>
  <c r="G194" i="31"/>
  <c r="I193" i="31"/>
  <c r="H193" i="31"/>
  <c r="G193" i="31"/>
  <c r="I192" i="31"/>
  <c r="H192" i="31"/>
  <c r="G192" i="31"/>
  <c r="I191" i="31"/>
  <c r="H191" i="31"/>
  <c r="G191" i="31"/>
  <c r="I190" i="31"/>
  <c r="H190" i="31"/>
  <c r="G190" i="31"/>
  <c r="I189" i="31"/>
  <c r="H189" i="31"/>
  <c r="G189" i="31"/>
  <c r="I188" i="31"/>
  <c r="H188" i="31"/>
  <c r="G188" i="31"/>
  <c r="I187" i="31"/>
  <c r="H187" i="31"/>
  <c r="G187" i="31"/>
  <c r="I186" i="31"/>
  <c r="H186" i="31"/>
  <c r="G186" i="31"/>
  <c r="I185" i="31"/>
  <c r="H185" i="31"/>
  <c r="G185" i="31"/>
  <c r="I184" i="31"/>
  <c r="H184" i="31"/>
  <c r="G184" i="31"/>
  <c r="I183" i="31"/>
  <c r="H183" i="31"/>
  <c r="G183" i="31"/>
  <c r="I182" i="31"/>
  <c r="H182" i="31"/>
  <c r="G182" i="31"/>
  <c r="I181" i="31"/>
  <c r="H181" i="31"/>
  <c r="G181" i="31"/>
  <c r="I180" i="31"/>
  <c r="H180" i="31"/>
  <c r="G180" i="31"/>
  <c r="I179" i="31"/>
  <c r="H179" i="31"/>
  <c r="G179" i="31"/>
  <c r="I178" i="31"/>
  <c r="H178" i="31"/>
  <c r="G178" i="31"/>
  <c r="I177" i="31"/>
  <c r="H177" i="31"/>
  <c r="G177" i="31"/>
  <c r="I176" i="31"/>
  <c r="H176" i="31"/>
  <c r="G176" i="31"/>
  <c r="I175" i="31"/>
  <c r="H175" i="31"/>
  <c r="G175" i="31"/>
  <c r="I174" i="31"/>
  <c r="H174" i="31"/>
  <c r="G174" i="31"/>
  <c r="I173" i="31"/>
  <c r="H173" i="31"/>
  <c r="G173" i="31"/>
  <c r="I172" i="31"/>
  <c r="H172" i="31"/>
  <c r="G172" i="31"/>
  <c r="I171" i="31"/>
  <c r="H171" i="31"/>
  <c r="G171" i="31"/>
  <c r="I170" i="31"/>
  <c r="H170" i="31"/>
  <c r="G170" i="31"/>
  <c r="I169" i="31"/>
  <c r="H169" i="31"/>
  <c r="G169" i="31"/>
  <c r="I168" i="31"/>
  <c r="H168" i="31"/>
  <c r="G168" i="31"/>
  <c r="I167" i="31"/>
  <c r="H167" i="31"/>
  <c r="G167" i="31"/>
  <c r="I166" i="31"/>
  <c r="H166" i="31"/>
  <c r="G166" i="31"/>
  <c r="I165" i="31"/>
  <c r="H165" i="31"/>
  <c r="G165" i="31"/>
  <c r="I164" i="31"/>
  <c r="H164" i="31"/>
  <c r="G164" i="31"/>
  <c r="I163" i="31"/>
  <c r="H163" i="31"/>
  <c r="G163" i="31"/>
  <c r="I162" i="31"/>
  <c r="H162" i="31"/>
  <c r="G162" i="31"/>
  <c r="I161" i="31"/>
  <c r="H161" i="31"/>
  <c r="G161" i="31"/>
  <c r="I160" i="31"/>
  <c r="H160" i="31"/>
  <c r="G160" i="31"/>
  <c r="I159" i="31"/>
  <c r="H159" i="31"/>
  <c r="G159" i="31"/>
  <c r="I158" i="31"/>
  <c r="H158" i="31"/>
  <c r="G158" i="31"/>
  <c r="I157" i="31"/>
  <c r="H157" i="31"/>
  <c r="G157" i="31"/>
  <c r="I156" i="31"/>
  <c r="H156" i="31"/>
  <c r="G156" i="31"/>
  <c r="I155" i="31"/>
  <c r="H155" i="31"/>
  <c r="G155" i="31"/>
  <c r="I154" i="31"/>
  <c r="H154" i="31"/>
  <c r="G154" i="31"/>
  <c r="I153" i="31"/>
  <c r="H153" i="31"/>
  <c r="G153" i="31"/>
  <c r="I152" i="31"/>
  <c r="H152" i="31"/>
  <c r="G152" i="31"/>
  <c r="I151" i="31"/>
  <c r="H151" i="31"/>
  <c r="G151" i="31"/>
  <c r="I150" i="31"/>
  <c r="H150" i="31"/>
  <c r="G150" i="31"/>
  <c r="I149" i="31"/>
  <c r="H149" i="31"/>
  <c r="G149" i="31"/>
  <c r="I148" i="31"/>
  <c r="H148" i="31"/>
  <c r="G148" i="31"/>
  <c r="I147" i="31"/>
  <c r="H147" i="31"/>
  <c r="G147" i="31"/>
  <c r="I146" i="31"/>
  <c r="H146" i="31"/>
  <c r="G146" i="31"/>
  <c r="I145" i="31"/>
  <c r="H145" i="31"/>
  <c r="G145" i="31"/>
  <c r="I144" i="31"/>
  <c r="H144" i="31"/>
  <c r="G144" i="31"/>
  <c r="I143" i="31"/>
  <c r="H143" i="31"/>
  <c r="G143" i="31"/>
  <c r="I142" i="31"/>
  <c r="H142" i="31"/>
  <c r="G142" i="31"/>
  <c r="I141" i="31"/>
  <c r="H141" i="31"/>
  <c r="G141" i="31"/>
  <c r="I140" i="31"/>
  <c r="H140" i="31"/>
  <c r="G140" i="31"/>
  <c r="I139" i="31"/>
  <c r="H139" i="31"/>
  <c r="G139" i="31"/>
  <c r="I138" i="31"/>
  <c r="H138" i="31"/>
  <c r="G138" i="31"/>
  <c r="I137" i="31"/>
  <c r="H137" i="31"/>
  <c r="G137" i="31"/>
  <c r="I136" i="31"/>
  <c r="H136" i="31"/>
  <c r="G136" i="31"/>
  <c r="I135" i="31"/>
  <c r="H135" i="31"/>
  <c r="G135" i="31"/>
  <c r="I134" i="31"/>
  <c r="H134" i="31"/>
  <c r="G134" i="31"/>
  <c r="I133" i="31"/>
  <c r="H133" i="31"/>
  <c r="G133" i="31"/>
  <c r="I132" i="31"/>
  <c r="H132" i="31"/>
  <c r="G132" i="31"/>
  <c r="I131" i="31"/>
  <c r="H131" i="31"/>
  <c r="G131" i="31"/>
  <c r="I130" i="31"/>
  <c r="H130" i="31"/>
  <c r="G130" i="31"/>
  <c r="I129" i="31"/>
  <c r="H129" i="31"/>
  <c r="G129" i="31"/>
  <c r="I128" i="31"/>
  <c r="H128" i="31"/>
  <c r="G128" i="31"/>
  <c r="I127" i="31"/>
  <c r="H127" i="31"/>
  <c r="G127" i="31"/>
  <c r="I126" i="31"/>
  <c r="H126" i="31"/>
  <c r="G126" i="31"/>
  <c r="I125" i="31"/>
  <c r="H125" i="31"/>
  <c r="G125" i="31"/>
  <c r="I124" i="31"/>
  <c r="H124" i="31"/>
  <c r="G124" i="31"/>
  <c r="I123" i="31"/>
  <c r="H123" i="31"/>
  <c r="G123" i="31"/>
  <c r="I122" i="31"/>
  <c r="H122" i="31"/>
  <c r="G122" i="31"/>
  <c r="I121" i="31"/>
  <c r="H121" i="31"/>
  <c r="G121" i="31"/>
  <c r="I120" i="31"/>
  <c r="H120" i="31"/>
  <c r="G120" i="31"/>
  <c r="I119" i="31"/>
  <c r="H119" i="31"/>
  <c r="G119" i="31"/>
  <c r="I118" i="31"/>
  <c r="H118" i="31"/>
  <c r="G118" i="31"/>
  <c r="I117" i="31"/>
  <c r="H117" i="31"/>
  <c r="G117" i="31"/>
  <c r="I116" i="31"/>
  <c r="H116" i="31"/>
  <c r="G116" i="31"/>
  <c r="I115" i="31"/>
  <c r="H115" i="31"/>
  <c r="G115" i="31"/>
  <c r="I114" i="31"/>
  <c r="H114" i="31"/>
  <c r="G114" i="31"/>
  <c r="I113" i="31"/>
  <c r="H113" i="31"/>
  <c r="G113" i="31"/>
  <c r="I112" i="31"/>
  <c r="H112" i="31"/>
  <c r="G112" i="31"/>
  <c r="I111" i="31"/>
  <c r="H111" i="31"/>
  <c r="G111" i="31"/>
  <c r="I110" i="31"/>
  <c r="H110" i="31"/>
  <c r="G110" i="31"/>
  <c r="I109" i="31"/>
  <c r="H109" i="31"/>
  <c r="G109" i="31"/>
  <c r="I108" i="31"/>
  <c r="H108" i="31"/>
  <c r="G108" i="31"/>
  <c r="I107" i="31"/>
  <c r="H107" i="31"/>
  <c r="G107" i="31"/>
  <c r="I106" i="31"/>
  <c r="H106" i="31"/>
  <c r="G106" i="31"/>
  <c r="I105" i="31"/>
  <c r="H105" i="31"/>
  <c r="G105" i="31"/>
  <c r="I104" i="31"/>
  <c r="H104" i="31"/>
  <c r="G104" i="31"/>
  <c r="I103" i="31"/>
  <c r="H103" i="31"/>
  <c r="G103" i="31"/>
  <c r="I102" i="31"/>
  <c r="H102" i="31"/>
  <c r="G102" i="31"/>
  <c r="I101" i="31"/>
  <c r="H101" i="31"/>
  <c r="G101" i="31"/>
  <c r="I100" i="31"/>
  <c r="H100" i="31"/>
  <c r="G100" i="31"/>
  <c r="I99" i="31"/>
  <c r="H99" i="31"/>
  <c r="G99" i="31"/>
  <c r="I98" i="31"/>
  <c r="H98" i="31"/>
  <c r="G98" i="31"/>
  <c r="I97" i="31"/>
  <c r="H97" i="31"/>
  <c r="G97" i="31"/>
  <c r="I96" i="31"/>
  <c r="H96" i="31"/>
  <c r="G96" i="31"/>
  <c r="I95" i="31"/>
  <c r="H95" i="31"/>
  <c r="G95" i="31"/>
  <c r="I94" i="31"/>
  <c r="H94" i="31"/>
  <c r="G94" i="31"/>
  <c r="I93" i="31"/>
  <c r="H93" i="31"/>
  <c r="G93" i="31"/>
  <c r="I92" i="31"/>
  <c r="H92" i="31"/>
  <c r="G92" i="31"/>
  <c r="I91" i="31"/>
  <c r="H91" i="31"/>
  <c r="G91" i="31"/>
  <c r="I90" i="31"/>
  <c r="H90" i="31"/>
  <c r="G90" i="31"/>
  <c r="I89" i="31"/>
  <c r="H89" i="31"/>
  <c r="G89" i="31"/>
  <c r="I88" i="31"/>
  <c r="H88" i="31"/>
  <c r="G88" i="31"/>
  <c r="I87" i="31"/>
  <c r="H87" i="31"/>
  <c r="G87" i="31"/>
  <c r="I86" i="31"/>
  <c r="H86" i="31"/>
  <c r="G86" i="31"/>
  <c r="I85" i="31"/>
  <c r="H85" i="31"/>
  <c r="G85" i="31"/>
  <c r="I84" i="31"/>
  <c r="H84" i="31"/>
  <c r="G84" i="31"/>
  <c r="I83" i="31"/>
  <c r="H83" i="31"/>
  <c r="G83" i="31"/>
  <c r="I82" i="31"/>
  <c r="H82" i="31"/>
  <c r="G82" i="31"/>
  <c r="I81" i="31"/>
  <c r="H81" i="31"/>
  <c r="G81" i="31"/>
  <c r="I80" i="31"/>
  <c r="H80" i="31"/>
  <c r="G80" i="31"/>
  <c r="I79" i="31"/>
  <c r="H79" i="31"/>
  <c r="G79" i="31"/>
  <c r="I78" i="31"/>
  <c r="H78" i="31"/>
  <c r="G78" i="31"/>
  <c r="I77" i="31"/>
  <c r="H77" i="31"/>
  <c r="G77" i="31"/>
  <c r="I76" i="31"/>
  <c r="H76" i="31"/>
  <c r="G76" i="31"/>
  <c r="I75" i="31"/>
  <c r="H75" i="31"/>
  <c r="G75" i="31"/>
  <c r="I74" i="31"/>
  <c r="H74" i="31"/>
  <c r="G74" i="31"/>
  <c r="I73" i="31"/>
  <c r="H73" i="31"/>
  <c r="G73" i="31"/>
  <c r="I72" i="31"/>
  <c r="H72" i="31"/>
  <c r="G72" i="31"/>
  <c r="I71" i="31"/>
  <c r="H71" i="31"/>
  <c r="G71" i="31"/>
  <c r="I70" i="31"/>
  <c r="H70" i="31"/>
  <c r="G70" i="31"/>
  <c r="I69" i="31"/>
  <c r="H69" i="31"/>
  <c r="G69" i="31"/>
  <c r="I68" i="31"/>
  <c r="H68" i="31"/>
  <c r="G68" i="31"/>
  <c r="I67" i="31"/>
  <c r="H67" i="31"/>
  <c r="G67" i="31"/>
  <c r="U145" i="31"/>
  <c r="U144" i="31"/>
  <c r="U143" i="31"/>
  <c r="U142" i="31"/>
  <c r="U141" i="31"/>
  <c r="U140" i="31"/>
  <c r="U139" i="31"/>
  <c r="T139" i="31"/>
  <c r="T140" i="31" s="1"/>
  <c r="T141" i="31" s="1"/>
  <c r="U138" i="31"/>
  <c r="U137" i="31"/>
  <c r="U136" i="31"/>
  <c r="U135" i="31"/>
  <c r="U134" i="31"/>
  <c r="U133" i="31"/>
  <c r="U132" i="31"/>
  <c r="T132" i="31"/>
  <c r="T133" i="31" s="1"/>
  <c r="T134" i="31" s="1"/>
  <c r="T135" i="31" s="1"/>
  <c r="T136" i="31" s="1"/>
  <c r="U131" i="31"/>
  <c r="U130" i="31"/>
  <c r="U129" i="31"/>
  <c r="U128" i="31"/>
  <c r="U127" i="31"/>
  <c r="U126" i="31"/>
  <c r="U125" i="31"/>
  <c r="T125" i="31"/>
  <c r="T126" i="31" s="1"/>
  <c r="T127" i="31" s="1"/>
  <c r="T128" i="31" s="1"/>
  <c r="T129" i="31" s="1"/>
  <c r="T130" i="31" s="1"/>
  <c r="T131" i="31" s="1"/>
  <c r="S125" i="31"/>
  <c r="S126" i="31" s="1"/>
  <c r="S127" i="31" s="1"/>
  <c r="S128" i="31" s="1"/>
  <c r="S129" i="31" s="1"/>
  <c r="S130" i="31" s="1"/>
  <c r="S131" i="31" s="1"/>
  <c r="S132" i="31" s="1"/>
  <c r="S133" i="31" s="1"/>
  <c r="S134" i="31" s="1"/>
  <c r="S135" i="31" s="1"/>
  <c r="S136" i="31" s="1"/>
  <c r="S137" i="31" s="1"/>
  <c r="S138" i="31" s="1"/>
  <c r="S139" i="31" s="1"/>
  <c r="S140" i="31" s="1"/>
  <c r="S141" i="31" s="1"/>
  <c r="S142" i="31" s="1"/>
  <c r="S143" i="31" s="1"/>
  <c r="S144" i="31" s="1"/>
  <c r="S145" i="31" s="1"/>
  <c r="U124" i="31"/>
  <c r="U123" i="31"/>
  <c r="U122" i="31"/>
  <c r="U121" i="31"/>
  <c r="U120" i="31"/>
  <c r="U119" i="31"/>
  <c r="U118" i="31"/>
  <c r="T118" i="31"/>
  <c r="T119" i="31" s="1"/>
  <c r="T120" i="31" s="1"/>
  <c r="T121" i="31" s="1"/>
  <c r="T122" i="31" s="1"/>
  <c r="T123" i="31" s="1"/>
  <c r="T124" i="31" s="1"/>
  <c r="U117" i="31"/>
  <c r="U116" i="31"/>
  <c r="U115" i="31"/>
  <c r="U114" i="31"/>
  <c r="U113" i="31"/>
  <c r="U112" i="31"/>
  <c r="U111" i="31"/>
  <c r="T111" i="31"/>
  <c r="T112" i="31" s="1"/>
  <c r="T113" i="31" s="1"/>
  <c r="T114" i="31" s="1"/>
  <c r="T115" i="31" s="1"/>
  <c r="T116" i="31" s="1"/>
  <c r="T117" i="31" s="1"/>
  <c r="U110" i="31"/>
  <c r="U109" i="31"/>
  <c r="U108" i="31"/>
  <c r="U107" i="31"/>
  <c r="U106" i="31"/>
  <c r="U105" i="31"/>
  <c r="U104" i="31"/>
  <c r="T104" i="31"/>
  <c r="T105" i="31" s="1"/>
  <c r="T106" i="31" s="1"/>
  <c r="S104" i="31"/>
  <c r="S105" i="31" s="1"/>
  <c r="S106" i="31" s="1"/>
  <c r="S107" i="31" s="1"/>
  <c r="S108" i="31" s="1"/>
  <c r="S109" i="31" s="1"/>
  <c r="S110" i="31" s="1"/>
  <c r="S111" i="31" s="1"/>
  <c r="S112" i="31" s="1"/>
  <c r="S113" i="31" s="1"/>
  <c r="S114" i="31" s="1"/>
  <c r="S115" i="31" s="1"/>
  <c r="S116" i="31" s="1"/>
  <c r="S117" i="31" s="1"/>
  <c r="S118" i="31" s="1"/>
  <c r="S119" i="31" s="1"/>
  <c r="S120" i="31" s="1"/>
  <c r="S121" i="31" s="1"/>
  <c r="S122" i="31" s="1"/>
  <c r="S123" i="31" s="1"/>
  <c r="S124" i="31" s="1"/>
  <c r="AC67" i="31"/>
  <c r="S41" i="31" s="1"/>
  <c r="AB67" i="31"/>
  <c r="S40" i="31" s="1"/>
  <c r="AC66" i="31"/>
  <c r="R41" i="31" s="1"/>
  <c r="AB66" i="31"/>
  <c r="AC65" i="31"/>
  <c r="Q41" i="31" s="1"/>
  <c r="AB65" i="31"/>
  <c r="Q40" i="31" s="1"/>
  <c r="AC64" i="31"/>
  <c r="P41" i="31" s="1"/>
  <c r="AB64" i="31"/>
  <c r="P40" i="31" s="1"/>
  <c r="AC63" i="31"/>
  <c r="O41" i="31" s="1"/>
  <c r="AB63" i="31"/>
  <c r="O40" i="31" s="1"/>
  <c r="AC62" i="31"/>
  <c r="N41" i="31" s="1"/>
  <c r="AB62" i="31"/>
  <c r="N40" i="31" s="1"/>
  <c r="AA67" i="31"/>
  <c r="S39" i="31" s="1"/>
  <c r="AA66" i="31"/>
  <c r="R39" i="31" s="1"/>
  <c r="AA65" i="31"/>
  <c r="Q39" i="31" s="1"/>
  <c r="AA64" i="31"/>
  <c r="P39" i="31" s="1"/>
  <c r="AA63" i="31"/>
  <c r="O39" i="31" s="1"/>
  <c r="AA62" i="31"/>
  <c r="N39" i="31" s="1"/>
  <c r="U93" i="31"/>
  <c r="U92" i="31"/>
  <c r="U91" i="31"/>
  <c r="U90" i="31"/>
  <c r="U89" i="31"/>
  <c r="U88" i="31"/>
  <c r="U87" i="31"/>
  <c r="U86" i="31"/>
  <c r="U85" i="31"/>
  <c r="U84" i="31"/>
  <c r="U83" i="31"/>
  <c r="U82" i="31"/>
  <c r="U81" i="31"/>
  <c r="U80" i="31"/>
  <c r="U79" i="31"/>
  <c r="U78" i="31"/>
  <c r="U77" i="31"/>
  <c r="U76" i="31"/>
  <c r="U75" i="31"/>
  <c r="U74" i="31"/>
  <c r="U73" i="31"/>
  <c r="U72" i="31"/>
  <c r="U71" i="31"/>
  <c r="U70" i="31"/>
  <c r="U69" i="31"/>
  <c r="U68" i="31"/>
  <c r="U67" i="31"/>
  <c r="U66" i="31"/>
  <c r="U65" i="31"/>
  <c r="U64" i="31"/>
  <c r="U63" i="31"/>
  <c r="U62" i="31"/>
  <c r="U61" i="31"/>
  <c r="U60" i="31"/>
  <c r="U59" i="31"/>
  <c r="U58" i="31"/>
  <c r="U57" i="31"/>
  <c r="U56" i="31"/>
  <c r="U55" i="31"/>
  <c r="U54" i="31"/>
  <c r="U53" i="31"/>
  <c r="U52" i="31"/>
  <c r="T87" i="31"/>
  <c r="T88" i="31" s="1"/>
  <c r="T89" i="31" s="1"/>
  <c r="T90" i="31" s="1"/>
  <c r="T91" i="31" s="1"/>
  <c r="T92" i="31" s="1"/>
  <c r="T93" i="31" s="1"/>
  <c r="T80" i="31"/>
  <c r="T81" i="31" s="1"/>
  <c r="T82" i="31" s="1"/>
  <c r="T83" i="31" s="1"/>
  <c r="T84" i="31" s="1"/>
  <c r="T85" i="31" s="1"/>
  <c r="T86" i="31" s="1"/>
  <c r="T73" i="31"/>
  <c r="T74" i="31" s="1"/>
  <c r="T75" i="31" s="1"/>
  <c r="T76" i="31" s="1"/>
  <c r="T77" i="31" s="1"/>
  <c r="T78" i="31" s="1"/>
  <c r="T79" i="31" s="1"/>
  <c r="S73" i="31"/>
  <c r="S74" i="31" s="1"/>
  <c r="S75" i="31" s="1"/>
  <c r="S76" i="31" s="1"/>
  <c r="S77" i="31" s="1"/>
  <c r="S78" i="31" s="1"/>
  <c r="S79" i="31" s="1"/>
  <c r="S80" i="31" s="1"/>
  <c r="S81" i="31" s="1"/>
  <c r="S82" i="31" s="1"/>
  <c r="S83" i="31" s="1"/>
  <c r="S84" i="31" s="1"/>
  <c r="S85" i="31" s="1"/>
  <c r="S86" i="31" s="1"/>
  <c r="S87" i="31" s="1"/>
  <c r="S88" i="31" s="1"/>
  <c r="S89" i="31" s="1"/>
  <c r="S90" i="31" s="1"/>
  <c r="S91" i="31" s="1"/>
  <c r="S92" i="31" s="1"/>
  <c r="S93" i="31" s="1"/>
  <c r="S52" i="31"/>
  <c r="S53" i="31" s="1"/>
  <c r="S54" i="31" s="1"/>
  <c r="S55" i="31" s="1"/>
  <c r="S56" i="31" s="1"/>
  <c r="S57" i="31" s="1"/>
  <c r="S58" i="31" s="1"/>
  <c r="S59" i="31" s="1"/>
  <c r="S60" i="31" s="1"/>
  <c r="S61" i="31" s="1"/>
  <c r="S62" i="31" s="1"/>
  <c r="S63" i="31" s="1"/>
  <c r="S64" i="31" s="1"/>
  <c r="S65" i="31" s="1"/>
  <c r="S66" i="31" s="1"/>
  <c r="S67" i="31" s="1"/>
  <c r="S68" i="31" s="1"/>
  <c r="S69" i="31" s="1"/>
  <c r="S70" i="31" s="1"/>
  <c r="S71" i="31" s="1"/>
  <c r="S72" i="31" s="1"/>
  <c r="T66" i="31"/>
  <c r="T67" i="31" s="1"/>
  <c r="T68" i="31" s="1"/>
  <c r="T69" i="31" s="1"/>
  <c r="T70" i="31" s="1"/>
  <c r="T71" i="31" s="1"/>
  <c r="T72" i="31" s="1"/>
  <c r="T59" i="31"/>
  <c r="T60" i="31" s="1"/>
  <c r="T61" i="31" s="1"/>
  <c r="T62" i="31" s="1"/>
  <c r="T63" i="31" s="1"/>
  <c r="T64" i="31" s="1"/>
  <c r="T65" i="31" s="1"/>
  <c r="T52" i="31"/>
  <c r="T53" i="31" s="1"/>
  <c r="T54" i="31" s="1"/>
  <c r="T55" i="31" s="1"/>
  <c r="T56" i="31" s="1"/>
  <c r="T57" i="31" s="1"/>
  <c r="T58" i="31" s="1"/>
  <c r="I66" i="31"/>
  <c r="H66" i="31"/>
  <c r="G66" i="31"/>
  <c r="I65" i="31"/>
  <c r="H65" i="31"/>
  <c r="G65" i="31"/>
  <c r="I64" i="31"/>
  <c r="H64" i="31"/>
  <c r="G64" i="31"/>
  <c r="I63" i="31"/>
  <c r="H63" i="31"/>
  <c r="G63" i="31"/>
  <c r="I62" i="31"/>
  <c r="H62" i="31"/>
  <c r="G62" i="31"/>
  <c r="I61" i="31"/>
  <c r="H61" i="31"/>
  <c r="G61" i="31"/>
  <c r="I60" i="31"/>
  <c r="H60" i="31"/>
  <c r="G60" i="31"/>
  <c r="I59" i="31"/>
  <c r="H59" i="31"/>
  <c r="G59" i="31"/>
  <c r="I58" i="31"/>
  <c r="H58" i="31"/>
  <c r="G58" i="31"/>
  <c r="I57" i="31"/>
  <c r="H57" i="31"/>
  <c r="G57" i="31"/>
  <c r="I56" i="31"/>
  <c r="H56" i="31"/>
  <c r="G56" i="31"/>
  <c r="I55" i="31"/>
  <c r="H55" i="31"/>
  <c r="G55" i="31"/>
  <c r="I54" i="31"/>
  <c r="H54" i="31"/>
  <c r="G54" i="31"/>
  <c r="I53" i="31"/>
  <c r="H53" i="31"/>
  <c r="G53" i="31"/>
  <c r="I52" i="31"/>
  <c r="H52" i="31"/>
  <c r="G52" i="31"/>
  <c r="I51" i="31"/>
  <c r="H51" i="31"/>
  <c r="G51" i="31"/>
  <c r="I50" i="31"/>
  <c r="H50" i="31"/>
  <c r="G50" i="31"/>
  <c r="I49" i="31"/>
  <c r="H49" i="31"/>
  <c r="G49" i="31"/>
  <c r="I48" i="31"/>
  <c r="H48" i="31"/>
  <c r="G48" i="31"/>
  <c r="I47" i="31"/>
  <c r="H47" i="31"/>
  <c r="G47" i="31"/>
  <c r="I46" i="31"/>
  <c r="H46" i="31"/>
  <c r="G46" i="31"/>
  <c r="I45" i="31"/>
  <c r="H45" i="31"/>
  <c r="G45" i="31"/>
  <c r="I44" i="31"/>
  <c r="H44" i="31"/>
  <c r="G44" i="31"/>
  <c r="I43" i="31"/>
  <c r="H43" i="31"/>
  <c r="G43" i="31"/>
  <c r="I42" i="31"/>
  <c r="H42" i="31"/>
  <c r="G42" i="31"/>
  <c r="I41" i="31"/>
  <c r="H41" i="31"/>
  <c r="G41" i="31"/>
  <c r="I40" i="31"/>
  <c r="H40" i="31"/>
  <c r="G40" i="31"/>
  <c r="I39" i="31"/>
  <c r="H39" i="31"/>
  <c r="G39" i="31"/>
  <c r="I38" i="31"/>
  <c r="H38" i="31"/>
  <c r="G38" i="31"/>
  <c r="I37" i="31"/>
  <c r="H37" i="31"/>
  <c r="G37" i="31"/>
  <c r="I36" i="31"/>
  <c r="H36" i="31"/>
  <c r="G36" i="31"/>
  <c r="I35" i="31"/>
  <c r="H35" i="31"/>
  <c r="G35" i="31"/>
  <c r="I34" i="31"/>
  <c r="H34" i="31"/>
  <c r="G34" i="31"/>
  <c r="I33" i="31"/>
  <c r="H33" i="31"/>
  <c r="G33" i="31"/>
  <c r="I32" i="31"/>
  <c r="H32" i="31"/>
  <c r="G32" i="31"/>
  <c r="I31" i="31"/>
  <c r="H31" i="31"/>
  <c r="G31" i="31"/>
  <c r="I30" i="31"/>
  <c r="H30" i="31"/>
  <c r="G30" i="31"/>
  <c r="I29" i="31"/>
  <c r="H29" i="31"/>
  <c r="G29" i="31"/>
  <c r="I28" i="31"/>
  <c r="H28" i="31"/>
  <c r="G28" i="31"/>
  <c r="I27" i="31"/>
  <c r="H27" i="31"/>
  <c r="G27" i="31"/>
  <c r="I26" i="31"/>
  <c r="H26" i="31"/>
  <c r="G26" i="31"/>
  <c r="I25" i="31"/>
  <c r="H25" i="31"/>
  <c r="G25" i="31"/>
  <c r="I24" i="31"/>
  <c r="H24" i="31"/>
  <c r="G24" i="31"/>
  <c r="I23" i="31"/>
  <c r="H23" i="31"/>
  <c r="G23" i="31"/>
  <c r="I22" i="31"/>
  <c r="H22" i="31"/>
  <c r="G22" i="31"/>
  <c r="I21" i="31"/>
  <c r="H21" i="31"/>
  <c r="G21" i="31"/>
  <c r="I20" i="31"/>
  <c r="H20" i="31"/>
  <c r="G20" i="31"/>
  <c r="I19" i="31"/>
  <c r="H19" i="31"/>
  <c r="G19" i="31"/>
  <c r="O231" i="31"/>
  <c r="O95" i="31"/>
  <c r="AA23" i="31" l="1"/>
  <c r="AA20" i="31"/>
  <c r="Q5" i="31" s="1"/>
  <c r="AA17" i="31"/>
  <c r="N5" i="31" s="1"/>
  <c r="AA26" i="31"/>
  <c r="O7" i="31" s="1"/>
  <c r="AA27" i="31"/>
  <c r="P7" i="31" s="1"/>
  <c r="AA21" i="31"/>
  <c r="R5" i="31" s="1"/>
  <c r="AB21" i="31"/>
  <c r="R6" i="31" s="1"/>
  <c r="AB26" i="31"/>
  <c r="O8" i="31" s="1"/>
  <c r="AB27" i="31"/>
  <c r="P8" i="31" s="1"/>
  <c r="AB30" i="31"/>
  <c r="S8" i="31" s="1"/>
  <c r="AA28" i="31"/>
  <c r="Q7" i="31" s="1"/>
  <c r="W18" i="31"/>
  <c r="AB18" i="31" s="1"/>
  <c r="O6" i="31" s="1"/>
  <c r="W28" i="31"/>
  <c r="AB28" i="31" s="1"/>
  <c r="Q8" i="31" s="1"/>
  <c r="AA22" i="31"/>
  <c r="S5" i="31" s="1"/>
  <c r="AA18" i="31"/>
  <c r="O5" i="31" s="1"/>
  <c r="AA29" i="31"/>
  <c r="R7" i="31" s="1"/>
  <c r="W25" i="31"/>
  <c r="AB25" i="31" s="1"/>
  <c r="AA25" i="31"/>
  <c r="N7" i="31" s="1"/>
  <c r="AB29" i="31"/>
  <c r="R8" i="31" s="1"/>
  <c r="AA19" i="31"/>
  <c r="AA30" i="31"/>
  <c r="S7" i="31" s="1"/>
  <c r="AA31" i="31"/>
  <c r="AB31" i="31"/>
  <c r="W22" i="31"/>
  <c r="AB22" i="31" s="1"/>
  <c r="S6" i="31" s="1"/>
  <c r="W19" i="31"/>
  <c r="AB19" i="31" s="1"/>
  <c r="P6" i="31" s="1"/>
  <c r="W23" i="31"/>
  <c r="AB23" i="31" s="1"/>
  <c r="AC23" i="31" s="1"/>
  <c r="W20" i="31"/>
  <c r="AB20" i="31" s="1"/>
  <c r="S168" i="31"/>
  <c r="S169" i="31" s="1"/>
  <c r="S170" i="31" s="1"/>
  <c r="S171" i="31" s="1"/>
  <c r="S172" i="31" s="1"/>
  <c r="S173" i="31" s="1"/>
  <c r="S174" i="31" s="1"/>
  <c r="S175" i="31" s="1"/>
  <c r="S176" i="31" s="1"/>
  <c r="S177" i="31" s="1"/>
  <c r="S178" i="31" s="1"/>
  <c r="S179" i="31" s="1"/>
  <c r="S180" i="31" s="1"/>
  <c r="S181" i="31" s="1"/>
  <c r="S182" i="31" s="1"/>
  <c r="S183" i="31" s="1"/>
  <c r="S184" i="31" s="1"/>
  <c r="S185" i="31" s="1"/>
  <c r="S186" i="31" s="1"/>
  <c r="S187" i="31" s="1"/>
  <c r="S189" i="31" s="1"/>
  <c r="S190" i="31" s="1"/>
  <c r="S191" i="31" s="1"/>
  <c r="S192" i="31" s="1"/>
  <c r="S193" i="31" s="1"/>
  <c r="S194" i="31" s="1"/>
  <c r="S195" i="31" s="1"/>
  <c r="S196" i="31" s="1"/>
  <c r="S197" i="31" s="1"/>
  <c r="S198" i="31" s="1"/>
  <c r="S199" i="31" s="1"/>
  <c r="S200" i="31" s="1"/>
  <c r="S201" i="31" s="1"/>
  <c r="S202" i="31" s="1"/>
  <c r="S203" i="31" s="1"/>
  <c r="S204" i="31" s="1"/>
  <c r="S205" i="31" s="1"/>
  <c r="S206" i="31" s="1"/>
  <c r="S207" i="31" s="1"/>
  <c r="S208" i="31" s="1"/>
  <c r="S210" i="31" s="1"/>
  <c r="S211" i="31" s="1"/>
  <c r="S212" i="31" s="1"/>
  <c r="S213" i="31" s="1"/>
  <c r="S214" i="31" s="1"/>
  <c r="S215" i="31" s="1"/>
  <c r="S216" i="31" s="1"/>
  <c r="S217" i="31" s="1"/>
  <c r="S218" i="31" s="1"/>
  <c r="S219" i="31" s="1"/>
  <c r="S220" i="31" s="1"/>
  <c r="S221" i="31" s="1"/>
  <c r="S222" i="31" s="1"/>
  <c r="S223" i="31" s="1"/>
  <c r="S224" i="31" s="1"/>
  <c r="S225" i="31" s="1"/>
  <c r="S226" i="31" s="1"/>
  <c r="S227" i="31" s="1"/>
  <c r="S228" i="31" s="1"/>
  <c r="S229" i="31" s="1"/>
  <c r="T192" i="31"/>
  <c r="T207" i="31"/>
  <c r="T142" i="31"/>
  <c r="T212" i="31"/>
  <c r="T197" i="31"/>
  <c r="T147" i="31"/>
  <c r="T217" i="31"/>
  <c r="T137" i="31"/>
  <c r="T107" i="31"/>
  <c r="T172" i="31"/>
  <c r="T177" i="31"/>
  <c r="T182" i="31"/>
  <c r="AC17" i="31" l="1"/>
  <c r="AC25" i="31"/>
  <c r="N8" i="31"/>
  <c r="AC19" i="31"/>
  <c r="P5" i="31"/>
  <c r="AC20" i="31"/>
  <c r="Q6" i="31"/>
  <c r="AC31" i="31"/>
  <c r="AC27" i="31"/>
  <c r="AC21" i="31"/>
  <c r="AC30" i="31"/>
  <c r="AC26" i="31"/>
  <c r="AC28" i="31"/>
  <c r="AC29" i="31"/>
  <c r="AC18" i="31"/>
  <c r="AC22" i="31"/>
  <c r="T178" i="31"/>
  <c r="T193" i="31"/>
  <c r="T138" i="31"/>
  <c r="T218" i="31"/>
  <c r="T183" i="31"/>
  <c r="T148" i="31"/>
  <c r="T213" i="31"/>
  <c r="T143" i="31"/>
  <c r="T173" i="31"/>
  <c r="T208" i="31"/>
  <c r="T108" i="31"/>
  <c r="T198" i="31"/>
  <c r="T214" i="31" l="1"/>
  <c r="T184" i="31"/>
  <c r="T219" i="31"/>
  <c r="T144" i="31"/>
  <c r="T199" i="31"/>
  <c r="T194" i="31"/>
  <c r="T109" i="31"/>
  <c r="T149" i="31"/>
  <c r="T179" i="31"/>
  <c r="I18" i="31"/>
  <c r="H18" i="31"/>
  <c r="G18" i="31"/>
  <c r="I17" i="31"/>
  <c r="H17" i="31"/>
  <c r="G17" i="31"/>
  <c r="I16" i="31"/>
  <c r="H16" i="31"/>
  <c r="G16" i="31"/>
  <c r="I15" i="31"/>
  <c r="H15" i="31"/>
  <c r="G15" i="31"/>
  <c r="I14" i="31"/>
  <c r="H14" i="31"/>
  <c r="G14" i="31"/>
  <c r="I13" i="31"/>
  <c r="H13" i="31"/>
  <c r="G13" i="31"/>
  <c r="I12" i="31"/>
  <c r="H12" i="31"/>
  <c r="G12" i="31"/>
  <c r="I11" i="31"/>
  <c r="H11" i="31"/>
  <c r="G11" i="31"/>
  <c r="I10" i="31"/>
  <c r="H10" i="31"/>
  <c r="G10" i="31"/>
  <c r="I9" i="31"/>
  <c r="H9" i="31"/>
  <c r="G9" i="31"/>
  <c r="I8" i="31"/>
  <c r="H8" i="31"/>
  <c r="G8" i="31"/>
  <c r="I7" i="31"/>
  <c r="H7" i="31"/>
  <c r="G7" i="31"/>
  <c r="I6" i="31"/>
  <c r="H6" i="31"/>
  <c r="G6" i="31"/>
  <c r="I5" i="31"/>
  <c r="H5" i="31"/>
  <c r="G5" i="31"/>
  <c r="I4" i="31"/>
  <c r="H4" i="31"/>
  <c r="G4" i="31"/>
  <c r="I3" i="31"/>
  <c r="H3" i="31"/>
  <c r="G3" i="31"/>
  <c r="T200" i="31" l="1"/>
  <c r="T180" i="31"/>
  <c r="T145" i="31"/>
  <c r="T150" i="31"/>
  <c r="T220" i="31"/>
  <c r="T110" i="31"/>
  <c r="T185" i="31"/>
  <c r="T215" i="31"/>
  <c r="T221" i="31" l="1"/>
  <c r="T151" i="31"/>
  <c r="T186" i="31"/>
  <c r="T201" i="31"/>
  <c r="T187" i="31" l="1"/>
  <c r="T152" i="31"/>
  <c r="T222" i="3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323615-B130-0448-A0B1-6E55DA4BA07A}" name="energy_communities_micro_scores" type="6" refreshedVersion="8" background="1" saveData="1">
    <textPr sourceFile="/Users/jonathan.silva/Downloads/energy_communities_micro_scores.csv" decimal="," thousands="." semicolon="1">
      <textFields count="7">
        <textField/>
        <textField/>
        <textField/>
        <textField/>
        <textField/>
        <textField/>
        <textField/>
      </textFields>
    </textPr>
  </connection>
  <connection id="2" xr16:uid="{E6F0F60D-0546-364F-B6F6-C5B2E309EC3B}" name="energy_communities_scores" type="6" refreshedVersion="8" background="1" saveData="1">
    <textPr sourceFile="/Users/jonathan.silva/Downloads/energy_communities_scores.csv" decimal="," thousands="." comma="1">
      <textFields count="7">
        <textField/>
        <textField/>
        <textField/>
        <textField/>
        <textField/>
        <textField/>
        <textField/>
      </textFields>
    </textPr>
  </connection>
  <connection id="3" xr16:uid="{D710FE23-F67F-A944-BA55-85A8B25EF2A4}" name="energy_communities_scores1" type="6" refreshedVersion="8" background="1" saveData="1">
    <textPr sourceFile="/Users/jonathan.silva/Downloads/energy_communities_scores.csv" decimal="," thousands="." delimiter=";">
      <textFields count="7">
        <textField/>
        <textField/>
        <textField/>
        <textField/>
        <textField/>
        <textField/>
        <textField/>
      </textFields>
    </textPr>
  </connection>
  <connection id="4" xr16:uid="{9DB956DE-77D6-8745-84C8-F689A7585FAF}" name="phipa_fhippa_micro_scores" type="6" refreshedVersion="8" background="1" saveData="1">
    <textPr sourceFile="/Users/jonathan.silva/Downloads/phipa_fhippa_micro_scores.csv" decimal="," thousands="." semicolon="1">
      <textFields count="7">
        <textField/>
        <textField/>
        <textField/>
        <textField/>
        <textField/>
        <textField/>
        <textField/>
      </textFields>
    </textPr>
  </connection>
  <connection id="5" xr16:uid="{2E156D4B-FE1C-224E-81E2-B9655F5C575E}" name="phipa_fhippa_micro_scores1" type="6" refreshedVersion="8" background="1" saveData="1">
    <textPr sourceFile="/Users/jonathan.silva/Downloads/phipa_fhippa_micro_scores.csv" decimal="," thousands="." semicolon="1">
      <textFields count="7">
        <textField/>
        <textField/>
        <textField/>
        <textField/>
        <textField/>
        <textField/>
        <textField/>
      </textFields>
    </textPr>
  </connection>
</connections>
</file>

<file path=xl/sharedStrings.xml><?xml version="1.0" encoding="utf-8"?>
<sst xmlns="http://schemas.openxmlformats.org/spreadsheetml/2006/main" count="5049" uniqueCount="572">
  <si>
    <t>GoalID</t>
  </si>
  <si>
    <t>Recall</t>
  </si>
  <si>
    <t>Obligation</t>
  </si>
  <si>
    <t>Permission</t>
  </si>
  <si>
    <t>Relevant connection and metering points are established</t>
  </si>
  <si>
    <t>Precondition</t>
  </si>
  <si>
    <t>-</t>
  </si>
  <si>
    <t>ACM</t>
  </si>
  <si>
    <t>Prosumer</t>
  </si>
  <si>
    <t>Goal</t>
  </si>
  <si>
    <t>Dtype</t>
  </si>
  <si>
    <t>Actor</t>
  </si>
  <si>
    <t>Precision</t>
  </si>
  <si>
    <t>Task</t>
  </si>
  <si>
    <t>Member States</t>
  </si>
  <si>
    <t>Pay electricity tax </t>
  </si>
  <si>
    <t>Tax Authority</t>
  </si>
  <si>
    <t>Consumer</t>
  </si>
  <si>
    <t>Contribution</t>
  </si>
  <si>
    <t>Customers</t>
  </si>
  <si>
    <t>Element</t>
  </si>
  <si>
    <t># Reference</t>
  </si>
  <si>
    <t>ToT Proposed</t>
  </si>
  <si>
    <t>ToT Correct</t>
  </si>
  <si>
    <t>Law</t>
  </si>
  <si>
    <t>50_1</t>
  </si>
  <si>
    <t>Exp</t>
  </si>
  <si>
    <t>Sum of # Reference</t>
  </si>
  <si>
    <t>Sum of ToT Proposed</t>
  </si>
  <si>
    <t>Sum of ToT Correct</t>
  </si>
  <si>
    <t>Grand Total</t>
  </si>
  <si>
    <t>F1-score</t>
  </si>
  <si>
    <t>Decomposition</t>
  </si>
  <si>
    <t>Goods or Service Provider</t>
  </si>
  <si>
    <t>HIC</t>
  </si>
  <si>
    <t>Comply with Prescribed Requirements</t>
  </si>
  <si>
    <t>Performed the Required Steps</t>
  </si>
  <si>
    <t>Provides Goods or Services To Enable HIC to Use Electronice Means</t>
  </si>
  <si>
    <t>Have Information Practices in Place</t>
  </si>
  <si>
    <t>Comply with Requirements for Electronic Means</t>
  </si>
  <si>
    <t>Comply with Information Practices</t>
  </si>
  <si>
    <t>Follow Information Practice Steps</t>
  </si>
  <si>
    <t>Create Information Practice</t>
  </si>
  <si>
    <t>Perform the Prescribed Steps</t>
  </si>
  <si>
    <t xml:space="preserve">Use of Electronic Means for Use, Disclose,... </t>
  </si>
  <si>
    <t xml:space="preserve">Has Custody of PHI </t>
  </si>
  <si>
    <t>Provider</t>
  </si>
  <si>
    <t>IE1</t>
  </si>
  <si>
    <t>IE2</t>
  </si>
  <si>
    <t>IE3</t>
  </si>
  <si>
    <t>IE4</t>
  </si>
  <si>
    <t>IE5</t>
  </si>
  <si>
    <t>IE6</t>
  </si>
  <si>
    <t>Dependency</t>
  </si>
  <si>
    <t>Reference solution</t>
  </si>
  <si>
    <t>Ensure freedom to choose suppliers</t>
  </si>
  <si>
    <t>Ensure having the ability to choose more than one electricity supply contract</t>
  </si>
  <si>
    <t>Free choice of electricity supplier</t>
  </si>
  <si>
    <t>Have more than one electricity supply contract</t>
  </si>
  <si>
    <t>G1</t>
  </si>
  <si>
    <t>G2</t>
  </si>
  <si>
    <t>G3</t>
  </si>
  <si>
    <t>G4</t>
  </si>
  <si>
    <t>Precondition or Task ID</t>
  </si>
  <si>
    <t>Article 4</t>
  </si>
  <si>
    <t>P1</t>
  </si>
  <si>
    <t>P2</t>
  </si>
  <si>
    <t>T1</t>
  </si>
  <si>
    <t>G2, P1</t>
  </si>
  <si>
    <t>G4, P1</t>
  </si>
  <si>
    <t>G2, G4</t>
  </si>
  <si>
    <t>G1, G3</t>
  </si>
  <si>
    <t>Article 10</t>
  </si>
  <si>
    <t>P3</t>
  </si>
  <si>
    <t>T2</t>
  </si>
  <si>
    <t>T3</t>
  </si>
  <si>
    <t>T4</t>
  </si>
  <si>
    <t>G1,P1</t>
  </si>
  <si>
    <t>Article 50_1</t>
  </si>
  <si>
    <t>G2,P1</t>
  </si>
  <si>
    <t>G3,P2</t>
  </si>
  <si>
    <t>G4,P3</t>
  </si>
  <si>
    <t>G2,T3, Decomposition, And</t>
  </si>
  <si>
    <t>G1,T2, Decomposition, And</t>
  </si>
  <si>
    <t>G3,T1, Decomposition, And</t>
  </si>
  <si>
    <t>G4,T4, Decomposition, And</t>
  </si>
  <si>
    <t>Connection has been established</t>
  </si>
  <si>
    <t>Predicted Element</t>
  </si>
  <si>
    <t>Count Reference</t>
  </si>
  <si>
    <t>Count Predicted</t>
  </si>
  <si>
    <t>Count Correct</t>
  </si>
  <si>
    <t>Values</t>
  </si>
  <si>
    <t>Sum of Count Predicted</t>
  </si>
  <si>
    <t>Sum of Count Correct</t>
  </si>
  <si>
    <t>Sum of Count Reference</t>
  </si>
  <si>
    <t>Article 50(1)</t>
  </si>
  <si>
    <t>Levy electricity tax on the connection to the consumer</t>
  </si>
  <si>
    <t xml:space="preserve">G1,G2 </t>
  </si>
  <si>
    <t>Article 12</t>
  </si>
  <si>
    <t>Article 18</t>
  </si>
  <si>
    <t>PHI is protected against Theft, Loss or Unauthorized Use or Disclosure</t>
  </si>
  <si>
    <t>Records are Protected against Unauthorized Copying, Modification or Disposal</t>
  </si>
  <si>
    <t>Notify Individual</t>
  </si>
  <si>
    <t>Send a Notification Letter</t>
  </si>
  <si>
    <t>PHI is Lost, Stoles or is Accessed Unauthorized</t>
  </si>
  <si>
    <t>G3,P1</t>
  </si>
  <si>
    <t>G3,G1</t>
  </si>
  <si>
    <t>G3,G2</t>
  </si>
  <si>
    <t>P1,G1</t>
  </si>
  <si>
    <t>G3,T1,And</t>
  </si>
  <si>
    <t>IE7</t>
  </si>
  <si>
    <t>Individual has Consent for Use, or Collection</t>
  </si>
  <si>
    <t>Individual has Consent for Disclosure</t>
  </si>
  <si>
    <t>Have Implied Consent</t>
  </si>
  <si>
    <t>Have Expressed Consent</t>
  </si>
  <si>
    <t>Consent for Disclosure Conditions</t>
  </si>
  <si>
    <t>Disclose to Non HIC</t>
  </si>
  <si>
    <t>Disclose for Not Purpose of Providing Healthcare</t>
  </si>
  <si>
    <t>Consent of Individual</t>
  </si>
  <si>
    <t>Knowledgeable</t>
  </si>
  <si>
    <t>Related to Information</t>
  </si>
  <si>
    <t>Not Obtained via Coersion or Deception</t>
  </si>
  <si>
    <t>T5</t>
  </si>
  <si>
    <t>T6</t>
  </si>
  <si>
    <t>Individual Knows the purpose of U, C, D</t>
  </si>
  <si>
    <t>Individual Knows He May Withhold or Give Consent</t>
  </si>
  <si>
    <t>G3,T2,And</t>
  </si>
  <si>
    <t>G3,T3,And</t>
  </si>
  <si>
    <t>G3,T4,And</t>
  </si>
  <si>
    <t>G4,T1,And</t>
  </si>
  <si>
    <t>G4,T2,And</t>
  </si>
  <si>
    <t>G4,T3,And</t>
  </si>
  <si>
    <t>G4,T4,And</t>
  </si>
  <si>
    <t>T2,T5,And</t>
  </si>
  <si>
    <t>T2,T6,And</t>
  </si>
  <si>
    <t>G1,G3,Or</t>
  </si>
  <si>
    <t>G1,G4,Or</t>
  </si>
  <si>
    <t>Ensure that all customers are free to purchase electricity from the supplier of their choice</t>
  </si>
  <si>
    <t>Ensure that all customers are free to have more than one electricity supply contract at the same time</t>
  </si>
  <si>
    <t>the consent must not be obtained through deception or coercion</t>
  </si>
  <si>
    <t>IE8</t>
  </si>
  <si>
    <t>IE9</t>
  </si>
  <si>
    <t>IE10</t>
  </si>
  <si>
    <t>IE11</t>
  </si>
  <si>
    <t>P1,P2,Or</t>
  </si>
  <si>
    <t>P1,P3,Or</t>
  </si>
  <si>
    <t>G3, G4</t>
  </si>
  <si>
    <t>PHI is protected against theft.</t>
  </si>
  <si>
    <t>PHI is protected against loss.</t>
  </si>
  <si>
    <t>PHI is protected against unauthorized use.</t>
  </si>
  <si>
    <t>PHI is protected against unauthorized disclosure.</t>
  </si>
  <si>
    <t>IC3</t>
  </si>
  <si>
    <t>Ensure that customers can choose suppliers</t>
  </si>
  <si>
    <t>Ensure that customers can have multiple contracts</t>
  </si>
  <si>
    <t>Goal1</t>
  </si>
  <si>
    <t>Goal2</t>
  </si>
  <si>
    <t>Goal3</t>
  </si>
  <si>
    <t>Goal4</t>
  </si>
  <si>
    <t>The required connection and metering points are established</t>
  </si>
  <si>
    <t>Precondition1</t>
  </si>
  <si>
    <t>Ensure customers can choose suppliers</t>
  </si>
  <si>
    <t>Ensure customers can have multiple contracts</t>
  </si>
  <si>
    <t>Verify that connection and metering points are established</t>
  </si>
  <si>
    <t>Task1</t>
  </si>
  <si>
    <t>Task2</t>
  </si>
  <si>
    <t>Task3</t>
  </si>
  <si>
    <t>Goal1, Goal3</t>
  </si>
  <si>
    <t>Goal2, Goal4</t>
  </si>
  <si>
    <t>Goal1 - Task1, Type: AND</t>
  </si>
  <si>
    <t>Goal2 - Task2,Task3, Type: AND</t>
  </si>
  <si>
    <t>Goal3 - Task1, Type: XOR</t>
  </si>
  <si>
    <t>Goal4 - Task2,Task3, Type: XOR</t>
  </si>
  <si>
    <t>Tax Authority Levies Tax</t>
  </si>
  <si>
    <t>Supply of electricity via a connection to the consumer</t>
  </si>
  <si>
    <t>Permission for Tax Authority to Levy Tax</t>
  </si>
  <si>
    <t>Consumer is Taxed</t>
  </si>
  <si>
    <t>Levy Tax</t>
  </si>
  <si>
    <t>Supply Electricity</t>
  </si>
  <si>
    <t>G1- G3, Type:None</t>
  </si>
  <si>
    <t>G2- T2, Type:None</t>
  </si>
  <si>
    <t>EMMSAD_steps</t>
  </si>
  <si>
    <t>EMMSAD_steps Total</t>
  </si>
  <si>
    <t>Energy Communities</t>
  </si>
  <si>
    <t>PHIPA and FIPPA</t>
  </si>
  <si>
    <t>Article 36_2</t>
  </si>
  <si>
    <t>Collect PHI Directly and without consent</t>
  </si>
  <si>
    <t>Necessary for Provision of Healthcare</t>
  </si>
  <si>
    <t>Not Possible to Get Consent in a Timely Manner</t>
  </si>
  <si>
    <t>G1,T1,And</t>
  </si>
  <si>
    <t>G1,T2,And</t>
  </si>
  <si>
    <t>Article 38_2</t>
  </si>
  <si>
    <t>Notify Individual About Disclosure</t>
  </si>
  <si>
    <t>Disclose Personal HI</t>
  </si>
  <si>
    <t>Needed to Prevent Disclosure</t>
  </si>
  <si>
    <t>P1,P2,And</t>
  </si>
  <si>
    <t>P1,P3,And</t>
  </si>
  <si>
    <t>Article 44_2</t>
  </si>
  <si>
    <t>A Research Plan</t>
  </si>
  <si>
    <t>Researchers</t>
  </si>
  <si>
    <t>Explain Public Benefit</t>
  </si>
  <si>
    <t>In Writing</t>
  </si>
  <si>
    <t>Includes Affiliates of Each Person Involved in Research</t>
  </si>
  <si>
    <t>Explain other Matters Related to Research</t>
  </si>
  <si>
    <t>Explain Nature and Objective of Research</t>
  </si>
  <si>
    <t>G1,T3,And</t>
  </si>
  <si>
    <t>G1,T4,And</t>
  </si>
  <si>
    <t>G1,T5,And</t>
  </si>
  <si>
    <t>Article 36(2)</t>
  </si>
  <si>
    <t>IE1 - IE8,And</t>
  </si>
  <si>
    <t>IE1 - IE9,And</t>
  </si>
  <si>
    <t>Article 38(2)</t>
  </si>
  <si>
    <t>notify the person to whom it makes the disclosure</t>
  </si>
  <si>
    <t>Article 44(2)</t>
  </si>
  <si>
    <t>include the affiliation of each person involved in the research in the research plan</t>
  </si>
  <si>
    <t>36_2</t>
  </si>
  <si>
    <t>38_2</t>
  </si>
  <si>
    <t>44_2</t>
  </si>
  <si>
    <t>DType</t>
  </si>
  <si>
    <t>Precon</t>
  </si>
  <si>
    <t>Dep</t>
  </si>
  <si>
    <t>Contr</t>
  </si>
  <si>
    <t>Decom</t>
  </si>
  <si>
    <t>P</t>
  </si>
  <si>
    <t>R</t>
  </si>
  <si>
    <t>CLERK</t>
  </si>
  <si>
    <t>EMMSAD</t>
  </si>
  <si>
    <t>F1</t>
  </si>
  <si>
    <t>levy tax on the supply of electricity via a connection to the consumer</t>
  </si>
  <si>
    <t>pay tax on the supply of electricity received via a connection</t>
  </si>
  <si>
    <t>The connection is established</t>
  </si>
  <si>
    <t>IE3 - IE2</t>
  </si>
  <si>
    <t>IE3 - IE1</t>
  </si>
  <si>
    <t>have in place information practices that comply with the requirements of this Act and its regulations</t>
  </si>
  <si>
    <t>comply with its information practices</t>
  </si>
  <si>
    <t>comply with the prescribed requirements</t>
  </si>
  <si>
    <t>uses electronic means to collect, use, modify, disclose, retain or dispose of personal health information</t>
  </si>
  <si>
    <t>provides goods or services for the purpose of enabling a health information custodian to use electronic means to collect, use, modify, disclose, retain or dispose of personal health information</t>
  </si>
  <si>
    <t>5 - 3</t>
  </si>
  <si>
    <t>6 - 4</t>
  </si>
  <si>
    <t>the health information custodian uses electronic means</t>
  </si>
  <si>
    <t>the provider provides goods or services</t>
  </si>
  <si>
    <t>5 - 7,8, Type: AND</t>
  </si>
  <si>
    <t>6 - 7,8, Type: AND</t>
  </si>
  <si>
    <t>the consent of an individual for the collection, use, or disclosure of personal health information is required</t>
  </si>
  <si>
    <t>the consent is knowledgeable</t>
  </si>
  <si>
    <t>the consent relates to the information being collected, used, or disclosed</t>
  </si>
  <si>
    <t>ensure that consent is knowledgeable</t>
  </si>
  <si>
    <t>obtain consent of an individual for the collection, use, or disclosure of personal health information is required</t>
  </si>
  <si>
    <t>obtain consent related to the information being collected, used, or disclosed</t>
  </si>
  <si>
    <t>must not obtain consent through deception or coercion</t>
  </si>
  <si>
    <t>obtain consent expressly or impliedly for the collection, use, or disclosure of personal health information</t>
  </si>
  <si>
    <t>obtain express consent for the disclosure of personal health information is made to a person that is not a health information custodian</t>
  </si>
  <si>
    <t>obtain express consent for the disclosure is made to another health information custodian and is not for the purposes of providing health care or assisting in providing health care</t>
  </si>
  <si>
    <t>the disclosure is made to another health information custodian and is not for the purposes of providing health care or assisting in providing health care</t>
  </si>
  <si>
    <t>IE12</t>
  </si>
  <si>
    <t>IE1 - IE7</t>
  </si>
  <si>
    <t>IE1 - IE10,And</t>
  </si>
  <si>
    <t>IE1 - IE11,And</t>
  </si>
  <si>
    <t>IE7 - IE12</t>
  </si>
  <si>
    <t>Take steps that are reasonable in the circumstances to ensure that PHI in the custodian’s custody or control is protected against theft, loss and unauthorized use or disclosure</t>
  </si>
  <si>
    <t>Take steps that are reasonable in the circumstances to ensure that the records containing the information are protected against unauthorized copying, modification or disposal.</t>
  </si>
  <si>
    <t>Notify the individual at the first reasonable opportunity if the information is stolen, lost, or accessed by unauthorized persons.</t>
  </si>
  <si>
    <t>IE1_A</t>
  </si>
  <si>
    <t>IE1_B</t>
  </si>
  <si>
    <t>IE1_C</t>
  </si>
  <si>
    <t>IE1_D</t>
  </si>
  <si>
    <t>Records are protected against unauthorized copying</t>
  </si>
  <si>
    <t>Records are protected against modification</t>
  </si>
  <si>
    <t>Records are protected against disposal</t>
  </si>
  <si>
    <t>Information is stolen</t>
  </si>
  <si>
    <t>Information is lost</t>
  </si>
  <si>
    <t>Information is accessed by unauthorized persons</t>
  </si>
  <si>
    <t>IE1 - IE1_A, IE1_B, IE1_C, IE1_D, Type: AND</t>
  </si>
  <si>
    <t>IE2_E</t>
  </si>
  <si>
    <t>IE2_F</t>
  </si>
  <si>
    <t>IE2_G</t>
  </si>
  <si>
    <t>IE3_H</t>
  </si>
  <si>
    <t>IE3_I</t>
  </si>
  <si>
    <t>IE3_J</t>
  </si>
  <si>
    <t>IE3 - IE1, Level:100</t>
  </si>
  <si>
    <t>IE3 - IE2, Level:100</t>
  </si>
  <si>
    <t>collect PHI about an individual directly from the individual"</t>
  </si>
  <si>
    <t>ensure that the collection of PHI is reasonably necessary for the provision of health care</t>
  </si>
  <si>
    <t>determine that it is not reasonably possible to obtain consent in a timely manner</t>
  </si>
  <si>
    <t>IE1 - IE3, Type: AND</t>
  </si>
  <si>
    <t>IE1 - IE2, Type: AND</t>
  </si>
  <si>
    <t>The collection of PHI is necessary</t>
  </si>
  <si>
    <t>The collection is for the provision of health care.</t>
  </si>
  <si>
    <t>IE2_AND</t>
  </si>
  <si>
    <t>IE2_A</t>
  </si>
  <si>
    <t>IE2_B</t>
  </si>
  <si>
    <t>The collection of PHI is necessary for the provision of health care.</t>
  </si>
  <si>
    <t>It is not possible to obtain consent.</t>
  </si>
  <si>
    <t>It is not timely.</t>
  </si>
  <si>
    <t>It is not reasonably possible to obtain consent in a timely manner.</t>
  </si>
  <si>
    <t>IE3_AND</t>
  </si>
  <si>
    <t>IE3_D</t>
  </si>
  <si>
    <t>IE3_C</t>
  </si>
  <si>
    <t>IE2 - IE2_A, IE2_AND, Type: AND</t>
  </si>
  <si>
    <t>IE3 - IE3_C, IE3_AND, Type: AND</t>
  </si>
  <si>
    <t>IE2_AND - IE2_B, Type: AND</t>
  </si>
  <si>
    <t>IE3_AND - IE3_D, Type: AND</t>
  </si>
  <si>
    <t>disclose PHI about an individual</t>
  </si>
  <si>
    <t>The instruction of the individual prevents the custodian from disclosing all the PHI that the custodian considers reasonably necessary to disclose for the provision of health care</t>
  </si>
  <si>
    <t>The individual has not made an instruction that prevents the custodian from disclosing all the PHI that the custodian considers reasonably necessary to disclose for the provision of health care."</t>
  </si>
  <si>
    <t>IE4 - IE2</t>
  </si>
  <si>
    <t>create a research plan in writing</t>
  </si>
  <si>
    <t>specify the nature and objectives of the research in the research plan</t>
  </si>
  <si>
    <t>outline the anticipated public or scientific benefit of the research in the research plan</t>
  </si>
  <si>
    <t>address all other prescribed matters related to the research in the research plan</t>
  </si>
  <si>
    <t>A research plan exists.</t>
  </si>
  <si>
    <t>The research plan must exist.</t>
  </si>
  <si>
    <t>All customers are free to purchase from the supplier of their choice</t>
  </si>
  <si>
    <t>All customers are free to have more than one electricity supply contract</t>
  </si>
  <si>
    <t>IE1_AND</t>
  </si>
  <si>
    <t>Ensure that the required connection and metering points are established</t>
  </si>
  <si>
    <t>IE3 - IE2_B</t>
  </si>
  <si>
    <t>IE1 -IE1_A, Level:100</t>
  </si>
  <si>
    <t>IE2 -IE2_B, Level:100</t>
  </si>
  <si>
    <t>IE2 -IE2_B, Type: AND</t>
  </si>
  <si>
    <t>IE1 -IE1_A, Type: AND</t>
  </si>
  <si>
    <t>IC3 -IE3_C,  Type:AND</t>
  </si>
  <si>
    <t>The required connection and metering points are established.</t>
  </si>
  <si>
    <t>All customers are free to purchase electricity from the supplier of their choice and have more than one electricity supply contract.</t>
  </si>
  <si>
    <t>IE1 - IE4, Type: AND</t>
  </si>
  <si>
    <t>Goal, Task</t>
  </si>
  <si>
    <t>EXPERIMENT 1</t>
  </si>
  <si>
    <t>EXPERIMENT 2</t>
  </si>
  <si>
    <t>Experiment 1</t>
  </si>
  <si>
    <t>Experiment 2</t>
  </si>
  <si>
    <t>Execution</t>
  </si>
  <si>
    <t>Ref</t>
  </si>
  <si>
    <t>Pred</t>
  </si>
  <si>
    <t>Corr</t>
  </si>
  <si>
    <t>Exp 1</t>
  </si>
  <si>
    <t>Exp 2</t>
  </si>
  <si>
    <t>Exp 3</t>
  </si>
  <si>
    <t>IE2_sub1</t>
  </si>
  <si>
    <t>IE1 - IE2, Level:100</t>
  </si>
  <si>
    <t>IE1 - IE2_sub1, Level:100</t>
  </si>
  <si>
    <t>ensure that all customers are free to purchase electricity from the supplier of their choice</t>
  </si>
  <si>
    <t>ensure that all customers are free to have more than one electricity supply contract at the same time</t>
  </si>
  <si>
    <t>have more than one electricity supply contract at the same time</t>
  </si>
  <si>
    <t>the required connection and metering points are established</t>
  </si>
  <si>
    <t>C1</t>
  </si>
  <si>
    <t>C1 - IE2</t>
  </si>
  <si>
    <t>C1 - IE4</t>
  </si>
  <si>
    <t>IE2 - IE4, Level:100</t>
  </si>
  <si>
    <t>ensure that the required connection and metering points are established</t>
  </si>
  <si>
    <t>levy a tax on the supply of electricity via a connection to the consumer</t>
  </si>
  <si>
    <t>pay the tax levied on the supply of electricity</t>
  </si>
  <si>
    <t>IE1 - IE2</t>
  </si>
  <si>
    <t>pay the tax levied on the supply of electricity via a connection to the consumer</t>
  </si>
  <si>
    <t>the electricity is supplied through such a connection</t>
  </si>
  <si>
    <t>Consumer must pay the tax levied on the supply of electricity</t>
  </si>
  <si>
    <t>IE_C</t>
  </si>
  <si>
    <t>IE_B</t>
  </si>
  <si>
    <t>IE_C - IE2</t>
  </si>
  <si>
    <t>IE2 - IE2_sub1, IE3, Type:AND</t>
  </si>
  <si>
    <t>IE2 - IE_B, IE_C, Type:AND</t>
  </si>
  <si>
    <t>Elements</t>
  </si>
  <si>
    <t>N/A</t>
  </si>
  <si>
    <t>Health Information Custodian</t>
  </si>
  <si>
    <t>have information practices</t>
  </si>
  <si>
    <t>Obligation1</t>
  </si>
  <si>
    <t>Obligation2</t>
  </si>
  <si>
    <t>Obligation3</t>
  </si>
  <si>
    <t>Condition1</t>
  </si>
  <si>
    <t>Condition2</t>
  </si>
  <si>
    <t>the health information custodian collects, uses, modifies, discloses, retains or disposes of personal health information</t>
  </si>
  <si>
    <t>Obligation4</t>
  </si>
  <si>
    <t>Precondition3</t>
  </si>
  <si>
    <t>Condition3</t>
  </si>
  <si>
    <t>use electronic means to collect, use, modify, disclose, retain or dispose of personal health information</t>
  </si>
  <si>
    <t>provide goods or services for the purpose of enabling a health information custodian to use electronic means to collect, use, modify, disclose, retain or dispose of personal health information</t>
  </si>
  <si>
    <t>uses electronic means to collect personal health information</t>
  </si>
  <si>
    <t>uses electronic means to modify, disclose, retain or dispose of personal health information</t>
  </si>
  <si>
    <t>provides goods for enabling electronic health information practices</t>
  </si>
  <si>
    <t>provides services for enabling electronic health information practices</t>
  </si>
  <si>
    <t>take steps that are reasonable in the circumstances to ensure that PHI in the custodian’s custody or control is protected against theft, loss, and unauthorized use or disclosure</t>
  </si>
  <si>
    <t>PHI is in the custodian’s custody or control</t>
  </si>
  <si>
    <t>take steps that are reasonable in the circumstances to ensure that the records containing the information are protected against unauthorized copying, modification, or disposal</t>
  </si>
  <si>
    <t>notify the individual at the first reasonable opportunity if the information is stolen, lost, or accessed by unauthorized persons</t>
  </si>
  <si>
    <t>PHI is protected against theft</t>
  </si>
  <si>
    <t>PHI is protected against loss</t>
  </si>
  <si>
    <t>PHI is protected against unauthorized use or disclosure</t>
  </si>
  <si>
    <t>Records containing the information are protected against unauthorized copying</t>
  </si>
  <si>
    <t>Records containing the information are protected against modification</t>
  </si>
  <si>
    <t>Records containing the information are protected against disposal</t>
  </si>
  <si>
    <t>Information is stolen.</t>
  </si>
  <si>
    <t>Information is lost.</t>
  </si>
  <si>
    <t>Information is accessed by unauthorized persons.</t>
  </si>
  <si>
    <t>ensure that the records containing PHI are protected against unauthorized copying, modification, or disposal</t>
  </si>
  <si>
    <t>take steps that are reasonable in the circumstances to ensure that PHI in the custodian’s custody is protected against theft</t>
  </si>
  <si>
    <t>take steps that are reasonable in the circumstances to ensure that PHI in the custodian’s control is protected against loss</t>
  </si>
  <si>
    <t>take steps that are reasonable in the circumstances to ensure that PHI in the custodian's custody or control is protected against unauthorized use</t>
  </si>
  <si>
    <t>take steps that are reasonable in the circumstances to ensure that PHI in the custodian's custody or control is protected against unauthorized disclosure</t>
  </si>
  <si>
    <t>ensure that the records containing PHI are protected against unauthorized copying</t>
  </si>
  <si>
    <t>IE2_C</t>
  </si>
  <si>
    <t>ensure that the records containing PHI are protected against unauthorized modification</t>
  </si>
  <si>
    <t>ensure that the records containing PHI are protected against unauthorized disposal</t>
  </si>
  <si>
    <t>IE3_A</t>
  </si>
  <si>
    <t>IE3_B</t>
  </si>
  <si>
    <t>notify the individual if the information is lost</t>
  </si>
  <si>
    <t>notify the individual if the information is stolen</t>
  </si>
  <si>
    <t>notify the individual if the information is accessed by unauthorized persons</t>
  </si>
  <si>
    <t>obtain consent for the collection, use, or disclosure of personal health information.</t>
  </si>
  <si>
    <t>obtain express consent for the disclosure of personal health information.</t>
  </si>
  <si>
    <t>obtain consent in either an express or implied manner for the collection, use, or disclosure of personal health information.</t>
  </si>
  <si>
    <t>the disclosure is made to a person that is not a health information custodian.</t>
  </si>
  <si>
    <t>the consent must be that of the individual.</t>
  </si>
  <si>
    <t>the consent must be knowledgeable.</t>
  </si>
  <si>
    <t>the consent must relate to the information.</t>
  </si>
  <si>
    <t>the consent must not be obtained through deception or coercion.</t>
  </si>
  <si>
    <t>obtain express or implied consent for the collection, use, or disclosure of personal health information.</t>
  </si>
  <si>
    <t>The disclosure is made to a person that is not a health information custodian.</t>
  </si>
  <si>
    <t>The disclosure is made to another health information custodian and is not for the purposes of providing health care or assisting in providing health care.</t>
  </si>
  <si>
    <t>the disclosure is made to another health information custodian and is not for the purposes of providing health care or assisting in providing health care.</t>
  </si>
  <si>
    <t>The consent must be that of the individual.</t>
  </si>
  <si>
    <t>The consent must be knowledgeable.</t>
  </si>
  <si>
    <t>The consent must relate to the information.</t>
  </si>
  <si>
    <t>The consent must not be obtained through deception or coercion.</t>
  </si>
  <si>
    <t>the individual is incapable of consenting</t>
  </si>
  <si>
    <t>collect PHI about an individual directly from the individual</t>
  </si>
  <si>
    <t>HIC collects PHI about an individual directly from the individual</t>
  </si>
  <si>
    <t>P_A</t>
  </si>
  <si>
    <t>HIC collects PHI about an individual directly from the individual if the individual is incapable of consenting</t>
  </si>
  <si>
    <t>P_B</t>
  </si>
  <si>
    <t>P_AND</t>
  </si>
  <si>
    <t>prepare a research plan in writing</t>
  </si>
  <si>
    <t>articulate the nature and objectives of the research in the research plan</t>
  </si>
  <si>
    <t>describe the anticipated public or scientific benefit of the research in the research plan</t>
  </si>
  <si>
    <t>include all other prescribed matters related to the research in the research plan</t>
  </si>
  <si>
    <t>a research plan must be in writing and set out the affiliation, nature and objectives of the research, public or scientific benefit, and all prescribed matters</t>
  </si>
  <si>
    <t>set out the affiliation of each person involved in the research</t>
  </si>
  <si>
    <t>define the nature and objectives of the research</t>
  </si>
  <si>
    <t>explain the public or scientific benefit of the research they anticipate</t>
  </si>
  <si>
    <t>include all other prescribed matters related to the research</t>
  </si>
  <si>
    <t>research plan includes all prescribed matters</t>
  </si>
  <si>
    <t>affiliation of each person involved in the research is set out</t>
  </si>
  <si>
    <t>nature and objectives of the research are defined</t>
  </si>
  <si>
    <t>public or scientific benefit of the research is explained</t>
  </si>
  <si>
    <t>notifyPerson</t>
  </si>
  <si>
    <t>preconditionDisclosure</t>
  </si>
  <si>
    <t>an HIC discloses PHI about an individual under clause (1) and an instruction of the individual made under that clause prevents the custodian from disclosing all the PHI that the custodian considers reasonably necessary to disclose for the provision of health care or assisting in the provision of health care to the individual</t>
  </si>
  <si>
    <t>an HIC discloses PHI about an individual under clause (1)</t>
  </si>
  <si>
    <t>an instruction of the individual made under that clause prevents the custodian from disclosing all the PHI that the custodian considers reasonably necessary to disclose for the provision of health care or assisting in the provision of health care to the individual</t>
  </si>
  <si>
    <t>an instruction of the individual made under clause (1)(a) prevents the custodian from disclosing all the PHI that the custodian considers reasonably necessary to disclose for the provision of health care or assisting in the provision of health care to the individual</t>
  </si>
  <si>
    <t>an instruction of the individual made under clause (1)(a)</t>
  </si>
  <si>
    <t>the custodian prevents the disclosure of all the PHI</t>
  </si>
  <si>
    <t>the custodian considers the PHI reasonably necessary to disclose for the provision of health care</t>
  </si>
  <si>
    <t>P_C</t>
  </si>
  <si>
    <t>P_AND_B_C</t>
  </si>
  <si>
    <t>an instruction of the individual made under clause (1)(a) and the custodian prevents the disclosure of all the PHI that the custodian considers reasonably necessary to disclose for the provision of health care</t>
  </si>
  <si>
    <t>IE2 - IE2_E, IE2_F, IE2_G, Type: OR</t>
  </si>
  <si>
    <t>IE2 - IE2_E, IE2_F, IE2_G, Type: AND</t>
  </si>
  <si>
    <t>IE3 - IE3_H, IE3_I, IE3_J, Type: AND</t>
  </si>
  <si>
    <t>IE2 - IE2_A, IE2_B, IE2_C, Type: AND</t>
  </si>
  <si>
    <t>IE3 - IE3_A, IE3_B, IE3_C, Type: OR</t>
  </si>
  <si>
    <t>Obligation3 - Precondition1</t>
  </si>
  <si>
    <t>Obligation4 - Precondition3</t>
  </si>
  <si>
    <t>Condition1 - Precondition1</t>
  </si>
  <si>
    <t>Condition2 - Precondition1</t>
  </si>
  <si>
    <t>Condition3 - Precondition1</t>
  </si>
  <si>
    <t>IE3 - IE5</t>
  </si>
  <si>
    <t>IE4 - IE6</t>
  </si>
  <si>
    <t>IE5 - IE7, IE8, Type: AND</t>
  </si>
  <si>
    <t>IE6 - IE9,IE10, Type: AND</t>
  </si>
  <si>
    <t>IE4 - IE1</t>
  </si>
  <si>
    <t>IE8 - IE2</t>
  </si>
  <si>
    <t>IE9 - IE2</t>
  </si>
  <si>
    <t>IE5 - IE1</t>
  </si>
  <si>
    <t>IE6 - IE1</t>
  </si>
  <si>
    <t>IE7 - IE1</t>
  </si>
  <si>
    <t>IE8 - IE7</t>
  </si>
  <si>
    <t>IE9 - IE7</t>
  </si>
  <si>
    <t>IE2 - IE1</t>
  </si>
  <si>
    <t>IE7 - IE8, Type: OR</t>
  </si>
  <si>
    <t>IE1 - IE4,Type: AND</t>
  </si>
  <si>
    <t>IE1 - IE2,Type: AND</t>
  </si>
  <si>
    <t>IE1 - IE5,Type: AND</t>
  </si>
  <si>
    <t>IE1 - IE3,Type: AND</t>
  </si>
  <si>
    <t>IE1 - IE6, IE7, IE8, IE9,Type: AND</t>
  </si>
  <si>
    <t>IE6 - IE4, Type: AND</t>
  </si>
  <si>
    <t>IE6 - IE2, Type: AND</t>
  </si>
  <si>
    <t>IE6 - IE1, Type: AND</t>
  </si>
  <si>
    <t>IE6 - IE5, Type: AND</t>
  </si>
  <si>
    <t>IE6 - IE3, Type: AND</t>
  </si>
  <si>
    <t>P_AND_B_C - P_A, Type: AND</t>
  </si>
  <si>
    <t>P_C - P_AND_B_C, Level: 100</t>
  </si>
  <si>
    <t>preconditionDisclosure - notifyPerson</t>
  </si>
  <si>
    <t>preconditionDisclosure - P_A, Type: AND</t>
  </si>
  <si>
    <t>preconditionDisclosure - P_B, Type: AND</t>
  </si>
  <si>
    <t>IE1 - P_A, P_AND, Type: AND</t>
  </si>
  <si>
    <t>P_AND - P_B, Type: AND</t>
  </si>
  <si>
    <t>P_B - P_A, Level:100</t>
  </si>
  <si>
    <t>ensure that the collection is reasonably necessary for the provision of health care</t>
  </si>
  <si>
    <t>collection of PHI about an individual directly from the individual is necessary for health care provision</t>
  </si>
  <si>
    <t>consent cannot be timely obtained</t>
  </si>
  <si>
    <t>be incapable of consenting</t>
  </si>
  <si>
    <t>Individual</t>
  </si>
  <si>
    <t>IE5 - IE2</t>
  </si>
  <si>
    <t>IE6 - IE3</t>
  </si>
  <si>
    <t>IE3 - IE3_H, Type: OR</t>
  </si>
  <si>
    <t>IE3 - IE3_I, IE3_J, Type: OR</t>
  </si>
  <si>
    <t>P_AND_B_C - P_B, Type: AND</t>
  </si>
  <si>
    <t>IE1 - IE2,And</t>
  </si>
  <si>
    <t>IE1 - IE3,And</t>
  </si>
  <si>
    <t>IE1 - IE4,And</t>
  </si>
  <si>
    <t>IE1 - IE5,And</t>
  </si>
  <si>
    <t>Customers may choose suppliers</t>
  </si>
  <si>
    <t>Customers may have multiple contracts</t>
  </si>
  <si>
    <t>Best execution</t>
  </si>
  <si>
    <t>Yes</t>
  </si>
  <si>
    <t>Dataset</t>
  </si>
  <si>
    <t>Metrics Avg and Std dev</t>
  </si>
  <si>
    <t>CLERK_4_levels</t>
  </si>
  <si>
    <t>CLERK_4_levels Total</t>
  </si>
  <si>
    <t>TP</t>
  </si>
  <si>
    <t>FP</t>
  </si>
  <si>
    <t>FN</t>
  </si>
  <si>
    <t>Process metrics in python</t>
  </si>
  <si>
    <t>Result metrics</t>
  </si>
  <si>
    <t>Std Dev Prec</t>
  </si>
  <si>
    <t>Std Dev Recall</t>
  </si>
  <si>
    <t>Std Dev F1</t>
  </si>
  <si>
    <t>Goals and Tasks: the description of goals and tasks for the proposed model is semantically equivalent to the reference model. We consider a match as correct when a goal is decomposed into sub-goals whose description is semantically equivalent to tasks. We exclude tasks that are sensible in the model but not part of the reference solution.</t>
  </si>
  <si>
    <t>Deontic modalities (DType): correct categorization of obligation or permission of goals.</t>
  </si>
  <si>
    <t>Actor: the goal is identified as corresponding to the same actor as the reference solution.</t>
  </si>
  <si>
    <t>Preconditions: the description of preconditions is semantically equivalent to the reference precondition. We exclude from the evaluation any sub-preconditions that are decomposed from preconditions when they are semantically equivalent.</t>
  </si>
  <si>
    <t>Dependency: the source and target are explicitly specified to consider it a match.</t>
  </si>
  <si>
    <t>Contribution: the source, target, and level correspond to the reference solution.</t>
  </si>
  <si>
    <t>Decomposition: it includes the source, targets, and decomposition type as the reference model.</t>
  </si>
  <si>
    <t>(1)</t>
  </si>
  <si>
    <t>(2)</t>
  </si>
  <si>
    <t>(3)</t>
  </si>
  <si>
    <t>(4)</t>
  </si>
  <si>
    <t>(5)</t>
  </si>
  <si>
    <t>(6)</t>
  </si>
  <si>
    <t>(7)</t>
  </si>
  <si>
    <t>- Tasks: 
Decomposition of goals into Tasks (Task1, Task2, Task3) are irrelevant because tasks are the same as goals.</t>
  </si>
  <si>
    <t>- Decomposition: 
Decomposition of goal into tasks (Task1, Task2, Task3)  are irrelevant because the decomposed tasks are similar to goals.</t>
  </si>
  <si>
    <t xml:space="preserve">- Tasks: 
Decomposition of goals into Tasks (T1, T2) are irrelevant because tasks are the same as goals.
- Decomposition: </t>
  </si>
  <si>
    <t>- Decomposition: 
Decomposition of goal into sub-goal G3 and task T2 are irrelevant because the decomposed tasks are similar to goals.</t>
  </si>
  <si>
    <t xml:space="preserve">- Goals: 
Decomposition of goals into sub-goals (IE1_AND,IE3_C) are irrelevant because sub-goals are the same as goals.
</t>
  </si>
  <si>
    <t>- Decomposition: 
Decomposition of goals into sub goals (IE1_A, IE2_B, IE3_C)  are irrelevant because the goal and sub-goals are the same.</t>
  </si>
  <si>
    <t>- Decomposition: 
Decomposition of goals into sub goals (IE2, IE2_sub1, IE3)  are irrelevant because the goal and sub-goals are the same.</t>
  </si>
  <si>
    <t>- Goals: 
Decomposition of goals into sub-goals (i.e. IE7,IE8) are irrelevant because sub-goals are the same as goals.</t>
  </si>
  <si>
    <t>- Goals: 
Decomposition of goals into sub-goals (IE1_A to IE3_I) are irrelevant because sub-goals are the same as goals.</t>
  </si>
  <si>
    <t>- Decomposition: 
Links from Goals to irrelevant sub goals ((IE1_A to IE3_I) are  not considered in the evaluation.</t>
  </si>
  <si>
    <t>- Goals: 
Decomposition of goals into sub-goals (IE1_A to IE3_J) are irrelevant because sub-goals are the same as goals.</t>
  </si>
  <si>
    <t>- Decomposition: 
Links from Goals to irrelevant sub goals ((IE1_A to IE3_J) are  not considered in the evaluation.</t>
  </si>
  <si>
    <t>- Goals: 
Decomposition of goals into sub-goals (IE1_A to IE3_C) are irrelevant because sub-goals are the same as goals.</t>
  </si>
  <si>
    <t>- Decomposition: 
Links from Goals to irrelevant sub goals ((IE1_A to IE3_C) are  not considered in the evaluation.</t>
  </si>
  <si>
    <t>- Goals: 
Decomposition of goals into sub-goals (IE2_A to IE3_D) are irrelevant because sub-goals are the same as goals.</t>
  </si>
  <si>
    <t>- Tasks: 
Obligation goals IE2 and IE3 are the same as T1 and T2. In the evaluation we consider that Tasks identified as sub-goals are correct.</t>
  </si>
  <si>
    <t xml:space="preserve">- Contribution:
Contribution links between irrelevan preconditions P_A and P_B is irrelevant and not considered in the evaluaiton. </t>
  </si>
  <si>
    <t>- Goals: 
Decomposition of goals into sub-goals (P_A) are irrelevant because sub-goals are the same as goals.</t>
  </si>
  <si>
    <t>- Tasks: 
Obligation goals IE2 to IE4 are the same as T1, T2,T4,T5. In the evaluation we consider that Tasks identified as sub-goals are correct.</t>
  </si>
  <si>
    <t>- Tasks: 
Obligation goals IE1 to IE4 are the same as T1 to T5. In the evaluation we consider that Tasks identified as sub-goals are correct.</t>
  </si>
  <si>
    <t>- Precondition: 
Decomposition of 5, 6 into sub preconditions 7, 8 are irrelevant because the decomposed preconditions are the same as the original.</t>
  </si>
  <si>
    <t>- Decomposition: 
Links from preconditions 5, 6  to sub preconditions 7, 8 are  irrelevant.</t>
  </si>
  <si>
    <t>- Dependency: 
Links from preconditions (i.e. Precondition1)  to sub preconditions (i.e. Condition1) are  irrelevant.</t>
  </si>
  <si>
    <t>- Precondition: 
Decomposition of Precondition1-3 into sub preconditions Condition1-3  are irrelevant because the decomposed preconditions are the same as the original.</t>
  </si>
  <si>
    <t>- Precondition: 
Decomposition of IE1 into sub preconditions IE4 - IE7  are irrelevant because the decomposed preconditions are the same as the original.</t>
  </si>
  <si>
    <t>- Dependency: 
Links from precondition IE1  to sub preconditions IE4-IE7 are  irrelevant.</t>
  </si>
  <si>
    <t>- Decomposition: 
Links from Goals to irrelevant sub-goals (IE2_A to IE3_D) are  not considered in the evaluation.</t>
  </si>
  <si>
    <t>- Decomposition: 
Links from IE1, P_AND  to sub preconditions P_A, P_B are  irrelevant.</t>
  </si>
  <si>
    <t>- Precondition: 
Decomposition of IE1 into sub preconditions P_B and P_AND are irrelevant because the decomposed preconditions are the same as the original.</t>
  </si>
  <si>
    <t>- Precondition: 
Decomposition of IE2 into sub preconditions  P_AND_B_C is semantically equivalent and is not considered in the evaluation.</t>
  </si>
  <si>
    <t>- Precondition: 
Decomposition of IE1 into sub preconditions  IE_6 to ie_9 ARE semantically equivalent and is not considered in the evaluation.</t>
  </si>
  <si>
    <t>- Decomposition: 
Links from IE1  to sub preconditions IE_6 to IE_9 are  irrelevant.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</si>
</sst>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6" x14ac:knownFonts="1">
    <font>
      <sz val="12"/>
      <color theme="1"/>
      <name val="Aptos Narrow"/>
      <family val="2"/>
      <scheme val="minor"/>
    </font>
    <font>
      <sz val="12"/>
      <color rgb="FF000000"/>
      <name val="Aptos Narrow"/>
      <family val="2"/>
      <scheme val="minor"/>
    </font>
    <font>
      <sz val="11"/>
      <color rgb="FF000000"/>
      <name val="Aptos Narrow"/>
      <scheme val="minor"/>
    </font>
    <font>
      <b/>
      <sz val="12"/>
      <color theme="1"/>
      <name val="Aptos Narrow"/>
      <scheme val="minor"/>
    </font>
    <font>
      <sz val="8"/>
      <name val="Aptos Narrow"/>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dashed">
        <color indexed="64"/>
      </bottom>
      <diagonal/>
    </border>
    <border>
      <left style="thin">
        <color indexed="64"/>
      </left>
      <right/>
      <top/>
      <bottom style="dashed">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indexed="64"/>
      </left>
      <right style="dashed">
        <color indexed="64"/>
      </right>
      <top style="dashed">
        <color indexed="64"/>
      </top>
      <bottom style="dashed">
        <color indexed="64"/>
      </bottom>
      <diagonal/>
    </border>
    <border>
      <left style="medium">
        <color indexed="64"/>
      </left>
      <right/>
      <top/>
      <bottom style="dashed">
        <color indexed="64"/>
      </bottom>
      <diagonal/>
    </border>
    <border>
      <left/>
      <right style="medium">
        <color indexed="64"/>
      </right>
      <top/>
      <bottom style="dashed">
        <color indexed="64"/>
      </bottom>
      <diagonal/>
    </border>
    <border>
      <left style="dashed">
        <color indexed="64"/>
      </left>
      <right style="dashed">
        <color indexed="64"/>
      </right>
      <top style="dashed">
        <color indexed="64"/>
      </top>
      <bottom/>
      <diagonal/>
    </border>
  </borders>
  <cellStyleXfs count="1">
    <xf numFmtId="0" fontId="0" fillId="0" borderId="0"/>
  </cellStyleXfs>
  <cellXfs count="77">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xf numFmtId="0" fontId="1" fillId="0" borderId="0" xfId="0" applyFont="1"/>
    <xf numFmtId="0" fontId="2" fillId="0" borderId="0" xfId="0" applyFont="1"/>
    <xf numFmtId="0" fontId="0" fillId="0" borderId="0" xfId="0" pivotButton="1"/>
    <xf numFmtId="0" fontId="0" fillId="0" borderId="4" xfId="0" applyBorder="1"/>
    <xf numFmtId="0" fontId="0" fillId="0" borderId="5" xfId="0" applyBorder="1"/>
    <xf numFmtId="0" fontId="0" fillId="0" borderId="0" xfId="0" applyAlignment="1">
      <alignment horizontal="right"/>
    </xf>
    <xf numFmtId="0" fontId="0" fillId="0" borderId="5" xfId="0" applyBorder="1" applyAlignment="1">
      <alignment wrapText="1"/>
    </xf>
    <xf numFmtId="0" fontId="0" fillId="0" borderId="1" xfId="0" applyBorder="1"/>
    <xf numFmtId="0" fontId="0" fillId="0" borderId="2" xfId="0" applyBorder="1"/>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0" fillId="0" borderId="3" xfId="0" applyBorder="1"/>
    <xf numFmtId="0" fontId="0" fillId="0" borderId="9" xfId="0" applyBorder="1"/>
    <xf numFmtId="0" fontId="3" fillId="0" borderId="0" xfId="0" applyFont="1" applyAlignment="1">
      <alignment horizontal="center" vertical="center"/>
    </xf>
    <xf numFmtId="0" fontId="0" fillId="0" borderId="3" xfId="0" applyBorder="1" applyAlignment="1">
      <alignment wrapText="1"/>
    </xf>
    <xf numFmtId="0" fontId="0" fillId="0" borderId="3" xfId="0" quotePrefix="1" applyBorder="1"/>
    <xf numFmtId="0" fontId="0" fillId="2" borderId="0" xfId="0" applyFill="1"/>
    <xf numFmtId="0" fontId="0" fillId="2" borderId="3" xfId="0" applyFill="1" applyBorder="1"/>
    <xf numFmtId="0" fontId="0" fillId="0" borderId="5" xfId="0" quotePrefix="1" applyBorder="1" applyAlignment="1">
      <alignment wrapText="1"/>
    </xf>
    <xf numFmtId="0" fontId="5" fillId="0" borderId="13" xfId="0" applyFont="1" applyBorder="1" applyAlignment="1">
      <alignment vertical="center" wrapText="1"/>
    </xf>
    <xf numFmtId="2" fontId="5" fillId="0" borderId="13" xfId="0" applyNumberFormat="1" applyFont="1" applyBorder="1" applyAlignment="1">
      <alignment vertical="center" wrapText="1"/>
    </xf>
    <xf numFmtId="0" fontId="3" fillId="3" borderId="0" xfId="0" applyFont="1" applyFill="1"/>
    <xf numFmtId="0" fontId="0" fillId="3" borderId="0" xfId="0" applyFill="1"/>
    <xf numFmtId="0" fontId="0" fillId="0" borderId="14" xfId="0" applyBorder="1"/>
    <xf numFmtId="0" fontId="0" fillId="0" borderId="14" xfId="0" quotePrefix="1" applyBorder="1"/>
    <xf numFmtId="0" fontId="0" fillId="0" borderId="15" xfId="0" applyBorder="1"/>
    <xf numFmtId="0" fontId="0" fillId="0" borderId="14" xfId="0" applyBorder="1" applyAlignment="1">
      <alignment wrapText="1"/>
    </xf>
    <xf numFmtId="0" fontId="0" fillId="2" borderId="14" xfId="0" applyFill="1" applyBorder="1"/>
    <xf numFmtId="0" fontId="0" fillId="0" borderId="16" xfId="0" applyBorder="1"/>
    <xf numFmtId="0" fontId="0" fillId="0" borderId="18" xfId="0" applyBorder="1"/>
    <xf numFmtId="0" fontId="0" fillId="0" borderId="19" xfId="0" applyBorder="1"/>
    <xf numFmtId="0" fontId="0" fillId="0" borderId="19" xfId="0" applyBorder="1" applyAlignment="1">
      <alignment horizontal="left" vertical="center"/>
    </xf>
    <xf numFmtId="0" fontId="0" fillId="0" borderId="19" xfId="0" applyBorder="1" applyAlignment="1">
      <alignment horizontal="right"/>
    </xf>
    <xf numFmtId="0" fontId="0" fillId="0" borderId="14" xfId="0" applyBorder="1" applyAlignment="1">
      <alignment horizontal="right"/>
    </xf>
    <xf numFmtId="0" fontId="0" fillId="0" borderId="21" xfId="0" applyBorder="1"/>
    <xf numFmtId="2" fontId="0" fillId="0" borderId="0" xfId="0" applyNumberFormat="1"/>
    <xf numFmtId="0" fontId="0" fillId="0" borderId="22" xfId="0" applyBorder="1"/>
    <xf numFmtId="2" fontId="0" fillId="0" borderId="21" xfId="0" applyNumberFormat="1" applyBorder="1"/>
    <xf numFmtId="0" fontId="0" fillId="0" borderId="14" xfId="0" quotePrefix="1" applyBorder="1" applyAlignment="1">
      <alignment wrapText="1"/>
    </xf>
    <xf numFmtId="0" fontId="0" fillId="2" borderId="0" xfId="0" quotePrefix="1" applyFill="1" applyAlignment="1">
      <alignment wrapText="1"/>
    </xf>
    <xf numFmtId="0" fontId="0" fillId="0" borderId="24" xfId="0" applyBorder="1"/>
    <xf numFmtId="0" fontId="0" fillId="0" borderId="17" xfId="0" quotePrefix="1" applyBorder="1"/>
    <xf numFmtId="0" fontId="0" fillId="0" borderId="20" xfId="0" quotePrefix="1" applyBorder="1"/>
    <xf numFmtId="0" fontId="0" fillId="0" borderId="0" xfId="0" applyAlignment="1">
      <alignment horizontal="left" vertical="center"/>
    </xf>
    <xf numFmtId="0" fontId="3" fillId="0" borderId="8" xfId="0" applyFont="1" applyBorder="1" applyAlignment="1">
      <alignment horizontal="center"/>
    </xf>
    <xf numFmtId="0" fontId="0" fillId="0" borderId="23" xfId="0" quotePrefix="1" applyBorder="1"/>
    <xf numFmtId="0" fontId="3" fillId="0" borderId="6" xfId="0" applyFont="1" applyBorder="1" applyAlignment="1">
      <alignment horizontal="center"/>
    </xf>
    <xf numFmtId="0" fontId="3" fillId="0" borderId="7" xfId="0" applyFont="1" applyBorder="1" applyAlignment="1">
      <alignment horizontal="center"/>
    </xf>
    <xf numFmtId="0" fontId="3" fillId="0" borderId="7" xfId="0" applyFont="1" applyBorder="1" applyAlignment="1">
      <alignment horizontal="center" wrapText="1"/>
    </xf>
    <xf numFmtId="0" fontId="3" fillId="0" borderId="0" xfId="0" applyFont="1"/>
    <xf numFmtId="0" fontId="0" fillId="0" borderId="21" xfId="0" applyBorder="1" applyAlignment="1">
      <alignment horizontal="left"/>
    </xf>
    <xf numFmtId="164" fontId="0" fillId="0" borderId="21" xfId="0" applyNumberFormat="1" applyBorder="1"/>
    <xf numFmtId="165" fontId="0" fillId="0" borderId="21" xfId="0" applyNumberFormat="1" applyBorder="1"/>
    <xf numFmtId="0" fontId="5"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0" xfId="0" applyNumberFormat="1"/>
    <xf numFmtId="164" fontId="0" fillId="0" borderId="0" xfId="0" applyNumberFormat="1"/>
    <xf numFmtId="4" fontId="5" fillId="0" borderId="13" xfId="0" applyNumberFormat="1" applyFont="1" applyBorder="1" applyAlignment="1">
      <alignment vertical="center" wrapText="1"/>
    </xf>
    <xf numFmtId="0" fontId="3" fillId="0" borderId="0" xfId="0" applyFont="1" applyBorder="1" applyAlignment="1">
      <alignment horizontal="center" vertical="center"/>
    </xf>
    <xf numFmtId="0" fontId="0" fillId="0" borderId="0" xfId="0" applyBorder="1"/>
    <xf numFmtId="0" fontId="0" fillId="0" borderId="0" xfId="0" quotePrefix="1" applyAlignment="1">
      <alignment horizontal="left" vertical="top" wrapText="1"/>
    </xf>
    <xf numFmtId="0" fontId="0" fillId="0" borderId="0" xfId="0" applyAlignment="1">
      <alignment vertical="top"/>
    </xf>
    <xf numFmtId="0" fontId="0" fillId="0" borderId="0" xfId="0" quotePrefix="1" applyBorder="1" applyAlignment="1">
      <alignment horizontal="left" vertical="top" wrapText="1"/>
    </xf>
    <xf numFmtId="0" fontId="0" fillId="0" borderId="0" xfId="0" quotePrefix="1" applyAlignment="1">
      <alignment vertical="top"/>
    </xf>
    <xf numFmtId="0" fontId="0" fillId="0" borderId="0" xfId="0" quotePrefix="1" applyAlignment="1">
      <alignment vertical="top" wrapText="1"/>
    </xf>
    <xf numFmtId="0" fontId="0" fillId="0" borderId="0" xfId="0" quotePrefix="1" applyAlignment="1">
      <alignment horizontal="left" vertical="top" wrapText="1"/>
    </xf>
    <xf numFmtId="0" fontId="0" fillId="0" borderId="0" xfId="0" applyFill="1"/>
    <xf numFmtId="0" fontId="0" fillId="2" borderId="0" xfId="0" applyFill="1" applyAlignment="1">
      <alignment wrapText="1"/>
    </xf>
    <xf numFmtId="0" fontId="0" fillId="0" borderId="0" xfId="0" quotePrefix="1" applyFill="1" applyAlignment="1">
      <alignment wrapText="1"/>
    </xf>
    <xf numFmtId="0" fontId="0" fillId="0" borderId="0" xfId="0" quotePrefix="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60960</xdr:colOff>
      <xdr:row>2</xdr:row>
      <xdr:rowOff>50801</xdr:rowOff>
    </xdr:from>
    <xdr:ext cx="5334000" cy="15026639"/>
    <xdr:sp macro="" textlink="">
      <xdr:nvSpPr>
        <xdr:cNvPr id="2" name="TextBox 1">
          <a:extLst>
            <a:ext uri="{FF2B5EF4-FFF2-40B4-BE49-F238E27FC236}">
              <a16:creationId xmlns:a16="http://schemas.microsoft.com/office/drawing/2014/main" id="{27DE98A5-3D71-0542-B5C9-060F919D2130}"/>
            </a:ext>
          </a:extLst>
        </xdr:cNvPr>
        <xdr:cNvSpPr txBox="1"/>
      </xdr:nvSpPr>
      <xdr:spPr>
        <a:xfrm>
          <a:off x="60960" y="457201"/>
          <a:ext cx="5334000" cy="15026639"/>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a:r>
            <a:rPr lang="en-GB" sz="1100" b="0" i="0" u="none" strike="noStrike">
              <a:solidFill>
                <a:schemeClr val="tx1"/>
              </a:solidFill>
              <a:effectLst/>
              <a:latin typeface="+mn-lt"/>
              <a:ea typeface="+mn-ea"/>
              <a:cs typeface="+mn-cs"/>
            </a:rPr>
            <a:t>{</a:t>
          </a:r>
          <a:endParaRPr lang="en-GB" b="0">
            <a:effectLst/>
          </a:endParaRPr>
        </a:p>
        <a:p>
          <a:pPr rtl="0"/>
          <a:r>
            <a:rPr lang="en-GB" sz="1100" b="0" i="0" u="none" strike="noStrike">
              <a:solidFill>
                <a:schemeClr val="tx1"/>
              </a:solidFill>
              <a:effectLst/>
              <a:latin typeface="+mn-lt"/>
              <a:ea typeface="+mn-ea"/>
              <a:cs typeface="+mn-cs"/>
            </a:rPr>
            <a:t>  "Goals":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"ID": "Goal1",</a:t>
          </a:r>
          <a:endParaRPr lang="en-GB" b="0">
            <a:effectLst/>
          </a:endParaRPr>
        </a:p>
        <a:p>
          <a:pPr rtl="0"/>
          <a:r>
            <a:rPr lang="en-GB" sz="1100" b="0" i="0" u="none" strike="noStrike">
              <a:solidFill>
                <a:schemeClr val="tx1"/>
              </a:solidFill>
              <a:effectLst/>
              <a:latin typeface="+mn-lt"/>
              <a:ea typeface="+mn-ea"/>
              <a:cs typeface="+mn-cs"/>
            </a:rPr>
            <a:t>      "Type": "Obligation",</a:t>
          </a:r>
          <a:endParaRPr lang="en-GB" b="0">
            <a:effectLst/>
          </a:endParaRPr>
        </a:p>
        <a:p>
          <a:pPr rtl="0"/>
          <a:r>
            <a:rPr lang="en-GB" sz="1100" b="0" i="0" u="none" strike="noStrike">
              <a:solidFill>
                <a:schemeClr val="tx1"/>
              </a:solidFill>
              <a:effectLst/>
              <a:latin typeface="+mn-lt"/>
              <a:ea typeface="+mn-ea"/>
              <a:cs typeface="+mn-cs"/>
            </a:rPr>
            <a:t>      "Actor": "Member States",</a:t>
          </a:r>
          <a:endParaRPr lang="en-GB" b="0">
            <a:effectLst/>
          </a:endParaRPr>
        </a:p>
        <a:p>
          <a:pPr rtl="0"/>
          <a:r>
            <a:rPr lang="en-GB" sz="1100" b="0" i="0" u="none" strike="noStrike">
              <a:solidFill>
                <a:schemeClr val="tx1"/>
              </a:solidFill>
              <a:effectLst/>
              <a:latin typeface="+mn-lt"/>
              <a:ea typeface="+mn-ea"/>
              <a:cs typeface="+mn-cs"/>
            </a:rPr>
            <a:t>      "Description": "Ensure that customers can choose suppliers",</a:t>
          </a:r>
          <a:endParaRPr lang="en-GB" b="0">
            <a:effectLst/>
          </a:endParaRPr>
        </a:p>
        <a:p>
          <a:pPr rtl="0"/>
          <a:r>
            <a:rPr lang="en-GB" sz="1100" b="0" i="0" u="none" strike="noStrike">
              <a:solidFill>
                <a:schemeClr val="tx1"/>
              </a:solidFill>
              <a:effectLst/>
              <a:latin typeface="+mn-lt"/>
              <a:ea typeface="+mn-ea"/>
              <a:cs typeface="+mn-cs"/>
            </a:rPr>
            <a:t>      "Tasks": ["Task1"]</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"ID": "Goal2",</a:t>
          </a:r>
          <a:endParaRPr lang="en-GB" b="0">
            <a:effectLst/>
          </a:endParaRPr>
        </a:p>
        <a:p>
          <a:pPr rtl="0"/>
          <a:r>
            <a:rPr lang="en-GB" sz="1100" b="0" i="0" u="none" strike="noStrike">
              <a:solidFill>
                <a:schemeClr val="tx1"/>
              </a:solidFill>
              <a:effectLst/>
              <a:latin typeface="+mn-lt"/>
              <a:ea typeface="+mn-ea"/>
              <a:cs typeface="+mn-cs"/>
            </a:rPr>
            <a:t>      "Type": "Obligation",</a:t>
          </a:r>
          <a:endParaRPr lang="en-GB" b="0">
            <a:effectLst/>
          </a:endParaRPr>
        </a:p>
        <a:p>
          <a:pPr rtl="0"/>
          <a:r>
            <a:rPr lang="en-GB" sz="1100" b="0" i="0" u="none" strike="noStrike">
              <a:solidFill>
                <a:schemeClr val="tx1"/>
              </a:solidFill>
              <a:effectLst/>
              <a:latin typeface="+mn-lt"/>
              <a:ea typeface="+mn-ea"/>
              <a:cs typeface="+mn-cs"/>
            </a:rPr>
            <a:t>      "Actor": "Member States",</a:t>
          </a:r>
          <a:endParaRPr lang="en-GB" b="0">
            <a:effectLst/>
          </a:endParaRPr>
        </a:p>
        <a:p>
          <a:pPr rtl="0"/>
          <a:r>
            <a:rPr lang="en-GB" sz="1100" b="0" i="0" u="none" strike="noStrike">
              <a:solidFill>
                <a:schemeClr val="tx1"/>
              </a:solidFill>
              <a:effectLst/>
              <a:latin typeface="+mn-lt"/>
              <a:ea typeface="+mn-ea"/>
              <a:cs typeface="+mn-cs"/>
            </a:rPr>
            <a:t>      "Description": "Ensure that customers can have multiple contracts",</a:t>
          </a:r>
          <a:endParaRPr lang="en-GB" b="0">
            <a:effectLst/>
          </a:endParaRPr>
        </a:p>
        <a:p>
          <a:pPr rtl="0"/>
          <a:r>
            <a:rPr lang="en-GB" sz="1100" b="0" i="0" u="none" strike="noStrike">
              <a:solidFill>
                <a:schemeClr val="tx1"/>
              </a:solidFill>
              <a:effectLst/>
              <a:latin typeface="+mn-lt"/>
              <a:ea typeface="+mn-ea"/>
              <a:cs typeface="+mn-cs"/>
            </a:rPr>
            <a:t>      "Preconditions": ["Precondition1"],</a:t>
          </a:r>
          <a:endParaRPr lang="en-GB" b="0">
            <a:effectLst/>
          </a:endParaRPr>
        </a:p>
        <a:p>
          <a:pPr rtl="0"/>
          <a:r>
            <a:rPr lang="en-GB" sz="1100" b="0" i="0" u="none" strike="noStrike">
              <a:solidFill>
                <a:schemeClr val="tx1"/>
              </a:solidFill>
              <a:effectLst/>
              <a:latin typeface="+mn-lt"/>
              <a:ea typeface="+mn-ea"/>
              <a:cs typeface="+mn-cs"/>
            </a:rPr>
            <a:t>      "Tasks": ["Task2", "Task3"]</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"ID": "Goal3",</a:t>
          </a:r>
          <a:endParaRPr lang="en-GB" b="0">
            <a:effectLst/>
          </a:endParaRPr>
        </a:p>
        <a:p>
          <a:pPr rtl="0"/>
          <a:r>
            <a:rPr lang="en-GB" sz="1100" b="0" i="0" u="none" strike="noStrike">
              <a:solidFill>
                <a:schemeClr val="tx1"/>
              </a:solidFill>
              <a:effectLst/>
              <a:latin typeface="+mn-lt"/>
              <a:ea typeface="+mn-ea"/>
              <a:cs typeface="+mn-cs"/>
            </a:rPr>
            <a:t>      "Type": "Permission",</a:t>
          </a:r>
          <a:endParaRPr lang="en-GB" b="0">
            <a:effectLst/>
          </a:endParaRPr>
        </a:p>
        <a:p>
          <a:pPr rtl="0"/>
          <a:r>
            <a:rPr lang="en-GB" sz="1100" b="0" i="0" u="none" strike="noStrike">
              <a:solidFill>
                <a:schemeClr val="tx1"/>
              </a:solidFill>
              <a:effectLst/>
              <a:latin typeface="+mn-lt"/>
              <a:ea typeface="+mn-ea"/>
              <a:cs typeface="+mn-cs"/>
            </a:rPr>
            <a:t>      "Actor": "Customers",</a:t>
          </a:r>
          <a:endParaRPr lang="en-GB" b="0">
            <a:effectLst/>
          </a:endParaRPr>
        </a:p>
        <a:p>
          <a:pPr rtl="0"/>
          <a:r>
            <a:rPr lang="en-GB" sz="1100" b="0" i="0" u="none" strike="noStrike">
              <a:solidFill>
                <a:schemeClr val="tx1"/>
              </a:solidFill>
              <a:effectLst/>
              <a:latin typeface="+mn-lt"/>
              <a:ea typeface="+mn-ea"/>
              <a:cs typeface="+mn-cs"/>
            </a:rPr>
            <a:t>      "Description": "Customers may choose suppliers",</a:t>
          </a:r>
          <a:endParaRPr lang="en-GB" b="0">
            <a:effectLst/>
          </a:endParaRPr>
        </a:p>
        <a:p>
          <a:pPr rtl="0"/>
          <a:r>
            <a:rPr lang="en-GB" sz="1100" b="0" i="0" u="none" strike="noStrike">
              <a:solidFill>
                <a:schemeClr val="tx1"/>
              </a:solidFill>
              <a:effectLst/>
              <a:latin typeface="+mn-lt"/>
              <a:ea typeface="+mn-ea"/>
              <a:cs typeface="+mn-cs"/>
            </a:rPr>
            <a:t>      "Tasks": ["Task1"]</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"ID": "Goal4",</a:t>
          </a:r>
          <a:endParaRPr lang="en-GB" b="0">
            <a:effectLst/>
          </a:endParaRPr>
        </a:p>
        <a:p>
          <a:pPr rtl="0"/>
          <a:r>
            <a:rPr lang="en-GB" sz="1100" b="0" i="0" u="none" strike="noStrike">
              <a:solidFill>
                <a:schemeClr val="tx1"/>
              </a:solidFill>
              <a:effectLst/>
              <a:latin typeface="+mn-lt"/>
              <a:ea typeface="+mn-ea"/>
              <a:cs typeface="+mn-cs"/>
            </a:rPr>
            <a:t>      "Type": "Permission",</a:t>
          </a:r>
          <a:endParaRPr lang="en-GB" b="0">
            <a:effectLst/>
          </a:endParaRPr>
        </a:p>
        <a:p>
          <a:pPr rtl="0"/>
          <a:r>
            <a:rPr lang="en-GB" sz="1100" b="0" i="0" u="none" strike="noStrike">
              <a:solidFill>
                <a:schemeClr val="tx1"/>
              </a:solidFill>
              <a:effectLst/>
              <a:latin typeface="+mn-lt"/>
              <a:ea typeface="+mn-ea"/>
              <a:cs typeface="+mn-cs"/>
            </a:rPr>
            <a:t>      "Actor": "Customers",</a:t>
          </a:r>
          <a:endParaRPr lang="en-GB" b="0">
            <a:effectLst/>
          </a:endParaRPr>
        </a:p>
        <a:p>
          <a:pPr rtl="0"/>
          <a:r>
            <a:rPr lang="en-GB" sz="1100" b="0" i="0" u="none" strike="noStrike">
              <a:solidFill>
                <a:schemeClr val="tx1"/>
              </a:solidFill>
              <a:effectLst/>
              <a:latin typeface="+mn-lt"/>
              <a:ea typeface="+mn-ea"/>
              <a:cs typeface="+mn-cs"/>
            </a:rPr>
            <a:t>      "Description": "Customers may have multiple contracts",</a:t>
          </a:r>
          <a:endParaRPr lang="en-GB" b="0">
            <a:effectLst/>
          </a:endParaRPr>
        </a:p>
        <a:p>
          <a:pPr rtl="0"/>
          <a:r>
            <a:rPr lang="en-GB" sz="1100" b="0" i="0" u="none" strike="noStrike">
              <a:solidFill>
                <a:schemeClr val="tx1"/>
              </a:solidFill>
              <a:effectLst/>
              <a:latin typeface="+mn-lt"/>
              <a:ea typeface="+mn-ea"/>
              <a:cs typeface="+mn-cs"/>
            </a:rPr>
            <a:t>      "Preconditions": ["Precondition1"],</a:t>
          </a:r>
          <a:endParaRPr lang="en-GB" b="0">
            <a:effectLst/>
          </a:endParaRPr>
        </a:p>
        <a:p>
          <a:pPr rtl="0"/>
          <a:r>
            <a:rPr lang="en-GB" sz="1100" b="0" i="0" u="none" strike="noStrike">
              <a:solidFill>
                <a:schemeClr val="tx1"/>
              </a:solidFill>
              <a:effectLst/>
              <a:latin typeface="+mn-lt"/>
              <a:ea typeface="+mn-ea"/>
              <a:cs typeface="+mn-cs"/>
            </a:rPr>
            <a:t>      "Tasks": ["Task2", "Task3"]</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"Tasks":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"ID": "Task1",</a:t>
          </a:r>
          <a:endParaRPr lang="en-GB" b="0">
            <a:effectLst/>
          </a:endParaRPr>
        </a:p>
        <a:p>
          <a:pPr rtl="0"/>
          <a:r>
            <a:rPr lang="en-GB" sz="1100" b="0" i="0" u="none" strike="noStrike">
              <a:solidFill>
                <a:schemeClr val="tx1"/>
              </a:solidFill>
              <a:effectLst/>
              <a:latin typeface="+mn-lt"/>
              <a:ea typeface="+mn-ea"/>
              <a:cs typeface="+mn-cs"/>
            </a:rPr>
            <a:t>      "Description": "Ensure customers can choose suppliers"</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"ID": "Task2",</a:t>
          </a:r>
          <a:endParaRPr lang="en-GB" b="0">
            <a:effectLst/>
          </a:endParaRPr>
        </a:p>
        <a:p>
          <a:pPr rtl="0"/>
          <a:r>
            <a:rPr lang="en-GB" sz="1100" b="0" i="0" u="none" strike="noStrike">
              <a:solidFill>
                <a:schemeClr val="tx1"/>
              </a:solidFill>
              <a:effectLst/>
              <a:latin typeface="+mn-lt"/>
              <a:ea typeface="+mn-ea"/>
              <a:cs typeface="+mn-cs"/>
            </a:rPr>
            <a:t>      "Description": "Ensure customers can have multiple contracts"</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"ID": "Task3",</a:t>
          </a:r>
          <a:endParaRPr lang="en-GB" b="0">
            <a:effectLst/>
          </a:endParaRPr>
        </a:p>
        <a:p>
          <a:pPr rtl="0"/>
          <a:r>
            <a:rPr lang="en-GB" sz="1100" b="0" i="0" u="none" strike="noStrike">
              <a:solidFill>
                <a:schemeClr val="tx1"/>
              </a:solidFill>
              <a:effectLst/>
              <a:latin typeface="+mn-lt"/>
              <a:ea typeface="+mn-ea"/>
              <a:cs typeface="+mn-cs"/>
            </a:rPr>
            <a:t>      "Description": "Verify that connection and metering points are established"</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"Preconditions":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"ID": "Precondition1",</a:t>
          </a:r>
          <a:endParaRPr lang="en-GB" b="0">
            <a:effectLst/>
          </a:endParaRPr>
        </a:p>
        <a:p>
          <a:pPr rtl="0"/>
          <a:r>
            <a:rPr lang="en-GB" sz="1100" b="0" i="0" u="none" strike="noStrike">
              <a:solidFill>
                <a:schemeClr val="tx1"/>
              </a:solidFill>
              <a:effectLst/>
              <a:latin typeface="+mn-lt"/>
              <a:ea typeface="+mn-ea"/>
              <a:cs typeface="+mn-cs"/>
            </a:rPr>
            <a:t>      "Description": "The required connection and metering points are established"</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"Links":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"From": "Goal1",</a:t>
          </a:r>
          <a:endParaRPr lang="en-GB" b="0">
            <a:effectLst/>
          </a:endParaRPr>
        </a:p>
        <a:p>
          <a:pPr rtl="0"/>
          <a:r>
            <a:rPr lang="en-GB" sz="1100" b="0" i="0" u="none" strike="noStrike">
              <a:solidFill>
                <a:schemeClr val="tx1"/>
              </a:solidFill>
              <a:effectLst/>
              <a:latin typeface="+mn-lt"/>
              <a:ea typeface="+mn-ea"/>
              <a:cs typeface="+mn-cs"/>
            </a:rPr>
            <a:t>      "To": "Task1",</a:t>
          </a:r>
          <a:endParaRPr lang="en-GB" b="0">
            <a:effectLst/>
          </a:endParaRPr>
        </a:p>
        <a:p>
          <a:pPr rtl="0"/>
          <a:r>
            <a:rPr lang="en-GB" sz="1100" b="0" i="0" u="none" strike="noStrike">
              <a:solidFill>
                <a:schemeClr val="tx1"/>
              </a:solidFill>
              <a:effectLst/>
              <a:latin typeface="+mn-lt"/>
              <a:ea typeface="+mn-ea"/>
              <a:cs typeface="+mn-cs"/>
            </a:rPr>
            <a:t>      "Type": "AND"</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"From": "Goal2",</a:t>
          </a:r>
          <a:endParaRPr lang="en-GB" b="0">
            <a:effectLst/>
          </a:endParaRPr>
        </a:p>
        <a:p>
          <a:pPr rtl="0"/>
          <a:r>
            <a:rPr lang="en-GB" sz="1100" b="0" i="0" u="none" strike="noStrike">
              <a:solidFill>
                <a:schemeClr val="tx1"/>
              </a:solidFill>
              <a:effectLst/>
              <a:latin typeface="+mn-lt"/>
              <a:ea typeface="+mn-ea"/>
              <a:cs typeface="+mn-cs"/>
            </a:rPr>
            <a:t>      "To": "Task2",</a:t>
          </a:r>
          <a:endParaRPr lang="en-GB" b="0">
            <a:effectLst/>
          </a:endParaRPr>
        </a:p>
        <a:p>
          <a:pPr rtl="0"/>
          <a:r>
            <a:rPr lang="en-GB" sz="1100" b="0" i="0" u="none" strike="noStrike">
              <a:solidFill>
                <a:schemeClr val="tx1"/>
              </a:solidFill>
              <a:effectLst/>
              <a:latin typeface="+mn-lt"/>
              <a:ea typeface="+mn-ea"/>
              <a:cs typeface="+mn-cs"/>
            </a:rPr>
            <a:t>      "Type": "AND"</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"From": "Goal2",</a:t>
          </a:r>
          <a:endParaRPr lang="en-GB" b="0">
            <a:effectLst/>
          </a:endParaRPr>
        </a:p>
        <a:p>
          <a:pPr rtl="0"/>
          <a:r>
            <a:rPr lang="en-GB" sz="1100" b="0" i="0" u="none" strike="noStrike">
              <a:solidFill>
                <a:schemeClr val="tx1"/>
              </a:solidFill>
              <a:effectLst/>
              <a:latin typeface="+mn-lt"/>
              <a:ea typeface="+mn-ea"/>
              <a:cs typeface="+mn-cs"/>
            </a:rPr>
            <a:t>      "To": "Task3",</a:t>
          </a:r>
          <a:endParaRPr lang="en-GB" b="0">
            <a:effectLst/>
          </a:endParaRPr>
        </a:p>
        <a:p>
          <a:pPr rtl="0"/>
          <a:r>
            <a:rPr lang="en-GB" sz="1100" b="0" i="0" u="none" strike="noStrike">
              <a:solidFill>
                <a:schemeClr val="tx1"/>
              </a:solidFill>
              <a:effectLst/>
              <a:latin typeface="+mn-lt"/>
              <a:ea typeface="+mn-ea"/>
              <a:cs typeface="+mn-cs"/>
            </a:rPr>
            <a:t>      "Type": "AND"</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"From": "Goal3",</a:t>
          </a:r>
          <a:endParaRPr lang="en-GB" b="0">
            <a:effectLst/>
          </a:endParaRPr>
        </a:p>
        <a:p>
          <a:pPr rtl="0"/>
          <a:r>
            <a:rPr lang="en-GB" sz="1100" b="0" i="0" u="none" strike="noStrike">
              <a:solidFill>
                <a:schemeClr val="tx1"/>
              </a:solidFill>
              <a:effectLst/>
              <a:latin typeface="+mn-lt"/>
              <a:ea typeface="+mn-ea"/>
              <a:cs typeface="+mn-cs"/>
            </a:rPr>
            <a:t>      "To": "Task1",</a:t>
          </a:r>
          <a:endParaRPr lang="en-GB" b="0">
            <a:effectLst/>
          </a:endParaRPr>
        </a:p>
        <a:p>
          <a:pPr rtl="0"/>
          <a:r>
            <a:rPr lang="en-GB" sz="1100" b="0" i="0" u="none" strike="noStrike">
              <a:solidFill>
                <a:schemeClr val="tx1"/>
              </a:solidFill>
              <a:effectLst/>
              <a:latin typeface="+mn-lt"/>
              <a:ea typeface="+mn-ea"/>
              <a:cs typeface="+mn-cs"/>
            </a:rPr>
            <a:t>      "Type": "XOR"</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"From": "Goal4",</a:t>
          </a:r>
          <a:endParaRPr lang="en-GB" b="0">
            <a:effectLst/>
          </a:endParaRPr>
        </a:p>
        <a:p>
          <a:pPr rtl="0"/>
          <a:r>
            <a:rPr lang="en-GB" sz="1100" b="0" i="0" u="none" strike="noStrike">
              <a:solidFill>
                <a:schemeClr val="tx1"/>
              </a:solidFill>
              <a:effectLst/>
              <a:latin typeface="+mn-lt"/>
              <a:ea typeface="+mn-ea"/>
              <a:cs typeface="+mn-cs"/>
            </a:rPr>
            <a:t>      "To": "Task2",</a:t>
          </a:r>
          <a:endParaRPr lang="en-GB" b="0">
            <a:effectLst/>
          </a:endParaRPr>
        </a:p>
        <a:p>
          <a:pPr rtl="0"/>
          <a:r>
            <a:rPr lang="en-GB" sz="1100" b="0" i="0" u="none" strike="noStrike">
              <a:solidFill>
                <a:schemeClr val="tx1"/>
              </a:solidFill>
              <a:effectLst/>
              <a:latin typeface="+mn-lt"/>
              <a:ea typeface="+mn-ea"/>
              <a:cs typeface="+mn-cs"/>
            </a:rPr>
            <a:t>      "Type": "XOR"</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"From": "Goal4",</a:t>
          </a:r>
          <a:endParaRPr lang="en-GB" b="0">
            <a:effectLst/>
          </a:endParaRPr>
        </a:p>
        <a:p>
          <a:pPr rtl="0"/>
          <a:r>
            <a:rPr lang="en-GB" sz="1100" b="0" i="0" u="none" strike="noStrike">
              <a:solidFill>
                <a:schemeClr val="tx1"/>
              </a:solidFill>
              <a:effectLst/>
              <a:latin typeface="+mn-lt"/>
              <a:ea typeface="+mn-ea"/>
              <a:cs typeface="+mn-cs"/>
            </a:rPr>
            <a:t>      "To": "Task3",</a:t>
          </a:r>
          <a:endParaRPr lang="en-GB" b="0">
            <a:effectLst/>
          </a:endParaRPr>
        </a:p>
        <a:p>
          <a:pPr rtl="0"/>
          <a:r>
            <a:rPr lang="en-GB" sz="1100" b="0" i="0" u="none" strike="noStrike">
              <a:solidFill>
                <a:schemeClr val="tx1"/>
              </a:solidFill>
              <a:effectLst/>
              <a:latin typeface="+mn-lt"/>
              <a:ea typeface="+mn-ea"/>
              <a:cs typeface="+mn-cs"/>
            </a:rPr>
            <a:t>      "Type": "XOR"</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a:t>
          </a:r>
          <a:endParaRPr lang="en-GB" b="0">
            <a:effectLst/>
          </a:endParaRPr>
        </a:p>
        <a:p>
          <a:br>
            <a:rPr lang="en-GB"/>
          </a:br>
          <a:endParaRPr lang="en-GB" sz="1100" b="0">
            <a:solidFill>
              <a:schemeClr val="tx1"/>
            </a:solidFill>
            <a:effectLst/>
            <a:latin typeface="+mn-lt"/>
            <a:ea typeface="+mn-ea"/>
            <a:cs typeface="+mn-cs"/>
          </a:endParaRPr>
        </a:p>
      </xdr:txBody>
    </xdr:sp>
    <xdr:clientData/>
  </xdr:oneCellAnchor>
  <xdr:oneCellAnchor>
    <xdr:from>
      <xdr:col>7</xdr:col>
      <xdr:colOff>1</xdr:colOff>
      <xdr:row>2</xdr:row>
      <xdr:rowOff>30480</xdr:rowOff>
    </xdr:from>
    <xdr:ext cx="3423920" cy="12918152"/>
    <xdr:sp macro="" textlink="">
      <xdr:nvSpPr>
        <xdr:cNvPr id="3" name="TextBox 2">
          <a:extLst>
            <a:ext uri="{FF2B5EF4-FFF2-40B4-BE49-F238E27FC236}">
              <a16:creationId xmlns:a16="http://schemas.microsoft.com/office/drawing/2014/main" id="{E4957428-4FD0-D044-BD51-FB218A83ED41}"/>
            </a:ext>
          </a:extLst>
        </xdr:cNvPr>
        <xdr:cNvSpPr txBox="1"/>
      </xdr:nvSpPr>
      <xdr:spPr>
        <a:xfrm>
          <a:off x="5760721" y="436880"/>
          <a:ext cx="3423920" cy="12918152"/>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a:r>
            <a:rPr lang="en-GB" sz="1100" b="0" i="0" u="none" strike="noStrike">
              <a:solidFill>
                <a:schemeClr val="tx1"/>
              </a:solidFill>
              <a:effectLst/>
              <a:latin typeface="+mn-lt"/>
              <a:ea typeface="+mn-ea"/>
              <a:cs typeface="+mn-cs"/>
            </a:rPr>
            <a:t>{</a:t>
          </a:r>
          <a:endParaRPr lang="en-GB" b="0">
            <a:effectLst/>
          </a:endParaRPr>
        </a:p>
        <a:p>
          <a:pPr rtl="0"/>
          <a:r>
            <a:rPr lang="en-GB" sz="1100" b="0" i="0" u="none" strike="noStrike">
              <a:solidFill>
                <a:schemeClr val="tx1"/>
              </a:solidFill>
              <a:effectLst/>
              <a:latin typeface="+mn-lt"/>
              <a:ea typeface="+mn-ea"/>
              <a:cs typeface="+mn-cs"/>
            </a:rPr>
            <a:t>  "Goals": {</a:t>
          </a:r>
          <a:endParaRPr lang="en-GB" b="0">
            <a:effectLst/>
          </a:endParaRPr>
        </a:p>
        <a:p>
          <a:pPr rtl="0"/>
          <a:r>
            <a:rPr lang="en-GB" sz="1100" b="0" i="0" u="none" strike="noStrike">
              <a:solidFill>
                <a:schemeClr val="tx1"/>
              </a:solidFill>
              <a:effectLst/>
              <a:latin typeface="+mn-lt"/>
              <a:ea typeface="+mn-ea"/>
              <a:cs typeface="+mn-cs"/>
            </a:rPr>
            <a:t>    "Obligation Goals":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"Goal": "Tax Authority Levies Tax",</a:t>
          </a:r>
          <a:endParaRPr lang="en-GB" b="0">
            <a:effectLst/>
          </a:endParaRPr>
        </a:p>
        <a:p>
          <a:pPr rtl="0"/>
          <a:r>
            <a:rPr lang="en-GB" sz="1100" b="0" i="0" u="none" strike="noStrike">
              <a:solidFill>
                <a:schemeClr val="tx1"/>
              </a:solidFill>
              <a:effectLst/>
              <a:latin typeface="+mn-lt"/>
              <a:ea typeface="+mn-ea"/>
              <a:cs typeface="+mn-cs"/>
            </a:rPr>
            <a:t>        "Type": "Obligation",</a:t>
          </a:r>
          <a:endParaRPr lang="en-GB" b="0">
            <a:effectLst/>
          </a:endParaRPr>
        </a:p>
        <a:p>
          <a:pPr rtl="0"/>
          <a:r>
            <a:rPr lang="en-GB" sz="1100" b="0" i="0" u="none" strike="noStrike">
              <a:solidFill>
                <a:schemeClr val="tx1"/>
              </a:solidFill>
              <a:effectLst/>
              <a:latin typeface="+mn-lt"/>
              <a:ea typeface="+mn-ea"/>
              <a:cs typeface="+mn-cs"/>
            </a:rPr>
            <a:t>        "Precondition": "Supply of electricity via a connection to the consumer",</a:t>
          </a:r>
          <a:endParaRPr lang="en-GB" b="0">
            <a:effectLst/>
          </a:endParaRPr>
        </a:p>
        <a:p>
          <a:pPr rtl="0"/>
          <a:r>
            <a:rPr lang="en-GB" sz="1100" b="0" i="0" u="none" strike="noStrike">
              <a:solidFill>
                <a:schemeClr val="tx1"/>
              </a:solidFill>
              <a:effectLst/>
              <a:latin typeface="+mn-lt"/>
              <a:ea typeface="+mn-ea"/>
              <a:cs typeface="+mn-cs"/>
            </a:rPr>
            <a:t>        "Tasks": ["Levy Tax"]</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"Goal": "Consumer is Taxed",</a:t>
          </a:r>
          <a:endParaRPr lang="en-GB" b="0">
            <a:effectLst/>
          </a:endParaRPr>
        </a:p>
        <a:p>
          <a:pPr rtl="0"/>
          <a:r>
            <a:rPr lang="en-GB" sz="1100" b="0" i="0" u="none" strike="noStrike">
              <a:solidFill>
                <a:schemeClr val="tx1"/>
              </a:solidFill>
              <a:effectLst/>
              <a:latin typeface="+mn-lt"/>
              <a:ea typeface="+mn-ea"/>
              <a:cs typeface="+mn-cs"/>
            </a:rPr>
            <a:t>        "Type": "Obligation",</a:t>
          </a:r>
          <a:endParaRPr lang="en-GB" b="0">
            <a:effectLst/>
          </a:endParaRPr>
        </a:p>
        <a:p>
          <a:pPr rtl="0"/>
          <a:r>
            <a:rPr lang="en-GB" sz="1100" b="0" i="0" u="none" strike="noStrike">
              <a:solidFill>
                <a:schemeClr val="tx1"/>
              </a:solidFill>
              <a:effectLst/>
              <a:latin typeface="+mn-lt"/>
              <a:ea typeface="+mn-ea"/>
              <a:cs typeface="+mn-cs"/>
            </a:rPr>
            <a:t>        "Precondition": "Supply of electricity via a connection to the consumer",</a:t>
          </a:r>
          <a:endParaRPr lang="en-GB" b="0">
            <a:effectLst/>
          </a:endParaRPr>
        </a:p>
        <a:p>
          <a:pPr rtl="0"/>
          <a:r>
            <a:rPr lang="en-GB" sz="1100" b="0" i="0" u="none" strike="noStrike">
              <a:solidFill>
                <a:schemeClr val="tx1"/>
              </a:solidFill>
              <a:effectLst/>
              <a:latin typeface="+mn-lt"/>
              <a:ea typeface="+mn-ea"/>
              <a:cs typeface="+mn-cs"/>
            </a:rPr>
            <a:t>        "Tasks": ["Supply Electricity"]</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"Permission Goals":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"Goal": "Permission for Tax Authority to Levy Tax",</a:t>
          </a:r>
          <a:endParaRPr lang="en-GB" b="0">
            <a:effectLst/>
          </a:endParaRPr>
        </a:p>
        <a:p>
          <a:pPr rtl="0"/>
          <a:r>
            <a:rPr lang="en-GB" sz="1100" b="0" i="0" u="none" strike="noStrike">
              <a:solidFill>
                <a:schemeClr val="tx1"/>
              </a:solidFill>
              <a:effectLst/>
              <a:latin typeface="+mn-lt"/>
              <a:ea typeface="+mn-ea"/>
              <a:cs typeface="+mn-cs"/>
            </a:rPr>
            <a:t>        "Type": "Permission",</a:t>
          </a:r>
          <a:endParaRPr lang="en-GB" b="0">
            <a:effectLst/>
          </a:endParaRPr>
        </a:p>
        <a:p>
          <a:pPr rtl="0"/>
          <a:r>
            <a:rPr lang="en-GB" sz="1100" b="0" i="0" u="none" strike="noStrike">
              <a:solidFill>
                <a:schemeClr val="tx1"/>
              </a:solidFill>
              <a:effectLst/>
              <a:latin typeface="+mn-lt"/>
              <a:ea typeface="+mn-ea"/>
              <a:cs typeface="+mn-cs"/>
            </a:rPr>
            <a:t>        "Tasks": ["Levy Tax"]</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"Precondition Goals":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"Goal": "Supply of electricity via a connection to the consumer",</a:t>
          </a:r>
          <a:endParaRPr lang="en-GB" b="0">
            <a:effectLst/>
          </a:endParaRPr>
        </a:p>
        <a:p>
          <a:pPr rtl="0"/>
          <a:r>
            <a:rPr lang="en-GB" sz="1100" b="0" i="0" u="none" strike="noStrike">
              <a:solidFill>
                <a:schemeClr val="tx1"/>
              </a:solidFill>
              <a:effectLst/>
              <a:latin typeface="+mn-lt"/>
              <a:ea typeface="+mn-ea"/>
              <a:cs typeface="+mn-cs"/>
            </a:rPr>
            <a:t>        "Type": "Precondition",</a:t>
          </a:r>
          <a:endParaRPr lang="en-GB" b="0">
            <a:effectLst/>
          </a:endParaRPr>
        </a:p>
        <a:p>
          <a:pPr rtl="0"/>
          <a:r>
            <a:rPr lang="en-GB" sz="1100" b="0" i="0" u="none" strike="noStrike">
              <a:solidFill>
                <a:schemeClr val="tx1"/>
              </a:solidFill>
              <a:effectLst/>
              <a:latin typeface="+mn-lt"/>
              <a:ea typeface="+mn-ea"/>
              <a:cs typeface="+mn-cs"/>
            </a:rPr>
            <a:t>        "Dependency": ["Tax Authority Levies Tax", "Consumer is Taxed"]</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"Tasks":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"Task": "Levy Tax",</a:t>
          </a:r>
          <a:endParaRPr lang="en-GB" b="0">
            <a:effectLst/>
          </a:endParaRPr>
        </a:p>
        <a:p>
          <a:pPr rtl="0"/>
          <a:r>
            <a:rPr lang="en-GB" sz="1100" b="0" i="0" u="none" strike="noStrike">
              <a:solidFill>
                <a:schemeClr val="tx1"/>
              </a:solidFill>
              <a:effectLst/>
              <a:latin typeface="+mn-lt"/>
              <a:ea typeface="+mn-ea"/>
              <a:cs typeface="+mn-cs"/>
            </a:rPr>
            <a:t>      "Decompositions": ["Tax Authority Levies Tax", "Permission for Tax Authority to Levy Tax"]</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"Task": "Supply Electricity",</a:t>
          </a:r>
          <a:endParaRPr lang="en-GB" b="0">
            <a:effectLst/>
          </a:endParaRPr>
        </a:p>
        <a:p>
          <a:pPr rtl="0"/>
          <a:r>
            <a:rPr lang="en-GB" sz="1100" b="0" i="0" u="none" strike="noStrike">
              <a:solidFill>
                <a:schemeClr val="tx1"/>
              </a:solidFill>
              <a:effectLst/>
              <a:latin typeface="+mn-lt"/>
              <a:ea typeface="+mn-ea"/>
              <a:cs typeface="+mn-cs"/>
            </a:rPr>
            <a:t>      "Decompositions": ["Consumer is Taxed"]</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"Links": {</a:t>
          </a:r>
          <a:endParaRPr lang="en-GB" b="0">
            <a:effectLst/>
          </a:endParaRPr>
        </a:p>
        <a:p>
          <a:pPr rtl="0"/>
          <a:r>
            <a:rPr lang="en-GB" sz="1100" b="0" i="0" u="none" strike="noStrike">
              <a:solidFill>
                <a:schemeClr val="tx1"/>
              </a:solidFill>
              <a:effectLst/>
              <a:latin typeface="+mn-lt"/>
              <a:ea typeface="+mn-ea"/>
              <a:cs typeface="+mn-cs"/>
            </a:rPr>
            <a:t>    "Decomposition Links":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"Parent": "Tax Authority Levies Tax",</a:t>
          </a:r>
          <a:endParaRPr lang="en-GB" b="0">
            <a:effectLst/>
          </a:endParaRPr>
        </a:p>
        <a:p>
          <a:pPr rtl="0"/>
          <a:r>
            <a:rPr lang="en-GB" sz="1100" b="0" i="0" u="none" strike="noStrike">
              <a:solidFill>
                <a:schemeClr val="tx1"/>
              </a:solidFill>
              <a:effectLst/>
              <a:latin typeface="+mn-lt"/>
              <a:ea typeface="+mn-ea"/>
              <a:cs typeface="+mn-cs"/>
            </a:rPr>
            <a:t>        "Child": "Permission for Tax Authority to Levy Tax"</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"Parent": "Consumer is Taxed",</a:t>
          </a:r>
          <a:endParaRPr lang="en-GB" b="0">
            <a:effectLst/>
          </a:endParaRPr>
        </a:p>
        <a:p>
          <a:pPr rtl="0"/>
          <a:r>
            <a:rPr lang="en-GB" sz="1100" b="0" i="0" u="none" strike="noStrike">
              <a:solidFill>
                <a:schemeClr val="tx1"/>
              </a:solidFill>
              <a:effectLst/>
              <a:latin typeface="+mn-lt"/>
              <a:ea typeface="+mn-ea"/>
              <a:cs typeface="+mn-cs"/>
            </a:rPr>
            <a:t>        "Child": "Supply Electricity"</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"Dependency Links":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"Dependent": "Tax Authority Levies Tax",</a:t>
          </a:r>
          <a:endParaRPr lang="en-GB" b="0">
            <a:effectLst/>
          </a:endParaRPr>
        </a:p>
        <a:p>
          <a:pPr rtl="0"/>
          <a:r>
            <a:rPr lang="en-GB" sz="1100" b="0" i="0" u="none" strike="noStrike">
              <a:solidFill>
                <a:schemeClr val="tx1"/>
              </a:solidFill>
              <a:effectLst/>
              <a:latin typeface="+mn-lt"/>
              <a:ea typeface="+mn-ea"/>
              <a:cs typeface="+mn-cs"/>
            </a:rPr>
            <a:t>        "Dependency": "Supply of electricity via a connection to the consumer"</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"Dependent": "Consumer is Taxed",</a:t>
          </a:r>
          <a:endParaRPr lang="en-GB" b="0">
            <a:effectLst/>
          </a:endParaRPr>
        </a:p>
        <a:p>
          <a:pPr rtl="0"/>
          <a:r>
            <a:rPr lang="en-GB" sz="1100" b="0" i="0" u="none" strike="noStrike">
              <a:solidFill>
                <a:schemeClr val="tx1"/>
              </a:solidFill>
              <a:effectLst/>
              <a:latin typeface="+mn-lt"/>
              <a:ea typeface="+mn-ea"/>
              <a:cs typeface="+mn-cs"/>
            </a:rPr>
            <a:t>        "Dependency": "Supply of electricity via a connection to the consumer"</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  }</a:t>
          </a:r>
          <a:endParaRPr lang="en-GB" b="0">
            <a:effectLst/>
          </a:endParaRPr>
        </a:p>
        <a:p>
          <a:pPr rtl="0"/>
          <a:r>
            <a:rPr lang="en-GB" sz="1100" b="0" i="0" u="none" strike="noStrike">
              <a:solidFill>
                <a:schemeClr val="tx1"/>
              </a:solidFill>
              <a:effectLst/>
              <a:latin typeface="+mn-lt"/>
              <a:ea typeface="+mn-ea"/>
              <a:cs typeface="+mn-cs"/>
            </a:rPr>
            <a:t>}</a:t>
          </a:r>
          <a:endParaRPr lang="en-GB" b="0">
            <a:effectLst/>
          </a:endParaRPr>
        </a:p>
        <a:p>
          <a:br>
            <a:rPr lang="en-GB"/>
          </a:br>
          <a:endParaRPr lang="en-GB" sz="1100" b="0">
            <a:solidFill>
              <a:schemeClr val="tx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60960</xdr:colOff>
      <xdr:row>2</xdr:row>
      <xdr:rowOff>40640</xdr:rowOff>
    </xdr:from>
    <xdr:ext cx="4561840" cy="13224133"/>
    <xdr:sp macro="" textlink="">
      <xdr:nvSpPr>
        <xdr:cNvPr id="2" name="TextBox 1">
          <a:extLst>
            <a:ext uri="{FF2B5EF4-FFF2-40B4-BE49-F238E27FC236}">
              <a16:creationId xmlns:a16="http://schemas.microsoft.com/office/drawing/2014/main" id="{1B2DBA84-8572-D348-B5BA-64EAA456317D}"/>
            </a:ext>
          </a:extLst>
        </xdr:cNvPr>
        <xdr:cNvSpPr txBox="1"/>
      </xdr:nvSpPr>
      <xdr:spPr>
        <a:xfrm>
          <a:off x="60960" y="447040"/>
          <a:ext cx="4561840" cy="13224133"/>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a:t>
          </a:r>
        </a:p>
        <a:p>
          <a:r>
            <a:rPr lang="en-GB" sz="1100" b="0">
              <a:solidFill>
                <a:schemeClr val="tx1"/>
              </a:solidFill>
              <a:effectLst/>
              <a:latin typeface="+mn-lt"/>
              <a:ea typeface="+mn-ea"/>
              <a:cs typeface="+mn-cs"/>
            </a:rPr>
            <a:t>name: "Member States"</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"Ensure that all customers are free to purchase electricity from the supplier of their choice"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"Ensure that all customers are free to have more than one electricity supply contract at the same time"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"Ensure that the required connection and metering points are established"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actors = Actor:</a:t>
          </a:r>
        </a:p>
        <a:p>
          <a:r>
            <a:rPr lang="en-GB" sz="1100" b="0">
              <a:solidFill>
                <a:schemeClr val="tx1"/>
              </a:solidFill>
              <a:effectLst/>
              <a:latin typeface="+mn-lt"/>
              <a:ea typeface="+mn-ea"/>
              <a:cs typeface="+mn-cs"/>
            </a:rPr>
            <a:t>name: "Customers"</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"IE1_A"</a:t>
          </a:r>
        </a:p>
        <a:p>
          <a:r>
            <a:rPr lang="en-GB" sz="1100" b="0">
              <a:solidFill>
                <a:schemeClr val="tx1"/>
              </a:solidFill>
              <a:effectLst/>
              <a:latin typeface="+mn-lt"/>
              <a:ea typeface="+mn-ea"/>
              <a:cs typeface="+mn-cs"/>
            </a:rPr>
            <a:t>description: "All customers are free to purchase from the supplier of their choice."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"IE2_B"</a:t>
          </a:r>
        </a:p>
        <a:p>
          <a:r>
            <a:rPr lang="en-GB" sz="1100" b="0">
              <a:solidFill>
                <a:schemeClr val="tx1"/>
              </a:solidFill>
              <a:effectLst/>
              <a:latin typeface="+mn-lt"/>
              <a:ea typeface="+mn-ea"/>
              <a:cs typeface="+mn-cs"/>
            </a:rPr>
            <a:t>description: "All customers are free to have more than one electricity supply contract."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"IE1_AND"</a:t>
          </a:r>
        </a:p>
        <a:p>
          <a:r>
            <a:rPr lang="en-GB" sz="1100" b="0">
              <a:solidFill>
                <a:schemeClr val="tx1"/>
              </a:solidFill>
              <a:effectLst/>
              <a:latin typeface="+mn-lt"/>
              <a:ea typeface="+mn-ea"/>
              <a:cs typeface="+mn-cs"/>
            </a:rPr>
            <a:t>description: "All customers are free to purchase electricity from the supplier of their choice and have more than one electricity supply contract."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"IE3_C"</a:t>
          </a:r>
        </a:p>
        <a:p>
          <a:r>
            <a:rPr lang="en-GB" sz="1100" b="0">
              <a:solidFill>
                <a:schemeClr val="tx1"/>
              </a:solidFill>
              <a:effectLst/>
              <a:latin typeface="+mn-lt"/>
              <a:ea typeface="+mn-ea"/>
              <a:cs typeface="+mn-cs"/>
            </a:rPr>
            <a:t>description: "The required connection and metering points are established."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"IE2_B"</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"IE1_A"</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"IE2_B"</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"IE3_C"</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Contribution: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"IE1_A"</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Contribution: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"IE2_B"</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xdr:txBody>
    </xdr:sp>
    <xdr:clientData/>
  </xdr:oneCellAnchor>
  <xdr:oneCellAnchor>
    <xdr:from>
      <xdr:col>11</xdr:col>
      <xdr:colOff>1</xdr:colOff>
      <xdr:row>2</xdr:row>
      <xdr:rowOff>1</xdr:rowOff>
    </xdr:from>
    <xdr:ext cx="4622800" cy="16977359"/>
    <xdr:sp macro="" textlink="">
      <xdr:nvSpPr>
        <xdr:cNvPr id="3" name="TextBox 2">
          <a:extLst>
            <a:ext uri="{FF2B5EF4-FFF2-40B4-BE49-F238E27FC236}">
              <a16:creationId xmlns:a16="http://schemas.microsoft.com/office/drawing/2014/main" id="{FCCDABF2-7B41-A74B-AF55-4A812D9B5D49}"/>
            </a:ext>
          </a:extLst>
        </xdr:cNvPr>
        <xdr:cNvSpPr txBox="1"/>
      </xdr:nvSpPr>
      <xdr:spPr>
        <a:xfrm>
          <a:off x="9080501" y="406401"/>
          <a:ext cx="4622800" cy="16977359"/>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"Actor:" </a:t>
          </a:r>
        </a:p>
        <a:p>
          <a:r>
            <a:rPr lang="en-GB" sz="1100" b="0">
              <a:solidFill>
                <a:schemeClr val="tx1"/>
              </a:solidFill>
              <a:effectLst/>
              <a:latin typeface="+mn-lt"/>
              <a:ea typeface="+mn-ea"/>
              <a:cs typeface="+mn-cs"/>
            </a:rPr>
            <a:t>"name:" name="Health Information Custodian"</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id="1"</a:t>
          </a:r>
        </a:p>
        <a:p>
          <a:r>
            <a:rPr lang="en-GB" sz="1100" b="0">
              <a:solidFill>
                <a:schemeClr val="tx1"/>
              </a:solidFill>
              <a:effectLst/>
              <a:latin typeface="+mn-lt"/>
              <a:ea typeface="+mn-ea"/>
              <a:cs typeface="+mn-cs"/>
            </a:rPr>
            <a:t>"description:" description="have in place information practices that comply with the requirements of this Act and its regulations"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id="2"</a:t>
          </a:r>
        </a:p>
        <a:p>
          <a:r>
            <a:rPr lang="en-GB" sz="1100" b="0">
              <a:solidFill>
                <a:schemeClr val="tx1"/>
              </a:solidFill>
              <a:effectLst/>
              <a:latin typeface="+mn-lt"/>
              <a:ea typeface="+mn-ea"/>
              <a:cs typeface="+mn-cs"/>
            </a:rPr>
            <a:t>"description:" description="comply with its information practices"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id="3"</a:t>
          </a:r>
        </a:p>
        <a:p>
          <a:r>
            <a:rPr lang="en-GB" sz="1100" b="0">
              <a:solidFill>
                <a:schemeClr val="tx1"/>
              </a:solidFill>
              <a:effectLst/>
              <a:latin typeface="+mn-lt"/>
              <a:ea typeface="+mn-ea"/>
              <a:cs typeface="+mn-cs"/>
            </a:rPr>
            <a:t>"description:" description="comply with the prescribed requirements"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"Actor:" </a:t>
          </a:r>
        </a:p>
        <a:p>
          <a:r>
            <a:rPr lang="en-GB" sz="1100" b="0">
              <a:solidFill>
                <a:schemeClr val="tx1"/>
              </a:solidFill>
              <a:effectLst/>
              <a:latin typeface="+mn-lt"/>
              <a:ea typeface="+mn-ea"/>
              <a:cs typeface="+mn-cs"/>
            </a:rPr>
            <a:t>"name:" name="Provider"</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id="4"</a:t>
          </a:r>
        </a:p>
        <a:p>
          <a:r>
            <a:rPr lang="en-GB" sz="1100" b="0">
              <a:solidFill>
                <a:schemeClr val="tx1"/>
              </a:solidFill>
              <a:effectLst/>
              <a:latin typeface="+mn-lt"/>
              <a:ea typeface="+mn-ea"/>
              <a:cs typeface="+mn-cs"/>
            </a:rPr>
            <a:t>"description:" description="comply with the prescribed requirements"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id="5"</a:t>
          </a:r>
        </a:p>
        <a:p>
          <a:r>
            <a:rPr lang="en-GB" sz="1100" b="0">
              <a:solidFill>
                <a:schemeClr val="tx1"/>
              </a:solidFill>
              <a:effectLst/>
              <a:latin typeface="+mn-lt"/>
              <a:ea typeface="+mn-ea"/>
              <a:cs typeface="+mn-cs"/>
            </a:rPr>
            <a:t>"description:" description="uses electronic means to collect, use, modify, disclose, retain or dispose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id="6"</a:t>
          </a:r>
        </a:p>
        <a:p>
          <a:r>
            <a:rPr lang="en-GB" sz="1100" b="0">
              <a:solidFill>
                <a:schemeClr val="tx1"/>
              </a:solidFill>
              <a:effectLst/>
              <a:latin typeface="+mn-lt"/>
              <a:ea typeface="+mn-ea"/>
              <a:cs typeface="+mn-cs"/>
            </a:rPr>
            <a:t>"description:" description="provides goods or services for the purpose of enabling a health information custodian to use electronic means to collect, use, modify, disclose, retain or dispose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id="7"</a:t>
          </a:r>
        </a:p>
        <a:p>
          <a:r>
            <a:rPr lang="en-GB" sz="1100" b="0">
              <a:solidFill>
                <a:schemeClr val="tx1"/>
              </a:solidFill>
              <a:effectLst/>
              <a:latin typeface="+mn-lt"/>
              <a:ea typeface="+mn-ea"/>
              <a:cs typeface="+mn-cs"/>
            </a:rPr>
            <a:t>"description:" description="the health information custodian uses electronic means"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id="8"</a:t>
          </a:r>
        </a:p>
        <a:p>
          <a:r>
            <a:rPr lang="en-GB" sz="1100" b="0">
              <a:solidFill>
                <a:schemeClr val="tx1"/>
              </a:solidFill>
              <a:effectLst/>
              <a:latin typeface="+mn-lt"/>
              <a:ea typeface="+mn-ea"/>
              <a:cs typeface="+mn-cs"/>
            </a:rPr>
            <a:t>"description:" description="the provider provides goods or services"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source=[IE:5]</a:t>
          </a:r>
        </a:p>
        <a:p>
          <a:r>
            <a:rPr lang="en-GB" sz="1100" b="0">
              <a:solidFill>
                <a:schemeClr val="tx1"/>
              </a:solidFill>
              <a:effectLst/>
              <a:latin typeface="+mn-lt"/>
              <a:ea typeface="+mn-ea"/>
              <a:cs typeface="+mn-cs"/>
            </a:rPr>
            <a:t>"target:" target=[IE:3]</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source=[IE:6]</a:t>
          </a:r>
        </a:p>
        <a:p>
          <a:r>
            <a:rPr lang="en-GB" sz="1100" b="0">
              <a:solidFill>
                <a:schemeClr val="tx1"/>
              </a:solidFill>
              <a:effectLst/>
              <a:latin typeface="+mn-lt"/>
              <a:ea typeface="+mn-ea"/>
              <a:cs typeface="+mn-cs"/>
            </a:rPr>
            <a:t>"target:" target=[IE:4]</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source=[IE:5]</a:t>
          </a:r>
        </a:p>
        <a:p>
          <a:r>
            <a:rPr lang="en-GB" sz="1100" b="0">
              <a:solidFill>
                <a:schemeClr val="tx1"/>
              </a:solidFill>
              <a:effectLst/>
              <a:latin typeface="+mn-lt"/>
              <a:ea typeface="+mn-ea"/>
              <a:cs typeface="+mn-cs"/>
            </a:rPr>
            <a:t>"target:" target+=[IE:7, IE:8]</a:t>
          </a:r>
        </a:p>
        <a:p>
          <a:r>
            <a:rPr lang="en-GB" sz="1100" b="0">
              <a:solidFill>
                <a:schemeClr val="tx1"/>
              </a:solidFill>
              <a:effectLst/>
              <a:latin typeface="+mn-lt"/>
              <a:ea typeface="+mn-ea"/>
              <a:cs typeface="+mn-cs"/>
            </a:rPr>
            <a:t>"decompositionType:" decompositionType=AND</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source=[IE:6]</a:t>
          </a:r>
        </a:p>
        <a:p>
          <a:r>
            <a:rPr lang="en-GB" sz="1100" b="0">
              <a:solidFill>
                <a:schemeClr val="tx1"/>
              </a:solidFill>
              <a:effectLst/>
              <a:latin typeface="+mn-lt"/>
              <a:ea typeface="+mn-ea"/>
              <a:cs typeface="+mn-cs"/>
            </a:rPr>
            <a:t>"target:" target+=[IE:7, IE:8]</a:t>
          </a:r>
        </a:p>
        <a:p>
          <a:r>
            <a:rPr lang="en-GB" sz="1100" b="0">
              <a:solidFill>
                <a:schemeClr val="tx1"/>
              </a:solidFill>
              <a:effectLst/>
              <a:latin typeface="+mn-lt"/>
              <a:ea typeface="+mn-ea"/>
              <a:cs typeface="+mn-cs"/>
            </a:rPr>
            <a:t>"decompositionType:" decompositionType=AND</a:t>
          </a:r>
        </a:p>
        <a:p>
          <a:r>
            <a:rPr lang="en-GB" sz="1100" b="0">
              <a:solidFill>
                <a:schemeClr val="tx1"/>
              </a:solidFill>
              <a:effectLst/>
              <a:latin typeface="+mn-lt"/>
              <a:ea typeface="+mn-ea"/>
              <a:cs typeface="+mn-cs"/>
            </a:rPr>
            <a:t>;</a:t>
          </a:r>
        </a:p>
      </xdr:txBody>
    </xdr:sp>
    <xdr:clientData/>
  </xdr:oneCellAnchor>
  <xdr:oneCellAnchor>
    <xdr:from>
      <xdr:col>22</xdr:col>
      <xdr:colOff>1</xdr:colOff>
      <xdr:row>2</xdr:row>
      <xdr:rowOff>101600</xdr:rowOff>
    </xdr:from>
    <xdr:ext cx="4826000" cy="21923950"/>
    <xdr:sp macro="" textlink="">
      <xdr:nvSpPr>
        <xdr:cNvPr id="4" name="TextBox 3">
          <a:extLst>
            <a:ext uri="{FF2B5EF4-FFF2-40B4-BE49-F238E27FC236}">
              <a16:creationId xmlns:a16="http://schemas.microsoft.com/office/drawing/2014/main" id="{E8F4DA4C-C6FA-4B45-8245-C82AEFDA4853}"/>
            </a:ext>
          </a:extLst>
        </xdr:cNvPr>
        <xdr:cNvSpPr txBox="1"/>
      </xdr:nvSpPr>
      <xdr:spPr>
        <a:xfrm>
          <a:off x="18161001" y="508000"/>
          <a:ext cx="4826000" cy="21923950"/>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Actor(HIC)</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"Actor:"</a:t>
          </a:r>
        </a:p>
        <a:p>
          <a:r>
            <a:rPr lang="en-GB" sz="1100" b="0">
              <a:solidFill>
                <a:schemeClr val="tx1"/>
              </a:solidFill>
              <a:effectLst/>
              <a:latin typeface="+mn-lt"/>
              <a:ea typeface="+mn-ea"/>
              <a:cs typeface="+mn-cs"/>
            </a:rPr>
            <a:t>"name:" name="HIC"</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a:t>
          </a:r>
        </a:p>
        <a:p>
          <a:r>
            <a:rPr lang="en-GB" sz="1100" b="0">
              <a:solidFill>
                <a:schemeClr val="tx1"/>
              </a:solidFill>
              <a:effectLst/>
              <a:latin typeface="+mn-lt"/>
              <a:ea typeface="+mn-ea"/>
              <a:cs typeface="+mn-cs"/>
            </a:rPr>
            <a:t>"description:" description="obtain consent of an individual for the collection, use, or disclosure of personal health information is required"</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id="IE2"</a:t>
          </a:r>
        </a:p>
        <a:p>
          <a:r>
            <a:rPr lang="en-GB" sz="1100" b="0">
              <a:solidFill>
                <a:schemeClr val="tx1"/>
              </a:solidFill>
              <a:effectLst/>
              <a:latin typeface="+mn-lt"/>
              <a:ea typeface="+mn-ea"/>
              <a:cs typeface="+mn-cs"/>
            </a:rPr>
            <a:t>"description:" description="ensure that consent is knowledgeable"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id="IE3"</a:t>
          </a:r>
        </a:p>
        <a:p>
          <a:r>
            <a:rPr lang="en-GB" sz="1100" b="0">
              <a:solidFill>
                <a:schemeClr val="tx1"/>
              </a:solidFill>
              <a:effectLst/>
              <a:latin typeface="+mn-lt"/>
              <a:ea typeface="+mn-ea"/>
              <a:cs typeface="+mn-cs"/>
            </a:rPr>
            <a:t>"description:" description="obtain consent related to the information being collected, used, or disclosed"</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id="IE4"</a:t>
          </a:r>
        </a:p>
        <a:p>
          <a:r>
            <a:rPr lang="en-GB" sz="1100" b="0">
              <a:solidFill>
                <a:schemeClr val="tx1"/>
              </a:solidFill>
              <a:effectLst/>
              <a:latin typeface="+mn-lt"/>
              <a:ea typeface="+mn-ea"/>
              <a:cs typeface="+mn-cs"/>
            </a:rPr>
            <a:t>"description:" description="must not obtain consent through deception or coercion"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id="IE5"</a:t>
          </a:r>
        </a:p>
        <a:p>
          <a:r>
            <a:rPr lang="en-GB" sz="1100" b="0">
              <a:solidFill>
                <a:schemeClr val="tx1"/>
              </a:solidFill>
              <a:effectLst/>
              <a:latin typeface="+mn-lt"/>
              <a:ea typeface="+mn-ea"/>
              <a:cs typeface="+mn-cs"/>
            </a:rPr>
            <a:t>"description:" description="obtain consent expressly or impliedly for the collection, use, or disclosure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modality=Permission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id="IE6"</a:t>
          </a:r>
        </a:p>
        <a:p>
          <a:r>
            <a:rPr lang="en-GB" sz="1100" b="0">
              <a:solidFill>
                <a:schemeClr val="tx1"/>
              </a:solidFill>
              <a:effectLst/>
              <a:latin typeface="+mn-lt"/>
              <a:ea typeface="+mn-ea"/>
              <a:cs typeface="+mn-cs"/>
            </a:rPr>
            <a:t>"description:" description="obtain express consent for the disclosure of personal health information is made to a person that is not a health information custodian"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id="IE7"</a:t>
          </a:r>
        </a:p>
        <a:p>
          <a:r>
            <a:rPr lang="en-GB" sz="1100" b="0">
              <a:solidFill>
                <a:schemeClr val="tx1"/>
              </a:solidFill>
              <a:effectLst/>
              <a:latin typeface="+mn-lt"/>
              <a:ea typeface="+mn-ea"/>
              <a:cs typeface="+mn-cs"/>
            </a:rPr>
            <a:t>"description:" description="obtain express consent for the disclosure is made to another health information custodian and is not for the purposes of providing health care or assisting in providing health care"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id="IE8"</a:t>
          </a:r>
        </a:p>
        <a:p>
          <a:r>
            <a:rPr lang="en-GB" sz="1100" b="0">
              <a:solidFill>
                <a:schemeClr val="tx1"/>
              </a:solidFill>
              <a:effectLst/>
              <a:latin typeface="+mn-lt"/>
              <a:ea typeface="+mn-ea"/>
              <a:cs typeface="+mn-cs"/>
            </a:rPr>
            <a:t>"description:" description="the consent of an individual for the collection, use, or disclosure of personal health information is required"</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id="IE9"</a:t>
          </a:r>
        </a:p>
        <a:p>
          <a:r>
            <a:rPr lang="en-GB" sz="1100" b="0">
              <a:solidFill>
                <a:schemeClr val="tx1"/>
              </a:solidFill>
              <a:effectLst/>
              <a:latin typeface="+mn-lt"/>
              <a:ea typeface="+mn-ea"/>
              <a:cs typeface="+mn-cs"/>
            </a:rPr>
            <a:t>"description:" description="the consent is knowledgeable"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id="IE10"</a:t>
          </a:r>
        </a:p>
        <a:p>
          <a:r>
            <a:rPr lang="en-GB" sz="1100" b="0">
              <a:solidFill>
                <a:schemeClr val="tx1"/>
              </a:solidFill>
              <a:effectLst/>
              <a:latin typeface="+mn-lt"/>
              <a:ea typeface="+mn-ea"/>
              <a:cs typeface="+mn-cs"/>
            </a:rPr>
            <a:t>"description:" description="the consent relates to the information being collected, used, or disclosed"</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id="IE11"</a:t>
          </a:r>
        </a:p>
        <a:p>
          <a:r>
            <a:rPr lang="en-GB" sz="1100" b="0">
              <a:solidFill>
                <a:schemeClr val="tx1"/>
              </a:solidFill>
              <a:effectLst/>
              <a:latin typeface="+mn-lt"/>
              <a:ea typeface="+mn-ea"/>
              <a:cs typeface="+mn-cs"/>
            </a:rPr>
            <a:t>"description:" description="the consent must not be obtained through deception or coercion"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id="IE12"</a:t>
          </a:r>
        </a:p>
        <a:p>
          <a:r>
            <a:rPr lang="en-GB" sz="1100" b="0">
              <a:solidFill>
                <a:schemeClr val="tx1"/>
              </a:solidFill>
              <a:effectLst/>
              <a:latin typeface="+mn-lt"/>
              <a:ea typeface="+mn-ea"/>
              <a:cs typeface="+mn-cs"/>
            </a:rPr>
            <a:t>"description:" description="the disclosure is made to another health information custodian and is not for the purposes of providing health care or assisting in providing health care"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source=IE1</a:t>
          </a:r>
        </a:p>
        <a:p>
          <a:r>
            <a:rPr lang="en-GB" sz="1100" b="0">
              <a:solidFill>
                <a:schemeClr val="tx1"/>
              </a:solidFill>
              <a:effectLst/>
              <a:latin typeface="+mn-lt"/>
              <a:ea typeface="+mn-ea"/>
              <a:cs typeface="+mn-cs"/>
            </a:rPr>
            <a:t>"target:" target=IE8</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source=IE1</a:t>
          </a:r>
        </a:p>
        <a:p>
          <a:r>
            <a:rPr lang="en-GB" sz="1100" b="0">
              <a:solidFill>
                <a:schemeClr val="tx1"/>
              </a:solidFill>
              <a:effectLst/>
              <a:latin typeface="+mn-lt"/>
              <a:ea typeface="+mn-ea"/>
              <a:cs typeface="+mn-cs"/>
            </a:rPr>
            <a:t>"target:" target=IE7</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source=IE7</a:t>
          </a:r>
        </a:p>
        <a:p>
          <a:r>
            <a:rPr lang="en-GB" sz="1100" b="0">
              <a:solidFill>
                <a:schemeClr val="tx1"/>
              </a:solidFill>
              <a:effectLst/>
              <a:latin typeface="+mn-lt"/>
              <a:ea typeface="+mn-ea"/>
              <a:cs typeface="+mn-cs"/>
            </a:rPr>
            <a:t>"target:" target=IE12</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IE5</a:t>
          </a:r>
        </a:p>
        <a:p>
          <a:r>
            <a:rPr lang="en-GB" sz="1100" b="0">
              <a:solidFill>
                <a:schemeClr val="tx1"/>
              </a:solidFill>
              <a:effectLst/>
              <a:latin typeface="+mn-lt"/>
              <a:ea typeface="+mn-ea"/>
              <a:cs typeface="+mn-cs"/>
            </a:rPr>
            <a:t>target: IE8, IE9, IE10, IE11</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xdr:txBody>
    </xdr:sp>
    <xdr:clientData/>
  </xdr:oneCellAnchor>
  <xdr:oneCellAnchor>
    <xdr:from>
      <xdr:col>17</xdr:col>
      <xdr:colOff>0</xdr:colOff>
      <xdr:row>2</xdr:row>
      <xdr:rowOff>40640</xdr:rowOff>
    </xdr:from>
    <xdr:ext cx="3830320" cy="21103213"/>
    <xdr:sp macro="" textlink="">
      <xdr:nvSpPr>
        <xdr:cNvPr id="5" name="TextBox 4">
          <a:extLst>
            <a:ext uri="{FF2B5EF4-FFF2-40B4-BE49-F238E27FC236}">
              <a16:creationId xmlns:a16="http://schemas.microsoft.com/office/drawing/2014/main" id="{59894E6F-4DA8-E540-A113-DCAF52C3B180}"/>
            </a:ext>
          </a:extLst>
        </xdr:cNvPr>
        <xdr:cNvSpPr txBox="1"/>
      </xdr:nvSpPr>
      <xdr:spPr>
        <a:xfrm>
          <a:off x="14033500" y="447040"/>
          <a:ext cx="3830320" cy="21103213"/>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"Take steps that are reasonable in the circumstances to ensure that PHI in the custodian’s custody or control is protected against theft, loss and unauthorized use or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"IE1_A"</a:t>
          </a:r>
        </a:p>
        <a:p>
          <a:r>
            <a:rPr lang="en-GB" sz="1100" b="0">
              <a:solidFill>
                <a:schemeClr val="tx1"/>
              </a:solidFill>
              <a:effectLst/>
              <a:latin typeface="+mn-lt"/>
              <a:ea typeface="+mn-ea"/>
              <a:cs typeface="+mn-cs"/>
            </a:rPr>
            <a:t>"description:" "PHI is protected against theft."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"IE1_B"</a:t>
          </a:r>
        </a:p>
        <a:p>
          <a:r>
            <a:rPr lang="en-GB" sz="1100" b="0">
              <a:solidFill>
                <a:schemeClr val="tx1"/>
              </a:solidFill>
              <a:effectLst/>
              <a:latin typeface="+mn-lt"/>
              <a:ea typeface="+mn-ea"/>
              <a:cs typeface="+mn-cs"/>
            </a:rPr>
            <a:t>"description:" "PHI is protected against loss."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"IE1_C"</a:t>
          </a:r>
        </a:p>
        <a:p>
          <a:r>
            <a:rPr lang="en-GB" sz="1100" b="0">
              <a:solidFill>
                <a:schemeClr val="tx1"/>
              </a:solidFill>
              <a:effectLst/>
              <a:latin typeface="+mn-lt"/>
              <a:ea typeface="+mn-ea"/>
              <a:cs typeface="+mn-cs"/>
            </a:rPr>
            <a:t>"description:" "PHI is protected against unauthorized use."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"IE1_D"</a:t>
          </a:r>
        </a:p>
        <a:p>
          <a:r>
            <a:rPr lang="en-GB" sz="1100" b="0">
              <a:solidFill>
                <a:schemeClr val="tx1"/>
              </a:solidFill>
              <a:effectLst/>
              <a:latin typeface="+mn-lt"/>
              <a:ea typeface="+mn-ea"/>
              <a:cs typeface="+mn-cs"/>
            </a:rPr>
            <a:t>"description:" "PHI is protected against unauthorized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"Take steps that are reasonable in the circumstances to ensure that the records containing the information are protected against unauthorized copying, modification or disposal."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"IE2_E"</a:t>
          </a:r>
        </a:p>
        <a:p>
          <a:r>
            <a:rPr lang="en-GB" sz="1100" b="0">
              <a:solidFill>
                <a:schemeClr val="tx1"/>
              </a:solidFill>
              <a:effectLst/>
              <a:latin typeface="+mn-lt"/>
              <a:ea typeface="+mn-ea"/>
              <a:cs typeface="+mn-cs"/>
            </a:rPr>
            <a:t>"description:" "Records are protected against unauthorized copying."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"IE2_F"</a:t>
          </a:r>
        </a:p>
        <a:p>
          <a:r>
            <a:rPr lang="en-GB" sz="1100" b="0">
              <a:solidFill>
                <a:schemeClr val="tx1"/>
              </a:solidFill>
              <a:effectLst/>
              <a:latin typeface="+mn-lt"/>
              <a:ea typeface="+mn-ea"/>
              <a:cs typeface="+mn-cs"/>
            </a:rPr>
            <a:t>"description:" "Records are protected against modification."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"IE2_G"</a:t>
          </a:r>
        </a:p>
        <a:p>
          <a:r>
            <a:rPr lang="en-GB" sz="1100" b="0">
              <a:solidFill>
                <a:schemeClr val="tx1"/>
              </a:solidFill>
              <a:effectLst/>
              <a:latin typeface="+mn-lt"/>
              <a:ea typeface="+mn-ea"/>
              <a:cs typeface="+mn-cs"/>
            </a:rPr>
            <a:t>"description:" "Records are protected against disposal."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"Notify the individual at the first reasonable opportunity if the information is stolen, lost, or accessed by unauthorized persons."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"IE3_H"</a:t>
          </a:r>
        </a:p>
        <a:p>
          <a:r>
            <a:rPr lang="en-GB" sz="1100" b="0">
              <a:solidFill>
                <a:schemeClr val="tx1"/>
              </a:solidFill>
              <a:effectLst/>
              <a:latin typeface="+mn-lt"/>
              <a:ea typeface="+mn-ea"/>
              <a:cs typeface="+mn-cs"/>
            </a:rPr>
            <a:t>"description:" "Information is stolen."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"IE3_I"</a:t>
          </a:r>
        </a:p>
        <a:p>
          <a:r>
            <a:rPr lang="en-GB" sz="1100" b="0">
              <a:solidFill>
                <a:schemeClr val="tx1"/>
              </a:solidFill>
              <a:effectLst/>
              <a:latin typeface="+mn-lt"/>
              <a:ea typeface="+mn-ea"/>
              <a:cs typeface="+mn-cs"/>
            </a:rPr>
            <a:t>"description:" "Information is lost."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"IE3_J"</a:t>
          </a:r>
        </a:p>
        <a:p>
          <a:r>
            <a:rPr lang="en-GB" sz="1100" b="0">
              <a:solidFill>
                <a:schemeClr val="tx1"/>
              </a:solidFill>
              <a:effectLst/>
              <a:latin typeface="+mn-lt"/>
              <a:ea typeface="+mn-ea"/>
              <a:cs typeface="+mn-cs"/>
            </a:rPr>
            <a:t>"description:" "Information is accessed by unauthorized persons."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 </a:t>
          </a:r>
        </a:p>
        <a:p>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"IE1_A, IE1_B, IE1_C, IE1_D"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"IE2_E, IE2_F, IE2_G"</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"IE3_H, IE3_I, IE3_J"</a:t>
          </a:r>
        </a:p>
        <a:p>
          <a:r>
            <a:rPr lang="en-GB" sz="1100" b="0">
              <a:solidFill>
                <a:schemeClr val="tx1"/>
              </a:solidFill>
              <a:effectLst/>
              <a:latin typeface="+mn-lt"/>
              <a:ea typeface="+mn-ea"/>
              <a:cs typeface="+mn-cs"/>
            </a:rPr>
            <a:t>"decompositionType:" OR</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xdr:txBody>
    </xdr:sp>
    <xdr:clientData/>
  </xdr:oneCellAnchor>
  <xdr:oneCellAnchor>
    <xdr:from>
      <xdr:col>6</xdr:col>
      <xdr:colOff>40640</xdr:colOff>
      <xdr:row>2</xdr:row>
      <xdr:rowOff>10160</xdr:rowOff>
    </xdr:from>
    <xdr:ext cx="3586480" cy="6636945"/>
    <xdr:sp macro="" textlink="">
      <xdr:nvSpPr>
        <xdr:cNvPr id="6" name="TextBox 5">
          <a:extLst>
            <a:ext uri="{FF2B5EF4-FFF2-40B4-BE49-F238E27FC236}">
              <a16:creationId xmlns:a16="http://schemas.microsoft.com/office/drawing/2014/main" id="{E062A03A-E40D-C842-8FD2-093F9408B034}"/>
            </a:ext>
          </a:extLst>
        </xdr:cNvPr>
        <xdr:cNvSpPr txBox="1"/>
      </xdr:nvSpPr>
      <xdr:spPr>
        <a:xfrm>
          <a:off x="4993640" y="416560"/>
          <a:ext cx="3586480" cy="6636945"/>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endParaRPr lang="en-GB" sz="1100" b="0">
            <a:solidFill>
              <a:schemeClr val="tx1"/>
            </a:solidFill>
            <a:effectLst/>
            <a:latin typeface="+mn-lt"/>
            <a:ea typeface="+mn-ea"/>
            <a:cs typeface="+mn-cs"/>
          </a:endParaRPr>
        </a:p>
        <a:p>
          <a:r>
            <a:rPr lang="en-GB" sz="1100" b="0">
              <a:solidFill>
                <a:schemeClr val="tx1"/>
              </a:solidFill>
              <a:effectLst/>
              <a:latin typeface="+mn-lt"/>
              <a:ea typeface="+mn-ea"/>
              <a:cs typeface="+mn-cs"/>
            </a:rPr>
            <a:t>Actor: </a:t>
          </a:r>
        </a:p>
        <a:p>
          <a:r>
            <a:rPr lang="en-GB" sz="1100" b="0">
              <a:solidFill>
                <a:schemeClr val="tx1"/>
              </a:solidFill>
              <a:effectLst/>
              <a:latin typeface="+mn-lt"/>
              <a:ea typeface="+mn-ea"/>
              <a:cs typeface="+mn-cs"/>
            </a:rPr>
            <a:t>name: "Tax Authority"</a:t>
          </a:r>
        </a:p>
        <a:p>
          <a:endParaRPr lang="en-GB" sz="1100" b="0">
            <a:solidFill>
              <a:schemeClr val="tx1"/>
            </a:solidFill>
            <a:effectLst/>
            <a:latin typeface="+mn-lt"/>
            <a:ea typeface="+mn-ea"/>
            <a:cs typeface="+mn-cs"/>
          </a:endParaRP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"levy tax on the supply of electricity via a connection to the consumer"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t>
          </a:r>
        </a:p>
        <a:p>
          <a:r>
            <a:rPr lang="en-GB" sz="1100" b="0">
              <a:solidFill>
                <a:schemeClr val="tx1"/>
              </a:solidFill>
              <a:effectLst/>
              <a:latin typeface="+mn-lt"/>
              <a:ea typeface="+mn-ea"/>
              <a:cs typeface="+mn-cs"/>
            </a:rPr>
            <a:t>name: "Consumer"</a:t>
          </a:r>
        </a:p>
        <a:p>
          <a:endParaRPr lang="en-GB" sz="1100" b="0">
            <a:solidFill>
              <a:schemeClr val="tx1"/>
            </a:solidFill>
            <a:effectLst/>
            <a:latin typeface="+mn-lt"/>
            <a:ea typeface="+mn-ea"/>
            <a:cs typeface="+mn-cs"/>
          </a:endParaRP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"pay tax on the supply of electricity received via a connection"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"The connection is established"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endParaRPr lang="en-GB" sz="1100" b="0">
            <a:solidFill>
              <a:schemeClr val="tx1"/>
            </a:solidFill>
            <a:effectLst/>
            <a:latin typeface="+mn-lt"/>
            <a:ea typeface="+mn-ea"/>
            <a:cs typeface="+mn-cs"/>
          </a:endParaRP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 </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level: 100</a:t>
          </a:r>
        </a:p>
      </xdr:txBody>
    </xdr:sp>
    <xdr:clientData/>
  </xdr:oneCellAnchor>
  <xdr:oneCellAnchor>
    <xdr:from>
      <xdr:col>28</xdr:col>
      <xdr:colOff>0</xdr:colOff>
      <xdr:row>2</xdr:row>
      <xdr:rowOff>121920</xdr:rowOff>
    </xdr:from>
    <xdr:ext cx="4826000" cy="13059985"/>
    <xdr:sp macro="" textlink="">
      <xdr:nvSpPr>
        <xdr:cNvPr id="7" name="TextBox 6">
          <a:extLst>
            <a:ext uri="{FF2B5EF4-FFF2-40B4-BE49-F238E27FC236}">
              <a16:creationId xmlns:a16="http://schemas.microsoft.com/office/drawing/2014/main" id="{25513573-89D6-F342-B94F-F84873C361AB}"/>
            </a:ext>
          </a:extLst>
        </xdr:cNvPr>
        <xdr:cNvSpPr txBox="1"/>
      </xdr:nvSpPr>
      <xdr:spPr>
        <a:xfrm>
          <a:off x="23114000" y="528320"/>
          <a:ext cx="4826000" cy="13059985"/>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t>
          </a:r>
        </a:p>
        <a:p>
          <a:r>
            <a:rPr lang="en-GB" sz="1100" b="0">
              <a:solidFill>
                <a:schemeClr val="tx1"/>
              </a:solidFill>
              <a:effectLst/>
              <a:latin typeface="+mn-lt"/>
              <a:ea typeface="+mn-ea"/>
              <a:cs typeface="+mn-cs"/>
            </a:rPr>
            <a:t>Actor:</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"collect PHI about an individual directly from the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"ensure that the collection of PHI is reasonably necessary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"IE2_A"</a:t>
          </a:r>
        </a:p>
        <a:p>
          <a:r>
            <a:rPr lang="en-GB" sz="1100" b="0">
              <a:solidFill>
                <a:schemeClr val="tx1"/>
              </a:solidFill>
              <a:effectLst/>
              <a:latin typeface="+mn-lt"/>
              <a:ea typeface="+mn-ea"/>
              <a:cs typeface="+mn-cs"/>
            </a:rPr>
            <a:t>description: "The collection of PHI is necessary."</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"IE2_B"</a:t>
          </a:r>
        </a:p>
        <a:p>
          <a:r>
            <a:rPr lang="en-GB" sz="1100" b="0">
              <a:solidFill>
                <a:schemeClr val="tx1"/>
              </a:solidFill>
              <a:effectLst/>
              <a:latin typeface="+mn-lt"/>
              <a:ea typeface="+mn-ea"/>
              <a:cs typeface="+mn-cs"/>
            </a:rPr>
            <a:t>description: "The collection is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"IE2_AND"</a:t>
          </a:r>
        </a:p>
        <a:p>
          <a:r>
            <a:rPr lang="en-GB" sz="1100" b="0">
              <a:solidFill>
                <a:schemeClr val="tx1"/>
              </a:solidFill>
              <a:effectLst/>
              <a:latin typeface="+mn-lt"/>
              <a:ea typeface="+mn-ea"/>
              <a:cs typeface="+mn-cs"/>
            </a:rPr>
            <a:t>description: "The collection of PHI is necessary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"determine that it is not reasonably possible to obtain consent in a timely manner"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"IE3_C"</a:t>
          </a:r>
        </a:p>
        <a:p>
          <a:r>
            <a:rPr lang="en-GB" sz="1100" b="0">
              <a:solidFill>
                <a:schemeClr val="tx1"/>
              </a:solidFill>
              <a:effectLst/>
              <a:latin typeface="+mn-lt"/>
              <a:ea typeface="+mn-ea"/>
              <a:cs typeface="+mn-cs"/>
            </a:rPr>
            <a:t>description: "It is not possible to obtain consent."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"IE3_D"</a:t>
          </a:r>
        </a:p>
        <a:p>
          <a:r>
            <a:rPr lang="en-GB" sz="1100" b="0">
              <a:solidFill>
                <a:schemeClr val="tx1"/>
              </a:solidFill>
              <a:effectLst/>
              <a:latin typeface="+mn-lt"/>
              <a:ea typeface="+mn-ea"/>
              <a:cs typeface="+mn-cs"/>
            </a:rPr>
            <a:t>description: "It is not timely."</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"IE3_AND"</a:t>
          </a:r>
        </a:p>
        <a:p>
          <a:r>
            <a:rPr lang="en-GB" sz="1100" b="0">
              <a:solidFill>
                <a:schemeClr val="tx1"/>
              </a:solidFill>
              <a:effectLst/>
              <a:latin typeface="+mn-lt"/>
              <a:ea typeface="+mn-ea"/>
              <a:cs typeface="+mn-cs"/>
            </a:rPr>
            <a:t>description: "It is not reasonably possible to obtain consent in a timely manner."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elementLinks = </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 IE3</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IE2_A, IE2_AND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IE2_AND</a:t>
          </a:r>
        </a:p>
        <a:p>
          <a:r>
            <a:rPr lang="en-GB" sz="1100" b="0">
              <a:solidFill>
                <a:schemeClr val="tx1"/>
              </a:solidFill>
              <a:effectLst/>
              <a:latin typeface="+mn-lt"/>
              <a:ea typeface="+mn-ea"/>
              <a:cs typeface="+mn-cs"/>
            </a:rPr>
            <a:t>target: IE2_B</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IE3_C, IE3_AND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IE3_AND</a:t>
          </a:r>
        </a:p>
        <a:p>
          <a:r>
            <a:rPr lang="en-GB" sz="1100" b="0">
              <a:solidFill>
                <a:schemeClr val="tx1"/>
              </a:solidFill>
              <a:effectLst/>
              <a:latin typeface="+mn-lt"/>
              <a:ea typeface="+mn-ea"/>
              <a:cs typeface="+mn-cs"/>
            </a:rPr>
            <a:t>target: IE3_D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xdr:txBody>
    </xdr:sp>
    <xdr:clientData/>
  </xdr:oneCellAnchor>
  <xdr:oneCellAnchor>
    <xdr:from>
      <xdr:col>33</xdr:col>
      <xdr:colOff>812800</xdr:colOff>
      <xdr:row>2</xdr:row>
      <xdr:rowOff>50800</xdr:rowOff>
    </xdr:from>
    <xdr:ext cx="4826000" cy="7153625"/>
    <xdr:sp macro="" textlink="">
      <xdr:nvSpPr>
        <xdr:cNvPr id="8" name="TextBox 7">
          <a:extLst>
            <a:ext uri="{FF2B5EF4-FFF2-40B4-BE49-F238E27FC236}">
              <a16:creationId xmlns:a16="http://schemas.microsoft.com/office/drawing/2014/main" id="{B6723253-FF71-0D45-B5FD-1AD3B550809B}"/>
            </a:ext>
          </a:extLst>
        </xdr:cNvPr>
        <xdr:cNvSpPr txBox="1"/>
      </xdr:nvSpPr>
      <xdr:spPr>
        <a:xfrm>
          <a:off x="28054300" y="457200"/>
          <a:ext cx="4826000" cy="7153625"/>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"disclose PHI about an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"notify the person to whom it makes the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"The individual has not made an instruction that prevents the custodian from disclosing all the PHI that the custodian considers reasonably necessary to disclose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"The instruction of the individual prevents the custodian from disclosing all the PHI that the custodian considers reasonably necessary to disclose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IE3, IE4</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IE4</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a:t>
          </a:r>
        </a:p>
      </xdr:txBody>
    </xdr:sp>
    <xdr:clientData/>
  </xdr:oneCellAnchor>
  <xdr:oneCellAnchor>
    <xdr:from>
      <xdr:col>40</xdr:col>
      <xdr:colOff>0</xdr:colOff>
      <xdr:row>2</xdr:row>
      <xdr:rowOff>0</xdr:rowOff>
    </xdr:from>
    <xdr:ext cx="4826000" cy="9564798"/>
    <xdr:sp macro="" textlink="">
      <xdr:nvSpPr>
        <xdr:cNvPr id="9" name="TextBox 8">
          <a:extLst>
            <a:ext uri="{FF2B5EF4-FFF2-40B4-BE49-F238E27FC236}">
              <a16:creationId xmlns:a16="http://schemas.microsoft.com/office/drawing/2014/main" id="{C7BD7B64-A940-854D-BAD3-66A8D92D5F19}"/>
            </a:ext>
          </a:extLst>
        </xdr:cNvPr>
        <xdr:cNvSpPr txBox="1"/>
      </xdr:nvSpPr>
      <xdr:spPr>
        <a:xfrm>
          <a:off x="33020000" y="406400"/>
          <a:ext cx="4826000" cy="9564798"/>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"Researchers"</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"create a research plan in writing"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"include the affiliation of each person involved in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"specify the nature and objectives of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"outline the anticipated public or scientific benefit of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"IE5"</a:t>
          </a:r>
        </a:p>
        <a:p>
          <a:r>
            <a:rPr lang="en-GB" sz="1100" b="0">
              <a:solidFill>
                <a:schemeClr val="tx1"/>
              </a:solidFill>
              <a:effectLst/>
              <a:latin typeface="+mn-lt"/>
              <a:ea typeface="+mn-ea"/>
              <a:cs typeface="+mn-cs"/>
            </a:rPr>
            <a:t>description: "address all other prescribed matters related to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"IE6"</a:t>
          </a:r>
        </a:p>
        <a:p>
          <a:r>
            <a:rPr lang="en-GB" sz="1100" b="0">
              <a:solidFill>
                <a:schemeClr val="tx1"/>
              </a:solidFill>
              <a:effectLst/>
              <a:latin typeface="+mn-lt"/>
              <a:ea typeface="+mn-ea"/>
              <a:cs typeface="+mn-cs"/>
            </a:rPr>
            <a:t>description: "The research plan must exist."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"IE7"</a:t>
          </a:r>
        </a:p>
        <a:p>
          <a:r>
            <a:rPr lang="en-GB" sz="1100" b="0">
              <a:solidFill>
                <a:schemeClr val="tx1"/>
              </a:solidFill>
              <a:effectLst/>
              <a:latin typeface="+mn-lt"/>
              <a:ea typeface="+mn-ea"/>
              <a:cs typeface="+mn-cs"/>
            </a:rPr>
            <a:t>description: "A research plan exists."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elementLinks = Dependency:</a:t>
          </a:r>
        </a:p>
        <a:p>
          <a:r>
            <a:rPr lang="en-GB" sz="1100" b="0">
              <a:solidFill>
                <a:schemeClr val="tx1"/>
              </a:solidFill>
              <a:effectLst/>
              <a:latin typeface="+mn-lt"/>
              <a:ea typeface="+mn-ea"/>
              <a:cs typeface="+mn-cs"/>
            </a:rPr>
            <a:t>source: IE6</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IE7</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 IE3, IE4, IE5</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12</xdr:col>
      <xdr:colOff>10160</xdr:colOff>
      <xdr:row>2</xdr:row>
      <xdr:rowOff>40640</xdr:rowOff>
    </xdr:from>
    <xdr:ext cx="4561840" cy="13224133"/>
    <xdr:sp macro="" textlink="">
      <xdr:nvSpPr>
        <xdr:cNvPr id="2" name="TextBox 1">
          <a:extLst>
            <a:ext uri="{FF2B5EF4-FFF2-40B4-BE49-F238E27FC236}">
              <a16:creationId xmlns:a16="http://schemas.microsoft.com/office/drawing/2014/main" id="{3F86FFE5-1CB8-E146-AC70-0D06CF3998F6}"/>
            </a:ext>
          </a:extLst>
        </xdr:cNvPr>
        <xdr:cNvSpPr txBox="1"/>
      </xdr:nvSpPr>
      <xdr:spPr>
        <a:xfrm>
          <a:off x="9885680" y="447040"/>
          <a:ext cx="4561840" cy="13224133"/>
        </a:xfrm>
        <a:prstGeom prst="rect">
          <a:avLst/>
        </a:prstGeom>
        <a:solidFill>
          <a:schemeClr val="accent2">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a:t>
          </a:r>
        </a:p>
        <a:p>
          <a:r>
            <a:rPr lang="en-GB" sz="1100" b="0">
              <a:solidFill>
                <a:schemeClr val="tx1"/>
              </a:solidFill>
              <a:effectLst/>
              <a:latin typeface="+mn-lt"/>
              <a:ea typeface="+mn-ea"/>
              <a:cs typeface="+mn-cs"/>
            </a:rPr>
            <a:t>name: "Member States"</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"Ensure that all customers are free to purchase electricity from the supplier of their choice"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"Ensure that all customers are free to have more than one electricity supply contract at the same time"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"Ensure that the required connection and metering points are established"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actors = Actor:</a:t>
          </a:r>
        </a:p>
        <a:p>
          <a:r>
            <a:rPr lang="en-GB" sz="1100" b="0">
              <a:solidFill>
                <a:schemeClr val="tx1"/>
              </a:solidFill>
              <a:effectLst/>
              <a:latin typeface="+mn-lt"/>
              <a:ea typeface="+mn-ea"/>
              <a:cs typeface="+mn-cs"/>
            </a:rPr>
            <a:t>name: "Customers"</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"IE1_A"</a:t>
          </a:r>
        </a:p>
        <a:p>
          <a:r>
            <a:rPr lang="en-GB" sz="1100" b="0">
              <a:solidFill>
                <a:schemeClr val="tx1"/>
              </a:solidFill>
              <a:effectLst/>
              <a:latin typeface="+mn-lt"/>
              <a:ea typeface="+mn-ea"/>
              <a:cs typeface="+mn-cs"/>
            </a:rPr>
            <a:t>description: "All customers are free to purchase from the supplier of their choice."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"IE2_B"</a:t>
          </a:r>
        </a:p>
        <a:p>
          <a:r>
            <a:rPr lang="en-GB" sz="1100" b="0">
              <a:solidFill>
                <a:schemeClr val="tx1"/>
              </a:solidFill>
              <a:effectLst/>
              <a:latin typeface="+mn-lt"/>
              <a:ea typeface="+mn-ea"/>
              <a:cs typeface="+mn-cs"/>
            </a:rPr>
            <a:t>description: "All customers are free to have more than one electricity supply contract."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"IE1_AND"</a:t>
          </a:r>
        </a:p>
        <a:p>
          <a:r>
            <a:rPr lang="en-GB" sz="1100" b="0">
              <a:solidFill>
                <a:schemeClr val="tx1"/>
              </a:solidFill>
              <a:effectLst/>
              <a:latin typeface="+mn-lt"/>
              <a:ea typeface="+mn-ea"/>
              <a:cs typeface="+mn-cs"/>
            </a:rPr>
            <a:t>description: "All customers are free to purchase electricity from the supplier of their choice and have more than one electricity supply contract."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"IE3_C"</a:t>
          </a:r>
        </a:p>
        <a:p>
          <a:r>
            <a:rPr lang="en-GB" sz="1100" b="0">
              <a:solidFill>
                <a:schemeClr val="tx1"/>
              </a:solidFill>
              <a:effectLst/>
              <a:latin typeface="+mn-lt"/>
              <a:ea typeface="+mn-ea"/>
              <a:cs typeface="+mn-cs"/>
            </a:rPr>
            <a:t>description: "The required connection and metering points are established."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"IE2_B"</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"IE1_A"</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"IE2_B"</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"IE3_C"</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Contribution: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"IE1_A"</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Contribution: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"IE2_B"</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xdr:txBody>
    </xdr:sp>
    <xdr:clientData/>
  </xdr:oneCellAnchor>
  <xdr:oneCellAnchor>
    <xdr:from>
      <xdr:col>0</xdr:col>
      <xdr:colOff>1</xdr:colOff>
      <xdr:row>71</xdr:row>
      <xdr:rowOff>101601</xdr:rowOff>
    </xdr:from>
    <xdr:ext cx="4622800" cy="16977359"/>
    <xdr:sp macro="" textlink="">
      <xdr:nvSpPr>
        <xdr:cNvPr id="4" name="TextBox 3">
          <a:extLst>
            <a:ext uri="{FF2B5EF4-FFF2-40B4-BE49-F238E27FC236}">
              <a16:creationId xmlns:a16="http://schemas.microsoft.com/office/drawing/2014/main" id="{0F2091B1-CAAB-6748-97F7-5852D300DD16}"/>
            </a:ext>
          </a:extLst>
        </xdr:cNvPr>
        <xdr:cNvSpPr txBox="1"/>
      </xdr:nvSpPr>
      <xdr:spPr>
        <a:xfrm>
          <a:off x="1" y="14528801"/>
          <a:ext cx="4622800" cy="16977359"/>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"Actor:" </a:t>
          </a:r>
        </a:p>
        <a:p>
          <a:r>
            <a:rPr lang="en-GB" sz="1100" b="0">
              <a:solidFill>
                <a:schemeClr val="tx1"/>
              </a:solidFill>
              <a:effectLst/>
              <a:latin typeface="+mn-lt"/>
              <a:ea typeface="+mn-ea"/>
              <a:cs typeface="+mn-cs"/>
            </a:rPr>
            <a:t>"name:" name="Health Information Custodian"</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id="1"</a:t>
          </a:r>
        </a:p>
        <a:p>
          <a:r>
            <a:rPr lang="en-GB" sz="1100" b="0">
              <a:solidFill>
                <a:schemeClr val="tx1"/>
              </a:solidFill>
              <a:effectLst/>
              <a:latin typeface="+mn-lt"/>
              <a:ea typeface="+mn-ea"/>
              <a:cs typeface="+mn-cs"/>
            </a:rPr>
            <a:t>"description:" description="have in place information practices that comply with the requirements of this Act and its regulations"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id="2"</a:t>
          </a:r>
        </a:p>
        <a:p>
          <a:r>
            <a:rPr lang="en-GB" sz="1100" b="0">
              <a:solidFill>
                <a:schemeClr val="tx1"/>
              </a:solidFill>
              <a:effectLst/>
              <a:latin typeface="+mn-lt"/>
              <a:ea typeface="+mn-ea"/>
              <a:cs typeface="+mn-cs"/>
            </a:rPr>
            <a:t>"description:" description="comply with its information practices"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id="3"</a:t>
          </a:r>
        </a:p>
        <a:p>
          <a:r>
            <a:rPr lang="en-GB" sz="1100" b="0">
              <a:solidFill>
                <a:schemeClr val="tx1"/>
              </a:solidFill>
              <a:effectLst/>
              <a:latin typeface="+mn-lt"/>
              <a:ea typeface="+mn-ea"/>
              <a:cs typeface="+mn-cs"/>
            </a:rPr>
            <a:t>"description:" description="comply with the prescribed requirements"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"Actor:" </a:t>
          </a:r>
        </a:p>
        <a:p>
          <a:r>
            <a:rPr lang="en-GB" sz="1100" b="0">
              <a:solidFill>
                <a:schemeClr val="tx1"/>
              </a:solidFill>
              <a:effectLst/>
              <a:latin typeface="+mn-lt"/>
              <a:ea typeface="+mn-ea"/>
              <a:cs typeface="+mn-cs"/>
            </a:rPr>
            <a:t>"name:" name="Provider"</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id="4"</a:t>
          </a:r>
        </a:p>
        <a:p>
          <a:r>
            <a:rPr lang="en-GB" sz="1100" b="0">
              <a:solidFill>
                <a:schemeClr val="tx1"/>
              </a:solidFill>
              <a:effectLst/>
              <a:latin typeface="+mn-lt"/>
              <a:ea typeface="+mn-ea"/>
              <a:cs typeface="+mn-cs"/>
            </a:rPr>
            <a:t>"description:" description="comply with the prescribed requirements"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id="5"</a:t>
          </a:r>
        </a:p>
        <a:p>
          <a:r>
            <a:rPr lang="en-GB" sz="1100" b="0">
              <a:solidFill>
                <a:schemeClr val="tx1"/>
              </a:solidFill>
              <a:effectLst/>
              <a:latin typeface="+mn-lt"/>
              <a:ea typeface="+mn-ea"/>
              <a:cs typeface="+mn-cs"/>
            </a:rPr>
            <a:t>"description:" description="uses electronic means to collect, use, modify, disclose, retain or dispose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id="6"</a:t>
          </a:r>
        </a:p>
        <a:p>
          <a:r>
            <a:rPr lang="en-GB" sz="1100" b="0">
              <a:solidFill>
                <a:schemeClr val="tx1"/>
              </a:solidFill>
              <a:effectLst/>
              <a:latin typeface="+mn-lt"/>
              <a:ea typeface="+mn-ea"/>
              <a:cs typeface="+mn-cs"/>
            </a:rPr>
            <a:t>"description:" description="provides goods or services for the purpose of enabling a health information custodian to use electronic means to collect, use, modify, disclose, retain or dispose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id="7"</a:t>
          </a:r>
        </a:p>
        <a:p>
          <a:r>
            <a:rPr lang="en-GB" sz="1100" b="0">
              <a:solidFill>
                <a:schemeClr val="tx1"/>
              </a:solidFill>
              <a:effectLst/>
              <a:latin typeface="+mn-lt"/>
              <a:ea typeface="+mn-ea"/>
              <a:cs typeface="+mn-cs"/>
            </a:rPr>
            <a:t>"description:" description="the health information custodian uses electronic means"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id="8"</a:t>
          </a:r>
        </a:p>
        <a:p>
          <a:r>
            <a:rPr lang="en-GB" sz="1100" b="0">
              <a:solidFill>
                <a:schemeClr val="tx1"/>
              </a:solidFill>
              <a:effectLst/>
              <a:latin typeface="+mn-lt"/>
              <a:ea typeface="+mn-ea"/>
              <a:cs typeface="+mn-cs"/>
            </a:rPr>
            <a:t>"description:" description="the provider provides goods or services"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source=[IE:5]</a:t>
          </a:r>
        </a:p>
        <a:p>
          <a:r>
            <a:rPr lang="en-GB" sz="1100" b="0">
              <a:solidFill>
                <a:schemeClr val="tx1"/>
              </a:solidFill>
              <a:effectLst/>
              <a:latin typeface="+mn-lt"/>
              <a:ea typeface="+mn-ea"/>
              <a:cs typeface="+mn-cs"/>
            </a:rPr>
            <a:t>"target:" target=[IE:3]</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source=[IE:6]</a:t>
          </a:r>
        </a:p>
        <a:p>
          <a:r>
            <a:rPr lang="en-GB" sz="1100" b="0">
              <a:solidFill>
                <a:schemeClr val="tx1"/>
              </a:solidFill>
              <a:effectLst/>
              <a:latin typeface="+mn-lt"/>
              <a:ea typeface="+mn-ea"/>
              <a:cs typeface="+mn-cs"/>
            </a:rPr>
            <a:t>"target:" target=[IE:4]</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source=[IE:5]</a:t>
          </a:r>
        </a:p>
        <a:p>
          <a:r>
            <a:rPr lang="en-GB" sz="1100" b="0">
              <a:solidFill>
                <a:schemeClr val="tx1"/>
              </a:solidFill>
              <a:effectLst/>
              <a:latin typeface="+mn-lt"/>
              <a:ea typeface="+mn-ea"/>
              <a:cs typeface="+mn-cs"/>
            </a:rPr>
            <a:t>"target:" target+=[IE:7, IE:8]</a:t>
          </a:r>
        </a:p>
        <a:p>
          <a:r>
            <a:rPr lang="en-GB" sz="1100" b="0">
              <a:solidFill>
                <a:schemeClr val="tx1"/>
              </a:solidFill>
              <a:effectLst/>
              <a:latin typeface="+mn-lt"/>
              <a:ea typeface="+mn-ea"/>
              <a:cs typeface="+mn-cs"/>
            </a:rPr>
            <a:t>"decompositionType:" decompositionType=AND</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source=[IE:6]</a:t>
          </a:r>
        </a:p>
        <a:p>
          <a:r>
            <a:rPr lang="en-GB" sz="1100" b="0">
              <a:solidFill>
                <a:schemeClr val="tx1"/>
              </a:solidFill>
              <a:effectLst/>
              <a:latin typeface="+mn-lt"/>
              <a:ea typeface="+mn-ea"/>
              <a:cs typeface="+mn-cs"/>
            </a:rPr>
            <a:t>"target:" target+=[IE:7, IE:8]</a:t>
          </a:r>
        </a:p>
        <a:p>
          <a:r>
            <a:rPr lang="en-GB" sz="1100" b="0">
              <a:solidFill>
                <a:schemeClr val="tx1"/>
              </a:solidFill>
              <a:effectLst/>
              <a:latin typeface="+mn-lt"/>
              <a:ea typeface="+mn-ea"/>
              <a:cs typeface="+mn-cs"/>
            </a:rPr>
            <a:t>"decompositionType:" decompositionType=AND</a:t>
          </a:r>
        </a:p>
        <a:p>
          <a:r>
            <a:rPr lang="en-GB" sz="1100" b="0">
              <a:solidFill>
                <a:schemeClr val="tx1"/>
              </a:solidFill>
              <a:effectLst/>
              <a:latin typeface="+mn-lt"/>
              <a:ea typeface="+mn-ea"/>
              <a:cs typeface="+mn-cs"/>
            </a:rPr>
            <a:t>;</a:t>
          </a:r>
        </a:p>
      </xdr:txBody>
    </xdr:sp>
    <xdr:clientData/>
  </xdr:oneCellAnchor>
  <xdr:oneCellAnchor>
    <xdr:from>
      <xdr:col>0</xdr:col>
      <xdr:colOff>1</xdr:colOff>
      <xdr:row>175</xdr:row>
      <xdr:rowOff>101600</xdr:rowOff>
    </xdr:from>
    <xdr:ext cx="4826000" cy="21923950"/>
    <xdr:sp macro="" textlink="">
      <xdr:nvSpPr>
        <xdr:cNvPr id="6" name="TextBox 5">
          <a:extLst>
            <a:ext uri="{FF2B5EF4-FFF2-40B4-BE49-F238E27FC236}">
              <a16:creationId xmlns:a16="http://schemas.microsoft.com/office/drawing/2014/main" id="{4F559B7B-5443-C640-89BA-F87F4569E958}"/>
            </a:ext>
          </a:extLst>
        </xdr:cNvPr>
        <xdr:cNvSpPr txBox="1"/>
      </xdr:nvSpPr>
      <xdr:spPr>
        <a:xfrm>
          <a:off x="18105121" y="508000"/>
          <a:ext cx="4826000" cy="21923950"/>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Actor(HIC)</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"Actor:"</a:t>
          </a:r>
        </a:p>
        <a:p>
          <a:r>
            <a:rPr lang="en-GB" sz="1100" b="0">
              <a:solidFill>
                <a:schemeClr val="tx1"/>
              </a:solidFill>
              <a:effectLst/>
              <a:latin typeface="+mn-lt"/>
              <a:ea typeface="+mn-ea"/>
              <a:cs typeface="+mn-cs"/>
            </a:rPr>
            <a:t>"name:" name="HIC"</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a:t>
          </a:r>
        </a:p>
        <a:p>
          <a:r>
            <a:rPr lang="en-GB" sz="1100" b="0">
              <a:solidFill>
                <a:schemeClr val="tx1"/>
              </a:solidFill>
              <a:effectLst/>
              <a:latin typeface="+mn-lt"/>
              <a:ea typeface="+mn-ea"/>
              <a:cs typeface="+mn-cs"/>
            </a:rPr>
            <a:t>"description:" description="obtain consent of an individual for the collection, use, or disclosure of personal health information is required"</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id="IE2"</a:t>
          </a:r>
        </a:p>
        <a:p>
          <a:r>
            <a:rPr lang="en-GB" sz="1100" b="0">
              <a:solidFill>
                <a:schemeClr val="tx1"/>
              </a:solidFill>
              <a:effectLst/>
              <a:latin typeface="+mn-lt"/>
              <a:ea typeface="+mn-ea"/>
              <a:cs typeface="+mn-cs"/>
            </a:rPr>
            <a:t>"description:" description="ensure that consent is knowledgeable"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id="IE3"</a:t>
          </a:r>
        </a:p>
        <a:p>
          <a:r>
            <a:rPr lang="en-GB" sz="1100" b="0">
              <a:solidFill>
                <a:schemeClr val="tx1"/>
              </a:solidFill>
              <a:effectLst/>
              <a:latin typeface="+mn-lt"/>
              <a:ea typeface="+mn-ea"/>
              <a:cs typeface="+mn-cs"/>
            </a:rPr>
            <a:t>"description:" description="obtain consent related to the information being collected, used, or disclosed"</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id="IE4"</a:t>
          </a:r>
        </a:p>
        <a:p>
          <a:r>
            <a:rPr lang="en-GB" sz="1100" b="0">
              <a:solidFill>
                <a:schemeClr val="tx1"/>
              </a:solidFill>
              <a:effectLst/>
              <a:latin typeface="+mn-lt"/>
              <a:ea typeface="+mn-ea"/>
              <a:cs typeface="+mn-cs"/>
            </a:rPr>
            <a:t>"description:" description="must not obtain consent through deception or coercion"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id="IE5"</a:t>
          </a:r>
        </a:p>
        <a:p>
          <a:r>
            <a:rPr lang="en-GB" sz="1100" b="0">
              <a:solidFill>
                <a:schemeClr val="tx1"/>
              </a:solidFill>
              <a:effectLst/>
              <a:latin typeface="+mn-lt"/>
              <a:ea typeface="+mn-ea"/>
              <a:cs typeface="+mn-cs"/>
            </a:rPr>
            <a:t>"description:" description="obtain consent expressly or impliedly for the collection, use, or disclosure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modality=Permission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id="IE6"</a:t>
          </a:r>
        </a:p>
        <a:p>
          <a:r>
            <a:rPr lang="en-GB" sz="1100" b="0">
              <a:solidFill>
                <a:schemeClr val="tx1"/>
              </a:solidFill>
              <a:effectLst/>
              <a:latin typeface="+mn-lt"/>
              <a:ea typeface="+mn-ea"/>
              <a:cs typeface="+mn-cs"/>
            </a:rPr>
            <a:t>"description:" description="obtain express consent for the disclosure of personal health information is made to a person that is not a health information custodian"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id="IE7"</a:t>
          </a:r>
        </a:p>
        <a:p>
          <a:r>
            <a:rPr lang="en-GB" sz="1100" b="0">
              <a:solidFill>
                <a:schemeClr val="tx1"/>
              </a:solidFill>
              <a:effectLst/>
              <a:latin typeface="+mn-lt"/>
              <a:ea typeface="+mn-ea"/>
              <a:cs typeface="+mn-cs"/>
            </a:rPr>
            <a:t>"description:" description="obtain express consent for the disclosure is made to another health information custodian and is not for the purposes of providing health care or assisting in providing health care"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id="IE8"</a:t>
          </a:r>
        </a:p>
        <a:p>
          <a:r>
            <a:rPr lang="en-GB" sz="1100" b="0">
              <a:solidFill>
                <a:schemeClr val="tx1"/>
              </a:solidFill>
              <a:effectLst/>
              <a:latin typeface="+mn-lt"/>
              <a:ea typeface="+mn-ea"/>
              <a:cs typeface="+mn-cs"/>
            </a:rPr>
            <a:t>"description:" description="the consent of an individual for the collection, use, or disclosure of personal health information is required"</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id="IE9"</a:t>
          </a:r>
        </a:p>
        <a:p>
          <a:r>
            <a:rPr lang="en-GB" sz="1100" b="0">
              <a:solidFill>
                <a:schemeClr val="tx1"/>
              </a:solidFill>
              <a:effectLst/>
              <a:latin typeface="+mn-lt"/>
              <a:ea typeface="+mn-ea"/>
              <a:cs typeface="+mn-cs"/>
            </a:rPr>
            <a:t>"description:" description="the consent is knowledgeable"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id="IE10"</a:t>
          </a:r>
        </a:p>
        <a:p>
          <a:r>
            <a:rPr lang="en-GB" sz="1100" b="0">
              <a:solidFill>
                <a:schemeClr val="tx1"/>
              </a:solidFill>
              <a:effectLst/>
              <a:latin typeface="+mn-lt"/>
              <a:ea typeface="+mn-ea"/>
              <a:cs typeface="+mn-cs"/>
            </a:rPr>
            <a:t>"description:" description="the consent relates to the information being collected, used, or disclosed"</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id="IE11"</a:t>
          </a:r>
        </a:p>
        <a:p>
          <a:r>
            <a:rPr lang="en-GB" sz="1100" b="0">
              <a:solidFill>
                <a:schemeClr val="tx1"/>
              </a:solidFill>
              <a:effectLst/>
              <a:latin typeface="+mn-lt"/>
              <a:ea typeface="+mn-ea"/>
              <a:cs typeface="+mn-cs"/>
            </a:rPr>
            <a:t>"description:" description="the consent must not be obtained through deception or coercion"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id="IE12"</a:t>
          </a:r>
        </a:p>
        <a:p>
          <a:r>
            <a:rPr lang="en-GB" sz="1100" b="0">
              <a:solidFill>
                <a:schemeClr val="tx1"/>
              </a:solidFill>
              <a:effectLst/>
              <a:latin typeface="+mn-lt"/>
              <a:ea typeface="+mn-ea"/>
              <a:cs typeface="+mn-cs"/>
            </a:rPr>
            <a:t>"description:" description="the disclosure is made to another health information custodian and is not for the purposes of providing health care or assisting in providing health care"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source=IE1</a:t>
          </a:r>
        </a:p>
        <a:p>
          <a:r>
            <a:rPr lang="en-GB" sz="1100" b="0">
              <a:solidFill>
                <a:schemeClr val="tx1"/>
              </a:solidFill>
              <a:effectLst/>
              <a:latin typeface="+mn-lt"/>
              <a:ea typeface="+mn-ea"/>
              <a:cs typeface="+mn-cs"/>
            </a:rPr>
            <a:t>"target:" target=IE8</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source=IE1</a:t>
          </a:r>
        </a:p>
        <a:p>
          <a:r>
            <a:rPr lang="en-GB" sz="1100" b="0">
              <a:solidFill>
                <a:schemeClr val="tx1"/>
              </a:solidFill>
              <a:effectLst/>
              <a:latin typeface="+mn-lt"/>
              <a:ea typeface="+mn-ea"/>
              <a:cs typeface="+mn-cs"/>
            </a:rPr>
            <a:t>"target:" target=IE7</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source=IE7</a:t>
          </a:r>
        </a:p>
        <a:p>
          <a:r>
            <a:rPr lang="en-GB" sz="1100" b="0">
              <a:solidFill>
                <a:schemeClr val="tx1"/>
              </a:solidFill>
              <a:effectLst/>
              <a:latin typeface="+mn-lt"/>
              <a:ea typeface="+mn-ea"/>
              <a:cs typeface="+mn-cs"/>
            </a:rPr>
            <a:t>"target:" target=IE12</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IE5</a:t>
          </a:r>
        </a:p>
        <a:p>
          <a:r>
            <a:rPr lang="en-GB" sz="1100" b="0">
              <a:solidFill>
                <a:schemeClr val="tx1"/>
              </a:solidFill>
              <a:effectLst/>
              <a:latin typeface="+mn-lt"/>
              <a:ea typeface="+mn-ea"/>
              <a:cs typeface="+mn-cs"/>
            </a:rPr>
            <a:t>target: IE8, IE9, IE10, IE11</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xdr:txBody>
    </xdr:sp>
    <xdr:clientData/>
  </xdr:oneCellAnchor>
  <xdr:oneCellAnchor>
    <xdr:from>
      <xdr:col>18</xdr:col>
      <xdr:colOff>0</xdr:colOff>
      <xdr:row>71</xdr:row>
      <xdr:rowOff>40641</xdr:rowOff>
    </xdr:from>
    <xdr:ext cx="4711700" cy="19816563"/>
    <xdr:sp macro="" textlink="">
      <xdr:nvSpPr>
        <xdr:cNvPr id="7" name="TextBox 6">
          <a:extLst>
            <a:ext uri="{FF2B5EF4-FFF2-40B4-BE49-F238E27FC236}">
              <a16:creationId xmlns:a16="http://schemas.microsoft.com/office/drawing/2014/main" id="{4ABD734A-832C-AC4F-B266-81296188829B}"/>
            </a:ext>
          </a:extLst>
        </xdr:cNvPr>
        <xdr:cNvSpPr txBox="1"/>
      </xdr:nvSpPr>
      <xdr:spPr>
        <a:xfrm>
          <a:off x="14917119" y="14559539"/>
          <a:ext cx="4711700" cy="19816563"/>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"Take steps that are reasonable in the circumstances to ensure that PHI in the custodian’s custody or control is protected against theft, loss and unauthorized use or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"IE1_A"</a:t>
          </a:r>
        </a:p>
        <a:p>
          <a:r>
            <a:rPr lang="en-GB" sz="1100" b="0">
              <a:solidFill>
                <a:schemeClr val="tx1"/>
              </a:solidFill>
              <a:effectLst/>
              <a:latin typeface="+mn-lt"/>
              <a:ea typeface="+mn-ea"/>
              <a:cs typeface="+mn-cs"/>
            </a:rPr>
            <a:t>"description:" "PHI is protected against theft."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"IE1_B"</a:t>
          </a:r>
        </a:p>
        <a:p>
          <a:r>
            <a:rPr lang="en-GB" sz="1100" b="0">
              <a:solidFill>
                <a:schemeClr val="tx1"/>
              </a:solidFill>
              <a:effectLst/>
              <a:latin typeface="+mn-lt"/>
              <a:ea typeface="+mn-ea"/>
              <a:cs typeface="+mn-cs"/>
            </a:rPr>
            <a:t>"description:" "PHI is protected against loss."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"IE1_C"</a:t>
          </a:r>
        </a:p>
        <a:p>
          <a:r>
            <a:rPr lang="en-GB" sz="1100" b="0">
              <a:solidFill>
                <a:schemeClr val="tx1"/>
              </a:solidFill>
              <a:effectLst/>
              <a:latin typeface="+mn-lt"/>
              <a:ea typeface="+mn-ea"/>
              <a:cs typeface="+mn-cs"/>
            </a:rPr>
            <a:t>"description:" "PHI is protected against unauthorized use."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"IE1_D"</a:t>
          </a:r>
        </a:p>
        <a:p>
          <a:r>
            <a:rPr lang="en-GB" sz="1100" b="0">
              <a:solidFill>
                <a:schemeClr val="tx1"/>
              </a:solidFill>
              <a:effectLst/>
              <a:latin typeface="+mn-lt"/>
              <a:ea typeface="+mn-ea"/>
              <a:cs typeface="+mn-cs"/>
            </a:rPr>
            <a:t>"description:" "PHI is protected against unauthorized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"Take steps that are reasonable in the circumstances to ensure that the records containing the information are protected against unauthorized copying, modification or disposal."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"IE2_E"</a:t>
          </a:r>
        </a:p>
        <a:p>
          <a:r>
            <a:rPr lang="en-GB" sz="1100" b="0">
              <a:solidFill>
                <a:schemeClr val="tx1"/>
              </a:solidFill>
              <a:effectLst/>
              <a:latin typeface="+mn-lt"/>
              <a:ea typeface="+mn-ea"/>
              <a:cs typeface="+mn-cs"/>
            </a:rPr>
            <a:t>"description:" "Records are protected against unauthorized copying."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"IE2_F"</a:t>
          </a:r>
        </a:p>
        <a:p>
          <a:r>
            <a:rPr lang="en-GB" sz="1100" b="0">
              <a:solidFill>
                <a:schemeClr val="tx1"/>
              </a:solidFill>
              <a:effectLst/>
              <a:latin typeface="+mn-lt"/>
              <a:ea typeface="+mn-ea"/>
              <a:cs typeface="+mn-cs"/>
            </a:rPr>
            <a:t>"description:" "Records are protected against modification."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"IE2_G"</a:t>
          </a:r>
        </a:p>
        <a:p>
          <a:r>
            <a:rPr lang="en-GB" sz="1100" b="0">
              <a:solidFill>
                <a:schemeClr val="tx1"/>
              </a:solidFill>
              <a:effectLst/>
              <a:latin typeface="+mn-lt"/>
              <a:ea typeface="+mn-ea"/>
              <a:cs typeface="+mn-cs"/>
            </a:rPr>
            <a:t>"description:" "Records are protected against disposal."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"Notify the individual at the first reasonable opportunity if the information is stolen, lost, or accessed by unauthorized persons."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"IE3_H"</a:t>
          </a:r>
        </a:p>
        <a:p>
          <a:r>
            <a:rPr lang="en-GB" sz="1100" b="0">
              <a:solidFill>
                <a:schemeClr val="tx1"/>
              </a:solidFill>
              <a:effectLst/>
              <a:latin typeface="+mn-lt"/>
              <a:ea typeface="+mn-ea"/>
              <a:cs typeface="+mn-cs"/>
            </a:rPr>
            <a:t>"description:" "Information is stolen."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"IE3_I"</a:t>
          </a:r>
        </a:p>
        <a:p>
          <a:r>
            <a:rPr lang="en-GB" sz="1100" b="0">
              <a:solidFill>
                <a:schemeClr val="tx1"/>
              </a:solidFill>
              <a:effectLst/>
              <a:latin typeface="+mn-lt"/>
              <a:ea typeface="+mn-ea"/>
              <a:cs typeface="+mn-cs"/>
            </a:rPr>
            <a:t>"description:" "Information is lost."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"IE3_J"</a:t>
          </a:r>
        </a:p>
        <a:p>
          <a:r>
            <a:rPr lang="en-GB" sz="1100" b="0">
              <a:solidFill>
                <a:schemeClr val="tx1"/>
              </a:solidFill>
              <a:effectLst/>
              <a:latin typeface="+mn-lt"/>
              <a:ea typeface="+mn-ea"/>
              <a:cs typeface="+mn-cs"/>
            </a:rPr>
            <a:t>"description:" "Information is accessed by unauthorized persons."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 </a:t>
          </a:r>
        </a:p>
        <a:p>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"IE1_A, IE1_B, IE1_C, IE1_D"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"IE2_E, IE2_F, IE2_G"</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"IE3_H, IE3_I, IE3_J"</a:t>
          </a:r>
        </a:p>
        <a:p>
          <a:r>
            <a:rPr lang="en-GB" sz="1100" b="0">
              <a:solidFill>
                <a:schemeClr val="tx1"/>
              </a:solidFill>
              <a:effectLst/>
              <a:latin typeface="+mn-lt"/>
              <a:ea typeface="+mn-ea"/>
              <a:cs typeface="+mn-cs"/>
            </a:rPr>
            <a:t>"decompositionType:" OR</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xdr:txBody>
    </xdr:sp>
    <xdr:clientData/>
  </xdr:oneCellAnchor>
  <xdr:oneCellAnchor>
    <xdr:from>
      <xdr:col>23</xdr:col>
      <xdr:colOff>10160</xdr:colOff>
      <xdr:row>2</xdr:row>
      <xdr:rowOff>40640</xdr:rowOff>
    </xdr:from>
    <xdr:ext cx="3586480" cy="6636945"/>
    <xdr:sp macro="" textlink="">
      <xdr:nvSpPr>
        <xdr:cNvPr id="8" name="TextBox 7">
          <a:extLst>
            <a:ext uri="{FF2B5EF4-FFF2-40B4-BE49-F238E27FC236}">
              <a16:creationId xmlns:a16="http://schemas.microsoft.com/office/drawing/2014/main" id="{4F28A9C3-9DE5-2B40-903B-9CB1A33F8A9A}"/>
            </a:ext>
          </a:extLst>
        </xdr:cNvPr>
        <xdr:cNvSpPr txBox="1"/>
      </xdr:nvSpPr>
      <xdr:spPr>
        <a:xfrm>
          <a:off x="18938240" y="447040"/>
          <a:ext cx="3586480" cy="6636945"/>
        </a:xfrm>
        <a:prstGeom prst="rect">
          <a:avLst/>
        </a:prstGeom>
        <a:solidFill>
          <a:schemeClr val="tx2">
            <a:lumMod val="25000"/>
            <a:lumOff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0">
              <a:solidFill>
                <a:schemeClr val="tx1"/>
              </a:solidFill>
              <a:effectLst/>
              <a:latin typeface="+mn-lt"/>
              <a:ea typeface="+mn-ea"/>
              <a:cs typeface="+mn-cs"/>
            </a:rPr>
            <a:t>Model:</a:t>
          </a:r>
        </a:p>
        <a:p>
          <a:pPr marL="0" indent="0"/>
          <a:endParaRPr lang="en-GB" sz="1100" b="0">
            <a:solidFill>
              <a:schemeClr val="tx1"/>
            </a:solidFill>
            <a:effectLst/>
            <a:latin typeface="+mn-lt"/>
            <a:ea typeface="+mn-ea"/>
            <a:cs typeface="+mn-cs"/>
          </a:endParaRPr>
        </a:p>
        <a:p>
          <a:pPr marL="0" indent="0"/>
          <a:r>
            <a:rPr lang="en-GB" sz="1100" b="0">
              <a:solidFill>
                <a:schemeClr val="tx1"/>
              </a:solidFill>
              <a:effectLst/>
              <a:latin typeface="+mn-lt"/>
              <a:ea typeface="+mn-ea"/>
              <a:cs typeface="+mn-cs"/>
            </a:rPr>
            <a:t>Actor: </a:t>
          </a:r>
        </a:p>
        <a:p>
          <a:pPr marL="0" indent="0"/>
          <a:r>
            <a:rPr lang="en-GB" sz="1100" b="0">
              <a:solidFill>
                <a:schemeClr val="tx1"/>
              </a:solidFill>
              <a:effectLst/>
              <a:latin typeface="+mn-lt"/>
              <a:ea typeface="+mn-ea"/>
              <a:cs typeface="+mn-cs"/>
            </a:rPr>
            <a:t>name: "Tax Authority"</a:t>
          </a:r>
        </a:p>
        <a:p>
          <a:pPr marL="0" indent="0"/>
          <a:endParaRPr lang="en-GB" sz="1100" b="0">
            <a:solidFill>
              <a:schemeClr val="tx1"/>
            </a:solidFill>
            <a:effectLst/>
            <a:latin typeface="+mn-lt"/>
            <a:ea typeface="+mn-ea"/>
            <a:cs typeface="+mn-cs"/>
          </a:endParaRPr>
        </a:p>
        <a:p>
          <a:pPr marL="0" indent="0"/>
          <a:r>
            <a:rPr lang="en-GB" sz="1100" b="0">
              <a:solidFill>
                <a:schemeClr val="tx1"/>
              </a:solidFill>
              <a:effectLst/>
              <a:latin typeface="+mn-lt"/>
              <a:ea typeface="+mn-ea"/>
              <a:cs typeface="+mn-cs"/>
            </a:rPr>
            <a:t>IntentionalElement: </a:t>
          </a:r>
        </a:p>
        <a:p>
          <a:pPr marL="0" indent="0"/>
          <a:r>
            <a:rPr lang="en-GB" sz="1100" b="0">
              <a:solidFill>
                <a:schemeClr val="tx1"/>
              </a:solidFill>
              <a:effectLst/>
              <a:latin typeface="+mn-lt"/>
              <a:ea typeface="+mn-ea"/>
              <a:cs typeface="+mn-cs"/>
            </a:rPr>
            <a:t>id: "IE1"</a:t>
          </a:r>
        </a:p>
        <a:p>
          <a:pPr marL="0" indent="0"/>
          <a:r>
            <a:rPr lang="en-GB" sz="1100" b="0">
              <a:solidFill>
                <a:schemeClr val="tx1"/>
              </a:solidFill>
              <a:effectLst/>
              <a:latin typeface="+mn-lt"/>
              <a:ea typeface="+mn-ea"/>
              <a:cs typeface="+mn-cs"/>
            </a:rPr>
            <a:t>description: "levy tax on the supply of electricity via a connection to the consumer"</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Obligation</a:t>
          </a:r>
        </a:p>
        <a:p>
          <a:pPr marL="0" indent="0"/>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t>
          </a:r>
        </a:p>
        <a:p>
          <a:pPr marL="0" indent="0"/>
          <a:r>
            <a:rPr lang="en-GB" sz="1100" b="0">
              <a:solidFill>
                <a:schemeClr val="tx1"/>
              </a:solidFill>
              <a:effectLst/>
              <a:latin typeface="+mn-lt"/>
              <a:ea typeface="+mn-ea"/>
              <a:cs typeface="+mn-cs"/>
            </a:rPr>
            <a:t>name: "Consumer"</a:t>
          </a:r>
        </a:p>
        <a:p>
          <a:pPr marL="0" indent="0"/>
          <a:endParaRPr lang="en-GB" sz="1100" b="0">
            <a:solidFill>
              <a:schemeClr val="tx1"/>
            </a:solidFill>
            <a:effectLst/>
            <a:latin typeface="+mn-lt"/>
            <a:ea typeface="+mn-ea"/>
            <a:cs typeface="+mn-cs"/>
          </a:endParaRPr>
        </a:p>
        <a:p>
          <a:pPr marL="0" indent="0"/>
          <a:r>
            <a:rPr lang="en-GB" sz="1100" b="0">
              <a:solidFill>
                <a:schemeClr val="tx1"/>
              </a:solidFill>
              <a:effectLst/>
              <a:latin typeface="+mn-lt"/>
              <a:ea typeface="+mn-ea"/>
              <a:cs typeface="+mn-cs"/>
            </a:rPr>
            <a:t>IntentionalElement: </a:t>
          </a:r>
        </a:p>
        <a:p>
          <a:pPr marL="0" indent="0"/>
          <a:r>
            <a:rPr lang="en-GB" sz="1100" b="0">
              <a:solidFill>
                <a:schemeClr val="tx1"/>
              </a:solidFill>
              <a:effectLst/>
              <a:latin typeface="+mn-lt"/>
              <a:ea typeface="+mn-ea"/>
              <a:cs typeface="+mn-cs"/>
            </a:rPr>
            <a:t>id: "IE2"</a:t>
          </a:r>
        </a:p>
        <a:p>
          <a:pPr marL="0" indent="0"/>
          <a:r>
            <a:rPr lang="en-GB" sz="1100" b="0">
              <a:solidFill>
                <a:schemeClr val="tx1"/>
              </a:solidFill>
              <a:effectLst/>
              <a:latin typeface="+mn-lt"/>
              <a:ea typeface="+mn-ea"/>
              <a:cs typeface="+mn-cs"/>
            </a:rPr>
            <a:t>description: "pay tax on the supply of electricity received via a connection"</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Obligation</a:t>
          </a:r>
        </a:p>
        <a:p>
          <a:pPr marL="0" indent="0"/>
          <a:r>
            <a:rPr lang="en-GB" sz="1100" b="0">
              <a:solidFill>
                <a:schemeClr val="tx1"/>
              </a:solidFill>
              <a:effectLst/>
              <a:latin typeface="+mn-lt"/>
              <a:ea typeface="+mn-ea"/>
              <a:cs typeface="+mn-cs"/>
            </a:rPr>
            <a:t>IntentionalElement: </a:t>
          </a:r>
        </a:p>
        <a:p>
          <a:pPr marL="0" indent="0"/>
          <a:r>
            <a:rPr lang="en-GB" sz="1100" b="0">
              <a:solidFill>
                <a:schemeClr val="tx1"/>
              </a:solidFill>
              <a:effectLst/>
              <a:latin typeface="+mn-lt"/>
              <a:ea typeface="+mn-ea"/>
              <a:cs typeface="+mn-cs"/>
            </a:rPr>
            <a:t>id: "IE3"</a:t>
          </a:r>
        </a:p>
        <a:p>
          <a:pPr marL="0" indent="0"/>
          <a:r>
            <a:rPr lang="en-GB" sz="1100" b="0">
              <a:solidFill>
                <a:schemeClr val="tx1"/>
              </a:solidFill>
              <a:effectLst/>
              <a:latin typeface="+mn-lt"/>
              <a:ea typeface="+mn-ea"/>
              <a:cs typeface="+mn-cs"/>
            </a:rPr>
            <a:t>description: "The connection is established"</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Precondition</a:t>
          </a:r>
        </a:p>
        <a:p>
          <a:pPr marL="0" indent="0"/>
          <a:endParaRPr lang="en-GB" sz="1100" b="0">
            <a:solidFill>
              <a:schemeClr val="tx1"/>
            </a:solidFill>
            <a:effectLst/>
            <a:latin typeface="+mn-lt"/>
            <a:ea typeface="+mn-ea"/>
            <a:cs typeface="+mn-cs"/>
          </a:endParaRPr>
        </a:p>
        <a:p>
          <a:pPr marL="0" indent="0"/>
          <a:r>
            <a:rPr lang="en-GB" sz="1100" b="0">
              <a:solidFill>
                <a:schemeClr val="tx1"/>
              </a:solidFill>
              <a:effectLst/>
              <a:latin typeface="+mn-lt"/>
              <a:ea typeface="+mn-ea"/>
              <a:cs typeface="+mn-cs"/>
            </a:rPr>
            <a:t>Dependency: </a:t>
          </a:r>
        </a:p>
        <a:p>
          <a:pPr marL="0" indent="0"/>
          <a:r>
            <a:rPr lang="en-GB" sz="1100" b="0">
              <a:solidFill>
                <a:schemeClr val="tx1"/>
              </a:solidFill>
              <a:effectLst/>
              <a:latin typeface="+mn-lt"/>
              <a:ea typeface="+mn-ea"/>
              <a:cs typeface="+mn-cs"/>
            </a:rPr>
            <a:t>source: IE3</a:t>
          </a:r>
        </a:p>
        <a:p>
          <a:pPr marL="0" indent="0"/>
          <a:r>
            <a:rPr lang="en-GB" sz="1100" b="0">
              <a:solidFill>
                <a:schemeClr val="tx1"/>
              </a:solidFill>
              <a:effectLst/>
              <a:latin typeface="+mn-lt"/>
              <a:ea typeface="+mn-ea"/>
              <a:cs typeface="+mn-cs"/>
            </a:rPr>
            <a:t>target: IE2 </a:t>
          </a:r>
        </a:p>
        <a:p>
          <a:pPr marL="0" indent="0"/>
          <a:r>
            <a:rPr lang="en-GB" sz="1100" b="0">
              <a:solidFill>
                <a:schemeClr val="tx1"/>
              </a:solidFill>
              <a:effectLst/>
              <a:latin typeface="+mn-lt"/>
              <a:ea typeface="+mn-ea"/>
              <a:cs typeface="+mn-cs"/>
            </a:rPr>
            <a:t>Dependency: </a:t>
          </a:r>
        </a:p>
        <a:p>
          <a:pPr marL="0" indent="0"/>
          <a:r>
            <a:rPr lang="en-GB" sz="1100" b="0">
              <a:solidFill>
                <a:schemeClr val="tx1"/>
              </a:solidFill>
              <a:effectLst/>
              <a:latin typeface="+mn-lt"/>
              <a:ea typeface="+mn-ea"/>
              <a:cs typeface="+mn-cs"/>
            </a:rPr>
            <a:t>source: IE3</a:t>
          </a:r>
        </a:p>
        <a:p>
          <a:pPr marL="0" indent="0"/>
          <a:r>
            <a:rPr lang="en-GB" sz="1100" b="0">
              <a:solidFill>
                <a:schemeClr val="tx1"/>
              </a:solidFill>
              <a:effectLst/>
              <a:latin typeface="+mn-lt"/>
              <a:ea typeface="+mn-ea"/>
              <a:cs typeface="+mn-cs"/>
            </a:rPr>
            <a:t>target: IE1</a:t>
          </a:r>
        </a:p>
        <a:p>
          <a:pPr marL="0" indent="0"/>
          <a:r>
            <a:rPr lang="en-GB" sz="1100" b="0">
              <a:solidFill>
                <a:schemeClr val="tx1"/>
              </a:solidFill>
              <a:effectLst/>
              <a:latin typeface="+mn-lt"/>
              <a:ea typeface="+mn-ea"/>
              <a:cs typeface="+mn-cs"/>
            </a:rPr>
            <a:t>Contribution: </a:t>
          </a:r>
        </a:p>
        <a:p>
          <a:pPr marL="0" indent="0"/>
          <a:r>
            <a:rPr lang="en-GB" sz="1100" b="0">
              <a:solidFill>
                <a:schemeClr val="tx1"/>
              </a:solidFill>
              <a:effectLst/>
              <a:latin typeface="+mn-lt"/>
              <a:ea typeface="+mn-ea"/>
              <a:cs typeface="+mn-cs"/>
            </a:rPr>
            <a:t>source: IE2</a:t>
          </a:r>
        </a:p>
        <a:p>
          <a:pPr marL="0" indent="0"/>
          <a:r>
            <a:rPr lang="en-GB" sz="1100" b="0">
              <a:solidFill>
                <a:schemeClr val="tx1"/>
              </a:solidFill>
              <a:effectLst/>
              <a:latin typeface="+mn-lt"/>
              <a:ea typeface="+mn-ea"/>
              <a:cs typeface="+mn-cs"/>
            </a:rPr>
            <a:t>target: IE1</a:t>
          </a:r>
        </a:p>
        <a:p>
          <a:pPr marL="0" indent="0"/>
          <a:r>
            <a:rPr lang="en-GB" sz="1100" b="0">
              <a:solidFill>
                <a:schemeClr val="tx1"/>
              </a:solidFill>
              <a:effectLst/>
              <a:latin typeface="+mn-lt"/>
              <a:ea typeface="+mn-ea"/>
              <a:cs typeface="+mn-cs"/>
            </a:rPr>
            <a:t>level: 100</a:t>
          </a:r>
        </a:p>
      </xdr:txBody>
    </xdr:sp>
    <xdr:clientData/>
  </xdr:oneCellAnchor>
  <xdr:oneCellAnchor>
    <xdr:from>
      <xdr:col>18</xdr:col>
      <xdr:colOff>0</xdr:colOff>
      <xdr:row>175</xdr:row>
      <xdr:rowOff>121920</xdr:rowOff>
    </xdr:from>
    <xdr:ext cx="4826000" cy="13059985"/>
    <xdr:sp macro="" textlink="">
      <xdr:nvSpPr>
        <xdr:cNvPr id="3" name="TextBox 2">
          <a:extLst>
            <a:ext uri="{FF2B5EF4-FFF2-40B4-BE49-F238E27FC236}">
              <a16:creationId xmlns:a16="http://schemas.microsoft.com/office/drawing/2014/main" id="{1B5F3E6A-A9F1-AB48-B83F-D711FFCBA290}"/>
            </a:ext>
          </a:extLst>
        </xdr:cNvPr>
        <xdr:cNvSpPr txBox="1"/>
      </xdr:nvSpPr>
      <xdr:spPr>
        <a:xfrm>
          <a:off x="23042880" y="528320"/>
          <a:ext cx="4826000" cy="13059985"/>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t>
          </a:r>
        </a:p>
        <a:p>
          <a:r>
            <a:rPr lang="en-GB" sz="1100" b="0">
              <a:solidFill>
                <a:schemeClr val="tx1"/>
              </a:solidFill>
              <a:effectLst/>
              <a:latin typeface="+mn-lt"/>
              <a:ea typeface="+mn-ea"/>
              <a:cs typeface="+mn-cs"/>
            </a:rPr>
            <a:t>Actor:</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"collect PHI about an individual directly from the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"ensure that the collection of PHI is reasonably necessary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"IE2_A"</a:t>
          </a:r>
        </a:p>
        <a:p>
          <a:r>
            <a:rPr lang="en-GB" sz="1100" b="0">
              <a:solidFill>
                <a:schemeClr val="tx1"/>
              </a:solidFill>
              <a:effectLst/>
              <a:latin typeface="+mn-lt"/>
              <a:ea typeface="+mn-ea"/>
              <a:cs typeface="+mn-cs"/>
            </a:rPr>
            <a:t>description: "The collection of PHI is necessary."</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"IE2_B"</a:t>
          </a:r>
        </a:p>
        <a:p>
          <a:r>
            <a:rPr lang="en-GB" sz="1100" b="0">
              <a:solidFill>
                <a:schemeClr val="tx1"/>
              </a:solidFill>
              <a:effectLst/>
              <a:latin typeface="+mn-lt"/>
              <a:ea typeface="+mn-ea"/>
              <a:cs typeface="+mn-cs"/>
            </a:rPr>
            <a:t>description: "The collection is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"IE2_AND"</a:t>
          </a:r>
        </a:p>
        <a:p>
          <a:r>
            <a:rPr lang="en-GB" sz="1100" b="0">
              <a:solidFill>
                <a:schemeClr val="tx1"/>
              </a:solidFill>
              <a:effectLst/>
              <a:latin typeface="+mn-lt"/>
              <a:ea typeface="+mn-ea"/>
              <a:cs typeface="+mn-cs"/>
            </a:rPr>
            <a:t>description: "The collection of PHI is necessary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"determine that it is not reasonably possible to obtain consent in a timely manner"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"IE3_C"</a:t>
          </a:r>
        </a:p>
        <a:p>
          <a:r>
            <a:rPr lang="en-GB" sz="1100" b="0">
              <a:solidFill>
                <a:schemeClr val="tx1"/>
              </a:solidFill>
              <a:effectLst/>
              <a:latin typeface="+mn-lt"/>
              <a:ea typeface="+mn-ea"/>
              <a:cs typeface="+mn-cs"/>
            </a:rPr>
            <a:t>description: "It is not possible to obtain consent."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"IE3_D"</a:t>
          </a:r>
        </a:p>
        <a:p>
          <a:r>
            <a:rPr lang="en-GB" sz="1100" b="0">
              <a:solidFill>
                <a:schemeClr val="tx1"/>
              </a:solidFill>
              <a:effectLst/>
              <a:latin typeface="+mn-lt"/>
              <a:ea typeface="+mn-ea"/>
              <a:cs typeface="+mn-cs"/>
            </a:rPr>
            <a:t>description: "It is not timely."</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"IE3_AND"</a:t>
          </a:r>
        </a:p>
        <a:p>
          <a:r>
            <a:rPr lang="en-GB" sz="1100" b="0">
              <a:solidFill>
                <a:schemeClr val="tx1"/>
              </a:solidFill>
              <a:effectLst/>
              <a:latin typeface="+mn-lt"/>
              <a:ea typeface="+mn-ea"/>
              <a:cs typeface="+mn-cs"/>
            </a:rPr>
            <a:t>description: "It is not reasonably possible to obtain consent in a timely manner."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elementLinks = </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 IE3</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IE2_A, IE2_AND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IE2_AND</a:t>
          </a:r>
        </a:p>
        <a:p>
          <a:r>
            <a:rPr lang="en-GB" sz="1100" b="0">
              <a:solidFill>
                <a:schemeClr val="tx1"/>
              </a:solidFill>
              <a:effectLst/>
              <a:latin typeface="+mn-lt"/>
              <a:ea typeface="+mn-ea"/>
              <a:cs typeface="+mn-cs"/>
            </a:rPr>
            <a:t>target: IE2_B</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IE3_C, IE3_AND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IE3_AND</a:t>
          </a:r>
        </a:p>
        <a:p>
          <a:r>
            <a:rPr lang="en-GB" sz="1100" b="0">
              <a:solidFill>
                <a:schemeClr val="tx1"/>
              </a:solidFill>
              <a:effectLst/>
              <a:latin typeface="+mn-lt"/>
              <a:ea typeface="+mn-ea"/>
              <a:cs typeface="+mn-cs"/>
            </a:rPr>
            <a:t>target: IE3_D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xdr:txBody>
    </xdr:sp>
    <xdr:clientData/>
  </xdr:oneCellAnchor>
  <xdr:oneCellAnchor>
    <xdr:from>
      <xdr:col>0</xdr:col>
      <xdr:colOff>50800</xdr:colOff>
      <xdr:row>287</xdr:row>
      <xdr:rowOff>88900</xdr:rowOff>
    </xdr:from>
    <xdr:ext cx="4826000" cy="7153625"/>
    <xdr:sp macro="" textlink="">
      <xdr:nvSpPr>
        <xdr:cNvPr id="5" name="TextBox 4">
          <a:extLst>
            <a:ext uri="{FF2B5EF4-FFF2-40B4-BE49-F238E27FC236}">
              <a16:creationId xmlns:a16="http://schemas.microsoft.com/office/drawing/2014/main" id="{BA76708A-2492-064E-9D27-B9D520F92F3B}"/>
            </a:ext>
          </a:extLst>
        </xdr:cNvPr>
        <xdr:cNvSpPr txBox="1"/>
      </xdr:nvSpPr>
      <xdr:spPr>
        <a:xfrm>
          <a:off x="50800" y="58407300"/>
          <a:ext cx="4826000" cy="7153625"/>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"disclose PHI about an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"notify the person to whom it makes the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"The individual has not made an instruction that prevents the custodian from disclosing all the PHI that the custodian considers reasonably necessary to disclose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"The instruction of the individual prevents the custodian from disclosing all the PHI that the custodian considers reasonably necessary to disclose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IE3, IE4</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IE4</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a:t>
          </a:r>
        </a:p>
      </xdr:txBody>
    </xdr:sp>
    <xdr:clientData/>
  </xdr:oneCellAnchor>
  <xdr:oneCellAnchor>
    <xdr:from>
      <xdr:col>17</xdr:col>
      <xdr:colOff>812800</xdr:colOff>
      <xdr:row>287</xdr:row>
      <xdr:rowOff>76200</xdr:rowOff>
    </xdr:from>
    <xdr:ext cx="4826000" cy="9564798"/>
    <xdr:sp macro="" textlink="">
      <xdr:nvSpPr>
        <xdr:cNvPr id="9" name="TextBox 8">
          <a:extLst>
            <a:ext uri="{FF2B5EF4-FFF2-40B4-BE49-F238E27FC236}">
              <a16:creationId xmlns:a16="http://schemas.microsoft.com/office/drawing/2014/main" id="{E586E8BF-3D22-A143-A995-5C38BC4AA60B}"/>
            </a:ext>
          </a:extLst>
        </xdr:cNvPr>
        <xdr:cNvSpPr txBox="1"/>
      </xdr:nvSpPr>
      <xdr:spPr>
        <a:xfrm>
          <a:off x="14846300" y="58394600"/>
          <a:ext cx="4826000" cy="9564798"/>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"Researchers"</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"create a research plan in writing"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"include the affiliation of each person involved in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"specify the nature and objectives of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"outline the anticipated public or scientific benefit of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"IE5"</a:t>
          </a:r>
        </a:p>
        <a:p>
          <a:r>
            <a:rPr lang="en-GB" sz="1100" b="0">
              <a:solidFill>
                <a:schemeClr val="tx1"/>
              </a:solidFill>
              <a:effectLst/>
              <a:latin typeface="+mn-lt"/>
              <a:ea typeface="+mn-ea"/>
              <a:cs typeface="+mn-cs"/>
            </a:rPr>
            <a:t>description: "address all other prescribed matters related to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"IE6"</a:t>
          </a:r>
        </a:p>
        <a:p>
          <a:r>
            <a:rPr lang="en-GB" sz="1100" b="0">
              <a:solidFill>
                <a:schemeClr val="tx1"/>
              </a:solidFill>
              <a:effectLst/>
              <a:latin typeface="+mn-lt"/>
              <a:ea typeface="+mn-ea"/>
              <a:cs typeface="+mn-cs"/>
            </a:rPr>
            <a:t>description: "The research plan must exist."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"IE7"</a:t>
          </a:r>
        </a:p>
        <a:p>
          <a:r>
            <a:rPr lang="en-GB" sz="1100" b="0">
              <a:solidFill>
                <a:schemeClr val="tx1"/>
              </a:solidFill>
              <a:effectLst/>
              <a:latin typeface="+mn-lt"/>
              <a:ea typeface="+mn-ea"/>
              <a:cs typeface="+mn-cs"/>
            </a:rPr>
            <a:t>description: "A research plan exists."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elementLinks = Dependency:</a:t>
          </a:r>
        </a:p>
        <a:p>
          <a:r>
            <a:rPr lang="en-GB" sz="1100" b="0">
              <a:solidFill>
                <a:schemeClr val="tx1"/>
              </a:solidFill>
              <a:effectLst/>
              <a:latin typeface="+mn-lt"/>
              <a:ea typeface="+mn-ea"/>
              <a:cs typeface="+mn-cs"/>
            </a:rPr>
            <a:t>source: IE6</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IE7</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 IE3, IE4, IE5</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xdr:txBody>
    </xdr:sp>
    <xdr:clientData/>
  </xdr:oneCellAnchor>
  <xdr:oneCellAnchor>
    <xdr:from>
      <xdr:col>6</xdr:col>
      <xdr:colOff>10160</xdr:colOff>
      <xdr:row>2</xdr:row>
      <xdr:rowOff>40640</xdr:rowOff>
    </xdr:from>
    <xdr:ext cx="4561840" cy="7498078"/>
    <xdr:sp macro="" textlink="">
      <xdr:nvSpPr>
        <xdr:cNvPr id="10" name="TextBox 9">
          <a:extLst>
            <a:ext uri="{FF2B5EF4-FFF2-40B4-BE49-F238E27FC236}">
              <a16:creationId xmlns:a16="http://schemas.microsoft.com/office/drawing/2014/main" id="{DBB5969F-E23C-1B44-AC46-B55AD392CE66}"/>
            </a:ext>
          </a:extLst>
        </xdr:cNvPr>
        <xdr:cNvSpPr txBox="1"/>
      </xdr:nvSpPr>
      <xdr:spPr>
        <a:xfrm>
          <a:off x="4947920" y="447040"/>
          <a:ext cx="4561840" cy="7498078"/>
        </a:xfrm>
        <a:prstGeom prst="rect">
          <a:avLst/>
        </a:prstGeom>
        <a:solidFill>
          <a:schemeClr val="tx2">
            <a:lumMod val="25000"/>
            <a:lumOff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"Member States" </a:t>
          </a:r>
        </a:p>
        <a:p>
          <a:r>
            <a:rPr lang="en-GB" sz="1100" b="0">
              <a:solidFill>
                <a:schemeClr val="tx1"/>
              </a:solidFill>
              <a:effectLst/>
              <a:latin typeface="+mn-lt"/>
              <a:ea typeface="+mn-ea"/>
              <a:cs typeface="+mn-cs"/>
            </a:rPr>
            <a:t>intentionalElements = </a:t>
          </a:r>
        </a:p>
        <a:p>
          <a:r>
            <a:rPr lang="en-GB" sz="1100" b="0">
              <a:solidFill>
                <a:schemeClr val="tx1"/>
              </a:solidFill>
              <a:effectLst/>
              <a:latin typeface="+mn-lt"/>
              <a:ea typeface="+mn-ea"/>
              <a:cs typeface="+mn-cs"/>
            </a:rPr>
            <a:t>IE: </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"Ensure that all customers are free to purchase electricity from the supplier of their choice"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IE: </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"Ensure that all customers are free to have more than one electricity supply contract at the same time"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IE: </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"The required connection and metering points are established"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actors = Actor:</a:t>
          </a:r>
        </a:p>
        <a:p>
          <a:r>
            <a:rPr lang="en-GB" sz="1100" b="0">
              <a:solidFill>
                <a:schemeClr val="tx1"/>
              </a:solidFill>
              <a:effectLst/>
              <a:latin typeface="+mn-lt"/>
              <a:ea typeface="+mn-ea"/>
              <a:cs typeface="+mn-cs"/>
            </a:rPr>
            <a:t>name: "Customers"</a:t>
          </a:r>
        </a:p>
        <a:p>
          <a:r>
            <a:rPr lang="en-GB" sz="1100" b="0">
              <a:solidFill>
                <a:schemeClr val="tx1"/>
              </a:solidFill>
              <a:effectLst/>
              <a:latin typeface="+mn-lt"/>
              <a:ea typeface="+mn-ea"/>
              <a:cs typeface="+mn-cs"/>
            </a:rPr>
            <a:t>IE: </a:t>
          </a:r>
        </a:p>
        <a:p>
          <a:r>
            <a:rPr lang="en-GB" sz="1100" b="0">
              <a:solidFill>
                <a:schemeClr val="tx1"/>
              </a:solidFill>
              <a:effectLst/>
              <a:latin typeface="+mn-lt"/>
              <a:ea typeface="+mn-ea"/>
              <a:cs typeface="+mn-cs"/>
            </a:rPr>
            <a:t>id: "IE2_sub1"</a:t>
          </a:r>
        </a:p>
        <a:p>
          <a:r>
            <a:rPr lang="en-GB" sz="1100" b="0">
              <a:solidFill>
                <a:schemeClr val="tx1"/>
              </a:solidFill>
              <a:effectLst/>
              <a:latin typeface="+mn-lt"/>
              <a:ea typeface="+mn-ea"/>
              <a:cs typeface="+mn-cs"/>
            </a:rPr>
            <a:t>description: "Ensure that all customers are free to have more than one electricity supply contract at the same time"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elementLinks = </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IE2_sub1, IE3</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Contribution: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IE2_sub1</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xdr:txBody>
    </xdr:sp>
    <xdr:clientData/>
  </xdr:oneCellAnchor>
  <xdr:oneCellAnchor>
    <xdr:from>
      <xdr:col>0</xdr:col>
      <xdr:colOff>20320</xdr:colOff>
      <xdr:row>2</xdr:row>
      <xdr:rowOff>30480</xdr:rowOff>
    </xdr:from>
    <xdr:ext cx="4561840" cy="8875891"/>
    <xdr:sp macro="" textlink="">
      <xdr:nvSpPr>
        <xdr:cNvPr id="11" name="TextBox 10">
          <a:extLst>
            <a:ext uri="{FF2B5EF4-FFF2-40B4-BE49-F238E27FC236}">
              <a16:creationId xmlns:a16="http://schemas.microsoft.com/office/drawing/2014/main" id="{F79FF30C-8BE2-F547-B9B7-298F53485CFA}"/>
            </a:ext>
          </a:extLst>
        </xdr:cNvPr>
        <xdr:cNvSpPr txBox="1"/>
      </xdr:nvSpPr>
      <xdr:spPr>
        <a:xfrm>
          <a:off x="20320" y="436880"/>
          <a:ext cx="4561840" cy="887589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0">
              <a:solidFill>
                <a:schemeClr val="tx1"/>
              </a:solidFill>
              <a:effectLst/>
              <a:latin typeface="+mn-lt"/>
              <a:ea typeface="+mn-ea"/>
              <a:cs typeface="+mn-cs"/>
            </a:rPr>
            <a:t>Model:</a:t>
          </a:r>
        </a:p>
        <a:p>
          <a:pPr marL="0" indent="0"/>
          <a:r>
            <a:rPr lang="en-GB" sz="1100" b="0">
              <a:solidFill>
                <a:schemeClr val="tx1"/>
              </a:solidFill>
              <a:effectLst/>
              <a:latin typeface="+mn-lt"/>
              <a:ea typeface="+mn-ea"/>
              <a:cs typeface="+mn-cs"/>
            </a:rPr>
            <a:t>actors = </a:t>
          </a:r>
        </a:p>
        <a:p>
          <a:pPr marL="0" indent="0"/>
          <a:r>
            <a:rPr lang="en-GB" sz="1100" b="0">
              <a:solidFill>
                <a:schemeClr val="tx1"/>
              </a:solidFill>
              <a:effectLst/>
              <a:latin typeface="+mn-lt"/>
              <a:ea typeface="+mn-ea"/>
              <a:cs typeface="+mn-cs"/>
            </a:rPr>
            <a:t>Actor: </a:t>
          </a:r>
        </a:p>
        <a:p>
          <a:pPr marL="0" indent="0"/>
          <a:r>
            <a:rPr lang="en-GB" sz="1100" b="0">
              <a:solidFill>
                <a:schemeClr val="tx1"/>
              </a:solidFill>
              <a:effectLst/>
              <a:latin typeface="+mn-lt"/>
              <a:ea typeface="+mn-ea"/>
              <a:cs typeface="+mn-cs"/>
            </a:rPr>
            <a:t>name: "Member States"</a:t>
          </a:r>
        </a:p>
        <a:p>
          <a:pPr marL="0" indent="0"/>
          <a:r>
            <a:rPr lang="en-GB" sz="1100" b="0">
              <a:solidFill>
                <a:schemeClr val="tx1"/>
              </a:solidFill>
              <a:effectLst/>
              <a:latin typeface="+mn-lt"/>
              <a:ea typeface="+mn-ea"/>
              <a:cs typeface="+mn-cs"/>
            </a:rPr>
            <a:t>intentionalElements = </a:t>
          </a:r>
        </a:p>
        <a:p>
          <a:pPr marL="0" indent="0"/>
          <a:r>
            <a:rPr lang="en-GB" sz="1100" b="0">
              <a:solidFill>
                <a:schemeClr val="tx1"/>
              </a:solidFill>
              <a:effectLst/>
              <a:latin typeface="+mn-lt"/>
              <a:ea typeface="+mn-ea"/>
              <a:cs typeface="+mn-cs"/>
            </a:rPr>
            <a:t>IntentionalElement: </a:t>
          </a:r>
        </a:p>
        <a:p>
          <a:pPr marL="0" indent="0"/>
          <a:r>
            <a:rPr lang="en-GB" sz="1100" b="0">
              <a:solidFill>
                <a:schemeClr val="tx1"/>
              </a:solidFill>
              <a:effectLst/>
              <a:latin typeface="+mn-lt"/>
              <a:ea typeface="+mn-ea"/>
              <a:cs typeface="+mn-cs"/>
            </a:rPr>
            <a:t>id: "IE1"</a:t>
          </a:r>
        </a:p>
        <a:p>
          <a:pPr marL="0" indent="0"/>
          <a:r>
            <a:rPr lang="en-GB" sz="1100" b="0">
              <a:solidFill>
                <a:schemeClr val="tx1"/>
              </a:solidFill>
              <a:effectLst/>
              <a:latin typeface="+mn-lt"/>
              <a:ea typeface="+mn-ea"/>
              <a:cs typeface="+mn-cs"/>
            </a:rPr>
            <a:t>description: "ensure that all customers are free to purchase electricity from the supplier of their choice"</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Obligation</a:t>
          </a:r>
        </a:p>
        <a:p>
          <a:pPr marL="0" indent="0"/>
          <a:r>
            <a:rPr lang="en-GB" sz="1100" b="0">
              <a:solidFill>
                <a:schemeClr val="tx1"/>
              </a:solidFill>
              <a:effectLst/>
              <a:latin typeface="+mn-lt"/>
              <a:ea typeface="+mn-ea"/>
              <a:cs typeface="+mn-cs"/>
            </a:rPr>
            <a:t>IntentionalElement: </a:t>
          </a:r>
        </a:p>
        <a:p>
          <a:pPr marL="0" indent="0"/>
          <a:r>
            <a:rPr lang="en-GB" sz="1100" b="0">
              <a:solidFill>
                <a:schemeClr val="tx1"/>
              </a:solidFill>
              <a:effectLst/>
              <a:latin typeface="+mn-lt"/>
              <a:ea typeface="+mn-ea"/>
              <a:cs typeface="+mn-cs"/>
            </a:rPr>
            <a:t>id: "IE2"</a:t>
          </a:r>
        </a:p>
        <a:p>
          <a:pPr marL="0" indent="0"/>
          <a:r>
            <a:rPr lang="en-GB" sz="1100" b="0">
              <a:solidFill>
                <a:schemeClr val="tx1"/>
              </a:solidFill>
              <a:effectLst/>
              <a:latin typeface="+mn-lt"/>
              <a:ea typeface="+mn-ea"/>
              <a:cs typeface="+mn-cs"/>
            </a:rPr>
            <a:t>description: "ensure that all customers are free to have more than one electricity supply contract at the same time"</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Obligation</a:t>
          </a:r>
        </a:p>
        <a:p>
          <a:pPr marL="0" indent="0"/>
          <a:r>
            <a:rPr lang="en-GB" sz="1100" b="0">
              <a:solidFill>
                <a:schemeClr val="tx1"/>
              </a:solidFill>
              <a:effectLst/>
              <a:latin typeface="+mn-lt"/>
              <a:ea typeface="+mn-ea"/>
              <a:cs typeface="+mn-cs"/>
            </a:rPr>
            <a:t>IntentionalElement: </a:t>
          </a:r>
        </a:p>
        <a:p>
          <a:pPr marL="0" indent="0"/>
          <a:r>
            <a:rPr lang="en-GB" sz="1100" b="0">
              <a:solidFill>
                <a:schemeClr val="tx1"/>
              </a:solidFill>
              <a:effectLst/>
              <a:latin typeface="+mn-lt"/>
              <a:ea typeface="+mn-ea"/>
              <a:cs typeface="+mn-cs"/>
            </a:rPr>
            <a:t>id: "IE3"</a:t>
          </a:r>
        </a:p>
        <a:p>
          <a:pPr marL="0" indent="0"/>
          <a:r>
            <a:rPr lang="en-GB" sz="1100" b="0">
              <a:solidFill>
                <a:schemeClr val="tx1"/>
              </a:solidFill>
              <a:effectLst/>
              <a:latin typeface="+mn-lt"/>
              <a:ea typeface="+mn-ea"/>
              <a:cs typeface="+mn-cs"/>
            </a:rPr>
            <a:t>description: "ensure that the required connection and metering points are established"</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Obligation</a:t>
          </a:r>
        </a:p>
        <a:p>
          <a:pPr marL="0" indent="0"/>
          <a:r>
            <a:rPr lang="en-GB" sz="1100" b="0">
              <a:solidFill>
                <a:schemeClr val="tx1"/>
              </a:solidFill>
              <a:effectLst/>
              <a:latin typeface="+mn-lt"/>
              <a:ea typeface="+mn-ea"/>
              <a:cs typeface="+mn-cs"/>
            </a:rPr>
            <a:t>IntentionalElement: </a:t>
          </a:r>
        </a:p>
        <a:p>
          <a:pPr marL="0" indent="0"/>
          <a:r>
            <a:rPr lang="en-GB" sz="1100" b="0">
              <a:solidFill>
                <a:schemeClr val="tx1"/>
              </a:solidFill>
              <a:effectLst/>
              <a:latin typeface="+mn-lt"/>
              <a:ea typeface="+mn-ea"/>
              <a:cs typeface="+mn-cs"/>
            </a:rPr>
            <a:t>id: "C1"</a:t>
          </a:r>
        </a:p>
        <a:p>
          <a:pPr marL="0" indent="0"/>
          <a:r>
            <a:rPr lang="en-GB" sz="1100" b="0">
              <a:solidFill>
                <a:schemeClr val="tx1"/>
              </a:solidFill>
              <a:effectLst/>
              <a:latin typeface="+mn-lt"/>
              <a:ea typeface="+mn-ea"/>
              <a:cs typeface="+mn-cs"/>
            </a:rPr>
            <a:t>description: "the required connection and metering points are established"</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Precondition</a:t>
          </a:r>
        </a:p>
        <a:p>
          <a:pPr marL="0" indent="0"/>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t>
          </a:r>
        </a:p>
        <a:p>
          <a:pPr marL="0" indent="0"/>
          <a:r>
            <a:rPr lang="en-GB" sz="1100" b="0">
              <a:solidFill>
                <a:schemeClr val="tx1"/>
              </a:solidFill>
              <a:effectLst/>
              <a:latin typeface="+mn-lt"/>
              <a:ea typeface="+mn-ea"/>
              <a:cs typeface="+mn-cs"/>
            </a:rPr>
            <a:t>name: "Customers"</a:t>
          </a:r>
        </a:p>
        <a:p>
          <a:pPr marL="0" indent="0"/>
          <a:r>
            <a:rPr lang="en-GB" sz="1100" b="0">
              <a:solidFill>
                <a:schemeClr val="tx1"/>
              </a:solidFill>
              <a:effectLst/>
              <a:latin typeface="+mn-lt"/>
              <a:ea typeface="+mn-ea"/>
              <a:cs typeface="+mn-cs"/>
            </a:rPr>
            <a:t>intentionalElements = </a:t>
          </a:r>
        </a:p>
        <a:p>
          <a:pPr marL="0" indent="0"/>
          <a:r>
            <a:rPr lang="en-GB" sz="1100" b="0">
              <a:solidFill>
                <a:schemeClr val="tx1"/>
              </a:solidFill>
              <a:effectLst/>
              <a:latin typeface="+mn-lt"/>
              <a:ea typeface="+mn-ea"/>
              <a:cs typeface="+mn-cs"/>
            </a:rPr>
            <a:t>IntentionalElement: </a:t>
          </a:r>
        </a:p>
        <a:p>
          <a:pPr marL="0" indent="0"/>
          <a:r>
            <a:rPr lang="en-GB" sz="1100" b="0">
              <a:solidFill>
                <a:schemeClr val="tx1"/>
              </a:solidFill>
              <a:effectLst/>
              <a:latin typeface="+mn-lt"/>
              <a:ea typeface="+mn-ea"/>
              <a:cs typeface="+mn-cs"/>
            </a:rPr>
            <a:t>id: "IE4"</a:t>
          </a:r>
        </a:p>
        <a:p>
          <a:pPr marL="0" indent="0"/>
          <a:r>
            <a:rPr lang="en-GB" sz="1100" b="0">
              <a:solidFill>
                <a:schemeClr val="tx1"/>
              </a:solidFill>
              <a:effectLst/>
              <a:latin typeface="+mn-lt"/>
              <a:ea typeface="+mn-ea"/>
              <a:cs typeface="+mn-cs"/>
            </a:rPr>
            <a:t>description: "have more than one electricity supply contract at the same time"</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Permission</a:t>
          </a:r>
        </a:p>
        <a:p>
          <a:pPr marL="0" indent="0"/>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elementLinks = </a:t>
          </a:r>
        </a:p>
        <a:p>
          <a:pPr marL="0" indent="0"/>
          <a:r>
            <a:rPr lang="en-GB" sz="1100" b="0">
              <a:solidFill>
                <a:schemeClr val="tx1"/>
              </a:solidFill>
              <a:effectLst/>
              <a:latin typeface="+mn-lt"/>
              <a:ea typeface="+mn-ea"/>
              <a:cs typeface="+mn-cs"/>
            </a:rPr>
            <a:t>Dependency:</a:t>
          </a:r>
        </a:p>
        <a:p>
          <a:pPr marL="0" indent="0"/>
          <a:r>
            <a:rPr lang="en-GB" sz="1100" b="0">
              <a:solidFill>
                <a:schemeClr val="tx1"/>
              </a:solidFill>
              <a:effectLst/>
              <a:latin typeface="+mn-lt"/>
              <a:ea typeface="+mn-ea"/>
              <a:cs typeface="+mn-cs"/>
            </a:rPr>
            <a:t>source: IE3</a:t>
          </a:r>
        </a:p>
        <a:p>
          <a:pPr marL="0" indent="0"/>
          <a:r>
            <a:rPr lang="en-GB" sz="1100" b="0">
              <a:solidFill>
                <a:schemeClr val="tx1"/>
              </a:solidFill>
              <a:effectLst/>
              <a:latin typeface="+mn-lt"/>
              <a:ea typeface="+mn-ea"/>
              <a:cs typeface="+mn-cs"/>
            </a:rPr>
            <a:t>target: C1</a:t>
          </a:r>
        </a:p>
        <a:p>
          <a:pPr marL="0" indent="0"/>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a:t>
          </a:r>
        </a:p>
        <a:p>
          <a:pPr marL="0" indent="0"/>
          <a:r>
            <a:rPr lang="en-GB" sz="1100" b="0">
              <a:solidFill>
                <a:schemeClr val="tx1"/>
              </a:solidFill>
              <a:effectLst/>
              <a:latin typeface="+mn-lt"/>
              <a:ea typeface="+mn-ea"/>
              <a:cs typeface="+mn-cs"/>
            </a:rPr>
            <a:t>source: C1</a:t>
          </a:r>
        </a:p>
        <a:p>
          <a:pPr marL="0" indent="0"/>
          <a:r>
            <a:rPr lang="en-GB" sz="1100" b="0">
              <a:solidFill>
                <a:schemeClr val="tx1"/>
              </a:solidFill>
              <a:effectLst/>
              <a:latin typeface="+mn-lt"/>
              <a:ea typeface="+mn-ea"/>
              <a:cs typeface="+mn-cs"/>
            </a:rPr>
            <a:t>target: IE2</a:t>
          </a:r>
        </a:p>
        <a:p>
          <a:pPr marL="0" indent="0"/>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a:t>
          </a:r>
        </a:p>
        <a:p>
          <a:pPr marL="0" indent="0"/>
          <a:r>
            <a:rPr lang="en-GB" sz="1100" b="0">
              <a:solidFill>
                <a:schemeClr val="tx1"/>
              </a:solidFill>
              <a:effectLst/>
              <a:latin typeface="+mn-lt"/>
              <a:ea typeface="+mn-ea"/>
              <a:cs typeface="+mn-cs"/>
            </a:rPr>
            <a:t>source: C1</a:t>
          </a:r>
        </a:p>
        <a:p>
          <a:pPr marL="0" indent="0"/>
          <a:r>
            <a:rPr lang="en-GB" sz="1100" b="0">
              <a:solidFill>
                <a:schemeClr val="tx1"/>
              </a:solidFill>
              <a:effectLst/>
              <a:latin typeface="+mn-lt"/>
              <a:ea typeface="+mn-ea"/>
              <a:cs typeface="+mn-cs"/>
            </a:rPr>
            <a:t>target: IE4</a:t>
          </a:r>
        </a:p>
        <a:p>
          <a:pPr marL="0" indent="0"/>
          <a:endParaRPr lang="en-GB" sz="1100" b="0">
            <a:solidFill>
              <a:schemeClr val="tx1"/>
            </a:solidFill>
            <a:effectLst/>
            <a:latin typeface="+mn-lt"/>
            <a:ea typeface="+mn-ea"/>
            <a:cs typeface="+mn-cs"/>
          </a:endParaRPr>
        </a:p>
      </xdr:txBody>
    </xdr:sp>
    <xdr:clientData/>
  </xdr:oneCellAnchor>
  <xdr:oneCellAnchor>
    <xdr:from>
      <xdr:col>17</xdr:col>
      <xdr:colOff>772160</xdr:colOff>
      <xdr:row>2</xdr:row>
      <xdr:rowOff>50800</xdr:rowOff>
    </xdr:from>
    <xdr:ext cx="3586480" cy="5353132"/>
    <xdr:sp macro="" textlink="">
      <xdr:nvSpPr>
        <xdr:cNvPr id="12" name="TextBox 11">
          <a:extLst>
            <a:ext uri="{FF2B5EF4-FFF2-40B4-BE49-F238E27FC236}">
              <a16:creationId xmlns:a16="http://schemas.microsoft.com/office/drawing/2014/main" id="{502FDC87-2914-5048-9A04-84210FD6BAFB}"/>
            </a:ext>
          </a:extLst>
        </xdr:cNvPr>
        <xdr:cNvSpPr txBox="1"/>
      </xdr:nvSpPr>
      <xdr:spPr>
        <a:xfrm>
          <a:off x="14762480" y="457200"/>
          <a:ext cx="3586480" cy="5353132"/>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endParaRPr lang="en-GB" sz="1100" b="0">
            <a:solidFill>
              <a:schemeClr val="tx1"/>
            </a:solidFill>
            <a:effectLst/>
            <a:latin typeface="+mn-lt"/>
            <a:ea typeface="+mn-ea"/>
            <a:cs typeface="+mn-cs"/>
          </a:endParaRPr>
        </a:p>
        <a:p>
          <a:pPr marL="0" indent="0"/>
          <a:r>
            <a:rPr lang="en-GB" sz="1100" b="0">
              <a:solidFill>
                <a:schemeClr val="tx1"/>
              </a:solidFill>
              <a:effectLst/>
              <a:latin typeface="+mn-lt"/>
              <a:ea typeface="+mn-ea"/>
              <a:cs typeface="+mn-cs"/>
            </a:rPr>
            <a:t>Model:</a:t>
          </a:r>
        </a:p>
        <a:p>
          <a:pPr marL="0" indent="0"/>
          <a:r>
            <a:rPr lang="en-GB" sz="1100" b="0">
              <a:solidFill>
                <a:schemeClr val="tx1"/>
              </a:solidFill>
              <a:effectLst/>
              <a:latin typeface="+mn-lt"/>
              <a:ea typeface="+mn-ea"/>
              <a:cs typeface="+mn-cs"/>
            </a:rPr>
            <a:t>actors = Actor:</a:t>
          </a:r>
        </a:p>
        <a:p>
          <a:pPr marL="0" indent="0"/>
          <a:r>
            <a:rPr lang="en-GB" sz="1100" b="0">
              <a:solidFill>
                <a:schemeClr val="tx1"/>
              </a:solidFill>
              <a:effectLst/>
              <a:latin typeface="+mn-lt"/>
              <a:ea typeface="+mn-ea"/>
              <a:cs typeface="+mn-cs"/>
            </a:rPr>
            <a:t>name: "Tax Authority"</a:t>
          </a:r>
        </a:p>
        <a:p>
          <a:pPr marL="0" indent="0"/>
          <a:r>
            <a:rPr lang="en-GB" sz="1100" b="0">
              <a:solidFill>
                <a:schemeClr val="tx1"/>
              </a:solidFill>
              <a:effectLst/>
              <a:latin typeface="+mn-lt"/>
              <a:ea typeface="+mn-ea"/>
              <a:cs typeface="+mn-cs"/>
            </a:rPr>
            <a:t>intentionalElements = IE:</a:t>
          </a:r>
        </a:p>
        <a:p>
          <a:pPr marL="0" indent="0"/>
          <a:r>
            <a:rPr lang="en-GB" sz="1100" b="0">
              <a:solidFill>
                <a:schemeClr val="tx1"/>
              </a:solidFill>
              <a:effectLst/>
              <a:latin typeface="+mn-lt"/>
              <a:ea typeface="+mn-ea"/>
              <a:cs typeface="+mn-cs"/>
            </a:rPr>
            <a:t>IntentionalElement:</a:t>
          </a:r>
        </a:p>
        <a:p>
          <a:pPr marL="0" indent="0"/>
          <a:r>
            <a:rPr lang="en-GB" sz="1100" b="0">
              <a:solidFill>
                <a:schemeClr val="tx1"/>
              </a:solidFill>
              <a:effectLst/>
              <a:latin typeface="+mn-lt"/>
              <a:ea typeface="+mn-ea"/>
              <a:cs typeface="+mn-cs"/>
            </a:rPr>
            <a:t>id: "IE1"</a:t>
          </a:r>
        </a:p>
        <a:p>
          <a:pPr marL="0" indent="0"/>
          <a:r>
            <a:rPr lang="en-GB" sz="1100" b="0">
              <a:solidFill>
                <a:schemeClr val="tx1"/>
              </a:solidFill>
              <a:effectLst/>
              <a:latin typeface="+mn-lt"/>
              <a:ea typeface="+mn-ea"/>
              <a:cs typeface="+mn-cs"/>
            </a:rPr>
            <a:t>description: "levy a tax on the supply of electricity via a connection to the consumer"</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Obligation</a:t>
          </a:r>
        </a:p>
        <a:p>
          <a:pPr marL="0" indent="0"/>
          <a:r>
            <a:rPr lang="en-GB" sz="1100" b="0">
              <a:solidFill>
                <a:schemeClr val="tx1"/>
              </a:solidFill>
              <a:effectLst/>
              <a:latin typeface="+mn-lt"/>
              <a:ea typeface="+mn-ea"/>
              <a:cs typeface="+mn-cs"/>
            </a:rPr>
            <a:t>elementLinks = EL:</a:t>
          </a:r>
        </a:p>
        <a:p>
          <a:pPr marL="0" indent="0"/>
          <a:r>
            <a:rPr lang="en-GB" sz="1100" b="0">
              <a:solidFill>
                <a:schemeClr val="tx1"/>
              </a:solidFill>
              <a:effectLst/>
              <a:latin typeface="+mn-lt"/>
              <a:ea typeface="+mn-ea"/>
              <a:cs typeface="+mn-cs"/>
            </a:rPr>
            <a:t>Dependency:</a:t>
          </a:r>
        </a:p>
        <a:p>
          <a:pPr marL="0" indent="0"/>
          <a:r>
            <a:rPr lang="en-GB" sz="1100" b="0">
              <a:solidFill>
                <a:schemeClr val="tx1"/>
              </a:solidFill>
              <a:effectLst/>
              <a:latin typeface="+mn-lt"/>
              <a:ea typeface="+mn-ea"/>
              <a:cs typeface="+mn-cs"/>
            </a:rPr>
            <a:t>source: IE1</a:t>
          </a:r>
        </a:p>
        <a:p>
          <a:pPr marL="0" indent="0"/>
          <a:r>
            <a:rPr lang="en-GB" sz="1100" b="0">
              <a:solidFill>
                <a:schemeClr val="tx1"/>
              </a:solidFill>
              <a:effectLst/>
              <a:latin typeface="+mn-lt"/>
              <a:ea typeface="+mn-ea"/>
              <a:cs typeface="+mn-cs"/>
            </a:rPr>
            <a:t>target: IE2</a:t>
          </a:r>
        </a:p>
        <a:p>
          <a:pPr marL="0" indent="0"/>
          <a:r>
            <a:rPr lang="en-GB" sz="1100" b="0">
              <a:solidFill>
                <a:schemeClr val="tx1"/>
              </a:solidFill>
              <a:effectLst/>
              <a:latin typeface="+mn-lt"/>
              <a:ea typeface="+mn-ea"/>
              <a:cs typeface="+mn-cs"/>
            </a:rPr>
            <a:t>actors = Actor:</a:t>
          </a:r>
        </a:p>
        <a:p>
          <a:pPr marL="0" indent="0"/>
          <a:r>
            <a:rPr lang="en-GB" sz="1100" b="0">
              <a:solidFill>
                <a:schemeClr val="tx1"/>
              </a:solidFill>
              <a:effectLst/>
              <a:latin typeface="+mn-lt"/>
              <a:ea typeface="+mn-ea"/>
              <a:cs typeface="+mn-cs"/>
            </a:rPr>
            <a:t>name: "Consumer"</a:t>
          </a:r>
        </a:p>
        <a:p>
          <a:pPr marL="0" indent="0"/>
          <a:r>
            <a:rPr lang="en-GB" sz="1100" b="0">
              <a:solidFill>
                <a:schemeClr val="tx1"/>
              </a:solidFill>
              <a:effectLst/>
              <a:latin typeface="+mn-lt"/>
              <a:ea typeface="+mn-ea"/>
              <a:cs typeface="+mn-cs"/>
            </a:rPr>
            <a:t>intentionalElements = IE:</a:t>
          </a:r>
        </a:p>
        <a:p>
          <a:pPr marL="0" indent="0"/>
          <a:r>
            <a:rPr lang="en-GB" sz="1100" b="0">
              <a:solidFill>
                <a:schemeClr val="tx1"/>
              </a:solidFill>
              <a:effectLst/>
              <a:latin typeface="+mn-lt"/>
              <a:ea typeface="+mn-ea"/>
              <a:cs typeface="+mn-cs"/>
            </a:rPr>
            <a:t>IntentionalElement:</a:t>
          </a:r>
        </a:p>
        <a:p>
          <a:pPr marL="0" indent="0"/>
          <a:r>
            <a:rPr lang="en-GB" sz="1100" b="0">
              <a:solidFill>
                <a:schemeClr val="tx1"/>
              </a:solidFill>
              <a:effectLst/>
              <a:latin typeface="+mn-lt"/>
              <a:ea typeface="+mn-ea"/>
              <a:cs typeface="+mn-cs"/>
            </a:rPr>
            <a:t>id: "IE2"</a:t>
          </a:r>
        </a:p>
        <a:p>
          <a:pPr marL="0" indent="0"/>
          <a:r>
            <a:rPr lang="en-GB" sz="1100" b="0">
              <a:solidFill>
                <a:schemeClr val="tx1"/>
              </a:solidFill>
              <a:effectLst/>
              <a:latin typeface="+mn-lt"/>
              <a:ea typeface="+mn-ea"/>
              <a:cs typeface="+mn-cs"/>
            </a:rPr>
            <a:t>description: "pay the tax levied on the supply of electricity"</a:t>
          </a:r>
        </a:p>
        <a:p>
          <a:pPr marL="0" indent="0"/>
          <a:r>
            <a:rPr lang="en-GB" sz="1100" b="0">
              <a:solidFill>
                <a:schemeClr val="tx1"/>
              </a:solidFill>
              <a:effectLst/>
              <a:latin typeface="+mn-lt"/>
              <a:ea typeface="+mn-ea"/>
              <a:cs typeface="+mn-cs"/>
            </a:rPr>
            <a:t>type: Goal</a:t>
          </a:r>
        </a:p>
        <a:p>
          <a:pPr marL="0" indent="0"/>
          <a:r>
            <a:rPr lang="en-GB" sz="1100" b="0">
              <a:solidFill>
                <a:schemeClr val="tx1"/>
              </a:solidFill>
              <a:effectLst/>
              <a:latin typeface="+mn-lt"/>
              <a:ea typeface="+mn-ea"/>
              <a:cs typeface="+mn-cs"/>
            </a:rPr>
            <a:t>modality: Obligation</a:t>
          </a:r>
        </a:p>
        <a:p>
          <a:pPr marL="0" indent="0"/>
          <a:r>
            <a:rPr lang="en-GB" sz="1100" b="0">
              <a:solidFill>
                <a:schemeClr val="tx1"/>
              </a:solidFill>
              <a:effectLst/>
              <a:latin typeface="+mn-lt"/>
              <a:ea typeface="+mn-ea"/>
              <a:cs typeface="+mn-cs"/>
            </a:rPr>
            <a:t>elementLinks = EL:</a:t>
          </a:r>
        </a:p>
        <a:p>
          <a:pPr marL="0" indent="0"/>
          <a:r>
            <a:rPr lang="en-GB" sz="1100" b="0">
              <a:solidFill>
                <a:schemeClr val="tx1"/>
              </a:solidFill>
              <a:effectLst/>
              <a:latin typeface="+mn-lt"/>
              <a:ea typeface="+mn-ea"/>
              <a:cs typeface="+mn-cs"/>
            </a:rPr>
            <a:t>Contribution:</a:t>
          </a:r>
        </a:p>
        <a:p>
          <a:pPr marL="0" indent="0"/>
          <a:r>
            <a:rPr lang="en-GB" sz="1100" b="0">
              <a:solidFill>
                <a:schemeClr val="tx1"/>
              </a:solidFill>
              <a:effectLst/>
              <a:latin typeface="+mn-lt"/>
              <a:ea typeface="+mn-ea"/>
              <a:cs typeface="+mn-cs"/>
            </a:rPr>
            <a:t>source: IE1</a:t>
          </a:r>
        </a:p>
        <a:p>
          <a:pPr marL="0" indent="0"/>
          <a:r>
            <a:rPr lang="en-GB" sz="1100" b="0">
              <a:solidFill>
                <a:schemeClr val="tx1"/>
              </a:solidFill>
              <a:effectLst/>
              <a:latin typeface="+mn-lt"/>
              <a:ea typeface="+mn-ea"/>
              <a:cs typeface="+mn-cs"/>
            </a:rPr>
            <a:t>target: IE2</a:t>
          </a:r>
        </a:p>
        <a:p>
          <a:pPr marL="0" indent="0"/>
          <a:r>
            <a:rPr lang="en-GB" sz="1100" b="0">
              <a:solidFill>
                <a:schemeClr val="tx1"/>
              </a:solidFill>
              <a:effectLst/>
              <a:latin typeface="+mn-lt"/>
              <a:ea typeface="+mn-ea"/>
              <a:cs typeface="+mn-cs"/>
            </a:rPr>
            <a:t>level: 100</a:t>
          </a:r>
        </a:p>
        <a:p>
          <a:pPr marL="0" indent="0"/>
          <a:r>
            <a:rPr lang="en-GB" sz="1100" b="0">
              <a:solidFill>
                <a:schemeClr val="tx1"/>
              </a:solidFill>
              <a:effectLst/>
              <a:latin typeface="+mn-lt"/>
              <a:ea typeface="+mn-ea"/>
              <a:cs typeface="+mn-cs"/>
            </a:rPr>
            <a:t>;</a:t>
          </a:r>
        </a:p>
        <a:p>
          <a:pPr marL="0" indent="0"/>
          <a:endParaRPr lang="en-GB" sz="1100" b="0">
            <a:solidFill>
              <a:schemeClr val="tx1"/>
            </a:solidFill>
            <a:effectLst/>
            <a:latin typeface="+mn-lt"/>
            <a:ea typeface="+mn-ea"/>
            <a:cs typeface="+mn-cs"/>
          </a:endParaRPr>
        </a:p>
      </xdr:txBody>
    </xdr:sp>
    <xdr:clientData/>
  </xdr:oneCellAnchor>
  <xdr:oneCellAnchor>
    <xdr:from>
      <xdr:col>28</xdr:col>
      <xdr:colOff>40640</xdr:colOff>
      <xdr:row>2</xdr:row>
      <xdr:rowOff>40640</xdr:rowOff>
    </xdr:from>
    <xdr:ext cx="3586480" cy="7498078"/>
    <xdr:sp macro="" textlink="">
      <xdr:nvSpPr>
        <xdr:cNvPr id="13" name="TextBox 12">
          <a:extLst>
            <a:ext uri="{FF2B5EF4-FFF2-40B4-BE49-F238E27FC236}">
              <a16:creationId xmlns:a16="http://schemas.microsoft.com/office/drawing/2014/main" id="{72F354F7-9F9E-CD4A-B15E-F7B749891E92}"/>
            </a:ext>
          </a:extLst>
        </xdr:cNvPr>
        <xdr:cNvSpPr txBox="1"/>
      </xdr:nvSpPr>
      <xdr:spPr>
        <a:xfrm>
          <a:off x="23083520" y="447040"/>
          <a:ext cx="3586480" cy="7498078"/>
        </a:xfrm>
        <a:prstGeom prst="rect">
          <a:avLst/>
        </a:prstGeom>
        <a:solidFill>
          <a:schemeClr val="accent2">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"Tax Authority"</a:t>
          </a:r>
        </a:p>
        <a:p>
          <a:r>
            <a:rPr lang="en-GB" sz="1100" b="0">
              <a:solidFill>
                <a:schemeClr val="tx1"/>
              </a:solidFill>
              <a:effectLst/>
              <a:latin typeface="+mn-lt"/>
              <a:ea typeface="+mn-ea"/>
              <a:cs typeface="+mn-cs"/>
            </a:rPr>
            <a:t>intentionalElements = IntentionalElement: </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"levy a tax on the supply of electricity via a connection to the consumer"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 Actor: </a:t>
          </a:r>
        </a:p>
        <a:p>
          <a:r>
            <a:rPr lang="en-GB" sz="1100" b="0">
              <a:solidFill>
                <a:schemeClr val="tx1"/>
              </a:solidFill>
              <a:effectLst/>
              <a:latin typeface="+mn-lt"/>
              <a:ea typeface="+mn-ea"/>
              <a:cs typeface="+mn-cs"/>
            </a:rPr>
            <a:t>name: "Consumer"</a:t>
          </a:r>
        </a:p>
        <a:p>
          <a:r>
            <a:rPr lang="en-GB" sz="1100" b="0">
              <a:solidFill>
                <a:schemeClr val="tx1"/>
              </a:solidFill>
              <a:effectLst/>
              <a:latin typeface="+mn-lt"/>
              <a:ea typeface="+mn-ea"/>
              <a:cs typeface="+mn-cs"/>
            </a:rPr>
            <a:t>intentionalElements = IntentionalElement: </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"pay the tax levied on the supply of electricity via a connection to the consumer"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"IE_B"</a:t>
          </a:r>
        </a:p>
        <a:p>
          <a:r>
            <a:rPr lang="en-GB" sz="1100" b="0">
              <a:solidFill>
                <a:schemeClr val="tx1"/>
              </a:solidFill>
              <a:effectLst/>
              <a:latin typeface="+mn-lt"/>
              <a:ea typeface="+mn-ea"/>
              <a:cs typeface="+mn-cs"/>
            </a:rPr>
            <a:t>description: "Consumer must pay the tax levied on the supply of electricity."</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"IE_C"</a:t>
          </a:r>
        </a:p>
        <a:p>
          <a:r>
            <a:rPr lang="en-GB" sz="1100" b="0">
              <a:solidFill>
                <a:schemeClr val="tx1"/>
              </a:solidFill>
              <a:effectLst/>
              <a:latin typeface="+mn-lt"/>
              <a:ea typeface="+mn-ea"/>
              <a:cs typeface="+mn-cs"/>
            </a:rPr>
            <a:t>description: "the electricity is supplied through such a connection."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elementLinks = Dependency: </a:t>
          </a:r>
        </a:p>
        <a:p>
          <a:r>
            <a:rPr lang="en-GB" sz="1100" b="0">
              <a:solidFill>
                <a:schemeClr val="tx1"/>
              </a:solidFill>
              <a:effectLst/>
              <a:latin typeface="+mn-lt"/>
              <a:ea typeface="+mn-ea"/>
              <a:cs typeface="+mn-cs"/>
            </a:rPr>
            <a:t>source: IE_C</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IE_B, IE_C</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xdr:txBody>
    </xdr:sp>
    <xdr:clientData/>
  </xdr:oneCellAnchor>
  <xdr:oneCellAnchor>
    <xdr:from>
      <xdr:col>5</xdr:col>
      <xdr:colOff>774701</xdr:colOff>
      <xdr:row>71</xdr:row>
      <xdr:rowOff>76201</xdr:rowOff>
    </xdr:from>
    <xdr:ext cx="4622800" cy="13870464"/>
    <xdr:sp macro="" textlink="">
      <xdr:nvSpPr>
        <xdr:cNvPr id="14" name="TextBox 13">
          <a:extLst>
            <a:ext uri="{FF2B5EF4-FFF2-40B4-BE49-F238E27FC236}">
              <a16:creationId xmlns:a16="http://schemas.microsoft.com/office/drawing/2014/main" id="{A5EDCC96-3F2B-F947-9A31-6CED509937CF}"/>
            </a:ext>
          </a:extLst>
        </xdr:cNvPr>
        <xdr:cNvSpPr txBox="1"/>
      </xdr:nvSpPr>
      <xdr:spPr>
        <a:xfrm>
          <a:off x="4902201" y="14503401"/>
          <a:ext cx="4622800" cy="13870464"/>
        </a:xfrm>
        <a:prstGeom prst="rect">
          <a:avLst/>
        </a:prstGeom>
        <a:solidFill>
          <a:schemeClr val="tx2">
            <a:lumMod val="25000"/>
            <a:lumOff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Actor: </a:t>
          </a:r>
        </a:p>
        <a:p>
          <a:r>
            <a:rPr lang="en-GB" sz="1100" b="0">
              <a:solidFill>
                <a:schemeClr val="tx1"/>
              </a:solidFill>
              <a:effectLst/>
              <a:latin typeface="+mn-lt"/>
              <a:ea typeface="+mn-ea"/>
              <a:cs typeface="+mn-cs"/>
            </a:rPr>
            <a:t>name: "Health Information Custodian"</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"Obligation1"</a:t>
          </a:r>
        </a:p>
        <a:p>
          <a:r>
            <a:rPr lang="en-GB" sz="1100" b="0">
              <a:solidFill>
                <a:schemeClr val="tx1"/>
              </a:solidFill>
              <a:effectLst/>
              <a:latin typeface="+mn-lt"/>
              <a:ea typeface="+mn-ea"/>
              <a:cs typeface="+mn-cs"/>
            </a:rPr>
            <a:t>description: "have information practices"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"Obligation2"</a:t>
          </a:r>
        </a:p>
        <a:p>
          <a:r>
            <a:rPr lang="en-GB" sz="1100" b="0">
              <a:solidFill>
                <a:schemeClr val="tx1"/>
              </a:solidFill>
              <a:effectLst/>
              <a:latin typeface="+mn-lt"/>
              <a:ea typeface="+mn-ea"/>
              <a:cs typeface="+mn-cs"/>
            </a:rPr>
            <a:t>description: "comply with its information practices"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"Obligation3"</a:t>
          </a:r>
        </a:p>
        <a:p>
          <a:r>
            <a:rPr lang="en-GB" sz="1100" b="0">
              <a:solidFill>
                <a:schemeClr val="tx1"/>
              </a:solidFill>
              <a:effectLst/>
              <a:latin typeface="+mn-lt"/>
              <a:ea typeface="+mn-ea"/>
              <a:cs typeface="+mn-cs"/>
            </a:rPr>
            <a:t>description: "comply with the prescribed requirements"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"Precondition1"</a:t>
          </a:r>
        </a:p>
        <a:p>
          <a:r>
            <a:rPr lang="en-GB" sz="1100" b="0">
              <a:solidFill>
                <a:schemeClr val="tx1"/>
              </a:solidFill>
              <a:effectLst/>
              <a:latin typeface="+mn-lt"/>
              <a:ea typeface="+mn-ea"/>
              <a:cs typeface="+mn-cs"/>
            </a:rPr>
            <a:t>description: "uses electronic means to collect, use, modify, disclose, retain or dispose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"Condition1"</a:t>
          </a:r>
        </a:p>
        <a:p>
          <a:r>
            <a:rPr lang="en-GB" sz="1100" b="0">
              <a:solidFill>
                <a:schemeClr val="tx1"/>
              </a:solidFill>
              <a:effectLst/>
              <a:latin typeface="+mn-lt"/>
              <a:ea typeface="+mn-ea"/>
              <a:cs typeface="+mn-cs"/>
            </a:rPr>
            <a:t>description: "the health information custodian uses electronic means"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"Condition2"</a:t>
          </a:r>
        </a:p>
        <a:p>
          <a:r>
            <a:rPr lang="en-GB" sz="1100" b="0">
              <a:solidFill>
                <a:schemeClr val="tx1"/>
              </a:solidFill>
              <a:effectLst/>
              <a:latin typeface="+mn-lt"/>
              <a:ea typeface="+mn-ea"/>
              <a:cs typeface="+mn-cs"/>
            </a:rPr>
            <a:t>description: "the health information custodian collects, uses, modifies, discloses, retains or disposes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Actor: </a:t>
          </a:r>
        </a:p>
        <a:p>
          <a:r>
            <a:rPr lang="en-GB" sz="1100" b="0">
              <a:solidFill>
                <a:schemeClr val="tx1"/>
              </a:solidFill>
              <a:effectLst/>
              <a:latin typeface="+mn-lt"/>
              <a:ea typeface="+mn-ea"/>
              <a:cs typeface="+mn-cs"/>
            </a:rPr>
            <a:t>name: "Provider"</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"Obligation4"</a:t>
          </a:r>
        </a:p>
        <a:p>
          <a:r>
            <a:rPr lang="en-GB" sz="1100" b="0">
              <a:solidFill>
                <a:schemeClr val="tx1"/>
              </a:solidFill>
              <a:effectLst/>
              <a:latin typeface="+mn-lt"/>
              <a:ea typeface="+mn-ea"/>
              <a:cs typeface="+mn-cs"/>
            </a:rPr>
            <a:t>description: "comply with the prescribed requirements"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"Precondition3"</a:t>
          </a:r>
        </a:p>
        <a:p>
          <a:r>
            <a:rPr lang="en-GB" sz="1100" b="0">
              <a:solidFill>
                <a:schemeClr val="tx1"/>
              </a:solidFill>
              <a:effectLst/>
              <a:latin typeface="+mn-lt"/>
              <a:ea typeface="+mn-ea"/>
              <a:cs typeface="+mn-cs"/>
            </a:rPr>
            <a:t>description: "provides goods or services for the purpose of enabling a health information custodian to use electronic means to collect, use, modify, disclose, retain or dispose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"Condition3"</a:t>
          </a:r>
        </a:p>
        <a:p>
          <a:r>
            <a:rPr lang="en-GB" sz="1100" b="0">
              <a:solidFill>
                <a:schemeClr val="tx1"/>
              </a:solidFill>
              <a:effectLst/>
              <a:latin typeface="+mn-lt"/>
              <a:ea typeface="+mn-ea"/>
              <a:cs typeface="+mn-cs"/>
            </a:rPr>
            <a:t>description: "the provider provides goods or services"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elementLinks = EL* [</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"Condition1"</a:t>
          </a:r>
        </a:p>
        <a:p>
          <a:r>
            <a:rPr lang="en-GB" sz="1100" b="0">
              <a:solidFill>
                <a:schemeClr val="tx1"/>
              </a:solidFill>
              <a:effectLst/>
              <a:latin typeface="+mn-lt"/>
              <a:ea typeface="+mn-ea"/>
              <a:cs typeface="+mn-cs"/>
            </a:rPr>
            <a:t>target: "Precondition1"</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"Condition2"</a:t>
          </a:r>
        </a:p>
        <a:p>
          <a:r>
            <a:rPr lang="en-GB" sz="1100" b="0">
              <a:solidFill>
                <a:schemeClr val="tx1"/>
              </a:solidFill>
              <a:effectLst/>
              <a:latin typeface="+mn-lt"/>
              <a:ea typeface="+mn-ea"/>
              <a:cs typeface="+mn-cs"/>
            </a:rPr>
            <a:t>target: "Precondition1"</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"Condition3"</a:t>
          </a:r>
        </a:p>
        <a:p>
          <a:r>
            <a:rPr lang="en-GB" sz="1100" b="0">
              <a:solidFill>
                <a:schemeClr val="tx1"/>
              </a:solidFill>
              <a:effectLst/>
              <a:latin typeface="+mn-lt"/>
              <a:ea typeface="+mn-ea"/>
              <a:cs typeface="+mn-cs"/>
            </a:rPr>
            <a:t>target: "Precondition3"</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"Precondition1"</a:t>
          </a:r>
        </a:p>
        <a:p>
          <a:r>
            <a:rPr lang="en-GB" sz="1100" b="0">
              <a:solidFill>
                <a:schemeClr val="tx1"/>
              </a:solidFill>
              <a:effectLst/>
              <a:latin typeface="+mn-lt"/>
              <a:ea typeface="+mn-ea"/>
              <a:cs typeface="+mn-cs"/>
            </a:rPr>
            <a:t>target: "Obligation3"</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"Precondition3"</a:t>
          </a:r>
        </a:p>
        <a:p>
          <a:r>
            <a:rPr lang="en-GB" sz="1100" b="0">
              <a:solidFill>
                <a:schemeClr val="tx1"/>
              </a:solidFill>
              <a:effectLst/>
              <a:latin typeface="+mn-lt"/>
              <a:ea typeface="+mn-ea"/>
              <a:cs typeface="+mn-cs"/>
            </a:rPr>
            <a:t>target: "Obligation4"</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a:t>
          </a:r>
        </a:p>
        <a:p>
          <a:pPr marL="0" indent="0"/>
          <a:endParaRPr lang="en-GB" sz="1100" b="0">
            <a:solidFill>
              <a:schemeClr val="tx1"/>
            </a:solidFill>
            <a:effectLst/>
            <a:latin typeface="+mn-lt"/>
            <a:ea typeface="+mn-ea"/>
            <a:cs typeface="+mn-cs"/>
          </a:endParaRPr>
        </a:p>
      </xdr:txBody>
    </xdr:sp>
    <xdr:clientData/>
  </xdr:oneCellAnchor>
  <xdr:oneCellAnchor>
    <xdr:from>
      <xdr:col>12</xdr:col>
      <xdr:colOff>12701</xdr:colOff>
      <xdr:row>71</xdr:row>
      <xdr:rowOff>38101</xdr:rowOff>
    </xdr:from>
    <xdr:ext cx="4622800" cy="19711476"/>
    <xdr:sp macro="" textlink="">
      <xdr:nvSpPr>
        <xdr:cNvPr id="15" name="TextBox 14">
          <a:extLst>
            <a:ext uri="{FF2B5EF4-FFF2-40B4-BE49-F238E27FC236}">
              <a16:creationId xmlns:a16="http://schemas.microsoft.com/office/drawing/2014/main" id="{E1E2B177-2390-F047-888B-D87483CA6B6D}"/>
            </a:ext>
          </a:extLst>
        </xdr:cNvPr>
        <xdr:cNvSpPr txBox="1"/>
      </xdr:nvSpPr>
      <xdr:spPr>
        <a:xfrm>
          <a:off x="9957447" y="14556999"/>
          <a:ext cx="4622800" cy="19711476"/>
        </a:xfrm>
        <a:prstGeom prst="rect">
          <a:avLst/>
        </a:prstGeom>
        <a:solidFill>
          <a:schemeClr val="accent2">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"Actor:" </a:t>
          </a:r>
        </a:p>
        <a:p>
          <a:r>
            <a:rPr lang="en-GB" sz="1100" b="0">
              <a:solidFill>
                <a:schemeClr val="tx1"/>
              </a:solidFill>
              <a:effectLst/>
              <a:latin typeface="+mn-lt"/>
              <a:ea typeface="+mn-ea"/>
              <a:cs typeface="+mn-cs"/>
            </a:rPr>
            <a:t>"name:" name="Health Information Custodian"</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a:t>
          </a:r>
        </a:p>
        <a:p>
          <a:r>
            <a:rPr lang="en-GB" sz="1100" b="0">
              <a:solidFill>
                <a:schemeClr val="tx1"/>
              </a:solidFill>
              <a:effectLst/>
              <a:latin typeface="+mn-lt"/>
              <a:ea typeface="+mn-ea"/>
              <a:cs typeface="+mn-cs"/>
            </a:rPr>
            <a:t>"description:" description="have in place information practices that comply with the requirements of this Act and its regulations"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id="IE2"</a:t>
          </a:r>
        </a:p>
        <a:p>
          <a:r>
            <a:rPr lang="en-GB" sz="1100" b="0">
              <a:solidFill>
                <a:schemeClr val="tx1"/>
              </a:solidFill>
              <a:effectLst/>
              <a:latin typeface="+mn-lt"/>
              <a:ea typeface="+mn-ea"/>
              <a:cs typeface="+mn-cs"/>
            </a:rPr>
            <a:t>"description:" description="comply with its information practices"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id="IE3"</a:t>
          </a:r>
        </a:p>
        <a:p>
          <a:r>
            <a:rPr lang="en-GB" sz="1100" b="0">
              <a:solidFill>
                <a:schemeClr val="tx1"/>
              </a:solidFill>
              <a:effectLst/>
              <a:latin typeface="+mn-lt"/>
              <a:ea typeface="+mn-ea"/>
              <a:cs typeface="+mn-cs"/>
            </a:rPr>
            <a:t>"description:" description="comply with the prescribed requirements"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Actor: "Actor:" </a:t>
          </a:r>
        </a:p>
        <a:p>
          <a:r>
            <a:rPr lang="en-GB" sz="1100" b="0">
              <a:solidFill>
                <a:schemeClr val="tx1"/>
              </a:solidFill>
              <a:effectLst/>
              <a:latin typeface="+mn-lt"/>
              <a:ea typeface="+mn-ea"/>
              <a:cs typeface="+mn-cs"/>
            </a:rPr>
            <a:t>"name:" name="Provider"</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id="IE4"</a:t>
          </a:r>
        </a:p>
        <a:p>
          <a:r>
            <a:rPr lang="en-GB" sz="1100" b="0">
              <a:solidFill>
                <a:schemeClr val="tx1"/>
              </a:solidFill>
              <a:effectLst/>
              <a:latin typeface="+mn-lt"/>
              <a:ea typeface="+mn-ea"/>
              <a:cs typeface="+mn-cs"/>
            </a:rPr>
            <a:t>"description:" description="comply with the prescribed requirements"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id="IE5"</a:t>
          </a:r>
        </a:p>
        <a:p>
          <a:r>
            <a:rPr lang="en-GB" sz="1100" b="0">
              <a:solidFill>
                <a:schemeClr val="tx1"/>
              </a:solidFill>
              <a:effectLst/>
              <a:latin typeface="+mn-lt"/>
              <a:ea typeface="+mn-ea"/>
              <a:cs typeface="+mn-cs"/>
            </a:rPr>
            <a:t>"description:" description="use electronic means to collect, use, modify, disclose, retain or dispose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id="IE6"</a:t>
          </a:r>
        </a:p>
        <a:p>
          <a:r>
            <a:rPr lang="en-GB" sz="1100" b="0">
              <a:solidFill>
                <a:schemeClr val="tx1"/>
              </a:solidFill>
              <a:effectLst/>
              <a:latin typeface="+mn-lt"/>
              <a:ea typeface="+mn-ea"/>
              <a:cs typeface="+mn-cs"/>
            </a:rPr>
            <a:t>"description:" description="provide goods or services for the purpose of enabling a health information custodian to use electronic means to collect, use, modify, disclose, retain or dispose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id="IE7"</a:t>
          </a:r>
        </a:p>
        <a:p>
          <a:r>
            <a:rPr lang="en-GB" sz="1100" b="0">
              <a:solidFill>
                <a:schemeClr val="tx1"/>
              </a:solidFill>
              <a:effectLst/>
              <a:latin typeface="+mn-lt"/>
              <a:ea typeface="+mn-ea"/>
              <a:cs typeface="+mn-cs"/>
            </a:rPr>
            <a:t>"description:" description="uses electronic means to collect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id="IE8"</a:t>
          </a:r>
        </a:p>
        <a:p>
          <a:r>
            <a:rPr lang="en-GB" sz="1100" b="0">
              <a:solidFill>
                <a:schemeClr val="tx1"/>
              </a:solidFill>
              <a:effectLst/>
              <a:latin typeface="+mn-lt"/>
              <a:ea typeface="+mn-ea"/>
              <a:cs typeface="+mn-cs"/>
            </a:rPr>
            <a:t>"description:" description="uses electronic means to modify, disclose, retain or dispose of personal health information"</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id="IE9"</a:t>
          </a:r>
        </a:p>
        <a:p>
          <a:r>
            <a:rPr lang="en-GB" sz="1100" b="0">
              <a:solidFill>
                <a:schemeClr val="tx1"/>
              </a:solidFill>
              <a:effectLst/>
              <a:latin typeface="+mn-lt"/>
              <a:ea typeface="+mn-ea"/>
              <a:cs typeface="+mn-cs"/>
            </a:rPr>
            <a:t>"description:" description="provides goods for enabling electronic health information practices"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IE: "IntentionalElement:"</a:t>
          </a:r>
        </a:p>
        <a:p>
          <a:r>
            <a:rPr lang="en-GB" sz="1100" b="0">
              <a:solidFill>
                <a:schemeClr val="tx1"/>
              </a:solidFill>
              <a:effectLst/>
              <a:latin typeface="+mn-lt"/>
              <a:ea typeface="+mn-ea"/>
              <a:cs typeface="+mn-cs"/>
            </a:rPr>
            <a:t>"id:" id="IE10"</a:t>
          </a:r>
        </a:p>
        <a:p>
          <a:r>
            <a:rPr lang="en-GB" sz="1100" b="0">
              <a:solidFill>
                <a:schemeClr val="tx1"/>
              </a:solidFill>
              <a:effectLst/>
              <a:latin typeface="+mn-lt"/>
              <a:ea typeface="+mn-ea"/>
              <a:cs typeface="+mn-cs"/>
            </a:rPr>
            <a:t>"description:" description="provides services for enabling electronic health information practices"</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source=[IE5]</a:t>
          </a:r>
        </a:p>
        <a:p>
          <a:r>
            <a:rPr lang="en-GB" sz="1100" b="0">
              <a:solidFill>
                <a:schemeClr val="tx1"/>
              </a:solidFill>
              <a:effectLst/>
              <a:latin typeface="+mn-lt"/>
              <a:ea typeface="+mn-ea"/>
              <a:cs typeface="+mn-cs"/>
            </a:rPr>
            <a:t>"target:" target=[IE3]</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Dependency: "Dependency:"</a:t>
          </a:r>
        </a:p>
        <a:p>
          <a:r>
            <a:rPr lang="en-GB" sz="1100" b="0">
              <a:solidFill>
                <a:schemeClr val="tx1"/>
              </a:solidFill>
              <a:effectLst/>
              <a:latin typeface="+mn-lt"/>
              <a:ea typeface="+mn-ea"/>
              <a:cs typeface="+mn-cs"/>
            </a:rPr>
            <a:t>"source:" source=[IE6]</a:t>
          </a:r>
        </a:p>
        <a:p>
          <a:r>
            <a:rPr lang="en-GB" sz="1100" b="0">
              <a:solidFill>
                <a:schemeClr val="tx1"/>
              </a:solidFill>
              <a:effectLst/>
              <a:latin typeface="+mn-lt"/>
              <a:ea typeface="+mn-ea"/>
              <a:cs typeface="+mn-cs"/>
            </a:rPr>
            <a:t>"target:" target=[IE4]</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source=[IE5]</a:t>
          </a:r>
        </a:p>
        <a:p>
          <a:r>
            <a:rPr lang="en-GB" sz="1100" b="0">
              <a:solidFill>
                <a:schemeClr val="tx1"/>
              </a:solidFill>
              <a:effectLst/>
              <a:latin typeface="+mn-lt"/>
              <a:ea typeface="+mn-ea"/>
              <a:cs typeface="+mn-cs"/>
            </a:rPr>
            <a:t>"target:" target=[IE7, IE8]</a:t>
          </a:r>
        </a:p>
        <a:p>
          <a:r>
            <a:rPr lang="en-GB" sz="1100" b="0">
              <a:solidFill>
                <a:schemeClr val="tx1"/>
              </a:solidFill>
              <a:effectLst/>
              <a:latin typeface="+mn-lt"/>
              <a:ea typeface="+mn-ea"/>
              <a:cs typeface="+mn-cs"/>
            </a:rPr>
            <a:t>"decompositionType:" decompositionType=AND</a:t>
          </a:r>
        </a:p>
        <a:p>
          <a:r>
            <a:rPr lang="en-GB" sz="1100" b="0">
              <a:solidFill>
                <a:schemeClr val="tx1"/>
              </a:solidFill>
              <a:effectLst/>
              <a:latin typeface="+mn-lt"/>
              <a:ea typeface="+mn-ea"/>
              <a:cs typeface="+mn-cs"/>
            </a:rPr>
            <a:t>;</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Decomposition: "Decomposition:"</a:t>
          </a:r>
        </a:p>
        <a:p>
          <a:r>
            <a:rPr lang="en-GB" sz="1100" b="0">
              <a:solidFill>
                <a:schemeClr val="tx1"/>
              </a:solidFill>
              <a:effectLst/>
              <a:latin typeface="+mn-lt"/>
              <a:ea typeface="+mn-ea"/>
              <a:cs typeface="+mn-cs"/>
            </a:rPr>
            <a:t>"source:" source=[IE6]</a:t>
          </a:r>
        </a:p>
        <a:p>
          <a:r>
            <a:rPr lang="en-GB" sz="1100" b="0">
              <a:solidFill>
                <a:schemeClr val="tx1"/>
              </a:solidFill>
              <a:effectLst/>
              <a:latin typeface="+mn-lt"/>
              <a:ea typeface="+mn-ea"/>
              <a:cs typeface="+mn-cs"/>
            </a:rPr>
            <a:t>"target:" target=[IE9, IE10]</a:t>
          </a:r>
        </a:p>
        <a:p>
          <a:r>
            <a:rPr lang="en-GB" sz="1100" b="0">
              <a:solidFill>
                <a:schemeClr val="tx1"/>
              </a:solidFill>
              <a:effectLst/>
              <a:latin typeface="+mn-lt"/>
              <a:ea typeface="+mn-ea"/>
              <a:cs typeface="+mn-cs"/>
            </a:rPr>
            <a:t>"decompositionType:" decompositionType=AND</a:t>
          </a:r>
        </a:p>
        <a:p>
          <a:r>
            <a:rPr lang="en-GB" sz="1100" b="0">
              <a:solidFill>
                <a:schemeClr val="tx1"/>
              </a:solidFill>
              <a:effectLst/>
              <a:latin typeface="+mn-lt"/>
              <a:ea typeface="+mn-ea"/>
              <a:cs typeface="+mn-cs"/>
            </a:rPr>
            <a:t>;</a:t>
          </a:r>
        </a:p>
      </xdr:txBody>
    </xdr:sp>
    <xdr:clientData/>
  </xdr:oneCellAnchor>
  <xdr:oneCellAnchor>
    <xdr:from>
      <xdr:col>23</xdr:col>
      <xdr:colOff>774700</xdr:colOff>
      <xdr:row>71</xdr:row>
      <xdr:rowOff>27940</xdr:rowOff>
    </xdr:from>
    <xdr:ext cx="4813300" cy="20044518"/>
    <xdr:sp macro="" textlink="">
      <xdr:nvSpPr>
        <xdr:cNvPr id="17" name="TextBox 16">
          <a:extLst>
            <a:ext uri="{FF2B5EF4-FFF2-40B4-BE49-F238E27FC236}">
              <a16:creationId xmlns:a16="http://schemas.microsoft.com/office/drawing/2014/main" id="{812F5A74-F21C-2D7E-5E4F-7CA6B26D0EC4}"/>
            </a:ext>
          </a:extLst>
        </xdr:cNvPr>
        <xdr:cNvSpPr txBox="1"/>
      </xdr:nvSpPr>
      <xdr:spPr>
        <a:xfrm>
          <a:off x="19835463" y="14546838"/>
          <a:ext cx="4813300" cy="20044518"/>
        </a:xfrm>
        <a:prstGeom prst="rect">
          <a:avLst/>
        </a:prstGeom>
        <a:solidFill>
          <a:schemeClr val="tx2">
            <a:lumMod val="25000"/>
            <a:lumOff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B" sz="1100" b="0">
            <a:solidFill>
              <a:schemeClr val="tx1"/>
            </a:solidFill>
            <a:effectLst/>
            <a:latin typeface="+mn-lt"/>
            <a:ea typeface="+mn-ea"/>
            <a:cs typeface="+mn-cs"/>
          </a:endParaRPr>
        </a:p>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"take steps that are reasonable in the circumstances to ensure that PHI in the custodian’s custody or control is protected against theft, loss, and unauthorized use or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"IE1_A"</a:t>
          </a:r>
        </a:p>
        <a:p>
          <a:r>
            <a:rPr lang="en-GB" sz="1100" b="0">
              <a:solidFill>
                <a:schemeClr val="tx1"/>
              </a:solidFill>
              <a:effectLst/>
              <a:latin typeface="+mn-lt"/>
              <a:ea typeface="+mn-ea"/>
              <a:cs typeface="+mn-cs"/>
            </a:rPr>
            <a:t>"description:" "PHI is in the custodian’s custody or control."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"IE1_B"</a:t>
          </a:r>
        </a:p>
        <a:p>
          <a:r>
            <a:rPr lang="en-GB" sz="1100" b="0">
              <a:solidFill>
                <a:schemeClr val="tx1"/>
              </a:solidFill>
              <a:effectLst/>
              <a:latin typeface="+mn-lt"/>
              <a:ea typeface="+mn-ea"/>
              <a:cs typeface="+mn-cs"/>
            </a:rPr>
            <a:t>"description:" "PHI is protected against theft."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"IE1_C"</a:t>
          </a:r>
        </a:p>
        <a:p>
          <a:r>
            <a:rPr lang="en-GB" sz="1100" b="0">
              <a:solidFill>
                <a:schemeClr val="tx1"/>
              </a:solidFill>
              <a:effectLst/>
              <a:latin typeface="+mn-lt"/>
              <a:ea typeface="+mn-ea"/>
              <a:cs typeface="+mn-cs"/>
            </a:rPr>
            <a:t>"description:" "PHI is protected against loss."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"IE1_D"</a:t>
          </a:r>
        </a:p>
        <a:p>
          <a:r>
            <a:rPr lang="en-GB" sz="1100" b="0">
              <a:solidFill>
                <a:schemeClr val="tx1"/>
              </a:solidFill>
              <a:effectLst/>
              <a:latin typeface="+mn-lt"/>
              <a:ea typeface="+mn-ea"/>
              <a:cs typeface="+mn-cs"/>
            </a:rPr>
            <a:t>"description:" "PHI is protected against unauthorized use or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"take steps that are reasonable in the circumstances to ensure that the records containing the information are protected against unauthorized copying, modification, or disposal."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"IE2_E"</a:t>
          </a:r>
        </a:p>
        <a:p>
          <a:r>
            <a:rPr lang="en-GB" sz="1100" b="0">
              <a:solidFill>
                <a:schemeClr val="tx1"/>
              </a:solidFill>
              <a:effectLst/>
              <a:latin typeface="+mn-lt"/>
              <a:ea typeface="+mn-ea"/>
              <a:cs typeface="+mn-cs"/>
            </a:rPr>
            <a:t>"description:" "Records containing the information are protected against unauthorized copying."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"IE2_F"</a:t>
          </a:r>
        </a:p>
        <a:p>
          <a:r>
            <a:rPr lang="en-GB" sz="1100" b="0">
              <a:solidFill>
                <a:schemeClr val="tx1"/>
              </a:solidFill>
              <a:effectLst/>
              <a:latin typeface="+mn-lt"/>
              <a:ea typeface="+mn-ea"/>
              <a:cs typeface="+mn-cs"/>
            </a:rPr>
            <a:t>"description:" "Records containing the information are protected against modification."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"IE2_G"</a:t>
          </a:r>
        </a:p>
        <a:p>
          <a:r>
            <a:rPr lang="en-GB" sz="1100" b="0">
              <a:solidFill>
                <a:schemeClr val="tx1"/>
              </a:solidFill>
              <a:effectLst/>
              <a:latin typeface="+mn-lt"/>
              <a:ea typeface="+mn-ea"/>
              <a:cs typeface="+mn-cs"/>
            </a:rPr>
            <a:t>"description:" "Records containing the information are protected against disposal."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"notify the individual at the first reasonable opportunity if the information is stolen, lost, or accessed by unauthorized persons."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"IE3_H"</a:t>
          </a:r>
        </a:p>
        <a:p>
          <a:r>
            <a:rPr lang="en-GB" sz="1100" b="0">
              <a:solidFill>
                <a:schemeClr val="tx1"/>
              </a:solidFill>
              <a:effectLst/>
              <a:latin typeface="+mn-lt"/>
              <a:ea typeface="+mn-ea"/>
              <a:cs typeface="+mn-cs"/>
            </a:rPr>
            <a:t>"description:" "Information is stolen."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"IE3_I"</a:t>
          </a:r>
        </a:p>
        <a:p>
          <a:r>
            <a:rPr lang="en-GB" sz="1100" b="0">
              <a:solidFill>
                <a:schemeClr val="tx1"/>
              </a:solidFill>
              <a:effectLst/>
              <a:latin typeface="+mn-lt"/>
              <a:ea typeface="+mn-ea"/>
              <a:cs typeface="+mn-cs"/>
            </a:rPr>
            <a:t>"description:" "Information is lost."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"IE3_J"</a:t>
          </a:r>
        </a:p>
        <a:p>
          <a:r>
            <a:rPr lang="en-GB" sz="1100" b="0">
              <a:solidFill>
                <a:schemeClr val="tx1"/>
              </a:solidFill>
              <a:effectLst/>
              <a:latin typeface="+mn-lt"/>
              <a:ea typeface="+mn-ea"/>
              <a:cs typeface="+mn-cs"/>
            </a:rPr>
            <a:t>"description:" "Information is accessed by unauthorized persons."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EL:</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"IE1_A, IE1_B, IE1_C, IE1_D"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"IE2_E, IE2_F, IE2_G"</a:t>
          </a:r>
        </a:p>
        <a:p>
          <a:r>
            <a:rPr lang="en-GB" sz="1100" b="0">
              <a:solidFill>
                <a:schemeClr val="tx1"/>
              </a:solidFill>
              <a:effectLst/>
              <a:latin typeface="+mn-lt"/>
              <a:ea typeface="+mn-ea"/>
              <a:cs typeface="+mn-cs"/>
            </a:rPr>
            <a:t>"decompositionType:" "OR"</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"IE3_H, IE3_I, IE3_J"</a:t>
          </a:r>
        </a:p>
        <a:p>
          <a:r>
            <a:rPr lang="en-GB" sz="1100" b="0">
              <a:solidFill>
                <a:schemeClr val="tx1"/>
              </a:solidFill>
              <a:effectLst/>
              <a:latin typeface="+mn-lt"/>
              <a:ea typeface="+mn-ea"/>
              <a:cs typeface="+mn-cs"/>
            </a:rPr>
            <a:t>"decompositionType:" "OR"</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"Contribution:"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a:p>
          <a:r>
            <a:rPr lang="en-GB" sz="1100" b="0">
              <a:solidFill>
                <a:schemeClr val="tx1"/>
              </a:solidFill>
              <a:effectLst/>
              <a:latin typeface="+mn-lt"/>
              <a:ea typeface="+mn-ea"/>
              <a:cs typeface="+mn-cs"/>
            </a:rPr>
            <a:t>"Contribution:"</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a:t>
          </a:r>
        </a:p>
      </xdr:txBody>
    </xdr:sp>
    <xdr:clientData/>
  </xdr:oneCellAnchor>
  <xdr:oneCellAnchor>
    <xdr:from>
      <xdr:col>30</xdr:col>
      <xdr:colOff>12700</xdr:colOff>
      <xdr:row>71</xdr:row>
      <xdr:rowOff>15240</xdr:rowOff>
    </xdr:from>
    <xdr:ext cx="4838700" cy="18227557"/>
    <xdr:sp macro="" textlink="">
      <xdr:nvSpPr>
        <xdr:cNvPr id="18" name="TextBox 17">
          <a:extLst>
            <a:ext uri="{FF2B5EF4-FFF2-40B4-BE49-F238E27FC236}">
              <a16:creationId xmlns:a16="http://schemas.microsoft.com/office/drawing/2014/main" id="{18008E7E-D5CF-BB8D-39F4-C284908B4588}"/>
            </a:ext>
          </a:extLst>
        </xdr:cNvPr>
        <xdr:cNvSpPr txBox="1"/>
      </xdr:nvSpPr>
      <xdr:spPr>
        <a:xfrm>
          <a:off x="24874564" y="14534138"/>
          <a:ext cx="4838700" cy="18227557"/>
        </a:xfrm>
        <a:prstGeom prst="rect">
          <a:avLst/>
        </a:prstGeom>
        <a:solidFill>
          <a:schemeClr val="accent2">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a:solidFill>
                <a:schemeClr val="tx1"/>
              </a:solidFill>
              <a:effectLst/>
              <a:latin typeface="+mn-lt"/>
              <a:ea typeface="+mn-ea"/>
              <a:cs typeface="+mn-cs"/>
            </a:rPr>
            <a:t>Model: </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 </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 </a:t>
          </a:r>
        </a:p>
        <a:p>
          <a:r>
            <a:rPr lang="en-GB" sz="1100" b="0">
              <a:solidFill>
                <a:schemeClr val="tx1"/>
              </a:solidFill>
              <a:effectLst/>
              <a:latin typeface="+mn-lt"/>
              <a:ea typeface="+mn-ea"/>
              <a:cs typeface="+mn-cs"/>
            </a:rPr>
            <a:t>description: "take steps that are reasonable in the circumstances to ensure that PHI in the custodian’s custody or control is protected against theft, loss, and unauthorized use or disclosure"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"IE1_A" </a:t>
          </a:r>
        </a:p>
        <a:p>
          <a:r>
            <a:rPr lang="en-GB" sz="1100" b="0">
              <a:solidFill>
                <a:schemeClr val="tx1"/>
              </a:solidFill>
              <a:effectLst/>
              <a:latin typeface="+mn-lt"/>
              <a:ea typeface="+mn-ea"/>
              <a:cs typeface="+mn-cs"/>
            </a:rPr>
            <a:t>description: "take steps that are reasonable in the circumstances to ensure that PHI in the custodian’s custody is protected against theft"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"IE1_B" </a:t>
          </a:r>
        </a:p>
        <a:p>
          <a:r>
            <a:rPr lang="en-GB" sz="1100" b="0">
              <a:solidFill>
                <a:schemeClr val="tx1"/>
              </a:solidFill>
              <a:effectLst/>
              <a:latin typeface="+mn-lt"/>
              <a:ea typeface="+mn-ea"/>
              <a:cs typeface="+mn-cs"/>
            </a:rPr>
            <a:t>description: "take steps that are reasonable in the circumstances to ensure that PHI in the custodian’s control is protected against loss"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"IE1_C" </a:t>
          </a:r>
        </a:p>
        <a:p>
          <a:r>
            <a:rPr lang="en-GB" sz="1100" b="0">
              <a:solidFill>
                <a:schemeClr val="tx1"/>
              </a:solidFill>
              <a:effectLst/>
              <a:latin typeface="+mn-lt"/>
              <a:ea typeface="+mn-ea"/>
              <a:cs typeface="+mn-cs"/>
            </a:rPr>
            <a:t>description: "take steps that are reasonable in the circumstances to ensure that PHI in the custodian's custody or control is protected against unauthorized use"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"IE1_D" </a:t>
          </a:r>
        </a:p>
        <a:p>
          <a:r>
            <a:rPr lang="en-GB" sz="1100" b="0">
              <a:solidFill>
                <a:schemeClr val="tx1"/>
              </a:solidFill>
              <a:effectLst/>
              <a:latin typeface="+mn-lt"/>
              <a:ea typeface="+mn-ea"/>
              <a:cs typeface="+mn-cs"/>
            </a:rPr>
            <a:t>description: "take steps that are reasonable in the circumstances to ensure that PHI in the custodian's custody or control is protected against unauthorized disclosure"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 </a:t>
          </a:r>
        </a:p>
        <a:p>
          <a:r>
            <a:rPr lang="en-GB" sz="1100" b="0">
              <a:solidFill>
                <a:schemeClr val="tx1"/>
              </a:solidFill>
              <a:effectLst/>
              <a:latin typeface="+mn-lt"/>
              <a:ea typeface="+mn-ea"/>
              <a:cs typeface="+mn-cs"/>
            </a:rPr>
            <a:t>description: "ensure that the records containing PHI are protected against unauthorized copying, modification, or disposal"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"IE2_A" </a:t>
          </a:r>
        </a:p>
        <a:p>
          <a:r>
            <a:rPr lang="en-GB" sz="1100" b="0">
              <a:solidFill>
                <a:schemeClr val="tx1"/>
              </a:solidFill>
              <a:effectLst/>
              <a:latin typeface="+mn-lt"/>
              <a:ea typeface="+mn-ea"/>
              <a:cs typeface="+mn-cs"/>
            </a:rPr>
            <a:t>description: "ensure that the records containing PHI are protected against unauthorized copying"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"IE2_B" </a:t>
          </a:r>
        </a:p>
        <a:p>
          <a:r>
            <a:rPr lang="en-GB" sz="1100" b="0">
              <a:solidFill>
                <a:schemeClr val="tx1"/>
              </a:solidFill>
              <a:effectLst/>
              <a:latin typeface="+mn-lt"/>
              <a:ea typeface="+mn-ea"/>
              <a:cs typeface="+mn-cs"/>
            </a:rPr>
            <a:t>description: "ensure that the records containing PHI are protected against unauthorized modification"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"IE2_C" </a:t>
          </a:r>
        </a:p>
        <a:p>
          <a:r>
            <a:rPr lang="en-GB" sz="1100" b="0">
              <a:solidFill>
                <a:schemeClr val="tx1"/>
              </a:solidFill>
              <a:effectLst/>
              <a:latin typeface="+mn-lt"/>
              <a:ea typeface="+mn-ea"/>
              <a:cs typeface="+mn-cs"/>
            </a:rPr>
            <a:t>description: "ensure that the records containing PHI are protected against unauthorized disposal"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"IE3" </a:t>
          </a:r>
        </a:p>
        <a:p>
          <a:r>
            <a:rPr lang="en-GB" sz="1100" b="0">
              <a:solidFill>
                <a:schemeClr val="tx1"/>
              </a:solidFill>
              <a:effectLst/>
              <a:latin typeface="+mn-lt"/>
              <a:ea typeface="+mn-ea"/>
              <a:cs typeface="+mn-cs"/>
            </a:rPr>
            <a:t>description: "notify the individual at the first reasonable opportunity if the information is stolen, lost, or accessed by unauthorized persons"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"IE3_A" </a:t>
          </a:r>
        </a:p>
        <a:p>
          <a:r>
            <a:rPr lang="en-GB" sz="1100" b="0">
              <a:solidFill>
                <a:schemeClr val="tx1"/>
              </a:solidFill>
              <a:effectLst/>
              <a:latin typeface="+mn-lt"/>
              <a:ea typeface="+mn-ea"/>
              <a:cs typeface="+mn-cs"/>
            </a:rPr>
            <a:t>description: "notify the individual if the information is stolen"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"IE3_B" </a:t>
          </a:r>
        </a:p>
        <a:p>
          <a:r>
            <a:rPr lang="en-GB" sz="1100" b="0">
              <a:solidFill>
                <a:schemeClr val="tx1"/>
              </a:solidFill>
              <a:effectLst/>
              <a:latin typeface="+mn-lt"/>
              <a:ea typeface="+mn-ea"/>
              <a:cs typeface="+mn-cs"/>
            </a:rPr>
            <a:t>description: "notify the individual if the information is lost"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"IE3_C" </a:t>
          </a:r>
        </a:p>
        <a:p>
          <a:r>
            <a:rPr lang="en-GB" sz="1100" b="0">
              <a:solidFill>
                <a:schemeClr val="tx1"/>
              </a:solidFill>
              <a:effectLst/>
              <a:latin typeface="+mn-lt"/>
              <a:ea typeface="+mn-ea"/>
              <a:cs typeface="+mn-cs"/>
            </a:rPr>
            <a:t>description: "notify the individual if the information is accessed by unauthorized persons" </a:t>
          </a:r>
        </a:p>
        <a:p>
          <a:r>
            <a:rPr lang="en-GB" sz="1100" b="0">
              <a:solidFill>
                <a:schemeClr val="tx1"/>
              </a:solidFill>
              <a:effectLst/>
              <a:latin typeface="+mn-lt"/>
              <a:ea typeface="+mn-ea"/>
              <a:cs typeface="+mn-cs"/>
            </a:rPr>
            <a:t>type: Goal </a:t>
          </a:r>
        </a:p>
        <a:p>
          <a:r>
            <a:rPr lang="en-GB" sz="1100" b="0">
              <a:solidFill>
                <a:schemeClr val="tx1"/>
              </a:solidFill>
              <a:effectLst/>
              <a:latin typeface="+mn-lt"/>
              <a:ea typeface="+mn-ea"/>
              <a:cs typeface="+mn-cs"/>
            </a:rPr>
            <a:t>modality: Obligation </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elementLinks = EL: </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IE1 </a:t>
          </a:r>
        </a:p>
        <a:p>
          <a:r>
            <a:rPr lang="en-GB" sz="1100" b="0">
              <a:solidFill>
                <a:schemeClr val="tx1"/>
              </a:solidFill>
              <a:effectLst/>
              <a:latin typeface="+mn-lt"/>
              <a:ea typeface="+mn-ea"/>
              <a:cs typeface="+mn-cs"/>
            </a:rPr>
            <a:t>target: IE1_A, IE1_B, IE1_C, IE1_D </a:t>
          </a:r>
        </a:p>
        <a:p>
          <a:r>
            <a:rPr lang="en-GB" sz="1100" b="0">
              <a:solidFill>
                <a:schemeClr val="tx1"/>
              </a:solidFill>
              <a:effectLst/>
              <a:latin typeface="+mn-lt"/>
              <a:ea typeface="+mn-ea"/>
              <a:cs typeface="+mn-cs"/>
            </a:rPr>
            <a:t>decompositionType: AND </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IE2 </a:t>
          </a:r>
        </a:p>
        <a:p>
          <a:r>
            <a:rPr lang="en-GB" sz="1100" b="0">
              <a:solidFill>
                <a:schemeClr val="tx1"/>
              </a:solidFill>
              <a:effectLst/>
              <a:latin typeface="+mn-lt"/>
              <a:ea typeface="+mn-ea"/>
              <a:cs typeface="+mn-cs"/>
            </a:rPr>
            <a:t>target: IE2_A, IE2_B, IE2_C </a:t>
          </a:r>
        </a:p>
        <a:p>
          <a:r>
            <a:rPr lang="en-GB" sz="1100" b="0">
              <a:solidFill>
                <a:schemeClr val="tx1"/>
              </a:solidFill>
              <a:effectLst/>
              <a:latin typeface="+mn-lt"/>
              <a:ea typeface="+mn-ea"/>
              <a:cs typeface="+mn-cs"/>
            </a:rPr>
            <a:t>decompositionType: AND </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IE3 </a:t>
          </a:r>
        </a:p>
        <a:p>
          <a:r>
            <a:rPr lang="en-GB" sz="1100" b="0">
              <a:solidFill>
                <a:schemeClr val="tx1"/>
              </a:solidFill>
              <a:effectLst/>
              <a:latin typeface="+mn-lt"/>
              <a:ea typeface="+mn-ea"/>
              <a:cs typeface="+mn-cs"/>
            </a:rPr>
            <a:t>target: IE3_A, IE3_B, IE3_C </a:t>
          </a:r>
        </a:p>
        <a:p>
          <a:r>
            <a:rPr lang="en-GB" sz="1100" b="0">
              <a:solidFill>
                <a:schemeClr val="tx1"/>
              </a:solidFill>
              <a:effectLst/>
              <a:latin typeface="+mn-lt"/>
              <a:ea typeface="+mn-ea"/>
              <a:cs typeface="+mn-cs"/>
            </a:rPr>
            <a:t>decompositionType: OR </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IE1 </a:t>
          </a:r>
        </a:p>
        <a:p>
          <a:r>
            <a:rPr lang="en-GB" sz="1100" b="0">
              <a:solidFill>
                <a:schemeClr val="tx1"/>
              </a:solidFill>
              <a:effectLst/>
              <a:latin typeface="+mn-lt"/>
              <a:ea typeface="+mn-ea"/>
              <a:cs typeface="+mn-cs"/>
            </a:rPr>
            <a:t>target: IE2 </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IE3</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level: 100 </a:t>
          </a:r>
        </a:p>
      </xdr:txBody>
    </xdr:sp>
    <xdr:clientData/>
  </xdr:oneCellAnchor>
  <xdr:oneCellAnchor>
    <xdr:from>
      <xdr:col>6</xdr:col>
      <xdr:colOff>38101</xdr:colOff>
      <xdr:row>175</xdr:row>
      <xdr:rowOff>76200</xdr:rowOff>
    </xdr:from>
    <xdr:ext cx="4826000" cy="14052950"/>
    <xdr:sp macro="" textlink="">
      <xdr:nvSpPr>
        <xdr:cNvPr id="19" name="TextBox 18">
          <a:extLst>
            <a:ext uri="{FF2B5EF4-FFF2-40B4-BE49-F238E27FC236}">
              <a16:creationId xmlns:a16="http://schemas.microsoft.com/office/drawing/2014/main" id="{09D5FDEA-2684-56C9-6D87-A95058D97854}"/>
            </a:ext>
          </a:extLst>
        </xdr:cNvPr>
        <xdr:cNvSpPr txBox="1"/>
      </xdr:nvSpPr>
      <xdr:spPr>
        <a:xfrm>
          <a:off x="4999961" y="36256433"/>
          <a:ext cx="4826000" cy="14052950"/>
        </a:xfrm>
        <a:prstGeom prst="rect">
          <a:avLst/>
        </a:prstGeom>
        <a:solidFill>
          <a:schemeClr val="tx2">
            <a:lumMod val="25000"/>
            <a:lumOff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t>
          </a:r>
        </a:p>
        <a:p>
          <a:r>
            <a:rPr lang="en-GB" sz="1100" b="0">
              <a:solidFill>
                <a:schemeClr val="tx1"/>
              </a:solidFill>
              <a:effectLst/>
              <a:latin typeface="+mn-lt"/>
              <a:ea typeface="+mn-ea"/>
              <a:cs typeface="+mn-cs"/>
            </a:rPr>
            <a:t>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"obtain consent for the collection, use, or disclosure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intentionalElements =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"the consent must be that of the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"IE5"</a:t>
          </a:r>
        </a:p>
        <a:p>
          <a:r>
            <a:rPr lang="en-GB" sz="1100" b="0">
              <a:solidFill>
                <a:schemeClr val="tx1"/>
              </a:solidFill>
              <a:effectLst/>
              <a:latin typeface="+mn-lt"/>
              <a:ea typeface="+mn-ea"/>
              <a:cs typeface="+mn-cs"/>
            </a:rPr>
            <a:t>description: "the consent must be knowledgeable."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"IE6"</a:t>
          </a:r>
        </a:p>
        <a:p>
          <a:r>
            <a:rPr lang="en-GB" sz="1100" b="0">
              <a:solidFill>
                <a:schemeClr val="tx1"/>
              </a:solidFill>
              <a:effectLst/>
              <a:latin typeface="+mn-lt"/>
              <a:ea typeface="+mn-ea"/>
              <a:cs typeface="+mn-cs"/>
            </a:rPr>
            <a:t>description: "the consent must relate to the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"IE7"</a:t>
          </a:r>
        </a:p>
        <a:p>
          <a:r>
            <a:rPr lang="en-GB" sz="1100" b="0">
              <a:solidFill>
                <a:schemeClr val="tx1"/>
              </a:solidFill>
              <a:effectLst/>
              <a:latin typeface="+mn-lt"/>
              <a:ea typeface="+mn-ea"/>
              <a:cs typeface="+mn-cs"/>
            </a:rPr>
            <a:t>description: "the consent must not be obtained through deception or coercion."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"obtain express consent for the disclosure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intentionalElements = </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"IE8"</a:t>
          </a:r>
        </a:p>
        <a:p>
          <a:r>
            <a:rPr lang="en-GB" sz="1100" b="0">
              <a:solidFill>
                <a:schemeClr val="tx1"/>
              </a:solidFill>
              <a:effectLst/>
              <a:latin typeface="+mn-lt"/>
              <a:ea typeface="+mn-ea"/>
              <a:cs typeface="+mn-cs"/>
            </a:rPr>
            <a:t>description: "the disclosure is made to a person that is not a health information custodian."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"IE9"</a:t>
          </a:r>
        </a:p>
        <a:p>
          <a:r>
            <a:rPr lang="en-GB" sz="1100" b="0">
              <a:solidFill>
                <a:schemeClr val="tx1"/>
              </a:solidFill>
              <a:effectLst/>
              <a:latin typeface="+mn-lt"/>
              <a:ea typeface="+mn-ea"/>
              <a:cs typeface="+mn-cs"/>
            </a:rPr>
            <a:t>description: "the disclosure is made to another health information custodian and is not for the purposes of providing health care or assisting in providing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"obtain consent in either an express or implied manner for the collection, use, or disclosure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elementLinks = </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IE4</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IE5</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IE6</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IE7</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IE8</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Dependency:</a:t>
          </a:r>
        </a:p>
        <a:p>
          <a:r>
            <a:rPr lang="en-GB" sz="1100" b="0">
              <a:solidFill>
                <a:schemeClr val="tx1"/>
              </a:solidFill>
              <a:effectLst/>
              <a:latin typeface="+mn-lt"/>
              <a:ea typeface="+mn-ea"/>
              <a:cs typeface="+mn-cs"/>
            </a:rPr>
            <a:t>source: IE9</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a:t>
          </a:r>
        </a:p>
        <a:p>
          <a:pPr marL="0" indent="0"/>
          <a:endParaRPr lang="en-GB" sz="1100" b="0">
            <a:solidFill>
              <a:schemeClr val="tx1"/>
            </a:solidFill>
            <a:effectLst/>
            <a:latin typeface="+mn-lt"/>
            <a:ea typeface="+mn-ea"/>
            <a:cs typeface="+mn-cs"/>
          </a:endParaRPr>
        </a:p>
      </xdr:txBody>
    </xdr:sp>
    <xdr:clientData/>
  </xdr:oneCellAnchor>
  <xdr:oneCellAnchor>
    <xdr:from>
      <xdr:col>12</xdr:col>
      <xdr:colOff>12701</xdr:colOff>
      <xdr:row>175</xdr:row>
      <xdr:rowOff>88900</xdr:rowOff>
    </xdr:from>
    <xdr:ext cx="4826000" cy="13068065"/>
    <xdr:sp macro="" textlink="">
      <xdr:nvSpPr>
        <xdr:cNvPr id="20" name="TextBox 19">
          <a:extLst>
            <a:ext uri="{FF2B5EF4-FFF2-40B4-BE49-F238E27FC236}">
              <a16:creationId xmlns:a16="http://schemas.microsoft.com/office/drawing/2014/main" id="{5D93BE93-11DF-46EB-0ED5-489B802E801E}"/>
            </a:ext>
          </a:extLst>
        </xdr:cNvPr>
        <xdr:cNvSpPr txBox="1"/>
      </xdr:nvSpPr>
      <xdr:spPr>
        <a:xfrm>
          <a:off x="9936422" y="36269133"/>
          <a:ext cx="4826000" cy="13068065"/>
        </a:xfrm>
        <a:prstGeom prst="rect">
          <a:avLst/>
        </a:prstGeom>
        <a:solidFill>
          <a:schemeClr val="accent2">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b="0">
            <a:solidFill>
              <a:schemeClr val="tx1"/>
            </a:solidFill>
            <a:effectLst/>
            <a:latin typeface="+mn-lt"/>
            <a:ea typeface="+mn-ea"/>
            <a:cs typeface="+mn-cs"/>
          </a:endParaRPr>
        </a:p>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"obtain consent for the collection, use, or disclosure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"The consent must be that of the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"The consent must be knowledgeable."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"The consent must relate to the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"IE5"</a:t>
          </a:r>
        </a:p>
        <a:p>
          <a:r>
            <a:rPr lang="en-GB" sz="1100" b="0">
              <a:solidFill>
                <a:schemeClr val="tx1"/>
              </a:solidFill>
              <a:effectLst/>
              <a:latin typeface="+mn-lt"/>
              <a:ea typeface="+mn-ea"/>
              <a:cs typeface="+mn-cs"/>
            </a:rPr>
            <a:t>description: "The consent must not be obtained through deception or coercion."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"IE6"</a:t>
          </a:r>
        </a:p>
        <a:p>
          <a:r>
            <a:rPr lang="en-GB" sz="1100" b="0">
              <a:solidFill>
                <a:schemeClr val="tx1"/>
              </a:solidFill>
              <a:effectLst/>
              <a:latin typeface="+mn-lt"/>
              <a:ea typeface="+mn-ea"/>
              <a:cs typeface="+mn-cs"/>
            </a:rPr>
            <a:t>description: "obtain express or implied consent for the collection, use, or disclosure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"IE7"</a:t>
          </a:r>
        </a:p>
        <a:p>
          <a:r>
            <a:rPr lang="en-GB" sz="1100" b="0">
              <a:solidFill>
                <a:schemeClr val="tx1"/>
              </a:solidFill>
              <a:effectLst/>
              <a:latin typeface="+mn-lt"/>
              <a:ea typeface="+mn-ea"/>
              <a:cs typeface="+mn-cs"/>
            </a:rPr>
            <a:t>description: "obtain express consent for the disclosure of personal health information."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"IE8"</a:t>
          </a:r>
        </a:p>
        <a:p>
          <a:r>
            <a:rPr lang="en-GB" sz="1100" b="0">
              <a:solidFill>
                <a:schemeClr val="tx1"/>
              </a:solidFill>
              <a:effectLst/>
              <a:latin typeface="+mn-lt"/>
              <a:ea typeface="+mn-ea"/>
              <a:cs typeface="+mn-cs"/>
            </a:rPr>
            <a:t>description: "The disclosure is made to a person that is not a health information custodian."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"IE9"</a:t>
          </a:r>
        </a:p>
        <a:p>
          <a:r>
            <a:rPr lang="en-GB" sz="1100" b="0">
              <a:solidFill>
                <a:schemeClr val="tx1"/>
              </a:solidFill>
              <a:effectLst/>
              <a:latin typeface="+mn-lt"/>
              <a:ea typeface="+mn-ea"/>
              <a:cs typeface="+mn-cs"/>
            </a:rPr>
            <a:t>description: "The disclosure is made to another health information custodian and is not for the purposes of providing health care or assisting in providing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elementLinks = </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 IE3, IE4, IE5"</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"IE7"</a:t>
          </a:r>
        </a:p>
        <a:p>
          <a:r>
            <a:rPr lang="en-GB" sz="1100" b="0">
              <a:solidFill>
                <a:schemeClr val="tx1"/>
              </a:solidFill>
              <a:effectLst/>
              <a:latin typeface="+mn-lt"/>
              <a:ea typeface="+mn-ea"/>
              <a:cs typeface="+mn-cs"/>
            </a:rPr>
            <a:t>target: "IE8, IE9"</a:t>
          </a:r>
        </a:p>
        <a:p>
          <a:r>
            <a:rPr lang="en-GB" sz="1100" b="0">
              <a:solidFill>
                <a:schemeClr val="tx1"/>
              </a:solidFill>
              <a:effectLst/>
              <a:latin typeface="+mn-lt"/>
              <a:ea typeface="+mn-ea"/>
              <a:cs typeface="+mn-cs"/>
            </a:rPr>
            <a:t>decompositionType: OR</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"IE8"</a:t>
          </a:r>
        </a:p>
        <a:p>
          <a:r>
            <a:rPr lang="en-GB" sz="1100" b="0">
              <a:solidFill>
                <a:schemeClr val="tx1"/>
              </a:solidFill>
              <a:effectLst/>
              <a:latin typeface="+mn-lt"/>
              <a:ea typeface="+mn-ea"/>
              <a:cs typeface="+mn-cs"/>
            </a:rPr>
            <a:t>target: "IE7"</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"IE9"</a:t>
          </a:r>
        </a:p>
        <a:p>
          <a:r>
            <a:rPr lang="en-GB" sz="1100" b="0">
              <a:solidFill>
                <a:schemeClr val="tx1"/>
              </a:solidFill>
              <a:effectLst/>
              <a:latin typeface="+mn-lt"/>
              <a:ea typeface="+mn-ea"/>
              <a:cs typeface="+mn-cs"/>
            </a:rPr>
            <a:t>target: "IE7"</a:t>
          </a:r>
        </a:p>
      </xdr:txBody>
    </xdr:sp>
    <xdr:clientData/>
  </xdr:oneCellAnchor>
  <xdr:oneCellAnchor>
    <xdr:from>
      <xdr:col>24</xdr:col>
      <xdr:colOff>0</xdr:colOff>
      <xdr:row>175</xdr:row>
      <xdr:rowOff>83820</xdr:rowOff>
    </xdr:from>
    <xdr:ext cx="4826000" cy="10942611"/>
    <xdr:sp macro="" textlink="">
      <xdr:nvSpPr>
        <xdr:cNvPr id="22" name="TextBox 21">
          <a:extLst>
            <a:ext uri="{FF2B5EF4-FFF2-40B4-BE49-F238E27FC236}">
              <a16:creationId xmlns:a16="http://schemas.microsoft.com/office/drawing/2014/main" id="{10D3A9B6-8CF8-BC87-A46C-130EC9732DC6}"/>
            </a:ext>
          </a:extLst>
        </xdr:cNvPr>
        <xdr:cNvSpPr txBox="1"/>
      </xdr:nvSpPr>
      <xdr:spPr>
        <a:xfrm>
          <a:off x="19889492" y="35869837"/>
          <a:ext cx="4826000" cy="10942611"/>
        </a:xfrm>
        <a:prstGeom prst="rect">
          <a:avLst/>
        </a:prstGeom>
        <a:solidFill>
          <a:schemeClr val="tx2">
            <a:lumMod val="25000"/>
            <a:lumOff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"collect PHI about an individual directly from the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"ensure that the collection of PHI is reasonably necessary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"determine that it is not reasonably possible to obtain consent in a timely manner"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"the individual is incapable of consenting"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"P_A"</a:t>
          </a:r>
        </a:p>
        <a:p>
          <a:r>
            <a:rPr lang="en-GB" sz="1100" b="0">
              <a:solidFill>
                <a:schemeClr val="tx1"/>
              </a:solidFill>
              <a:effectLst/>
              <a:latin typeface="+mn-lt"/>
              <a:ea typeface="+mn-ea"/>
              <a:cs typeface="+mn-cs"/>
            </a:rPr>
            <a:t>description: "HIC collects PHI about an individual directly from the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"P_B"</a:t>
          </a:r>
        </a:p>
        <a:p>
          <a:r>
            <a:rPr lang="en-GB" sz="1100" b="0">
              <a:solidFill>
                <a:schemeClr val="tx1"/>
              </a:solidFill>
              <a:effectLst/>
              <a:latin typeface="+mn-lt"/>
              <a:ea typeface="+mn-ea"/>
              <a:cs typeface="+mn-cs"/>
            </a:rPr>
            <a:t>description: "the individual is incapable of consenting"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"P_AND"</a:t>
          </a:r>
        </a:p>
        <a:p>
          <a:r>
            <a:rPr lang="en-GB" sz="1100" b="0">
              <a:solidFill>
                <a:schemeClr val="tx1"/>
              </a:solidFill>
              <a:effectLst/>
              <a:latin typeface="+mn-lt"/>
              <a:ea typeface="+mn-ea"/>
              <a:cs typeface="+mn-cs"/>
            </a:rPr>
            <a:t>description: "HIC collects PHI about an individual directly from the individual if the individual is incapable of consenting"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P_A, P_AND</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P_AND</a:t>
          </a:r>
        </a:p>
        <a:p>
          <a:r>
            <a:rPr lang="en-GB" sz="1100" b="0">
              <a:solidFill>
                <a:schemeClr val="tx1"/>
              </a:solidFill>
              <a:effectLst/>
              <a:latin typeface="+mn-lt"/>
              <a:ea typeface="+mn-ea"/>
              <a:cs typeface="+mn-cs"/>
            </a:rPr>
            <a:t>target: P_B</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Contribution: </a:t>
          </a:r>
        </a:p>
        <a:p>
          <a:r>
            <a:rPr lang="en-GB" sz="1100" b="0">
              <a:solidFill>
                <a:schemeClr val="tx1"/>
              </a:solidFill>
              <a:effectLst/>
              <a:latin typeface="+mn-lt"/>
              <a:ea typeface="+mn-ea"/>
              <a:cs typeface="+mn-cs"/>
            </a:rPr>
            <a:t>source: P_B</a:t>
          </a:r>
        </a:p>
        <a:p>
          <a:r>
            <a:rPr lang="en-GB" sz="1100" b="0">
              <a:solidFill>
                <a:schemeClr val="tx1"/>
              </a:solidFill>
              <a:effectLst/>
              <a:latin typeface="+mn-lt"/>
              <a:ea typeface="+mn-ea"/>
              <a:cs typeface="+mn-cs"/>
            </a:rPr>
            <a:t>target: P_A</a:t>
          </a:r>
        </a:p>
        <a:p>
          <a:r>
            <a:rPr lang="en-GB" sz="1100" b="0">
              <a:solidFill>
                <a:schemeClr val="tx1"/>
              </a:solidFill>
              <a:effectLst/>
              <a:latin typeface="+mn-lt"/>
              <a:ea typeface="+mn-ea"/>
              <a:cs typeface="+mn-cs"/>
            </a:rPr>
            <a:t>level: 100</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IE4</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 IE3</a:t>
          </a:r>
        </a:p>
        <a:p>
          <a:r>
            <a:rPr lang="en-GB" sz="1100" b="0">
              <a:solidFill>
                <a:schemeClr val="tx1"/>
              </a:solidFill>
              <a:effectLst/>
              <a:latin typeface="+mn-lt"/>
              <a:ea typeface="+mn-ea"/>
              <a:cs typeface="+mn-cs"/>
            </a:rPr>
            <a:t>;</a:t>
          </a:r>
        </a:p>
      </xdr:txBody>
    </xdr:sp>
    <xdr:clientData/>
  </xdr:oneCellAnchor>
  <xdr:oneCellAnchor>
    <xdr:from>
      <xdr:col>29</xdr:col>
      <xdr:colOff>812800</xdr:colOff>
      <xdr:row>175</xdr:row>
      <xdr:rowOff>71120</xdr:rowOff>
    </xdr:from>
    <xdr:ext cx="4826000" cy="9048118"/>
    <xdr:sp macro="" textlink="">
      <xdr:nvSpPr>
        <xdr:cNvPr id="23" name="TextBox 22">
          <a:extLst>
            <a:ext uri="{FF2B5EF4-FFF2-40B4-BE49-F238E27FC236}">
              <a16:creationId xmlns:a16="http://schemas.microsoft.com/office/drawing/2014/main" id="{9647491F-0F94-5B27-3A04-57727EF4B7B6}"/>
            </a:ext>
          </a:extLst>
        </xdr:cNvPr>
        <xdr:cNvSpPr txBox="1"/>
      </xdr:nvSpPr>
      <xdr:spPr>
        <a:xfrm>
          <a:off x="24845936" y="35857137"/>
          <a:ext cx="4826000" cy="9048118"/>
        </a:xfrm>
        <a:prstGeom prst="rect">
          <a:avLst/>
        </a:prstGeom>
        <a:solidFill>
          <a:schemeClr val="accent2">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"collect PHI about an individual directly from the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"ensure that the collection is reasonably necessary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"determine that it is not reasonably possible to obtain consent in a timely manner"</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"IE5"</a:t>
          </a:r>
        </a:p>
        <a:p>
          <a:r>
            <a:rPr lang="en-GB" sz="1100" b="0">
              <a:solidFill>
                <a:schemeClr val="tx1"/>
              </a:solidFill>
              <a:effectLst/>
              <a:latin typeface="+mn-lt"/>
              <a:ea typeface="+mn-ea"/>
              <a:cs typeface="+mn-cs"/>
            </a:rPr>
            <a:t>"description:" "collection of PHI about an individual directly from the individual is necessary for health care provision"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"IE6"</a:t>
          </a:r>
        </a:p>
        <a:p>
          <a:r>
            <a:rPr lang="en-GB" sz="1100" b="0">
              <a:solidFill>
                <a:schemeClr val="tx1"/>
              </a:solidFill>
              <a:effectLst/>
              <a:latin typeface="+mn-lt"/>
              <a:ea typeface="+mn-ea"/>
              <a:cs typeface="+mn-cs"/>
            </a:rPr>
            <a:t>"description:" "consent cannot be timely obtained"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elementLinks = EL: </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IE5</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IE6</a:t>
          </a:r>
        </a:p>
        <a:p>
          <a:r>
            <a:rPr lang="en-GB" sz="1100" b="0">
              <a:solidFill>
                <a:schemeClr val="tx1"/>
              </a:solidFill>
              <a:effectLst/>
              <a:latin typeface="+mn-lt"/>
              <a:ea typeface="+mn-ea"/>
              <a:cs typeface="+mn-cs"/>
            </a:rPr>
            <a:t>"target:" IE3</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 IE3</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"Individual"</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"be incapable of consenting"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Permission</a:t>
          </a:r>
        </a:p>
        <a:p>
          <a:r>
            <a:rPr lang="en-GB" sz="1100" b="0">
              <a:solidFill>
                <a:schemeClr val="tx1"/>
              </a:solidFill>
              <a:effectLst/>
              <a:latin typeface="+mn-lt"/>
              <a:ea typeface="+mn-ea"/>
              <a:cs typeface="+mn-cs"/>
            </a:rPr>
            <a:t>;</a:t>
          </a:r>
        </a:p>
      </xdr:txBody>
    </xdr:sp>
    <xdr:clientData/>
  </xdr:oneCellAnchor>
  <xdr:oneCellAnchor>
    <xdr:from>
      <xdr:col>6</xdr:col>
      <xdr:colOff>12700</xdr:colOff>
      <xdr:row>287</xdr:row>
      <xdr:rowOff>88900</xdr:rowOff>
    </xdr:from>
    <xdr:ext cx="4826000" cy="6981398"/>
    <xdr:sp macro="" textlink="">
      <xdr:nvSpPr>
        <xdr:cNvPr id="24" name="TextBox 23">
          <a:extLst>
            <a:ext uri="{FF2B5EF4-FFF2-40B4-BE49-F238E27FC236}">
              <a16:creationId xmlns:a16="http://schemas.microsoft.com/office/drawing/2014/main" id="{0ED333F4-000B-C068-B07D-ADA049F105A6}"/>
            </a:ext>
          </a:extLst>
        </xdr:cNvPr>
        <xdr:cNvSpPr txBox="1"/>
      </xdr:nvSpPr>
      <xdr:spPr>
        <a:xfrm>
          <a:off x="4985073" y="58777968"/>
          <a:ext cx="4826000" cy="6981398"/>
        </a:xfrm>
        <a:prstGeom prst="rect">
          <a:avLst/>
        </a:prstGeom>
        <a:solidFill>
          <a:schemeClr val="tx2">
            <a:lumMod val="25000"/>
            <a:lumOff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id="notifyPerson"</a:t>
          </a:r>
        </a:p>
        <a:p>
          <a:r>
            <a:rPr lang="en-GB" sz="1100" b="0">
              <a:solidFill>
                <a:schemeClr val="tx1"/>
              </a:solidFill>
              <a:effectLst/>
              <a:latin typeface="+mn-lt"/>
              <a:ea typeface="+mn-ea"/>
              <a:cs typeface="+mn-cs"/>
            </a:rPr>
            <a:t>"description:" description="notify the person to whom it makes the disclosure"</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id="preconditionDisclosure"</a:t>
          </a:r>
        </a:p>
        <a:p>
          <a:r>
            <a:rPr lang="en-GB" sz="1100" b="0">
              <a:solidFill>
                <a:schemeClr val="tx1"/>
              </a:solidFill>
              <a:effectLst/>
              <a:latin typeface="+mn-lt"/>
              <a:ea typeface="+mn-ea"/>
              <a:cs typeface="+mn-cs"/>
            </a:rPr>
            <a:t>"description:" description="an HIC discloses PHI about an individual under clause (1) and an instruction of the individual made under that clause prevents the custodian from disclosing all the PHI that the custodian considers reasonably necessary to disclose for the provision of health care or assisting in the provision of health care to the individual"</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id="P_A"</a:t>
          </a:r>
        </a:p>
        <a:p>
          <a:r>
            <a:rPr lang="en-GB" sz="1100" b="0">
              <a:solidFill>
                <a:schemeClr val="tx1"/>
              </a:solidFill>
              <a:effectLst/>
              <a:latin typeface="+mn-lt"/>
              <a:ea typeface="+mn-ea"/>
              <a:cs typeface="+mn-cs"/>
            </a:rPr>
            <a:t>"description:" description="an HIC discloses PHI about an individual under clause (1)"</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id="P_B"</a:t>
          </a:r>
        </a:p>
        <a:p>
          <a:r>
            <a:rPr lang="en-GB" sz="1100" b="0">
              <a:solidFill>
                <a:schemeClr val="tx1"/>
              </a:solidFill>
              <a:effectLst/>
              <a:latin typeface="+mn-lt"/>
              <a:ea typeface="+mn-ea"/>
              <a:cs typeface="+mn-cs"/>
            </a:rPr>
            <a:t>"description:" description="an instruction of the individual made under that clause prevents the custodian from disclosing all the PHI that the custodian considers reasonably necessary to disclose for the provision of health care or assisting in the provision of health care to the individual"</a:t>
          </a:r>
        </a:p>
        <a:p>
          <a:r>
            <a:rPr lang="en-GB" sz="1100" b="0">
              <a:solidFill>
                <a:schemeClr val="tx1"/>
              </a:solidFill>
              <a:effectLst/>
              <a:latin typeface="+mn-lt"/>
              <a:ea typeface="+mn-ea"/>
              <a:cs typeface="+mn-cs"/>
            </a:rPr>
            <a:t>"type:" type=Goal</a:t>
          </a:r>
        </a:p>
        <a:p>
          <a:r>
            <a:rPr lang="en-GB" sz="1100" b="0">
              <a:solidFill>
                <a:schemeClr val="tx1"/>
              </a:solidFill>
              <a:effectLst/>
              <a:latin typeface="+mn-lt"/>
              <a:ea typeface="+mn-ea"/>
              <a:cs typeface="+mn-cs"/>
            </a:rPr>
            <a:t>"modality:" modality=Precondition</a:t>
          </a:r>
        </a:p>
        <a:p>
          <a:r>
            <a:rPr lang="en-GB" sz="1100" b="0">
              <a:solidFill>
                <a:schemeClr val="tx1"/>
              </a:solidFill>
              <a:effectLst/>
              <a:latin typeface="+mn-lt"/>
              <a:ea typeface="+mn-ea"/>
              <a:cs typeface="+mn-cs"/>
            </a:rPr>
            <a:t>elementLinks = Decomposition:</a:t>
          </a:r>
        </a:p>
        <a:p>
          <a:r>
            <a:rPr lang="en-GB" sz="1100" b="0">
              <a:solidFill>
                <a:schemeClr val="tx1"/>
              </a:solidFill>
              <a:effectLst/>
              <a:latin typeface="+mn-lt"/>
              <a:ea typeface="+mn-ea"/>
              <a:cs typeface="+mn-cs"/>
            </a:rPr>
            <a:t>"source:" source=[preconditionDisclosure]</a:t>
          </a:r>
        </a:p>
        <a:p>
          <a:r>
            <a:rPr lang="en-GB" sz="1100" b="0">
              <a:solidFill>
                <a:schemeClr val="tx1"/>
              </a:solidFill>
              <a:effectLst/>
              <a:latin typeface="+mn-lt"/>
              <a:ea typeface="+mn-ea"/>
              <a:cs typeface="+mn-cs"/>
            </a:rPr>
            <a:t>"target:" target=[P_A, P_B]</a:t>
          </a:r>
        </a:p>
        <a:p>
          <a:r>
            <a:rPr lang="en-GB" sz="1100" b="0">
              <a:solidFill>
                <a:schemeClr val="tx1"/>
              </a:solidFill>
              <a:effectLst/>
              <a:latin typeface="+mn-lt"/>
              <a:ea typeface="+mn-ea"/>
              <a:cs typeface="+mn-cs"/>
            </a:rPr>
            <a:t>"decompositionType:" decompositionType=AND</a:t>
          </a:r>
        </a:p>
        <a:p>
          <a:r>
            <a:rPr lang="en-GB" sz="1100" b="0">
              <a:solidFill>
                <a:schemeClr val="tx1"/>
              </a:solidFill>
              <a:effectLst/>
              <a:latin typeface="+mn-lt"/>
              <a:ea typeface="+mn-ea"/>
              <a:cs typeface="+mn-cs"/>
            </a:rPr>
            <a:t>elementLinks = Dependency:</a:t>
          </a:r>
        </a:p>
        <a:p>
          <a:r>
            <a:rPr lang="en-GB" sz="1100" b="0">
              <a:solidFill>
                <a:schemeClr val="tx1"/>
              </a:solidFill>
              <a:effectLst/>
              <a:latin typeface="+mn-lt"/>
              <a:ea typeface="+mn-ea"/>
              <a:cs typeface="+mn-cs"/>
            </a:rPr>
            <a:t>"source:" source=[preconditionDisclosure]</a:t>
          </a:r>
        </a:p>
        <a:p>
          <a:r>
            <a:rPr lang="en-GB" sz="1100" b="0">
              <a:solidFill>
                <a:schemeClr val="tx1"/>
              </a:solidFill>
              <a:effectLst/>
              <a:latin typeface="+mn-lt"/>
              <a:ea typeface="+mn-ea"/>
              <a:cs typeface="+mn-cs"/>
            </a:rPr>
            <a:t>"target:" target=[notifyPerson]</a:t>
          </a:r>
        </a:p>
        <a:p>
          <a:r>
            <a:rPr lang="en-GB" sz="1100" b="0">
              <a:solidFill>
                <a:schemeClr val="tx1"/>
              </a:solidFill>
              <a:effectLst/>
              <a:latin typeface="+mn-lt"/>
              <a:ea typeface="+mn-ea"/>
              <a:cs typeface="+mn-cs"/>
            </a:rPr>
            <a:t>;</a:t>
          </a:r>
        </a:p>
      </xdr:txBody>
    </xdr:sp>
    <xdr:clientData/>
  </xdr:oneCellAnchor>
  <xdr:oneCellAnchor>
    <xdr:from>
      <xdr:col>12</xdr:col>
      <xdr:colOff>0</xdr:colOff>
      <xdr:row>287</xdr:row>
      <xdr:rowOff>101600</xdr:rowOff>
    </xdr:from>
    <xdr:ext cx="4826000" cy="9757044"/>
    <xdr:sp macro="" textlink="">
      <xdr:nvSpPr>
        <xdr:cNvPr id="25" name="TextBox 24">
          <a:extLst>
            <a:ext uri="{FF2B5EF4-FFF2-40B4-BE49-F238E27FC236}">
              <a16:creationId xmlns:a16="http://schemas.microsoft.com/office/drawing/2014/main" id="{002A25A2-1026-69A9-F371-315AB4493EC8}"/>
            </a:ext>
          </a:extLst>
        </xdr:cNvPr>
        <xdr:cNvSpPr txBox="1"/>
      </xdr:nvSpPr>
      <xdr:spPr>
        <a:xfrm>
          <a:off x="9944746" y="58790668"/>
          <a:ext cx="4826000" cy="9757044"/>
        </a:xfrm>
        <a:prstGeom prst="rect">
          <a:avLst/>
        </a:prstGeom>
        <a:solidFill>
          <a:schemeClr val="accent2">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"HIC"</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"notify the person to whom it makes the disclosure"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"an instruction of the individual made under clause (1)(a) prevents the custodian from disclosing all the PHI that the custodian considers reasonably necessary to disclose for the provision of health care or assisting in the provision of health care to the individual"</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"P_A"</a:t>
          </a:r>
        </a:p>
        <a:p>
          <a:r>
            <a:rPr lang="en-GB" sz="1100" b="0">
              <a:solidFill>
                <a:schemeClr val="tx1"/>
              </a:solidFill>
              <a:effectLst/>
              <a:latin typeface="+mn-lt"/>
              <a:ea typeface="+mn-ea"/>
              <a:cs typeface="+mn-cs"/>
            </a:rPr>
            <a:t>description: "an instruction of the individual made under clause (1)(a)"</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"P_B"</a:t>
          </a:r>
        </a:p>
        <a:p>
          <a:r>
            <a:rPr lang="en-GB" sz="1100" b="0">
              <a:solidFill>
                <a:schemeClr val="tx1"/>
              </a:solidFill>
              <a:effectLst/>
              <a:latin typeface="+mn-lt"/>
              <a:ea typeface="+mn-ea"/>
              <a:cs typeface="+mn-cs"/>
            </a:rPr>
            <a:t>description: "the custodian prevents the disclosure of all the PHI"</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"P_C"</a:t>
          </a:r>
        </a:p>
        <a:p>
          <a:r>
            <a:rPr lang="en-GB" sz="1100" b="0">
              <a:solidFill>
                <a:schemeClr val="tx1"/>
              </a:solidFill>
              <a:effectLst/>
              <a:latin typeface="+mn-lt"/>
              <a:ea typeface="+mn-ea"/>
              <a:cs typeface="+mn-cs"/>
            </a:rPr>
            <a:t>description: "the custodian considers the PHI reasonably necessary to disclose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"P_AND_B_C"</a:t>
          </a:r>
        </a:p>
        <a:p>
          <a:r>
            <a:rPr lang="en-GB" sz="1100" b="0">
              <a:solidFill>
                <a:schemeClr val="tx1"/>
              </a:solidFill>
              <a:effectLst/>
              <a:latin typeface="+mn-lt"/>
              <a:ea typeface="+mn-ea"/>
              <a:cs typeface="+mn-cs"/>
            </a:rPr>
            <a:t>description: "an instruction of the individual made under clause (1)(a) and the custodian prevents the disclosure of all the PHI that the custodian considers reasonably necessary to disclose for the provision of health care"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Dependency: </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IE1</a:t>
          </a:r>
        </a:p>
        <a:p>
          <a:r>
            <a:rPr lang="en-GB" sz="1100" b="0">
              <a:solidFill>
                <a:schemeClr val="tx1"/>
              </a:solidFill>
              <a:effectLst/>
              <a:latin typeface="+mn-lt"/>
              <a:ea typeface="+mn-ea"/>
              <a:cs typeface="+mn-cs"/>
            </a:rPr>
            <a:t>Decomposition: </a:t>
          </a:r>
        </a:p>
        <a:p>
          <a:r>
            <a:rPr lang="en-GB" sz="1100" b="0">
              <a:solidFill>
                <a:schemeClr val="tx1"/>
              </a:solidFill>
              <a:effectLst/>
              <a:latin typeface="+mn-lt"/>
              <a:ea typeface="+mn-ea"/>
              <a:cs typeface="+mn-cs"/>
            </a:rPr>
            <a:t>source: IE2</a:t>
          </a:r>
        </a:p>
        <a:p>
          <a:r>
            <a:rPr lang="en-GB" sz="1100" b="0">
              <a:solidFill>
                <a:schemeClr val="tx1"/>
              </a:solidFill>
              <a:effectLst/>
              <a:latin typeface="+mn-lt"/>
              <a:ea typeface="+mn-ea"/>
              <a:cs typeface="+mn-cs"/>
            </a:rPr>
            <a:t>target: P_A, P_AND_B_C</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P_AND_B_C</a:t>
          </a:r>
        </a:p>
        <a:p>
          <a:r>
            <a:rPr lang="en-GB" sz="1100" b="0">
              <a:solidFill>
                <a:schemeClr val="tx1"/>
              </a:solidFill>
              <a:effectLst/>
              <a:latin typeface="+mn-lt"/>
              <a:ea typeface="+mn-ea"/>
              <a:cs typeface="+mn-cs"/>
            </a:rPr>
            <a:t>target: P_B, P_C</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Contribution:</a:t>
          </a:r>
        </a:p>
        <a:p>
          <a:r>
            <a:rPr lang="en-GB" sz="1100" b="0">
              <a:solidFill>
                <a:schemeClr val="tx1"/>
              </a:solidFill>
              <a:effectLst/>
              <a:latin typeface="+mn-lt"/>
              <a:ea typeface="+mn-ea"/>
              <a:cs typeface="+mn-cs"/>
            </a:rPr>
            <a:t>source: P_A</a:t>
          </a:r>
        </a:p>
        <a:p>
          <a:r>
            <a:rPr lang="en-GB" sz="1100" b="0">
              <a:solidFill>
                <a:schemeClr val="tx1"/>
              </a:solidFill>
              <a:effectLst/>
              <a:latin typeface="+mn-lt"/>
              <a:ea typeface="+mn-ea"/>
              <a:cs typeface="+mn-cs"/>
            </a:rPr>
            <a:t>target: IE2</a:t>
          </a:r>
        </a:p>
        <a:p>
          <a:r>
            <a:rPr lang="en-GB" sz="1100" b="0">
              <a:solidFill>
                <a:schemeClr val="tx1"/>
              </a:solidFill>
              <a:effectLst/>
              <a:latin typeface="+mn-lt"/>
              <a:ea typeface="+mn-ea"/>
              <a:cs typeface="+mn-cs"/>
            </a:rPr>
            <a:t>level: 100</a:t>
          </a:r>
        </a:p>
      </xdr:txBody>
    </xdr:sp>
    <xdr:clientData/>
  </xdr:oneCellAnchor>
  <xdr:oneCellAnchor>
    <xdr:from>
      <xdr:col>24</xdr:col>
      <xdr:colOff>25400</xdr:colOff>
      <xdr:row>287</xdr:row>
      <xdr:rowOff>50800</xdr:rowOff>
    </xdr:from>
    <xdr:ext cx="4826000" cy="8135560"/>
    <xdr:sp macro="" textlink="">
      <xdr:nvSpPr>
        <xdr:cNvPr id="26" name="TextBox 25">
          <a:extLst>
            <a:ext uri="{FF2B5EF4-FFF2-40B4-BE49-F238E27FC236}">
              <a16:creationId xmlns:a16="http://schemas.microsoft.com/office/drawing/2014/main" id="{3D578EEF-A518-D62A-4EEE-51735F9E4539}"/>
            </a:ext>
          </a:extLst>
        </xdr:cNvPr>
        <xdr:cNvSpPr txBox="1"/>
      </xdr:nvSpPr>
      <xdr:spPr>
        <a:xfrm>
          <a:off x="19914892" y="58739868"/>
          <a:ext cx="4826000" cy="8135560"/>
        </a:xfrm>
        <a:prstGeom prst="rect">
          <a:avLst/>
        </a:prstGeom>
        <a:solidFill>
          <a:schemeClr val="tx2">
            <a:lumMod val="25000"/>
            <a:lumOff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a:t>
          </a:r>
        </a:p>
        <a:p>
          <a:r>
            <a:rPr lang="en-GB" sz="1100" b="0">
              <a:solidFill>
                <a:schemeClr val="tx1"/>
              </a:solidFill>
              <a:effectLst/>
              <a:latin typeface="+mn-lt"/>
              <a:ea typeface="+mn-ea"/>
              <a:cs typeface="+mn-cs"/>
            </a:rPr>
            <a:t>name: "Researchers"</a:t>
          </a:r>
        </a:p>
        <a:p>
          <a:r>
            <a:rPr lang="en-GB" sz="1100" b="0">
              <a:solidFill>
                <a:schemeClr val="tx1"/>
              </a:solidFill>
              <a:effectLst/>
              <a:latin typeface="+mn-lt"/>
              <a:ea typeface="+mn-ea"/>
              <a:cs typeface="+mn-cs"/>
            </a:rPr>
            <a:t>intentionalElements = IE:</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"prepare a research plan in writing"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"include the affiliation of each person involved in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"articulate the nature and objectives of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"describe the anticipated public or scientific benefit of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"IE5"</a:t>
          </a:r>
        </a:p>
        <a:p>
          <a:r>
            <a:rPr lang="en-GB" sz="1100" b="0">
              <a:solidFill>
                <a:schemeClr val="tx1"/>
              </a:solidFill>
              <a:effectLst/>
              <a:latin typeface="+mn-lt"/>
              <a:ea typeface="+mn-ea"/>
              <a:cs typeface="+mn-cs"/>
            </a:rPr>
            <a:t>description: "include all other prescribed matters related to the research in the research plan"</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"IE6"</a:t>
          </a:r>
        </a:p>
        <a:p>
          <a:r>
            <a:rPr lang="en-GB" sz="1100" b="0">
              <a:solidFill>
                <a:schemeClr val="tx1"/>
              </a:solidFill>
              <a:effectLst/>
              <a:latin typeface="+mn-lt"/>
              <a:ea typeface="+mn-ea"/>
              <a:cs typeface="+mn-cs"/>
            </a:rPr>
            <a:t>description: "a research plan must be in writing and set out the affiliation, nature and objectives of the research, public or scientific benefit, and all prescribed matters"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IE6</a:t>
          </a:r>
        </a:p>
        <a:p>
          <a:r>
            <a:rPr lang="en-GB" sz="1100" b="0">
              <a:solidFill>
                <a:schemeClr val="tx1"/>
              </a:solidFill>
              <a:effectLst/>
              <a:latin typeface="+mn-lt"/>
              <a:ea typeface="+mn-ea"/>
              <a:cs typeface="+mn-cs"/>
            </a:rPr>
            <a:t>target: IE1, IE2, IE3, IE4, IE5</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xdr:txBody>
    </xdr:sp>
    <xdr:clientData/>
  </xdr:oneCellAnchor>
  <xdr:oneCellAnchor>
    <xdr:from>
      <xdr:col>30</xdr:col>
      <xdr:colOff>25400</xdr:colOff>
      <xdr:row>287</xdr:row>
      <xdr:rowOff>25400</xdr:rowOff>
    </xdr:from>
    <xdr:ext cx="4826000" cy="10425931"/>
    <xdr:sp macro="" textlink="">
      <xdr:nvSpPr>
        <xdr:cNvPr id="27" name="TextBox 26">
          <a:extLst>
            <a:ext uri="{FF2B5EF4-FFF2-40B4-BE49-F238E27FC236}">
              <a16:creationId xmlns:a16="http://schemas.microsoft.com/office/drawing/2014/main" id="{9AECB6AA-4CFB-6D9B-366D-7F85887BE2B3}"/>
            </a:ext>
          </a:extLst>
        </xdr:cNvPr>
        <xdr:cNvSpPr txBox="1"/>
      </xdr:nvSpPr>
      <xdr:spPr>
        <a:xfrm>
          <a:off x="24887264" y="58714468"/>
          <a:ext cx="4826000" cy="10425931"/>
        </a:xfrm>
        <a:prstGeom prst="rect">
          <a:avLst/>
        </a:prstGeom>
        <a:solidFill>
          <a:schemeClr val="accent2">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0">
              <a:solidFill>
                <a:schemeClr val="tx1"/>
              </a:solidFill>
              <a:effectLst/>
              <a:latin typeface="+mn-lt"/>
              <a:ea typeface="+mn-ea"/>
              <a:cs typeface="+mn-cs"/>
            </a:rPr>
            <a:t>Model:</a:t>
          </a:r>
        </a:p>
        <a:p>
          <a:r>
            <a:rPr lang="en-GB" sz="1100" b="0">
              <a:solidFill>
                <a:schemeClr val="tx1"/>
              </a:solidFill>
              <a:effectLst/>
              <a:latin typeface="+mn-lt"/>
              <a:ea typeface="+mn-ea"/>
              <a:cs typeface="+mn-cs"/>
            </a:rPr>
            <a:t>actors = Actor: </a:t>
          </a:r>
        </a:p>
        <a:p>
          <a:r>
            <a:rPr lang="en-GB" sz="1100" b="0">
              <a:solidFill>
                <a:schemeClr val="tx1"/>
              </a:solidFill>
              <a:effectLst/>
              <a:latin typeface="+mn-lt"/>
              <a:ea typeface="+mn-ea"/>
              <a:cs typeface="+mn-cs"/>
            </a:rPr>
            <a:t>name: "Researchers"</a:t>
          </a:r>
        </a:p>
        <a:p>
          <a:r>
            <a:rPr lang="en-GB" sz="1100" b="0">
              <a:solidFill>
                <a:schemeClr val="tx1"/>
              </a:solidFill>
              <a:effectLst/>
              <a:latin typeface="+mn-lt"/>
              <a:ea typeface="+mn-ea"/>
              <a:cs typeface="+mn-cs"/>
            </a:rPr>
            <a:t>intentionalElements = IE: </a:t>
          </a:r>
        </a:p>
        <a:p>
          <a:r>
            <a:rPr lang="en-GB" sz="1100" b="0">
              <a:solidFill>
                <a:schemeClr val="tx1"/>
              </a:solidFill>
              <a:effectLst/>
              <a:latin typeface="+mn-lt"/>
              <a:ea typeface="+mn-ea"/>
              <a:cs typeface="+mn-cs"/>
            </a:rPr>
            <a:t>"IntentionalElement:" </a:t>
          </a:r>
        </a:p>
        <a:p>
          <a:r>
            <a:rPr lang="en-GB" sz="1100" b="0">
              <a:solidFill>
                <a:schemeClr val="tx1"/>
              </a:solidFill>
              <a:effectLst/>
              <a:latin typeface="+mn-lt"/>
              <a:ea typeface="+mn-ea"/>
              <a:cs typeface="+mn-cs"/>
            </a:rPr>
            <a:t>"id:" "IE1"</a:t>
          </a:r>
        </a:p>
        <a:p>
          <a:r>
            <a:rPr lang="en-GB" sz="1100" b="0">
              <a:solidFill>
                <a:schemeClr val="tx1"/>
              </a:solidFill>
              <a:effectLst/>
              <a:latin typeface="+mn-lt"/>
              <a:ea typeface="+mn-ea"/>
              <a:cs typeface="+mn-cs"/>
            </a:rPr>
            <a:t>"description:" "create a research plan in writing"</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"IE2"</a:t>
          </a:r>
        </a:p>
        <a:p>
          <a:r>
            <a:rPr lang="en-GB" sz="1100" b="0">
              <a:solidFill>
                <a:schemeClr val="tx1"/>
              </a:solidFill>
              <a:effectLst/>
              <a:latin typeface="+mn-lt"/>
              <a:ea typeface="+mn-ea"/>
              <a:cs typeface="+mn-cs"/>
            </a:rPr>
            <a:t>"description:" "set out the affiliation of each person involved in the research"</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"IE3"</a:t>
          </a:r>
        </a:p>
        <a:p>
          <a:r>
            <a:rPr lang="en-GB" sz="1100" b="0">
              <a:solidFill>
                <a:schemeClr val="tx1"/>
              </a:solidFill>
              <a:effectLst/>
              <a:latin typeface="+mn-lt"/>
              <a:ea typeface="+mn-ea"/>
              <a:cs typeface="+mn-cs"/>
            </a:rPr>
            <a:t>"description:" "define the nature and objectives of the research"</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"IE4"</a:t>
          </a:r>
        </a:p>
        <a:p>
          <a:r>
            <a:rPr lang="en-GB" sz="1100" b="0">
              <a:solidFill>
                <a:schemeClr val="tx1"/>
              </a:solidFill>
              <a:effectLst/>
              <a:latin typeface="+mn-lt"/>
              <a:ea typeface="+mn-ea"/>
              <a:cs typeface="+mn-cs"/>
            </a:rPr>
            <a:t>"description:" "explain the public or scientific benefit of the research they anticipate"</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"IE5"</a:t>
          </a:r>
        </a:p>
        <a:p>
          <a:r>
            <a:rPr lang="en-GB" sz="1100" b="0">
              <a:solidFill>
                <a:schemeClr val="tx1"/>
              </a:solidFill>
              <a:effectLst/>
              <a:latin typeface="+mn-lt"/>
              <a:ea typeface="+mn-ea"/>
              <a:cs typeface="+mn-cs"/>
            </a:rPr>
            <a:t>"description:" "include all other prescribed matters related to the research"</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Obligation,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"IE6"</a:t>
          </a:r>
        </a:p>
        <a:p>
          <a:r>
            <a:rPr lang="en-GB" sz="1100" b="0">
              <a:solidFill>
                <a:schemeClr val="tx1"/>
              </a:solidFill>
              <a:effectLst/>
              <a:latin typeface="+mn-lt"/>
              <a:ea typeface="+mn-ea"/>
              <a:cs typeface="+mn-cs"/>
            </a:rPr>
            <a:t>"description:" "research plan includes all prescribed matters"</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"IE7"</a:t>
          </a:r>
        </a:p>
        <a:p>
          <a:r>
            <a:rPr lang="en-GB" sz="1100" b="0">
              <a:solidFill>
                <a:schemeClr val="tx1"/>
              </a:solidFill>
              <a:effectLst/>
              <a:latin typeface="+mn-lt"/>
              <a:ea typeface="+mn-ea"/>
              <a:cs typeface="+mn-cs"/>
            </a:rPr>
            <a:t>"description:" "affiliation of each person involved in the research is set out"</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"IE8"</a:t>
          </a:r>
        </a:p>
        <a:p>
          <a:r>
            <a:rPr lang="en-GB" sz="1100" b="0">
              <a:solidFill>
                <a:schemeClr val="tx1"/>
              </a:solidFill>
              <a:effectLst/>
              <a:latin typeface="+mn-lt"/>
              <a:ea typeface="+mn-ea"/>
              <a:cs typeface="+mn-cs"/>
            </a:rPr>
            <a:t>"description:" "nature and objectives of the research are defined"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"IntentionalElement:"</a:t>
          </a:r>
        </a:p>
        <a:p>
          <a:r>
            <a:rPr lang="en-GB" sz="1100" b="0">
              <a:solidFill>
                <a:schemeClr val="tx1"/>
              </a:solidFill>
              <a:effectLst/>
              <a:latin typeface="+mn-lt"/>
              <a:ea typeface="+mn-ea"/>
              <a:cs typeface="+mn-cs"/>
            </a:rPr>
            <a:t>"id:" "IE9"</a:t>
          </a:r>
        </a:p>
        <a:p>
          <a:r>
            <a:rPr lang="en-GB" sz="1100" b="0">
              <a:solidFill>
                <a:schemeClr val="tx1"/>
              </a:solidFill>
              <a:effectLst/>
              <a:latin typeface="+mn-lt"/>
              <a:ea typeface="+mn-ea"/>
              <a:cs typeface="+mn-cs"/>
            </a:rPr>
            <a:t>"description:" "public or scientific benefit of the research is explained"</a:t>
          </a:r>
        </a:p>
        <a:p>
          <a:r>
            <a:rPr lang="en-GB" sz="1100" b="0">
              <a:solidFill>
                <a:schemeClr val="tx1"/>
              </a:solidFill>
              <a:effectLst/>
              <a:latin typeface="+mn-lt"/>
              <a:ea typeface="+mn-ea"/>
              <a:cs typeface="+mn-cs"/>
            </a:rPr>
            <a:t>"type:" Goal</a:t>
          </a:r>
        </a:p>
        <a:p>
          <a:r>
            <a:rPr lang="en-GB" sz="1100" b="0">
              <a:solidFill>
                <a:schemeClr val="tx1"/>
              </a:solidFill>
              <a:effectLst/>
              <a:latin typeface="+mn-lt"/>
              <a:ea typeface="+mn-ea"/>
              <a:cs typeface="+mn-cs"/>
            </a:rPr>
            <a:t>"modality:" Precondition</a:t>
          </a:r>
        </a:p>
        <a:p>
          <a:r>
            <a:rPr lang="en-GB" sz="1100" b="0">
              <a:solidFill>
                <a:schemeClr val="tx1"/>
              </a:solidFill>
              <a:effectLst/>
              <a:latin typeface="+mn-lt"/>
              <a:ea typeface="+mn-ea"/>
              <a:cs typeface="+mn-cs"/>
            </a:rPr>
            <a:t>elementLinks = EL:</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[IE2, IE3, IE4, IE5]</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Decomposition:</a:t>
          </a:r>
        </a:p>
        <a:p>
          <a:r>
            <a:rPr lang="en-GB" sz="1100" b="0">
              <a:solidFill>
                <a:schemeClr val="tx1"/>
              </a:solidFill>
              <a:effectLst/>
              <a:latin typeface="+mn-lt"/>
              <a:ea typeface="+mn-ea"/>
              <a:cs typeface="+mn-cs"/>
            </a:rPr>
            <a:t>"source:" IE1</a:t>
          </a:r>
        </a:p>
        <a:p>
          <a:r>
            <a:rPr lang="en-GB" sz="1100" b="0">
              <a:solidFill>
                <a:schemeClr val="tx1"/>
              </a:solidFill>
              <a:effectLst/>
              <a:latin typeface="+mn-lt"/>
              <a:ea typeface="+mn-ea"/>
              <a:cs typeface="+mn-cs"/>
            </a:rPr>
            <a:t>"target:" [IE6, IE7, IE8, IE9]</a:t>
          </a:r>
        </a:p>
        <a:p>
          <a:r>
            <a:rPr lang="en-GB" sz="1100" b="0">
              <a:solidFill>
                <a:schemeClr val="tx1"/>
              </a:solidFill>
              <a:effectLst/>
              <a:latin typeface="+mn-lt"/>
              <a:ea typeface="+mn-ea"/>
              <a:cs typeface="+mn-cs"/>
            </a:rPr>
            <a:t>"decompositionType:" AND</a:t>
          </a:r>
        </a:p>
        <a:p>
          <a:r>
            <a:rPr lang="en-GB" sz="1100" b="0">
              <a:solidFill>
                <a:schemeClr val="tx1"/>
              </a:solidFill>
              <a:effectLst/>
              <a:latin typeface="+mn-lt"/>
              <a:ea typeface="+mn-ea"/>
              <a:cs typeface="+mn-cs"/>
            </a:rPr>
            <a: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SILVA MERCADO" refreshedDate="45743.685643634257" createdVersion="8" refreshedVersion="8" minRefreshableVersion="3" recordCount="48" xr:uid="{37963AC7-5DEF-1247-B2B6-93E22D30FCF6}">
  <cacheSource type="worksheet">
    <worksheetSource ref="A1:K49" sheet="eval_EMMSAD_4omini "/>
  </cacheSource>
  <cacheFields count="11">
    <cacheField name="Law" numFmtId="0">
      <sharedItems containsBlank="1" count="3">
        <s v="Article 4"/>
        <s v="Article 50_1"/>
        <m u="1"/>
      </sharedItems>
    </cacheField>
    <cacheField name="Element" numFmtId="0">
      <sharedItems containsBlank="1" count="9">
        <s v="Goal"/>
        <s v="Dtype"/>
        <s v="Actor"/>
        <s v="Precondition"/>
        <s v="Task"/>
        <s v="Dependency"/>
        <s v="Contribution"/>
        <s v="Decomposition"/>
        <m u="1"/>
      </sharedItems>
    </cacheField>
    <cacheField name="GoalID" numFmtId="0">
      <sharedItems containsBlank="1"/>
    </cacheField>
    <cacheField name="Precondition or Task ID" numFmtId="0">
      <sharedItems containsBlank="1"/>
    </cacheField>
    <cacheField name="Reference solution" numFmtId="0">
      <sharedItems containsBlank="1"/>
    </cacheField>
    <cacheField name="Count Reference" numFmtId="0">
      <sharedItems containsString="0" containsBlank="1" containsNumber="1" containsInteger="1" minValue="0" maxValue="1"/>
    </cacheField>
    <cacheField name="GoalID2" numFmtId="0">
      <sharedItems containsBlank="1"/>
    </cacheField>
    <cacheField name="Precondition or Task ID2" numFmtId="0">
      <sharedItems containsBlank="1"/>
    </cacheField>
    <cacheField name="Predicted Element" numFmtId="0">
      <sharedItems containsBlank="1"/>
    </cacheField>
    <cacheField name="Count Predicted" numFmtId="0">
      <sharedItems containsString="0" containsBlank="1" containsNumber="1" containsInteger="1" minValue="1" maxValue="1"/>
    </cacheField>
    <cacheField name="Count Correct"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SILVA MERCADO" refreshedDate="45744.005114236112" createdVersion="8" refreshedVersion="8" minRefreshableVersion="3" recordCount="587" xr:uid="{30F2BEAB-2E56-AF42-A008-5EDE42131E36}">
  <cacheSource type="worksheet">
    <worksheetSource ref="A1:L584" sheet="eval_CLERK_4omini"/>
  </cacheSource>
  <cacheFields count="12">
    <cacheField name="Law" numFmtId="0">
      <sharedItems count="8">
        <s v="Article 4"/>
        <s v="Article 50_1"/>
        <s v="Article 10"/>
        <s v="Article 12"/>
        <s v="Article 18"/>
        <s v="Article 36_2"/>
        <s v="Article 38_2"/>
        <s v="Article 44_2"/>
      </sharedItems>
    </cacheField>
    <cacheField name="Execution" numFmtId="0">
      <sharedItems containsSemiMixedTypes="0" containsString="0" containsNumber="1" containsInteger="1" minValue="1" maxValue="3" count="3">
        <n v="1"/>
        <n v="2"/>
        <n v="3"/>
      </sharedItems>
    </cacheField>
    <cacheField name="Element" numFmtId="0">
      <sharedItems count="8">
        <s v="Goal"/>
        <s v="Dtype"/>
        <s v="Actor"/>
        <s v="Precondition"/>
        <s v="Task"/>
        <s v="Dependency"/>
        <s v="Contribution"/>
        <s v="Decomposition"/>
      </sharedItems>
    </cacheField>
    <cacheField name="GoalID" numFmtId="0">
      <sharedItems containsBlank="1"/>
    </cacheField>
    <cacheField name="Precondition or Task ID" numFmtId="0">
      <sharedItems containsBlank="1"/>
    </cacheField>
    <cacheField name="Reference solution" numFmtId="0">
      <sharedItems containsBlank="1"/>
    </cacheField>
    <cacheField name="Count Reference" numFmtId="0">
      <sharedItems containsString="0" containsBlank="1" containsNumber="1" containsInteger="1" minValue="0" maxValue="1"/>
    </cacheField>
    <cacheField name="GoalID2" numFmtId="0">
      <sharedItems containsBlank="1" containsMixedTypes="1" containsNumber="1" containsInteger="1" minValue="1" maxValue="8"/>
    </cacheField>
    <cacheField name="Precondition or Task ID2" numFmtId="0">
      <sharedItems containsBlank="1"/>
    </cacheField>
    <cacheField name="Predicted Element" numFmtId="0">
      <sharedItems containsBlank="1" longText="1"/>
    </cacheField>
    <cacheField name="Count Predicted" numFmtId="0">
      <sharedItems containsString="0" containsBlank="1" containsNumber="1" containsInteger="1" minValue="1" maxValue="1"/>
    </cacheField>
    <cacheField name="Count Correct"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SILVA MERCADO" refreshedDate="45744.679018981478" createdVersion="8" refreshedVersion="8" minRefreshableVersion="3" recordCount="208" xr:uid="{A93CAFEF-BA95-7F4D-B693-87EF36C35393}">
  <cacheSource type="worksheet">
    <worksheetSource ref="B2:J210" sheet="Experiments_evaluation"/>
  </cacheSource>
  <cacheFields count="10">
    <cacheField name="Exp" numFmtId="0">
      <sharedItems count="3">
        <s v="EMMSAD_steps"/>
        <s v="CLERK_4_levels"/>
        <s v="ToT_4_levels" u="1"/>
      </sharedItems>
    </cacheField>
    <cacheField name="Execution" numFmtId="0">
      <sharedItems containsSemiMixedTypes="0" containsString="0" containsNumber="1" containsInteger="1" minValue="1" maxValue="3"/>
    </cacheField>
    <cacheField name="Dataset" numFmtId="0">
      <sharedItems count="2">
        <s v="Energy Communities"/>
        <s v="PHIPA and FIPPA"/>
      </sharedItems>
    </cacheField>
    <cacheField name="Law" numFmtId="0">
      <sharedItems containsMixedTypes="1" containsNumber="1" containsInteger="1" minValue="4" maxValue="18"/>
    </cacheField>
    <cacheField name="Element" numFmtId="0">
      <sharedItems count="8">
        <s v="Goal"/>
        <s v="Dtype"/>
        <s v="Actor"/>
        <s v="Precondition"/>
        <s v="Task"/>
        <s v="Dependency"/>
        <s v="Contribution"/>
        <s v="Decomposition"/>
      </sharedItems>
      <fieldGroup par="9"/>
    </cacheField>
    <cacheField name="# Reference" numFmtId="0">
      <sharedItems containsSemiMixedTypes="0" containsString="0" containsNumber="1" containsInteger="1" minValue="0" maxValue="14"/>
    </cacheField>
    <cacheField name="ToT Proposed" numFmtId="0">
      <sharedItems containsSemiMixedTypes="0" containsString="0" containsNumber="1" containsInteger="1" minValue="0" maxValue="6"/>
    </cacheField>
    <cacheField name="ToT Correct" numFmtId="0">
      <sharedItems containsSemiMixedTypes="0" containsString="0" containsNumber="1" containsInteger="1" minValue="0" maxValue="6"/>
    </cacheField>
    <cacheField name="Best execution" numFmtId="0">
      <sharedItems count="2">
        <s v="Yes"/>
        <s v="-"/>
      </sharedItems>
    </cacheField>
    <cacheField name="Element2" numFmtId="0" databaseField="0">
      <fieldGroup base="4">
        <discretePr count="8">
          <x v="6"/>
          <x v="0"/>
          <x v="1"/>
          <x v="2"/>
          <x v="6"/>
          <x v="3"/>
          <x v="4"/>
          <x v="5"/>
        </discretePr>
        <groupItems count="7">
          <s v="Dtype"/>
          <s v="Actor"/>
          <s v="Precondition"/>
          <s v="Dependency"/>
          <s v="Contribution"/>
          <s v="Decomposition"/>
          <s v="Group1"/>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SILVA MERCADO" refreshedDate="45744.679974421299" missingItemsLimit="0" createdVersion="8" refreshedVersion="8" minRefreshableVersion="3" recordCount="208" xr:uid="{904A878F-B3C7-2641-BA4E-AEAFE0F7EAD2}">
  <cacheSource type="worksheet">
    <worksheetSource ref="B2:I210" sheet="Experiments_evaluation"/>
  </cacheSource>
  <cacheFields count="9">
    <cacheField name="Exp" numFmtId="0">
      <sharedItems count="2">
        <s v="EMMSAD_steps"/>
        <s v="CLERK_4_levels"/>
      </sharedItems>
    </cacheField>
    <cacheField name="Execution" numFmtId="0">
      <sharedItems containsSemiMixedTypes="0" containsString="0" containsNumber="1" containsInteger="1" minValue="1" maxValue="3" count="3">
        <n v="1"/>
        <n v="2"/>
        <n v="3"/>
      </sharedItems>
    </cacheField>
    <cacheField name="Dataset" numFmtId="0">
      <sharedItems/>
    </cacheField>
    <cacheField name="Law" numFmtId="0">
      <sharedItems containsMixedTypes="1" containsNumber="1" containsInteger="1" minValue="4" maxValue="18" count="8">
        <n v="4"/>
        <s v="50_1"/>
        <n v="10"/>
        <n v="12"/>
        <n v="18"/>
        <s v="36_2"/>
        <s v="38_2"/>
        <s v="44_2"/>
      </sharedItems>
    </cacheField>
    <cacheField name="Element" numFmtId="0">
      <sharedItems count="8">
        <s v="Goal"/>
        <s v="Dtype"/>
        <s v="Actor"/>
        <s v="Precondition"/>
        <s v="Task"/>
        <s v="Dependency"/>
        <s v="Contribution"/>
        <s v="Decomposition"/>
      </sharedItems>
      <fieldGroup par="8"/>
    </cacheField>
    <cacheField name="# Reference" numFmtId="0">
      <sharedItems containsSemiMixedTypes="0" containsString="0" containsNumber="1" containsInteger="1" minValue="0" maxValue="14"/>
    </cacheField>
    <cacheField name="ToT Proposed" numFmtId="0">
      <sharedItems containsSemiMixedTypes="0" containsString="0" containsNumber="1" containsInteger="1" minValue="0" maxValue="6"/>
    </cacheField>
    <cacheField name="ToT Correct" numFmtId="0">
      <sharedItems containsSemiMixedTypes="0" containsString="0" containsNumber="1" containsInteger="1" minValue="0" maxValue="6"/>
    </cacheField>
    <cacheField name="Element2" numFmtId="0" databaseField="0">
      <fieldGroup base="4">
        <discretePr count="8">
          <x v="6"/>
          <x v="0"/>
          <x v="1"/>
          <x v="2"/>
          <x v="6"/>
          <x v="3"/>
          <x v="4"/>
          <x v="5"/>
        </discretePr>
        <groupItems count="7">
          <s v="Dtype"/>
          <s v="Actor"/>
          <s v="Precondition"/>
          <s v="Dependency"/>
          <s v="Contribution"/>
          <s v="Decomposition"/>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s v="G1"/>
    <m/>
    <s v="Ensure freedom to choose suppliers"/>
    <n v="1"/>
    <s v="Goal1"/>
    <m/>
    <s v="Ensure that customers can choose suppliers"/>
    <n v="1"/>
    <n v="1"/>
  </r>
  <r>
    <x v="0"/>
    <x v="0"/>
    <s v="G2"/>
    <m/>
    <s v="Ensure having the ability to choose more than one electricity supply contract"/>
    <n v="1"/>
    <s v="Goal2"/>
    <m/>
    <s v="Ensure that customers can have multiple contracts"/>
    <n v="1"/>
    <n v="1"/>
  </r>
  <r>
    <x v="0"/>
    <x v="0"/>
    <s v="G3"/>
    <m/>
    <s v="Free choice of electricity supplier"/>
    <n v="1"/>
    <s v="Goal3"/>
    <m/>
    <s v="Ensure that customers can have multiple contracts"/>
    <n v="1"/>
    <n v="1"/>
  </r>
  <r>
    <x v="0"/>
    <x v="0"/>
    <s v="G4"/>
    <m/>
    <s v="Have more than one electricity supply contract"/>
    <n v="1"/>
    <s v="Goal4"/>
    <m/>
    <s v="Ensure that customers can have multiple contracts"/>
    <n v="1"/>
    <n v="1"/>
  </r>
  <r>
    <x v="0"/>
    <x v="1"/>
    <s v="G1"/>
    <m/>
    <s v="Obligation"/>
    <n v="1"/>
    <s v="Goal1"/>
    <m/>
    <s v="Obligation"/>
    <n v="1"/>
    <n v="1"/>
  </r>
  <r>
    <x v="0"/>
    <x v="1"/>
    <s v="G2"/>
    <m/>
    <s v="Obligation"/>
    <n v="1"/>
    <s v="Goal2"/>
    <m/>
    <s v="Obligation"/>
    <n v="1"/>
    <n v="1"/>
  </r>
  <r>
    <x v="0"/>
    <x v="1"/>
    <s v="G3"/>
    <m/>
    <s v="Permission"/>
    <n v="1"/>
    <s v="Goal3"/>
    <m/>
    <s v="Permission"/>
    <n v="1"/>
    <n v="1"/>
  </r>
  <r>
    <x v="0"/>
    <x v="1"/>
    <s v="G4"/>
    <m/>
    <s v="Permission"/>
    <n v="1"/>
    <s v="Goal4"/>
    <m/>
    <s v="Permission"/>
    <n v="1"/>
    <n v="1"/>
  </r>
  <r>
    <x v="0"/>
    <x v="2"/>
    <s v="G1"/>
    <m/>
    <s v="ACM"/>
    <n v="1"/>
    <s v="Goal1"/>
    <m/>
    <s v="Member States"/>
    <n v="1"/>
    <n v="1"/>
  </r>
  <r>
    <x v="0"/>
    <x v="2"/>
    <s v="G2"/>
    <m/>
    <s v="ACM"/>
    <n v="1"/>
    <s v="Goal2"/>
    <m/>
    <s v="Member States"/>
    <n v="1"/>
    <n v="1"/>
  </r>
  <r>
    <x v="0"/>
    <x v="2"/>
    <s v="G3"/>
    <m/>
    <s v="Prosumer"/>
    <n v="1"/>
    <s v="Goal3"/>
    <m/>
    <s v="Customers"/>
    <n v="1"/>
    <n v="1"/>
  </r>
  <r>
    <x v="0"/>
    <x v="2"/>
    <s v="G4"/>
    <m/>
    <s v="Prosumer"/>
    <n v="1"/>
    <s v="Goal4"/>
    <m/>
    <s v="Customers"/>
    <n v="1"/>
    <n v="1"/>
  </r>
  <r>
    <x v="0"/>
    <x v="3"/>
    <s v="G2"/>
    <s v="P1"/>
    <s v="Relevant connection and metering points are established"/>
    <n v="1"/>
    <s v="Goal2"/>
    <s v="Precondition1"/>
    <s v="The required connection and metering points are established"/>
    <n v="1"/>
    <n v="1"/>
  </r>
  <r>
    <x v="0"/>
    <x v="3"/>
    <s v="G4"/>
    <s v="P1"/>
    <s v="Relevant connection and metering points are established"/>
    <n v="1"/>
    <s v="Goal4"/>
    <s v="Precondition1"/>
    <s v="The required connection and metering points are established"/>
    <n v="1"/>
    <n v="1"/>
  </r>
  <r>
    <x v="0"/>
    <x v="4"/>
    <s v="-"/>
    <s v="-"/>
    <s v="-"/>
    <n v="0"/>
    <m/>
    <m/>
    <m/>
    <m/>
    <m/>
  </r>
  <r>
    <x v="0"/>
    <x v="4"/>
    <m/>
    <m/>
    <m/>
    <m/>
    <s v="Goal1, Goal3"/>
    <s v="Task1"/>
    <s v="Ensure customers can choose suppliers"/>
    <m/>
    <m/>
  </r>
  <r>
    <x v="0"/>
    <x v="4"/>
    <m/>
    <m/>
    <m/>
    <m/>
    <s v="Goal2, Goal4"/>
    <s v="Task2"/>
    <s v="Ensure customers can have multiple contracts"/>
    <m/>
    <m/>
  </r>
  <r>
    <x v="0"/>
    <x v="4"/>
    <m/>
    <m/>
    <m/>
    <m/>
    <s v="Goal2, Goal4"/>
    <s v="Task3"/>
    <s v="Verify that connection and metering points are established"/>
    <m/>
    <m/>
  </r>
  <r>
    <x v="0"/>
    <x v="5"/>
    <s v="G2"/>
    <m/>
    <s v="G2, P1"/>
    <n v="1"/>
    <m/>
    <m/>
    <m/>
    <m/>
    <m/>
  </r>
  <r>
    <x v="0"/>
    <x v="5"/>
    <s v="G4"/>
    <m/>
    <s v="G4, P1"/>
    <n v="1"/>
    <m/>
    <m/>
    <m/>
    <m/>
    <m/>
  </r>
  <r>
    <x v="0"/>
    <x v="5"/>
    <m/>
    <m/>
    <m/>
    <m/>
    <m/>
    <m/>
    <m/>
    <m/>
    <m/>
  </r>
  <r>
    <x v="0"/>
    <x v="6"/>
    <s v="G1"/>
    <m/>
    <s v="G1, G3"/>
    <n v="1"/>
    <m/>
    <m/>
    <m/>
    <m/>
    <m/>
  </r>
  <r>
    <x v="0"/>
    <x v="6"/>
    <s v="G2"/>
    <m/>
    <s v="G2, G4"/>
    <n v="1"/>
    <m/>
    <m/>
    <m/>
    <m/>
    <m/>
  </r>
  <r>
    <x v="0"/>
    <x v="7"/>
    <s v="-"/>
    <s v="-"/>
    <s v="-"/>
    <n v="0"/>
    <m/>
    <m/>
    <m/>
    <m/>
    <m/>
  </r>
  <r>
    <x v="0"/>
    <x v="7"/>
    <m/>
    <m/>
    <m/>
    <m/>
    <s v="Goal1"/>
    <m/>
    <s v="Goal1 - Task1, Type: AND"/>
    <m/>
    <m/>
  </r>
  <r>
    <x v="0"/>
    <x v="7"/>
    <m/>
    <m/>
    <m/>
    <m/>
    <s v="Goal2"/>
    <m/>
    <s v="Goal2 - Task2,Task3, Type: AND"/>
    <m/>
    <m/>
  </r>
  <r>
    <x v="0"/>
    <x v="7"/>
    <m/>
    <m/>
    <m/>
    <m/>
    <s v="Goal3"/>
    <m/>
    <s v="Goal3 - Task1, Type: XOR"/>
    <m/>
    <m/>
  </r>
  <r>
    <x v="0"/>
    <x v="7"/>
    <m/>
    <m/>
    <m/>
    <m/>
    <s v="Goal4"/>
    <m/>
    <s v="Goal4 - Task2,Task3, Type: XOR"/>
    <m/>
    <m/>
  </r>
  <r>
    <x v="1"/>
    <x v="0"/>
    <s v="G1"/>
    <m/>
    <s v="Levy electricity tax on the connection to the consumer"/>
    <n v="1"/>
    <s v="G1"/>
    <m/>
    <s v="Tax Authority Levies Tax"/>
    <n v="1"/>
    <n v="1"/>
  </r>
  <r>
    <x v="1"/>
    <x v="0"/>
    <s v="G2"/>
    <m/>
    <s v="Pay electricity tax "/>
    <n v="1"/>
    <s v="G2"/>
    <m/>
    <s v="Consumer is Taxed"/>
    <n v="1"/>
    <n v="1"/>
  </r>
  <r>
    <x v="1"/>
    <x v="0"/>
    <m/>
    <m/>
    <m/>
    <m/>
    <s v="G3"/>
    <m/>
    <s v="Permission for Tax Authority to Levy Tax"/>
    <n v="1"/>
    <n v="0"/>
  </r>
  <r>
    <x v="1"/>
    <x v="1"/>
    <s v="G1"/>
    <m/>
    <s v="Obligation"/>
    <n v="1"/>
    <s v="G1"/>
    <m/>
    <s v="Obligation"/>
    <n v="1"/>
    <n v="1"/>
  </r>
  <r>
    <x v="1"/>
    <x v="1"/>
    <s v="G2"/>
    <m/>
    <s v="Obligation"/>
    <n v="1"/>
    <s v="G2"/>
    <m/>
    <s v="Obligation"/>
    <n v="1"/>
    <n v="1"/>
  </r>
  <r>
    <x v="1"/>
    <x v="1"/>
    <m/>
    <m/>
    <m/>
    <m/>
    <s v="G3"/>
    <m/>
    <s v="Permission"/>
    <n v="1"/>
    <n v="0"/>
  </r>
  <r>
    <x v="1"/>
    <x v="2"/>
    <s v="G1"/>
    <m/>
    <s v="Tax Authority"/>
    <n v="1"/>
    <m/>
    <m/>
    <m/>
    <m/>
    <m/>
  </r>
  <r>
    <x v="1"/>
    <x v="2"/>
    <s v="G2"/>
    <m/>
    <s v="Prosumer"/>
    <n v="1"/>
    <m/>
    <m/>
    <m/>
    <m/>
    <m/>
  </r>
  <r>
    <x v="1"/>
    <x v="3"/>
    <s v="G1"/>
    <s v="P1"/>
    <s v="Connection has been established"/>
    <n v="1"/>
    <s v="G1"/>
    <s v="P1"/>
    <s v="Supply of electricity via a connection to the consumer"/>
    <n v="1"/>
    <n v="1"/>
  </r>
  <r>
    <x v="1"/>
    <x v="3"/>
    <s v="G2"/>
    <s v="P1"/>
    <s v="Connection has been established"/>
    <n v="1"/>
    <s v="G2"/>
    <s v="P1"/>
    <s v="Supply of electricity via a connection to the consumer"/>
    <n v="1"/>
    <n v="1"/>
  </r>
  <r>
    <x v="1"/>
    <x v="4"/>
    <s v="-"/>
    <s v="-"/>
    <s v="-"/>
    <n v="0"/>
    <m/>
    <m/>
    <m/>
    <m/>
    <m/>
  </r>
  <r>
    <x v="1"/>
    <x v="4"/>
    <m/>
    <m/>
    <m/>
    <m/>
    <s v="G1"/>
    <s v="T1"/>
    <s v="Levy Tax"/>
    <m/>
    <m/>
  </r>
  <r>
    <x v="1"/>
    <x v="4"/>
    <m/>
    <m/>
    <m/>
    <m/>
    <s v="G3"/>
    <s v="T1"/>
    <s v="Levy Tax"/>
    <m/>
    <m/>
  </r>
  <r>
    <x v="1"/>
    <x v="4"/>
    <m/>
    <m/>
    <m/>
    <m/>
    <s v="G2"/>
    <s v="T2"/>
    <s v="Supply Electricity"/>
    <m/>
    <m/>
  </r>
  <r>
    <x v="1"/>
    <x v="5"/>
    <s v="G1"/>
    <m/>
    <s v="G1,P1"/>
    <n v="1"/>
    <s v="G1"/>
    <m/>
    <s v="G1,P1"/>
    <n v="1"/>
    <n v="1"/>
  </r>
  <r>
    <x v="1"/>
    <x v="5"/>
    <s v="G2"/>
    <m/>
    <s v="G2,P1"/>
    <n v="1"/>
    <s v="G2"/>
    <m/>
    <s v="G2,P1"/>
    <n v="1"/>
    <n v="1"/>
  </r>
  <r>
    <x v="1"/>
    <x v="6"/>
    <s v="G1"/>
    <m/>
    <s v="G1,G2 "/>
    <n v="1"/>
    <m/>
    <m/>
    <m/>
    <m/>
    <m/>
  </r>
  <r>
    <x v="1"/>
    <x v="7"/>
    <s v="-"/>
    <s v="-"/>
    <s v="-"/>
    <n v="0"/>
    <m/>
    <m/>
    <m/>
    <m/>
    <m/>
  </r>
  <r>
    <x v="1"/>
    <x v="7"/>
    <m/>
    <m/>
    <m/>
    <m/>
    <s v="G1"/>
    <m/>
    <s v="G1- G3, Type:None"/>
    <m/>
    <m/>
  </r>
  <r>
    <x v="1"/>
    <x v="7"/>
    <m/>
    <m/>
    <m/>
    <m/>
    <s v="G2"/>
    <m/>
    <s v="G2- T2, Type:Non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7">
  <r>
    <x v="0"/>
    <x v="0"/>
    <x v="0"/>
    <s v="G1"/>
    <m/>
    <s v="Ensure freedom to choose suppliers"/>
    <n v="1"/>
    <s v="IE1"/>
    <m/>
    <s v="ensure that all customers are free to purchase electricity from the supplier of their choice"/>
    <n v="1"/>
    <n v="1"/>
  </r>
  <r>
    <x v="0"/>
    <x v="0"/>
    <x v="0"/>
    <s v="G2"/>
    <m/>
    <s v="Ensure having the ability to choose more than one electricity supply contract"/>
    <n v="1"/>
    <s v="IE2"/>
    <m/>
    <s v="ensure that all customers are free to have more than one electricity supply contract at the same time"/>
    <n v="1"/>
    <n v="1"/>
  </r>
  <r>
    <x v="0"/>
    <x v="0"/>
    <x v="0"/>
    <s v="G3"/>
    <m/>
    <s v="Free choice of electricity supplier"/>
    <n v="1"/>
    <m/>
    <m/>
    <m/>
    <m/>
    <m/>
  </r>
  <r>
    <x v="0"/>
    <x v="0"/>
    <x v="0"/>
    <s v="G4"/>
    <m/>
    <s v="Have more than one electricity supply contract"/>
    <n v="1"/>
    <s v="IE4"/>
    <m/>
    <s v="have more than one electricity supply contract at the same time"/>
    <n v="1"/>
    <n v="1"/>
  </r>
  <r>
    <x v="0"/>
    <x v="0"/>
    <x v="0"/>
    <m/>
    <m/>
    <m/>
    <m/>
    <s v="IE3"/>
    <m/>
    <s v="ensure that the required connection and metering points are established"/>
    <n v="1"/>
    <n v="0"/>
  </r>
  <r>
    <x v="0"/>
    <x v="0"/>
    <x v="1"/>
    <s v="G1"/>
    <m/>
    <s v="Obligation"/>
    <n v="1"/>
    <s v="IE1"/>
    <m/>
    <s v="Obligation"/>
    <n v="1"/>
    <n v="1"/>
  </r>
  <r>
    <x v="0"/>
    <x v="0"/>
    <x v="1"/>
    <s v="G2"/>
    <m/>
    <s v="Obligation"/>
    <n v="1"/>
    <s v="IE2"/>
    <m/>
    <s v="Obligation"/>
    <n v="1"/>
    <n v="1"/>
  </r>
  <r>
    <x v="0"/>
    <x v="0"/>
    <x v="1"/>
    <s v="G3"/>
    <m/>
    <s v="Permission"/>
    <n v="1"/>
    <m/>
    <m/>
    <m/>
    <m/>
    <m/>
  </r>
  <r>
    <x v="0"/>
    <x v="0"/>
    <x v="1"/>
    <s v="G4"/>
    <m/>
    <s v="Permission"/>
    <n v="1"/>
    <s v="IE4"/>
    <m/>
    <s v="Permission"/>
    <n v="1"/>
    <n v="1"/>
  </r>
  <r>
    <x v="0"/>
    <x v="0"/>
    <x v="1"/>
    <m/>
    <m/>
    <m/>
    <m/>
    <s v="IE3"/>
    <m/>
    <s v="Obligation"/>
    <n v="1"/>
    <n v="0"/>
  </r>
  <r>
    <x v="0"/>
    <x v="0"/>
    <x v="2"/>
    <s v="G1"/>
    <m/>
    <s v="ACM"/>
    <n v="1"/>
    <s v="IE1"/>
    <m/>
    <s v="Member States"/>
    <n v="1"/>
    <n v="1"/>
  </r>
  <r>
    <x v="0"/>
    <x v="0"/>
    <x v="2"/>
    <s v="G2"/>
    <m/>
    <s v="ACM"/>
    <n v="1"/>
    <s v="IE2"/>
    <m/>
    <s v="Member States"/>
    <n v="1"/>
    <n v="1"/>
  </r>
  <r>
    <x v="0"/>
    <x v="0"/>
    <x v="2"/>
    <s v="G3"/>
    <m/>
    <s v="Prosumer"/>
    <n v="1"/>
    <m/>
    <m/>
    <m/>
    <m/>
    <m/>
  </r>
  <r>
    <x v="0"/>
    <x v="0"/>
    <x v="2"/>
    <s v="G4"/>
    <m/>
    <s v="Prosumer"/>
    <n v="1"/>
    <s v="IE4"/>
    <m/>
    <s v="Customers"/>
    <n v="1"/>
    <n v="1"/>
  </r>
  <r>
    <x v="0"/>
    <x v="0"/>
    <x v="2"/>
    <m/>
    <m/>
    <m/>
    <m/>
    <s v="IE3"/>
    <m/>
    <s v="Member States"/>
    <n v="1"/>
    <n v="0"/>
  </r>
  <r>
    <x v="0"/>
    <x v="0"/>
    <x v="3"/>
    <s v="G2"/>
    <s v="P1"/>
    <s v="Relevant connection and metering points are established"/>
    <n v="1"/>
    <s v="IE2"/>
    <s v="C1"/>
    <s v="the required connection and metering points are established"/>
    <n v="1"/>
    <n v="1"/>
  </r>
  <r>
    <x v="0"/>
    <x v="0"/>
    <x v="3"/>
    <s v="G4"/>
    <s v="P1"/>
    <s v="Relevant connection and metering points are established"/>
    <n v="1"/>
    <s v="IE4"/>
    <s v="C1"/>
    <s v="the required connection and metering points are established"/>
    <n v="1"/>
    <n v="1"/>
  </r>
  <r>
    <x v="0"/>
    <x v="0"/>
    <x v="4"/>
    <s v="-"/>
    <s v="-"/>
    <s v="-"/>
    <n v="0"/>
    <m/>
    <m/>
    <m/>
    <m/>
    <m/>
  </r>
  <r>
    <x v="0"/>
    <x v="0"/>
    <x v="5"/>
    <s v="G2"/>
    <m/>
    <s v="G2, P1"/>
    <n v="1"/>
    <s v="IE2"/>
    <m/>
    <s v="C1 - IE2"/>
    <n v="1"/>
    <n v="1"/>
  </r>
  <r>
    <x v="0"/>
    <x v="0"/>
    <x v="5"/>
    <s v="G4"/>
    <m/>
    <s v="G4, P1"/>
    <n v="1"/>
    <s v="IE4"/>
    <m/>
    <s v="C1 - IE4"/>
    <n v="1"/>
    <n v="1"/>
  </r>
  <r>
    <x v="0"/>
    <x v="0"/>
    <x v="6"/>
    <s v="G1"/>
    <m/>
    <s v="G1, G3"/>
    <n v="1"/>
    <m/>
    <m/>
    <m/>
    <n v="1"/>
    <n v="0"/>
  </r>
  <r>
    <x v="0"/>
    <x v="0"/>
    <x v="6"/>
    <s v="G2"/>
    <m/>
    <s v="G2, G4"/>
    <n v="1"/>
    <s v="IE2"/>
    <m/>
    <s v="IE2 - IE4, Level:100"/>
    <n v="1"/>
    <n v="1"/>
  </r>
  <r>
    <x v="0"/>
    <x v="0"/>
    <x v="7"/>
    <s v="-"/>
    <s v="-"/>
    <s v="-"/>
    <n v="0"/>
    <m/>
    <m/>
    <m/>
    <m/>
    <m/>
  </r>
  <r>
    <x v="0"/>
    <x v="1"/>
    <x v="0"/>
    <s v="G1"/>
    <m/>
    <s v="Ensure freedom to choose suppliers"/>
    <n v="1"/>
    <s v="IE1"/>
    <m/>
    <s v="ensure that all customers are free to purchase electricity from the supplier of their choice"/>
    <n v="1"/>
    <n v="1"/>
  </r>
  <r>
    <x v="0"/>
    <x v="1"/>
    <x v="0"/>
    <s v="G2"/>
    <m/>
    <s v="Ensure having the ability to choose more than one electricity supply contract"/>
    <n v="1"/>
    <s v="IE2"/>
    <m/>
    <s v="ensure that all customers are free to have more than one electricity supply contract at the same time"/>
    <n v="1"/>
    <n v="1"/>
  </r>
  <r>
    <x v="0"/>
    <x v="1"/>
    <x v="0"/>
    <s v="G3"/>
    <m/>
    <s v="Free choice of electricity supplier"/>
    <n v="1"/>
    <s v="IE2_sub1"/>
    <m/>
    <s v="ensure that all customers are free to have more than one electricity supply contract at the same time"/>
    <n v="1"/>
    <n v="1"/>
  </r>
  <r>
    <x v="0"/>
    <x v="1"/>
    <x v="0"/>
    <s v="G4"/>
    <m/>
    <s v="Have more than one electricity supply contract"/>
    <n v="1"/>
    <m/>
    <m/>
    <m/>
    <m/>
    <m/>
  </r>
  <r>
    <x v="0"/>
    <x v="1"/>
    <x v="1"/>
    <s v="G1"/>
    <m/>
    <s v="Obligation"/>
    <n v="1"/>
    <s v="IE1"/>
    <m/>
    <s v="Obligation"/>
    <n v="1"/>
    <n v="1"/>
  </r>
  <r>
    <x v="0"/>
    <x v="1"/>
    <x v="1"/>
    <s v="G2"/>
    <m/>
    <s v="Obligation"/>
    <n v="1"/>
    <s v="IE2"/>
    <m/>
    <s v="Obligation"/>
    <n v="1"/>
    <n v="1"/>
  </r>
  <r>
    <x v="0"/>
    <x v="1"/>
    <x v="1"/>
    <s v="G3"/>
    <m/>
    <s v="Permission"/>
    <n v="1"/>
    <s v="IE2_sub1"/>
    <m/>
    <s v="Obligation"/>
    <n v="1"/>
    <n v="0"/>
  </r>
  <r>
    <x v="0"/>
    <x v="1"/>
    <x v="1"/>
    <s v="G4"/>
    <m/>
    <s v="Permission"/>
    <n v="1"/>
    <m/>
    <m/>
    <m/>
    <m/>
    <m/>
  </r>
  <r>
    <x v="0"/>
    <x v="1"/>
    <x v="2"/>
    <s v="G1"/>
    <m/>
    <s v="ACM"/>
    <n v="1"/>
    <s v="IE1"/>
    <m/>
    <s v="Member States"/>
    <n v="1"/>
    <n v="1"/>
  </r>
  <r>
    <x v="0"/>
    <x v="1"/>
    <x v="2"/>
    <s v="G2"/>
    <m/>
    <s v="ACM"/>
    <n v="1"/>
    <s v="IE2"/>
    <m/>
    <s v="Member States"/>
    <n v="1"/>
    <n v="1"/>
  </r>
  <r>
    <x v="0"/>
    <x v="1"/>
    <x v="2"/>
    <s v="G3"/>
    <m/>
    <s v="Prosumer"/>
    <n v="1"/>
    <s v="IE2_sub1"/>
    <m/>
    <s v="Customers"/>
    <n v="1"/>
    <n v="1"/>
  </r>
  <r>
    <x v="0"/>
    <x v="1"/>
    <x v="2"/>
    <s v="G4"/>
    <m/>
    <s v="Prosumer"/>
    <n v="1"/>
    <m/>
    <m/>
    <m/>
    <m/>
    <m/>
  </r>
  <r>
    <x v="0"/>
    <x v="1"/>
    <x v="3"/>
    <s v="G2"/>
    <s v="P1"/>
    <s v="Relevant connection and metering points are established"/>
    <n v="1"/>
    <s v="IE2"/>
    <s v="IE3"/>
    <s v="the required connection and metering points are established"/>
    <n v="1"/>
    <n v="1"/>
  </r>
  <r>
    <x v="0"/>
    <x v="1"/>
    <x v="3"/>
    <s v="G4"/>
    <s v="P1"/>
    <s v="Relevant connection and metering points are established"/>
    <n v="1"/>
    <m/>
    <m/>
    <m/>
    <m/>
    <m/>
  </r>
  <r>
    <x v="0"/>
    <x v="1"/>
    <x v="4"/>
    <s v="-"/>
    <s v="-"/>
    <s v="-"/>
    <n v="0"/>
    <m/>
    <m/>
    <m/>
    <m/>
    <m/>
  </r>
  <r>
    <x v="0"/>
    <x v="1"/>
    <x v="5"/>
    <s v="G2"/>
    <m/>
    <s v="G2, P1"/>
    <n v="1"/>
    <s v="IE2"/>
    <m/>
    <s v="IE3 - IE2"/>
    <n v="1"/>
    <n v="1"/>
  </r>
  <r>
    <x v="0"/>
    <x v="1"/>
    <x v="5"/>
    <s v="G4"/>
    <m/>
    <s v="G4, P1"/>
    <n v="1"/>
    <m/>
    <m/>
    <m/>
    <m/>
    <m/>
  </r>
  <r>
    <x v="0"/>
    <x v="1"/>
    <x v="6"/>
    <s v="G1"/>
    <m/>
    <s v="G1, G3"/>
    <n v="1"/>
    <s v="IE1"/>
    <m/>
    <s v="IE1 - IE2_sub1, Level:100"/>
    <n v="1"/>
    <n v="1"/>
  </r>
  <r>
    <x v="0"/>
    <x v="1"/>
    <x v="6"/>
    <s v="G2"/>
    <m/>
    <s v="G2, G4"/>
    <n v="1"/>
    <m/>
    <m/>
    <m/>
    <m/>
    <m/>
  </r>
  <r>
    <x v="0"/>
    <x v="1"/>
    <x v="7"/>
    <s v="-"/>
    <s v="-"/>
    <s v="-"/>
    <n v="0"/>
    <m/>
    <m/>
    <m/>
    <m/>
    <m/>
  </r>
  <r>
    <x v="0"/>
    <x v="1"/>
    <x v="7"/>
    <m/>
    <m/>
    <m/>
    <m/>
    <s v="IE2"/>
    <m/>
    <s v="IE2 - IE2_sub1, IE3, Type:AND"/>
    <m/>
    <m/>
  </r>
  <r>
    <x v="0"/>
    <x v="2"/>
    <x v="0"/>
    <s v="G1"/>
    <m/>
    <s v="Ensure freedom to choose suppliers"/>
    <n v="1"/>
    <s v="IE1"/>
    <m/>
    <s v="ensure that all customers are free to purchase electricity from the supplier of their choice"/>
    <n v="1"/>
    <n v="1"/>
  </r>
  <r>
    <x v="0"/>
    <x v="2"/>
    <x v="0"/>
    <s v="G2"/>
    <m/>
    <s v="Ensure having the ability to choose more than one electricity supply contract"/>
    <n v="1"/>
    <s v="IE2"/>
    <m/>
    <s v="ensure that all customers are free to have more than one electricity supply contract at the same time"/>
    <n v="1"/>
    <n v="1"/>
  </r>
  <r>
    <x v="0"/>
    <x v="2"/>
    <x v="0"/>
    <s v="G3"/>
    <m/>
    <s v="Free choice of electricity supplier"/>
    <n v="1"/>
    <s v="IE1_A"/>
    <m/>
    <s v="All customers are free to purchase from the supplier of their choice"/>
    <n v="1"/>
    <n v="1"/>
  </r>
  <r>
    <x v="0"/>
    <x v="2"/>
    <x v="0"/>
    <s v="G4"/>
    <m/>
    <s v="Have more than one electricity supply contract"/>
    <n v="1"/>
    <s v="IE2_B"/>
    <m/>
    <s v="All customers are free to have more than one electricity supply contract"/>
    <n v="1"/>
    <n v="1"/>
  </r>
  <r>
    <x v="0"/>
    <x v="2"/>
    <x v="0"/>
    <m/>
    <m/>
    <m/>
    <m/>
    <s v="IE1_AND"/>
    <m/>
    <s v="All customers are free to purchase electricity from the supplier of their choice and have more than one electricity supply contract."/>
    <m/>
    <m/>
  </r>
  <r>
    <x v="0"/>
    <x v="2"/>
    <x v="0"/>
    <m/>
    <m/>
    <m/>
    <m/>
    <s v="IE3_C"/>
    <m/>
    <s v="The required connection and metering points are established."/>
    <m/>
    <m/>
  </r>
  <r>
    <x v="0"/>
    <x v="2"/>
    <x v="1"/>
    <s v="G1"/>
    <m/>
    <s v="Obligation"/>
    <n v="1"/>
    <s v="IE1"/>
    <m/>
    <s v="Obligation"/>
    <n v="1"/>
    <n v="1"/>
  </r>
  <r>
    <x v="0"/>
    <x v="2"/>
    <x v="1"/>
    <s v="G2"/>
    <m/>
    <s v="Obligation"/>
    <n v="1"/>
    <s v="IE2"/>
    <m/>
    <s v="Obligation"/>
    <n v="1"/>
    <n v="1"/>
  </r>
  <r>
    <x v="0"/>
    <x v="2"/>
    <x v="1"/>
    <s v="G3"/>
    <m/>
    <s v="Permission"/>
    <n v="1"/>
    <s v="IE1_A"/>
    <m/>
    <s v="Permission"/>
    <n v="1"/>
    <n v="1"/>
  </r>
  <r>
    <x v="0"/>
    <x v="2"/>
    <x v="1"/>
    <s v="G4"/>
    <m/>
    <s v="Permission"/>
    <n v="1"/>
    <s v="IE1_B"/>
    <m/>
    <s v="Permission"/>
    <n v="1"/>
    <n v="1"/>
  </r>
  <r>
    <x v="0"/>
    <x v="2"/>
    <x v="2"/>
    <s v="G1"/>
    <m/>
    <s v="ACM"/>
    <n v="1"/>
    <s v="IE1"/>
    <m/>
    <s v="Member States"/>
    <n v="1"/>
    <n v="1"/>
  </r>
  <r>
    <x v="0"/>
    <x v="2"/>
    <x v="2"/>
    <s v="G2"/>
    <m/>
    <s v="ACM"/>
    <n v="1"/>
    <s v="IE2"/>
    <m/>
    <s v="Member States"/>
    <n v="1"/>
    <n v="1"/>
  </r>
  <r>
    <x v="0"/>
    <x v="2"/>
    <x v="2"/>
    <s v="G3"/>
    <m/>
    <s v="Prosumer"/>
    <n v="1"/>
    <s v="IE1_A"/>
    <m/>
    <s v="Customers"/>
    <n v="1"/>
    <n v="1"/>
  </r>
  <r>
    <x v="0"/>
    <x v="2"/>
    <x v="2"/>
    <s v="G4"/>
    <m/>
    <s v="Prosumer"/>
    <n v="1"/>
    <s v="IE1_B"/>
    <m/>
    <s v="Customers"/>
    <n v="1"/>
    <n v="1"/>
  </r>
  <r>
    <x v="0"/>
    <x v="2"/>
    <x v="3"/>
    <s v="G2"/>
    <s v="P1"/>
    <s v="Relevant connection and metering points are established"/>
    <n v="1"/>
    <s v="IE2"/>
    <s v="IE3"/>
    <s v="ensure that the required connection and metering points are established"/>
    <n v="1"/>
    <n v="1"/>
  </r>
  <r>
    <x v="0"/>
    <x v="2"/>
    <x v="3"/>
    <s v="G4"/>
    <s v="P1"/>
    <s v="Relevant connection and metering points are established"/>
    <n v="1"/>
    <s v="IE2_B"/>
    <s v="IE3"/>
    <s v="ensure that the required connection and metering points are established"/>
    <n v="1"/>
    <n v="1"/>
  </r>
  <r>
    <x v="0"/>
    <x v="2"/>
    <x v="4"/>
    <s v="-"/>
    <s v="-"/>
    <s v="-"/>
    <n v="0"/>
    <m/>
    <m/>
    <m/>
    <m/>
    <m/>
  </r>
  <r>
    <x v="0"/>
    <x v="2"/>
    <x v="5"/>
    <s v="G2"/>
    <m/>
    <s v="G2, P1"/>
    <n v="1"/>
    <s v="IE2"/>
    <m/>
    <s v="IE3 - IE2"/>
    <n v="1"/>
    <n v="1"/>
  </r>
  <r>
    <x v="0"/>
    <x v="2"/>
    <x v="5"/>
    <s v="G4"/>
    <m/>
    <s v="G4, P1"/>
    <n v="1"/>
    <s v="IE2_B"/>
    <m/>
    <s v="IE3 - IE2_B"/>
    <n v="1"/>
    <n v="1"/>
  </r>
  <r>
    <x v="0"/>
    <x v="2"/>
    <x v="6"/>
    <s v="G1"/>
    <m/>
    <s v="G1, G3"/>
    <n v="1"/>
    <s v="IE1"/>
    <m/>
    <s v="IE1 -IE1_A, Level:100"/>
    <n v="1"/>
    <n v="1"/>
  </r>
  <r>
    <x v="0"/>
    <x v="2"/>
    <x v="6"/>
    <s v="G2"/>
    <m/>
    <s v="G2, G4"/>
    <n v="1"/>
    <s v="IE2"/>
    <m/>
    <s v="IE2 -IE2_B, Level:100"/>
    <n v="1"/>
    <n v="1"/>
  </r>
  <r>
    <x v="0"/>
    <x v="2"/>
    <x v="7"/>
    <s v="-"/>
    <s v="-"/>
    <s v="-"/>
    <n v="0"/>
    <m/>
    <m/>
    <m/>
    <m/>
    <m/>
  </r>
  <r>
    <x v="0"/>
    <x v="2"/>
    <x v="7"/>
    <m/>
    <m/>
    <m/>
    <m/>
    <s v="IE1"/>
    <m/>
    <s v="IE1 -IE1_A, Type: AND"/>
    <m/>
    <m/>
  </r>
  <r>
    <x v="0"/>
    <x v="2"/>
    <x v="7"/>
    <m/>
    <m/>
    <m/>
    <m/>
    <s v="IE2"/>
    <m/>
    <s v="IE2 -IE2_B, Type: AND"/>
    <m/>
    <m/>
  </r>
  <r>
    <x v="0"/>
    <x v="2"/>
    <x v="7"/>
    <m/>
    <m/>
    <m/>
    <m/>
    <s v="IC3"/>
    <m/>
    <s v="IC3 -IE3_C,  Type:AND"/>
    <m/>
    <m/>
  </r>
  <r>
    <x v="1"/>
    <x v="0"/>
    <x v="0"/>
    <s v="G1"/>
    <m/>
    <s v="Levy electricity tax on the connection to the consumer"/>
    <n v="1"/>
    <s v="IE1"/>
    <m/>
    <s v="levy a tax on the supply of electricity via a connection to the consumer"/>
    <n v="1"/>
    <n v="1"/>
  </r>
  <r>
    <x v="1"/>
    <x v="0"/>
    <x v="0"/>
    <s v="G2"/>
    <m/>
    <s v="Pay electricity tax "/>
    <n v="1"/>
    <s v="IE2"/>
    <m/>
    <s v="pay the tax levied on the supply of electricity"/>
    <n v="1"/>
    <n v="1"/>
  </r>
  <r>
    <x v="1"/>
    <x v="0"/>
    <x v="1"/>
    <s v="G1"/>
    <m/>
    <s v="Obligation"/>
    <n v="1"/>
    <s v="IE1"/>
    <m/>
    <s v="Obligation"/>
    <n v="1"/>
    <n v="1"/>
  </r>
  <r>
    <x v="1"/>
    <x v="0"/>
    <x v="1"/>
    <s v="G2"/>
    <m/>
    <s v="Obligation"/>
    <n v="1"/>
    <s v="IE2"/>
    <m/>
    <s v="Obligation"/>
    <n v="1"/>
    <n v="1"/>
  </r>
  <r>
    <x v="1"/>
    <x v="0"/>
    <x v="2"/>
    <s v="G1"/>
    <m/>
    <s v="Tax Authority"/>
    <n v="1"/>
    <s v="IE1"/>
    <m/>
    <s v="Tax Authority"/>
    <n v="1"/>
    <n v="1"/>
  </r>
  <r>
    <x v="1"/>
    <x v="0"/>
    <x v="2"/>
    <s v="G2"/>
    <m/>
    <s v="Prosumer"/>
    <n v="1"/>
    <s v="IE2"/>
    <m/>
    <s v="Consumer"/>
    <n v="1"/>
    <n v="1"/>
  </r>
  <r>
    <x v="1"/>
    <x v="0"/>
    <x v="3"/>
    <s v="G1"/>
    <s v="P1"/>
    <s v="Connection has been established"/>
    <n v="1"/>
    <s v="IE1"/>
    <m/>
    <m/>
    <m/>
    <m/>
  </r>
  <r>
    <x v="1"/>
    <x v="0"/>
    <x v="3"/>
    <s v="G2"/>
    <s v="P1"/>
    <s v="Connection has been established"/>
    <n v="1"/>
    <s v="IE2"/>
    <m/>
    <m/>
    <m/>
    <m/>
  </r>
  <r>
    <x v="1"/>
    <x v="0"/>
    <x v="4"/>
    <s v="-"/>
    <s v="-"/>
    <s v="-"/>
    <n v="0"/>
    <m/>
    <m/>
    <m/>
    <m/>
    <m/>
  </r>
  <r>
    <x v="1"/>
    <x v="0"/>
    <x v="5"/>
    <s v="G1"/>
    <m/>
    <s v="G1,P1"/>
    <n v="1"/>
    <s v="IE1"/>
    <m/>
    <m/>
    <m/>
    <m/>
  </r>
  <r>
    <x v="1"/>
    <x v="0"/>
    <x v="5"/>
    <s v="G2"/>
    <m/>
    <s v="G2,P1"/>
    <n v="1"/>
    <s v="IE2"/>
    <m/>
    <m/>
    <m/>
    <m/>
  </r>
  <r>
    <x v="1"/>
    <x v="0"/>
    <x v="5"/>
    <m/>
    <m/>
    <m/>
    <m/>
    <s v="IE2"/>
    <m/>
    <s v="IE1 - IE2"/>
    <n v="1"/>
    <n v="0"/>
  </r>
  <r>
    <x v="1"/>
    <x v="0"/>
    <x v="6"/>
    <s v="G1"/>
    <m/>
    <s v="G1,G2 "/>
    <n v="1"/>
    <s v="IE1"/>
    <m/>
    <s v="IE1 - IE2, Level:100"/>
    <n v="1"/>
    <n v="1"/>
  </r>
  <r>
    <x v="1"/>
    <x v="0"/>
    <x v="7"/>
    <s v="-"/>
    <s v="-"/>
    <s v="-"/>
    <n v="0"/>
    <m/>
    <m/>
    <m/>
    <m/>
    <m/>
  </r>
  <r>
    <x v="1"/>
    <x v="1"/>
    <x v="0"/>
    <s v="G1"/>
    <m/>
    <s v="Levy electricity tax on the connection to the consumer"/>
    <n v="1"/>
    <s v="IE1"/>
    <m/>
    <s v="levy tax on the supply of electricity via a connection to the consumer"/>
    <n v="1"/>
    <n v="1"/>
  </r>
  <r>
    <x v="1"/>
    <x v="1"/>
    <x v="0"/>
    <s v="G2"/>
    <m/>
    <s v="Pay electricity tax "/>
    <n v="1"/>
    <s v="IE2"/>
    <m/>
    <s v="pay tax on the supply of electricity received via a connection"/>
    <n v="1"/>
    <n v="1"/>
  </r>
  <r>
    <x v="1"/>
    <x v="1"/>
    <x v="1"/>
    <s v="G1"/>
    <m/>
    <s v="Obligation"/>
    <n v="1"/>
    <s v="IE1"/>
    <m/>
    <s v="Obligation"/>
    <n v="1"/>
    <n v="1"/>
  </r>
  <r>
    <x v="1"/>
    <x v="1"/>
    <x v="1"/>
    <s v="G2"/>
    <m/>
    <s v="Obligation"/>
    <n v="1"/>
    <s v="IE2"/>
    <m/>
    <s v="Obligation"/>
    <n v="1"/>
    <n v="1"/>
  </r>
  <r>
    <x v="1"/>
    <x v="1"/>
    <x v="2"/>
    <s v="G1"/>
    <m/>
    <s v="Tax Authority"/>
    <n v="1"/>
    <s v="IE1"/>
    <m/>
    <s v="Tax Authority"/>
    <n v="1"/>
    <n v="1"/>
  </r>
  <r>
    <x v="1"/>
    <x v="1"/>
    <x v="2"/>
    <s v="G2"/>
    <m/>
    <s v="Prosumer"/>
    <n v="1"/>
    <s v="IE2"/>
    <m/>
    <s v="Consumer"/>
    <n v="1"/>
    <n v="1"/>
  </r>
  <r>
    <x v="1"/>
    <x v="1"/>
    <x v="3"/>
    <s v="G1"/>
    <s v="P1"/>
    <s v="Connection has been established"/>
    <n v="1"/>
    <s v="IE1"/>
    <s v="IE3"/>
    <s v="The connection is established"/>
    <n v="1"/>
    <n v="1"/>
  </r>
  <r>
    <x v="1"/>
    <x v="1"/>
    <x v="3"/>
    <s v="G2"/>
    <s v="P1"/>
    <s v="Connection has been established"/>
    <n v="1"/>
    <s v="IE2"/>
    <s v="IE3"/>
    <s v="The connection is established"/>
    <n v="1"/>
    <n v="1"/>
  </r>
  <r>
    <x v="1"/>
    <x v="1"/>
    <x v="4"/>
    <s v="-"/>
    <s v="-"/>
    <s v="-"/>
    <n v="0"/>
    <m/>
    <m/>
    <m/>
    <m/>
    <m/>
  </r>
  <r>
    <x v="1"/>
    <x v="1"/>
    <x v="5"/>
    <s v="G1"/>
    <m/>
    <s v="G1,P1"/>
    <n v="1"/>
    <s v="IE1"/>
    <m/>
    <s v="IE3 - IE1"/>
    <n v="1"/>
    <n v="1"/>
  </r>
  <r>
    <x v="1"/>
    <x v="1"/>
    <x v="5"/>
    <s v="G2"/>
    <m/>
    <s v="G2,P1"/>
    <n v="1"/>
    <s v="IE2"/>
    <m/>
    <s v="IE3 - IE2"/>
    <n v="1"/>
    <n v="1"/>
  </r>
  <r>
    <x v="1"/>
    <x v="1"/>
    <x v="6"/>
    <s v="G1"/>
    <m/>
    <s v="G1,G2 "/>
    <n v="1"/>
    <s v="IE1"/>
    <m/>
    <s v="IE1 - IE2, Level:100"/>
    <n v="1"/>
    <n v="1"/>
  </r>
  <r>
    <x v="1"/>
    <x v="1"/>
    <x v="7"/>
    <s v="-"/>
    <s v="-"/>
    <s v="-"/>
    <n v="0"/>
    <m/>
    <m/>
    <m/>
    <m/>
    <m/>
  </r>
  <r>
    <x v="1"/>
    <x v="2"/>
    <x v="0"/>
    <s v="G1"/>
    <m/>
    <s v="Levy electricity tax on the connection to the consumer"/>
    <n v="1"/>
    <s v="IE1"/>
    <m/>
    <s v="levy a tax on the supply of electricity via a connection to the consumer"/>
    <n v="1"/>
    <n v="1"/>
  </r>
  <r>
    <x v="1"/>
    <x v="2"/>
    <x v="0"/>
    <s v="G2"/>
    <m/>
    <s v="Pay electricity tax "/>
    <n v="1"/>
    <s v="IE2"/>
    <m/>
    <s v="pay the tax levied on the supply of electricity via a connection to the consumer"/>
    <n v="1"/>
    <n v="1"/>
  </r>
  <r>
    <x v="1"/>
    <x v="2"/>
    <x v="0"/>
    <m/>
    <m/>
    <m/>
    <m/>
    <s v="IE_B"/>
    <m/>
    <s v="Consumer must pay the tax levied on the supply of electricity"/>
    <n v="1"/>
    <n v="0"/>
  </r>
  <r>
    <x v="1"/>
    <x v="2"/>
    <x v="1"/>
    <s v="G1"/>
    <m/>
    <s v="Obligation"/>
    <n v="1"/>
    <s v="IE1"/>
    <m/>
    <s v="Obligation"/>
    <n v="1"/>
    <n v="1"/>
  </r>
  <r>
    <x v="1"/>
    <x v="2"/>
    <x v="1"/>
    <s v="G2"/>
    <m/>
    <s v="Obligation"/>
    <n v="1"/>
    <s v="IE2"/>
    <m/>
    <s v="Obligation"/>
    <n v="1"/>
    <n v="1"/>
  </r>
  <r>
    <x v="1"/>
    <x v="2"/>
    <x v="1"/>
    <m/>
    <m/>
    <m/>
    <m/>
    <s v="IE_B"/>
    <m/>
    <s v="Obligation"/>
    <m/>
    <m/>
  </r>
  <r>
    <x v="1"/>
    <x v="2"/>
    <x v="2"/>
    <s v="G1"/>
    <m/>
    <s v="Tax Authority"/>
    <n v="1"/>
    <s v="IE1"/>
    <m/>
    <s v="Tax Authority"/>
    <n v="1"/>
    <n v="1"/>
  </r>
  <r>
    <x v="1"/>
    <x v="2"/>
    <x v="2"/>
    <s v="G2"/>
    <m/>
    <s v="Prosumer"/>
    <n v="1"/>
    <s v="IE2"/>
    <m/>
    <s v="Consumer"/>
    <n v="1"/>
    <n v="1"/>
  </r>
  <r>
    <x v="1"/>
    <x v="2"/>
    <x v="2"/>
    <m/>
    <m/>
    <m/>
    <m/>
    <s v="IE_B"/>
    <m/>
    <s v="Consumer"/>
    <m/>
    <m/>
  </r>
  <r>
    <x v="1"/>
    <x v="2"/>
    <x v="3"/>
    <s v="G1"/>
    <s v="P1"/>
    <s v="Connection has been established"/>
    <n v="1"/>
    <s v="IE1"/>
    <m/>
    <m/>
    <n v="1"/>
    <n v="1"/>
  </r>
  <r>
    <x v="1"/>
    <x v="2"/>
    <x v="3"/>
    <s v="G2"/>
    <s v="P1"/>
    <s v="Connection has been established"/>
    <n v="1"/>
    <s v="IE2"/>
    <s v="IE_C"/>
    <s v="the electricity is supplied through such a connection"/>
    <n v="1"/>
    <n v="1"/>
  </r>
  <r>
    <x v="1"/>
    <x v="2"/>
    <x v="4"/>
    <s v="-"/>
    <s v="-"/>
    <s v="-"/>
    <n v="0"/>
    <m/>
    <m/>
    <m/>
    <m/>
    <m/>
  </r>
  <r>
    <x v="1"/>
    <x v="2"/>
    <x v="5"/>
    <s v="G1"/>
    <m/>
    <s v="G1,P1"/>
    <n v="1"/>
    <s v="IE1"/>
    <m/>
    <m/>
    <n v="1"/>
    <n v="1"/>
  </r>
  <r>
    <x v="1"/>
    <x v="2"/>
    <x v="5"/>
    <s v="G2"/>
    <m/>
    <s v="G2,P1"/>
    <n v="1"/>
    <s v="IE2"/>
    <m/>
    <s v="IE_C - IE2"/>
    <n v="1"/>
    <n v="1"/>
  </r>
  <r>
    <x v="1"/>
    <x v="2"/>
    <x v="6"/>
    <s v="G1"/>
    <m/>
    <s v="G1,G2 "/>
    <n v="1"/>
    <s v="IE1"/>
    <m/>
    <s v="IE1 - IE2, Level:100"/>
    <n v="1"/>
    <n v="1"/>
  </r>
  <r>
    <x v="1"/>
    <x v="2"/>
    <x v="7"/>
    <s v="-"/>
    <s v="-"/>
    <s v="-"/>
    <n v="0"/>
    <m/>
    <m/>
    <m/>
    <m/>
    <m/>
  </r>
  <r>
    <x v="1"/>
    <x v="2"/>
    <x v="7"/>
    <m/>
    <m/>
    <m/>
    <m/>
    <s v="IE_B"/>
    <m/>
    <s v="IE2 - IE_B, IE_C, Type:AND"/>
    <n v="1"/>
    <n v="0"/>
  </r>
  <r>
    <x v="2"/>
    <x v="0"/>
    <x v="0"/>
    <s v="G1"/>
    <m/>
    <s v="Have Information Practices in Place"/>
    <n v="1"/>
    <n v="1"/>
    <m/>
    <s v="have in place information practices that comply with the requirements of this Act and its regulations"/>
    <n v="1"/>
    <n v="1"/>
  </r>
  <r>
    <x v="2"/>
    <x v="0"/>
    <x v="0"/>
    <s v="G2"/>
    <m/>
    <s v="Comply with Information Practices"/>
    <n v="1"/>
    <n v="2"/>
    <m/>
    <s v="comply with its information practices"/>
    <n v="1"/>
    <n v="1"/>
  </r>
  <r>
    <x v="2"/>
    <x v="0"/>
    <x v="0"/>
    <s v="G3"/>
    <m/>
    <s v="Comply with Requirements for Electronic Means"/>
    <n v="1"/>
    <n v="3"/>
    <m/>
    <s v="comply with the prescribed requirements"/>
    <n v="1"/>
    <n v="1"/>
  </r>
  <r>
    <x v="2"/>
    <x v="0"/>
    <x v="0"/>
    <s v="G4"/>
    <m/>
    <s v="Comply with Prescribed Requirements"/>
    <n v="1"/>
    <n v="4"/>
    <m/>
    <s v="comply with the prescribed requirements"/>
    <n v="1"/>
    <n v="1"/>
  </r>
  <r>
    <x v="2"/>
    <x v="0"/>
    <x v="1"/>
    <s v="G1"/>
    <m/>
    <s v="Obligation"/>
    <n v="1"/>
    <n v="1"/>
    <m/>
    <s v="Obligation"/>
    <n v="1"/>
    <n v="1"/>
  </r>
  <r>
    <x v="2"/>
    <x v="0"/>
    <x v="1"/>
    <s v="G2"/>
    <m/>
    <s v="Obligation"/>
    <n v="1"/>
    <n v="2"/>
    <m/>
    <s v="Obligation"/>
    <n v="1"/>
    <n v="1"/>
  </r>
  <r>
    <x v="2"/>
    <x v="0"/>
    <x v="1"/>
    <s v="G3"/>
    <m/>
    <s v="Obligation"/>
    <n v="1"/>
    <n v="3"/>
    <m/>
    <s v="Obligation"/>
    <n v="1"/>
    <n v="1"/>
  </r>
  <r>
    <x v="2"/>
    <x v="0"/>
    <x v="1"/>
    <s v="G4"/>
    <m/>
    <s v="Obligation"/>
    <n v="1"/>
    <n v="4"/>
    <m/>
    <s v="Obligation"/>
    <n v="1"/>
    <n v="1"/>
  </r>
  <r>
    <x v="2"/>
    <x v="0"/>
    <x v="2"/>
    <s v="G1"/>
    <m/>
    <s v="HIC"/>
    <n v="1"/>
    <n v="1"/>
    <m/>
    <s v="Health Information Custodian"/>
    <n v="1"/>
    <n v="1"/>
  </r>
  <r>
    <x v="2"/>
    <x v="0"/>
    <x v="2"/>
    <s v="G2"/>
    <m/>
    <s v="HIC"/>
    <n v="1"/>
    <n v="2"/>
    <m/>
    <s v="Health Information Custodian"/>
    <n v="1"/>
    <n v="1"/>
  </r>
  <r>
    <x v="2"/>
    <x v="0"/>
    <x v="2"/>
    <s v="G3"/>
    <m/>
    <s v="HIC"/>
    <n v="1"/>
    <n v="3"/>
    <m/>
    <s v="Health Information Custodian"/>
    <n v="1"/>
    <n v="1"/>
  </r>
  <r>
    <x v="2"/>
    <x v="0"/>
    <x v="2"/>
    <s v="G4"/>
    <m/>
    <s v="Goods or Service Provider"/>
    <n v="1"/>
    <n v="4"/>
    <m/>
    <s v="Provider"/>
    <n v="1"/>
    <n v="1"/>
  </r>
  <r>
    <x v="2"/>
    <x v="0"/>
    <x v="3"/>
    <s v="G1"/>
    <s v="P1"/>
    <s v="Has Custody of PHI "/>
    <n v="1"/>
    <m/>
    <m/>
    <m/>
    <m/>
    <m/>
  </r>
  <r>
    <x v="2"/>
    <x v="0"/>
    <x v="3"/>
    <s v="G3"/>
    <s v="P2"/>
    <s v="Use of Electronic Means for Use, Disclose,... "/>
    <n v="1"/>
    <n v="5"/>
    <m/>
    <s v="uses electronic means to collect, use, modify, disclose, retain or dispose of personal health information"/>
    <n v="1"/>
    <n v="1"/>
  </r>
  <r>
    <x v="2"/>
    <x v="0"/>
    <x v="3"/>
    <s v="G4"/>
    <s v="P3"/>
    <s v="Provides Goods or Services To Enable HIC to Use Electronice Means"/>
    <n v="1"/>
    <n v="6"/>
    <m/>
    <s v="provides goods or services for the purpose of enabling a health information custodian to use electronic means to collect, use, modify, disclose, retain or dispose of personal health information"/>
    <n v="1"/>
    <n v="1"/>
  </r>
  <r>
    <x v="2"/>
    <x v="0"/>
    <x v="3"/>
    <m/>
    <m/>
    <m/>
    <m/>
    <n v="7"/>
    <m/>
    <s v="the health information custodian uses electronic means"/>
    <m/>
    <m/>
  </r>
  <r>
    <x v="2"/>
    <x v="0"/>
    <x v="3"/>
    <m/>
    <m/>
    <m/>
    <m/>
    <n v="8"/>
    <m/>
    <s v="the provider provides goods or services"/>
    <m/>
    <m/>
  </r>
  <r>
    <x v="2"/>
    <x v="0"/>
    <x v="4"/>
    <s v="G1"/>
    <s v="T1"/>
    <s v="Create Information Practice"/>
    <n v="1"/>
    <m/>
    <m/>
    <m/>
    <m/>
    <m/>
  </r>
  <r>
    <x v="2"/>
    <x v="0"/>
    <x v="4"/>
    <s v="G2"/>
    <s v="T2"/>
    <s v="Follow Information Practice Steps"/>
    <n v="1"/>
    <m/>
    <m/>
    <m/>
    <m/>
    <m/>
  </r>
  <r>
    <x v="2"/>
    <x v="0"/>
    <x v="4"/>
    <s v="G3"/>
    <s v="T3"/>
    <s v="Perform the Prescribed Steps"/>
    <n v="1"/>
    <m/>
    <m/>
    <m/>
    <m/>
    <m/>
  </r>
  <r>
    <x v="2"/>
    <x v="0"/>
    <x v="4"/>
    <s v="G4"/>
    <s v="T4"/>
    <s v="Performed the Required Steps"/>
    <n v="1"/>
    <m/>
    <m/>
    <m/>
    <m/>
    <m/>
  </r>
  <r>
    <x v="2"/>
    <x v="0"/>
    <x v="5"/>
    <s v="G1"/>
    <m/>
    <s v="G1,P1"/>
    <n v="1"/>
    <m/>
    <m/>
    <m/>
    <m/>
    <m/>
  </r>
  <r>
    <x v="2"/>
    <x v="0"/>
    <x v="5"/>
    <s v="G3"/>
    <m/>
    <s v="G3,P2"/>
    <n v="1"/>
    <n v="4"/>
    <m/>
    <s v="6 - 4"/>
    <n v="1"/>
    <n v="1"/>
  </r>
  <r>
    <x v="2"/>
    <x v="0"/>
    <x v="5"/>
    <s v="G4"/>
    <m/>
    <s v="G4,P3"/>
    <n v="1"/>
    <n v="3"/>
    <m/>
    <s v="5 - 3"/>
    <n v="1"/>
    <n v="1"/>
  </r>
  <r>
    <x v="2"/>
    <x v="0"/>
    <x v="6"/>
    <s v="-"/>
    <s v="-"/>
    <s v="-"/>
    <n v="0"/>
    <m/>
    <m/>
    <m/>
    <m/>
    <m/>
  </r>
  <r>
    <x v="2"/>
    <x v="0"/>
    <x v="7"/>
    <s v="G1"/>
    <m/>
    <s v="G1,T2, Decomposition, And"/>
    <n v="1"/>
    <m/>
    <m/>
    <m/>
    <m/>
    <m/>
  </r>
  <r>
    <x v="2"/>
    <x v="0"/>
    <x v="7"/>
    <s v="G2"/>
    <m/>
    <s v="G2,T3, Decomposition, And"/>
    <n v="1"/>
    <m/>
    <m/>
    <m/>
    <m/>
    <m/>
  </r>
  <r>
    <x v="2"/>
    <x v="0"/>
    <x v="7"/>
    <s v="G3"/>
    <m/>
    <s v="G3,T1, Decomposition, And"/>
    <n v="1"/>
    <m/>
    <m/>
    <m/>
    <m/>
    <m/>
  </r>
  <r>
    <x v="2"/>
    <x v="0"/>
    <x v="7"/>
    <s v="G4"/>
    <m/>
    <s v="G4,T4, Decomposition, And"/>
    <n v="1"/>
    <m/>
    <m/>
    <m/>
    <m/>
    <m/>
  </r>
  <r>
    <x v="2"/>
    <x v="0"/>
    <x v="7"/>
    <m/>
    <m/>
    <m/>
    <m/>
    <n v="5"/>
    <m/>
    <s v="5 - 7,8, Type: AND"/>
    <m/>
    <m/>
  </r>
  <r>
    <x v="2"/>
    <x v="0"/>
    <x v="7"/>
    <m/>
    <m/>
    <m/>
    <m/>
    <n v="6"/>
    <m/>
    <s v="6 - 7,8, Type: AND"/>
    <m/>
    <m/>
  </r>
  <r>
    <x v="2"/>
    <x v="1"/>
    <x v="0"/>
    <s v="G1"/>
    <m/>
    <s v="Have Information Practices in Place"/>
    <n v="1"/>
    <s v="Obligation1"/>
    <m/>
    <s v="have information practices"/>
    <n v="1"/>
    <n v="1"/>
  </r>
  <r>
    <x v="2"/>
    <x v="1"/>
    <x v="0"/>
    <s v="G2"/>
    <m/>
    <s v="Comply with Information Practices"/>
    <n v="1"/>
    <s v="Obligation2"/>
    <m/>
    <s v="comply with its information practices"/>
    <n v="1"/>
    <n v="1"/>
  </r>
  <r>
    <x v="2"/>
    <x v="1"/>
    <x v="0"/>
    <s v="G3"/>
    <m/>
    <s v="Comply with Requirements for Electronic Means"/>
    <n v="1"/>
    <s v="Obligation3"/>
    <m/>
    <s v="comply with the prescribed requirements"/>
    <n v="1"/>
    <n v="1"/>
  </r>
  <r>
    <x v="2"/>
    <x v="1"/>
    <x v="0"/>
    <s v="G4"/>
    <m/>
    <s v="Comply with Prescribed Requirements"/>
    <n v="1"/>
    <s v="Obligation4"/>
    <m/>
    <s v="comply with the prescribed requirements"/>
    <n v="1"/>
    <n v="1"/>
  </r>
  <r>
    <x v="2"/>
    <x v="1"/>
    <x v="1"/>
    <s v="G1"/>
    <m/>
    <s v="Obligation"/>
    <n v="1"/>
    <s v="Obligation1"/>
    <m/>
    <s v="Obligation"/>
    <n v="1"/>
    <n v="1"/>
  </r>
  <r>
    <x v="2"/>
    <x v="1"/>
    <x v="1"/>
    <s v="G2"/>
    <m/>
    <s v="Obligation"/>
    <n v="1"/>
    <s v="Obligation2"/>
    <m/>
    <s v="Obligation"/>
    <n v="1"/>
    <n v="1"/>
  </r>
  <r>
    <x v="2"/>
    <x v="1"/>
    <x v="1"/>
    <s v="G3"/>
    <m/>
    <s v="Obligation"/>
    <n v="1"/>
    <s v="Obligation3"/>
    <m/>
    <s v="Obligation"/>
    <n v="1"/>
    <n v="1"/>
  </r>
  <r>
    <x v="2"/>
    <x v="1"/>
    <x v="1"/>
    <s v="G4"/>
    <m/>
    <s v="Obligation"/>
    <n v="1"/>
    <s v="Obligation4"/>
    <m/>
    <s v="Obligation"/>
    <n v="1"/>
    <n v="1"/>
  </r>
  <r>
    <x v="2"/>
    <x v="1"/>
    <x v="2"/>
    <s v="G1"/>
    <m/>
    <s v="HIC"/>
    <n v="1"/>
    <s v="Obligation1"/>
    <m/>
    <s v="Health Information Custodian"/>
    <n v="1"/>
    <n v="1"/>
  </r>
  <r>
    <x v="2"/>
    <x v="1"/>
    <x v="2"/>
    <s v="G2"/>
    <m/>
    <s v="HIC"/>
    <n v="1"/>
    <s v="Obligation2"/>
    <m/>
    <s v="Health Information Custodian"/>
    <n v="1"/>
    <n v="1"/>
  </r>
  <r>
    <x v="2"/>
    <x v="1"/>
    <x v="2"/>
    <s v="G3"/>
    <m/>
    <s v="HIC"/>
    <n v="1"/>
    <s v="Obligation3"/>
    <m/>
    <s v="Health Information Custodian"/>
    <n v="1"/>
    <n v="1"/>
  </r>
  <r>
    <x v="2"/>
    <x v="1"/>
    <x v="2"/>
    <s v="G4"/>
    <m/>
    <s v="Goods or Service Provider"/>
    <n v="1"/>
    <s v="Obligation4"/>
    <m/>
    <s v="Provider"/>
    <n v="1"/>
    <n v="1"/>
  </r>
  <r>
    <x v="2"/>
    <x v="1"/>
    <x v="3"/>
    <s v="G1"/>
    <s v="P1"/>
    <s v="Has Custody of PHI "/>
    <n v="1"/>
    <m/>
    <m/>
    <m/>
    <m/>
    <m/>
  </r>
  <r>
    <x v="2"/>
    <x v="1"/>
    <x v="3"/>
    <s v="G3"/>
    <s v="P2"/>
    <s v="Use of Electronic Means for Use, Disclose,... "/>
    <n v="1"/>
    <s v="Obligation3"/>
    <s v="Precondition1"/>
    <s v="uses electronic means to collect, use, modify, disclose, retain or dispose of personal health information"/>
    <n v="1"/>
    <n v="1"/>
  </r>
  <r>
    <x v="2"/>
    <x v="1"/>
    <x v="3"/>
    <s v="G4"/>
    <s v="P3"/>
    <s v="Provides Goods or Services To Enable HIC to Use Electronice Means"/>
    <n v="1"/>
    <s v="Obligation4"/>
    <s v="Precondition3"/>
    <s v="provides goods or services for the purpose of enabling a health information custodian to use electronic means to collect, use, modify, disclose, retain or dispose of personal health information"/>
    <n v="1"/>
    <n v="1"/>
  </r>
  <r>
    <x v="2"/>
    <x v="1"/>
    <x v="3"/>
    <m/>
    <m/>
    <m/>
    <m/>
    <s v="Precondition1"/>
    <s v="Condition1"/>
    <s v="the health information custodian uses electronic means"/>
    <m/>
    <m/>
  </r>
  <r>
    <x v="2"/>
    <x v="1"/>
    <x v="3"/>
    <m/>
    <m/>
    <m/>
    <m/>
    <s v="Precondition1"/>
    <s v="Condition2"/>
    <s v="the health information custodian collects, uses, modifies, discloses, retains or disposes of personal health information"/>
    <m/>
    <m/>
  </r>
  <r>
    <x v="2"/>
    <x v="1"/>
    <x v="3"/>
    <m/>
    <m/>
    <m/>
    <m/>
    <s v="Precondition3"/>
    <s v="Condition3"/>
    <s v="the provider provides goods or services"/>
    <m/>
    <m/>
  </r>
  <r>
    <x v="2"/>
    <x v="1"/>
    <x v="4"/>
    <s v="G1"/>
    <s v="T1"/>
    <s v="Create Information Practice"/>
    <n v="1"/>
    <m/>
    <m/>
    <m/>
    <m/>
    <m/>
  </r>
  <r>
    <x v="2"/>
    <x v="1"/>
    <x v="4"/>
    <s v="G2"/>
    <s v="T2"/>
    <s v="Follow Information Practice Steps"/>
    <n v="1"/>
    <m/>
    <m/>
    <m/>
    <m/>
    <m/>
  </r>
  <r>
    <x v="2"/>
    <x v="1"/>
    <x v="4"/>
    <s v="G3"/>
    <s v="T3"/>
    <s v="Perform the Prescribed Steps"/>
    <n v="1"/>
    <m/>
    <m/>
    <m/>
    <m/>
    <m/>
  </r>
  <r>
    <x v="2"/>
    <x v="1"/>
    <x v="4"/>
    <s v="G4"/>
    <s v="T4"/>
    <s v="Performed the Required Steps"/>
    <n v="1"/>
    <m/>
    <m/>
    <m/>
    <m/>
    <m/>
  </r>
  <r>
    <x v="2"/>
    <x v="1"/>
    <x v="5"/>
    <s v="G1"/>
    <m/>
    <s v="G1,P1"/>
    <n v="1"/>
    <m/>
    <m/>
    <m/>
    <m/>
    <m/>
  </r>
  <r>
    <x v="2"/>
    <x v="1"/>
    <x v="5"/>
    <s v="G3"/>
    <m/>
    <s v="G3,P2"/>
    <n v="1"/>
    <s v="Obligation3"/>
    <m/>
    <s v="Obligation3 - Precondition1"/>
    <n v="1"/>
    <n v="1"/>
  </r>
  <r>
    <x v="2"/>
    <x v="1"/>
    <x v="5"/>
    <s v="G4"/>
    <m/>
    <s v="G4,P3"/>
    <n v="1"/>
    <s v="Obligation4"/>
    <m/>
    <s v="Obligation4 - Precondition3"/>
    <n v="1"/>
    <n v="1"/>
  </r>
  <r>
    <x v="2"/>
    <x v="1"/>
    <x v="5"/>
    <m/>
    <m/>
    <m/>
    <m/>
    <s v="Precondition1"/>
    <m/>
    <s v="Condition1 - Precondition1"/>
    <m/>
    <m/>
  </r>
  <r>
    <x v="2"/>
    <x v="1"/>
    <x v="5"/>
    <m/>
    <m/>
    <m/>
    <m/>
    <s v="Precondition1"/>
    <m/>
    <s v="Condition2 - Precondition1"/>
    <m/>
    <m/>
  </r>
  <r>
    <x v="2"/>
    <x v="1"/>
    <x v="5"/>
    <m/>
    <m/>
    <m/>
    <m/>
    <s v="Precondition3"/>
    <m/>
    <s v="Condition3 - Precondition1"/>
    <m/>
    <m/>
  </r>
  <r>
    <x v="2"/>
    <x v="1"/>
    <x v="6"/>
    <s v="-"/>
    <s v="-"/>
    <s v="-"/>
    <n v="0"/>
    <m/>
    <m/>
    <m/>
    <m/>
    <m/>
  </r>
  <r>
    <x v="2"/>
    <x v="1"/>
    <x v="7"/>
    <s v="G1"/>
    <m/>
    <s v="G1,T2, Decomposition, And"/>
    <n v="1"/>
    <m/>
    <m/>
    <m/>
    <m/>
    <m/>
  </r>
  <r>
    <x v="2"/>
    <x v="1"/>
    <x v="7"/>
    <s v="G2"/>
    <m/>
    <s v="G2,T3, Decomposition, And"/>
    <n v="1"/>
    <m/>
    <m/>
    <m/>
    <m/>
    <m/>
  </r>
  <r>
    <x v="2"/>
    <x v="1"/>
    <x v="7"/>
    <s v="G3"/>
    <m/>
    <s v="G3,T1, Decomposition, And"/>
    <n v="1"/>
    <m/>
    <m/>
    <m/>
    <m/>
    <m/>
  </r>
  <r>
    <x v="2"/>
    <x v="1"/>
    <x v="7"/>
    <s v="G4"/>
    <m/>
    <s v="G4,T4, Decomposition, And"/>
    <n v="1"/>
    <m/>
    <m/>
    <m/>
    <m/>
    <m/>
  </r>
  <r>
    <x v="2"/>
    <x v="2"/>
    <x v="0"/>
    <s v="G1"/>
    <m/>
    <s v="Have Information Practices in Place"/>
    <n v="1"/>
    <s v="IE1"/>
    <m/>
    <s v="have in place information practices that comply with the requirements of this Act and its regulations"/>
    <n v="1"/>
    <n v="1"/>
  </r>
  <r>
    <x v="2"/>
    <x v="2"/>
    <x v="0"/>
    <s v="G2"/>
    <m/>
    <s v="Comply with Information Practices"/>
    <n v="1"/>
    <s v="IE2"/>
    <m/>
    <s v="comply with its information practices"/>
    <n v="1"/>
    <n v="1"/>
  </r>
  <r>
    <x v="2"/>
    <x v="2"/>
    <x v="0"/>
    <s v="G3"/>
    <m/>
    <s v="Comply with Requirements for Electronic Means"/>
    <n v="1"/>
    <s v="IE3"/>
    <m/>
    <s v="comply with the prescribed requirements"/>
    <n v="1"/>
    <n v="1"/>
  </r>
  <r>
    <x v="2"/>
    <x v="2"/>
    <x v="0"/>
    <s v="G4"/>
    <m/>
    <s v="Comply with Prescribed Requirements"/>
    <n v="1"/>
    <s v="IE4"/>
    <m/>
    <s v="comply with the prescribed requirements"/>
    <n v="1"/>
    <n v="1"/>
  </r>
  <r>
    <x v="2"/>
    <x v="2"/>
    <x v="0"/>
    <m/>
    <m/>
    <m/>
    <m/>
    <s v="IE7"/>
    <m/>
    <s v="uses electronic means to collect personal health information"/>
    <m/>
    <m/>
  </r>
  <r>
    <x v="2"/>
    <x v="2"/>
    <x v="0"/>
    <m/>
    <m/>
    <m/>
    <m/>
    <s v="IE8"/>
    <m/>
    <s v="uses electronic means to modify, disclose, retain or dispose of personal health information"/>
    <m/>
    <m/>
  </r>
  <r>
    <x v="2"/>
    <x v="2"/>
    <x v="0"/>
    <m/>
    <m/>
    <m/>
    <m/>
    <s v="IE9"/>
    <m/>
    <s v="provides goods for enabling electronic health information practices"/>
    <m/>
    <m/>
  </r>
  <r>
    <x v="2"/>
    <x v="2"/>
    <x v="0"/>
    <m/>
    <m/>
    <m/>
    <m/>
    <s v="IE10"/>
    <m/>
    <s v="provides services for enabling electronic health information practices"/>
    <m/>
    <m/>
  </r>
  <r>
    <x v="2"/>
    <x v="2"/>
    <x v="1"/>
    <s v="G1"/>
    <m/>
    <s v="Obligation"/>
    <n v="1"/>
    <s v="IE1"/>
    <m/>
    <s v="Obligation"/>
    <n v="1"/>
    <n v="1"/>
  </r>
  <r>
    <x v="2"/>
    <x v="2"/>
    <x v="1"/>
    <s v="G2"/>
    <m/>
    <s v="Obligation"/>
    <n v="1"/>
    <s v="IE2"/>
    <m/>
    <s v="Obligation"/>
    <n v="1"/>
    <n v="1"/>
  </r>
  <r>
    <x v="2"/>
    <x v="2"/>
    <x v="1"/>
    <s v="G3"/>
    <m/>
    <s v="Obligation"/>
    <n v="1"/>
    <s v="IE3"/>
    <m/>
    <s v="Obligation"/>
    <n v="1"/>
    <n v="1"/>
  </r>
  <r>
    <x v="2"/>
    <x v="2"/>
    <x v="1"/>
    <s v="G4"/>
    <m/>
    <s v="Obligation"/>
    <n v="1"/>
    <s v="IE4"/>
    <m/>
    <s v="Obligation"/>
    <n v="1"/>
    <n v="1"/>
  </r>
  <r>
    <x v="2"/>
    <x v="2"/>
    <x v="2"/>
    <s v="G1"/>
    <m/>
    <s v="HIC"/>
    <n v="1"/>
    <s v="IE1"/>
    <m/>
    <s v="Health Information Custodian"/>
    <n v="1"/>
    <n v="1"/>
  </r>
  <r>
    <x v="2"/>
    <x v="2"/>
    <x v="2"/>
    <s v="G2"/>
    <m/>
    <s v="HIC"/>
    <n v="1"/>
    <s v="IE2"/>
    <m/>
    <s v="Health Information Custodian"/>
    <n v="1"/>
    <n v="1"/>
  </r>
  <r>
    <x v="2"/>
    <x v="2"/>
    <x v="2"/>
    <s v="G3"/>
    <m/>
    <s v="HIC"/>
    <n v="1"/>
    <s v="IE3"/>
    <m/>
    <s v="Health Information Custodian"/>
    <n v="1"/>
    <n v="1"/>
  </r>
  <r>
    <x v="2"/>
    <x v="2"/>
    <x v="2"/>
    <s v="G4"/>
    <m/>
    <s v="Goods or Service Provider"/>
    <n v="1"/>
    <s v="IE4"/>
    <m/>
    <s v="Provider"/>
    <n v="1"/>
    <n v="1"/>
  </r>
  <r>
    <x v="2"/>
    <x v="2"/>
    <x v="3"/>
    <s v="G1"/>
    <s v="P1"/>
    <s v="Has Custody of PHI "/>
    <n v="1"/>
    <m/>
    <m/>
    <m/>
    <m/>
    <m/>
  </r>
  <r>
    <x v="2"/>
    <x v="2"/>
    <x v="3"/>
    <s v="G3"/>
    <s v="P2"/>
    <s v="Use of Electronic Means for Use, Disclose,... "/>
    <n v="1"/>
    <s v="IE3"/>
    <s v="IE5"/>
    <s v="use electronic means to collect, use, modify, disclose, retain or dispose of personal health information"/>
    <n v="1"/>
    <n v="1"/>
  </r>
  <r>
    <x v="2"/>
    <x v="2"/>
    <x v="3"/>
    <s v="G4"/>
    <s v="P3"/>
    <s v="Provides Goods or Services To Enable HIC to Use Electronice Means"/>
    <n v="1"/>
    <s v="IE4"/>
    <s v="IE6"/>
    <s v="provide goods or services for the purpose of enabling a health information custodian to use electronic means to collect, use, modify, disclose, retain or dispose of personal health information"/>
    <n v="1"/>
    <n v="1"/>
  </r>
  <r>
    <x v="2"/>
    <x v="2"/>
    <x v="4"/>
    <s v="G1"/>
    <s v="T1"/>
    <s v="Create Information Practice"/>
    <n v="1"/>
    <m/>
    <m/>
    <m/>
    <m/>
    <m/>
  </r>
  <r>
    <x v="2"/>
    <x v="2"/>
    <x v="4"/>
    <s v="G2"/>
    <s v="T2"/>
    <s v="Follow Information Practice Steps"/>
    <n v="1"/>
    <m/>
    <m/>
    <m/>
    <m/>
    <m/>
  </r>
  <r>
    <x v="2"/>
    <x v="2"/>
    <x v="4"/>
    <s v="G3"/>
    <s v="T3"/>
    <s v="Perform the Prescribed Steps"/>
    <n v="1"/>
    <m/>
    <m/>
    <m/>
    <m/>
    <m/>
  </r>
  <r>
    <x v="2"/>
    <x v="2"/>
    <x v="4"/>
    <s v="G4"/>
    <s v="T4"/>
    <s v="Performed the Required Steps"/>
    <n v="1"/>
    <m/>
    <m/>
    <m/>
    <m/>
    <m/>
  </r>
  <r>
    <x v="2"/>
    <x v="2"/>
    <x v="5"/>
    <s v="G1"/>
    <m/>
    <s v="G1,P1"/>
    <n v="1"/>
    <m/>
    <m/>
    <m/>
    <m/>
    <m/>
  </r>
  <r>
    <x v="2"/>
    <x v="2"/>
    <x v="5"/>
    <s v="G3"/>
    <m/>
    <s v="G3,P2"/>
    <n v="1"/>
    <s v="IE3"/>
    <m/>
    <s v="IE3 - IE5"/>
    <n v="1"/>
    <n v="1"/>
  </r>
  <r>
    <x v="2"/>
    <x v="2"/>
    <x v="5"/>
    <s v="G4"/>
    <m/>
    <s v="G4,P3"/>
    <n v="1"/>
    <s v="IE4"/>
    <m/>
    <s v="IE4 - IE6"/>
    <n v="1"/>
    <n v="1"/>
  </r>
  <r>
    <x v="2"/>
    <x v="2"/>
    <x v="6"/>
    <s v="-"/>
    <s v="-"/>
    <s v="-"/>
    <n v="0"/>
    <m/>
    <m/>
    <m/>
    <m/>
    <m/>
  </r>
  <r>
    <x v="2"/>
    <x v="2"/>
    <x v="7"/>
    <s v="G1"/>
    <m/>
    <s v="G1,T2, Decomposition, And"/>
    <n v="1"/>
    <m/>
    <m/>
    <m/>
    <m/>
    <m/>
  </r>
  <r>
    <x v="2"/>
    <x v="2"/>
    <x v="7"/>
    <s v="G2"/>
    <m/>
    <s v="G2,T3, Decomposition, And"/>
    <n v="1"/>
    <m/>
    <m/>
    <m/>
    <m/>
    <m/>
  </r>
  <r>
    <x v="2"/>
    <x v="2"/>
    <x v="7"/>
    <s v="G3"/>
    <m/>
    <s v="G3,T1, Decomposition, And"/>
    <n v="1"/>
    <m/>
    <m/>
    <m/>
    <m/>
    <m/>
  </r>
  <r>
    <x v="2"/>
    <x v="2"/>
    <x v="7"/>
    <s v="G4"/>
    <m/>
    <s v="G4,T4, Decomposition, And"/>
    <n v="1"/>
    <m/>
    <m/>
    <m/>
    <m/>
    <m/>
  </r>
  <r>
    <x v="2"/>
    <x v="2"/>
    <x v="7"/>
    <m/>
    <m/>
    <m/>
    <m/>
    <s v="IE5"/>
    <m/>
    <s v="IE5 - IE7, IE8, Type: AND"/>
    <m/>
    <m/>
  </r>
  <r>
    <x v="2"/>
    <x v="2"/>
    <x v="7"/>
    <m/>
    <m/>
    <m/>
    <m/>
    <s v="IE6"/>
    <m/>
    <s v="IE6 - IE9,IE10, Type: AND"/>
    <m/>
    <m/>
  </r>
  <r>
    <x v="3"/>
    <x v="0"/>
    <x v="0"/>
    <s v="G1"/>
    <m/>
    <s v="PHI is protected against Theft, Loss or Unauthorized Use or Disclosure"/>
    <n v="1"/>
    <s v="IE1"/>
    <m/>
    <s v="Take steps that are reasonable in the circumstances to ensure that PHI in the custodian’s custody or control is protected against theft, loss and unauthorized use or disclosure"/>
    <n v="1"/>
    <n v="1"/>
  </r>
  <r>
    <x v="3"/>
    <x v="0"/>
    <x v="0"/>
    <s v="G2"/>
    <m/>
    <s v="Records are Protected against Unauthorized Copying, Modification or Disposal"/>
    <n v="1"/>
    <s v="IE2"/>
    <m/>
    <s v="Take steps that are reasonable in the circumstances to ensure that the records containing the information are protected against unauthorized copying, modification or disposal."/>
    <n v="1"/>
    <n v="1"/>
  </r>
  <r>
    <x v="3"/>
    <x v="0"/>
    <x v="0"/>
    <s v="G3"/>
    <m/>
    <s v="Notify Individual"/>
    <n v="1"/>
    <s v="IE3"/>
    <m/>
    <s v="Notify the individual at the first reasonable opportunity if the information is stolen, lost, or accessed by unauthorized persons."/>
    <n v="1"/>
    <n v="1"/>
  </r>
  <r>
    <x v="3"/>
    <x v="0"/>
    <x v="0"/>
    <m/>
    <m/>
    <m/>
    <m/>
    <s v="IE1_A"/>
    <m/>
    <s v="PHI is protected against theft."/>
    <m/>
    <m/>
  </r>
  <r>
    <x v="3"/>
    <x v="0"/>
    <x v="0"/>
    <m/>
    <m/>
    <m/>
    <m/>
    <s v="IE1_B"/>
    <m/>
    <s v="PHI is protected against loss."/>
    <m/>
    <m/>
  </r>
  <r>
    <x v="3"/>
    <x v="0"/>
    <x v="0"/>
    <m/>
    <m/>
    <m/>
    <m/>
    <s v="IE1_C"/>
    <m/>
    <s v="PHI is protected against unauthorized use."/>
    <m/>
    <m/>
  </r>
  <r>
    <x v="3"/>
    <x v="0"/>
    <x v="0"/>
    <m/>
    <m/>
    <m/>
    <m/>
    <s v="IE1_D"/>
    <m/>
    <s v="PHI is protected against unauthorized disclosure."/>
    <m/>
    <m/>
  </r>
  <r>
    <x v="3"/>
    <x v="0"/>
    <x v="0"/>
    <m/>
    <m/>
    <m/>
    <m/>
    <s v="IE2_E"/>
    <m/>
    <s v="Records are protected against unauthorized copying"/>
    <m/>
    <m/>
  </r>
  <r>
    <x v="3"/>
    <x v="0"/>
    <x v="0"/>
    <m/>
    <m/>
    <m/>
    <m/>
    <s v="IE2_F"/>
    <m/>
    <s v="Records are protected against modification"/>
    <m/>
    <m/>
  </r>
  <r>
    <x v="3"/>
    <x v="0"/>
    <x v="0"/>
    <m/>
    <m/>
    <m/>
    <m/>
    <s v="IE2_G"/>
    <m/>
    <s v="Records are protected against disposal"/>
    <m/>
    <m/>
  </r>
  <r>
    <x v="3"/>
    <x v="0"/>
    <x v="0"/>
    <m/>
    <m/>
    <m/>
    <m/>
    <s v="IE3_H"/>
    <m/>
    <s v="Information is stolen"/>
    <m/>
    <m/>
  </r>
  <r>
    <x v="3"/>
    <x v="0"/>
    <x v="0"/>
    <m/>
    <m/>
    <m/>
    <m/>
    <s v="IE3_I"/>
    <m/>
    <s v="Information is lost"/>
    <m/>
    <m/>
  </r>
  <r>
    <x v="3"/>
    <x v="0"/>
    <x v="0"/>
    <m/>
    <m/>
    <m/>
    <m/>
    <s v="IE3_J"/>
    <m/>
    <s v="Information is accessed by unauthorized persons"/>
    <m/>
    <m/>
  </r>
  <r>
    <x v="3"/>
    <x v="0"/>
    <x v="1"/>
    <s v="G1"/>
    <m/>
    <s v="Obligation"/>
    <n v="1"/>
    <s v="IE1"/>
    <m/>
    <s v="Obligation"/>
    <n v="1"/>
    <n v="1"/>
  </r>
  <r>
    <x v="3"/>
    <x v="0"/>
    <x v="1"/>
    <s v="G2"/>
    <m/>
    <s v="Obligation"/>
    <n v="1"/>
    <s v="IE2"/>
    <m/>
    <s v="Obligation"/>
    <n v="1"/>
    <n v="1"/>
  </r>
  <r>
    <x v="3"/>
    <x v="0"/>
    <x v="1"/>
    <s v="G3"/>
    <m/>
    <s v="Obligation"/>
    <n v="1"/>
    <s v="IE3"/>
    <m/>
    <s v="Obligation"/>
    <n v="1"/>
    <n v="1"/>
  </r>
  <r>
    <x v="3"/>
    <x v="0"/>
    <x v="2"/>
    <s v="G1"/>
    <m/>
    <s v="HIC"/>
    <n v="1"/>
    <s v="IE1"/>
    <m/>
    <s v="HIC"/>
    <n v="1"/>
    <n v="1"/>
  </r>
  <r>
    <x v="3"/>
    <x v="0"/>
    <x v="2"/>
    <s v="G2"/>
    <m/>
    <s v="HIC"/>
    <n v="1"/>
    <s v="IE2"/>
    <m/>
    <s v="HIC"/>
    <n v="1"/>
    <n v="1"/>
  </r>
  <r>
    <x v="3"/>
    <x v="0"/>
    <x v="2"/>
    <s v="G3"/>
    <m/>
    <s v="HIC"/>
    <n v="1"/>
    <s v="IE3"/>
    <m/>
    <s v="HIC"/>
    <n v="1"/>
    <n v="1"/>
  </r>
  <r>
    <x v="3"/>
    <x v="0"/>
    <x v="3"/>
    <s v="G3"/>
    <s v="P1"/>
    <s v="PHI is Lost, Stoles or is Accessed Unauthorized"/>
    <n v="1"/>
    <m/>
    <m/>
    <m/>
    <n v="1"/>
    <n v="1"/>
  </r>
  <r>
    <x v="3"/>
    <x v="0"/>
    <x v="4"/>
    <s v="G3"/>
    <s v="T1"/>
    <s v="Send a Notification Letter"/>
    <n v="1"/>
    <m/>
    <m/>
    <m/>
    <m/>
    <m/>
  </r>
  <r>
    <x v="3"/>
    <x v="0"/>
    <x v="5"/>
    <s v="G3"/>
    <m/>
    <s v="G3,P1"/>
    <n v="1"/>
    <m/>
    <m/>
    <m/>
    <m/>
    <m/>
  </r>
  <r>
    <x v="3"/>
    <x v="0"/>
    <x v="6"/>
    <s v="G3"/>
    <m/>
    <s v="G3,G1"/>
    <n v="1"/>
    <s v="IE3"/>
    <m/>
    <s v="IE3 - IE1, Level:100"/>
    <n v="1"/>
    <n v="1"/>
  </r>
  <r>
    <x v="3"/>
    <x v="0"/>
    <x v="6"/>
    <s v="G3"/>
    <m/>
    <s v="G3,G2"/>
    <n v="1"/>
    <s v="IE3"/>
    <m/>
    <s v="IE3 - IE2, Level:100"/>
    <n v="1"/>
    <n v="1"/>
  </r>
  <r>
    <x v="3"/>
    <x v="0"/>
    <x v="6"/>
    <s v="P1"/>
    <m/>
    <s v="P1,G1"/>
    <n v="1"/>
    <m/>
    <m/>
    <m/>
    <m/>
    <m/>
  </r>
  <r>
    <x v="3"/>
    <x v="0"/>
    <x v="6"/>
    <m/>
    <m/>
    <m/>
    <m/>
    <m/>
    <m/>
    <m/>
    <m/>
    <m/>
  </r>
  <r>
    <x v="3"/>
    <x v="0"/>
    <x v="7"/>
    <s v="G3"/>
    <m/>
    <s v="G3,T1,And"/>
    <n v="1"/>
    <m/>
    <m/>
    <m/>
    <n v="1"/>
    <n v="1"/>
  </r>
  <r>
    <x v="3"/>
    <x v="0"/>
    <x v="7"/>
    <m/>
    <m/>
    <m/>
    <m/>
    <s v="IE1"/>
    <m/>
    <s v="IE1 - IE1_A, IE1_B, IE1_C, IE1_D, Type: AND"/>
    <m/>
    <m/>
  </r>
  <r>
    <x v="3"/>
    <x v="0"/>
    <x v="7"/>
    <m/>
    <m/>
    <m/>
    <m/>
    <s v="IE2"/>
    <m/>
    <s v="IE2 - IE2_E, IE2_F, IE2_G, Type: AND"/>
    <m/>
    <m/>
  </r>
  <r>
    <x v="3"/>
    <x v="0"/>
    <x v="7"/>
    <m/>
    <m/>
    <m/>
    <m/>
    <s v="IE3"/>
    <m/>
    <s v="IE3 - IE3_H, IE3_I, IE3_J, Type: AND"/>
    <m/>
    <m/>
  </r>
  <r>
    <x v="3"/>
    <x v="1"/>
    <x v="0"/>
    <s v="G1"/>
    <m/>
    <s v="PHI is protected against Theft, Loss or Unauthorized Use or Disclosure"/>
    <n v="1"/>
    <s v="IE1"/>
    <m/>
    <s v="take steps that are reasonable in the circumstances to ensure that PHI in the custodian’s custody or control is protected against theft, loss, and unauthorized use or disclosure"/>
    <n v="1"/>
    <n v="1"/>
  </r>
  <r>
    <x v="3"/>
    <x v="1"/>
    <x v="0"/>
    <s v="G2"/>
    <m/>
    <s v="Records are Protected against Unauthorized Copying, Modification or Disposal"/>
    <n v="1"/>
    <s v="IE2"/>
    <m/>
    <s v="take steps that are reasonable in the circumstances to ensure that the records containing the information are protected against unauthorized copying, modification, or disposal"/>
    <n v="1"/>
    <n v="1"/>
  </r>
  <r>
    <x v="3"/>
    <x v="1"/>
    <x v="0"/>
    <s v="G3"/>
    <m/>
    <s v="Notify Individual"/>
    <n v="1"/>
    <s v="IE3"/>
    <m/>
    <s v="notify the individual at the first reasonable opportunity if the information is stolen, lost, or accessed by unauthorized persons"/>
    <n v="1"/>
    <n v="1"/>
  </r>
  <r>
    <x v="3"/>
    <x v="1"/>
    <x v="1"/>
    <s v="G1"/>
    <m/>
    <s v="Obligation"/>
    <n v="1"/>
    <s v="IE1"/>
    <m/>
    <s v="Obligation"/>
    <n v="1"/>
    <n v="1"/>
  </r>
  <r>
    <x v="3"/>
    <x v="1"/>
    <x v="1"/>
    <s v="G2"/>
    <m/>
    <s v="Obligation"/>
    <n v="1"/>
    <s v="IE2"/>
    <m/>
    <s v="Obligation"/>
    <n v="1"/>
    <n v="1"/>
  </r>
  <r>
    <x v="3"/>
    <x v="1"/>
    <x v="1"/>
    <s v="G3"/>
    <m/>
    <s v="Obligation"/>
    <n v="1"/>
    <s v="IE3"/>
    <m/>
    <s v="Obligation"/>
    <n v="1"/>
    <n v="1"/>
  </r>
  <r>
    <x v="3"/>
    <x v="1"/>
    <x v="2"/>
    <s v="G1"/>
    <m/>
    <s v="HIC"/>
    <n v="1"/>
    <s v="IE1"/>
    <m/>
    <s v="HIC"/>
    <n v="1"/>
    <n v="1"/>
  </r>
  <r>
    <x v="3"/>
    <x v="1"/>
    <x v="2"/>
    <s v="G2"/>
    <m/>
    <s v="HIC"/>
    <n v="1"/>
    <s v="IE2"/>
    <m/>
    <s v="HIC"/>
    <n v="1"/>
    <n v="1"/>
  </r>
  <r>
    <x v="3"/>
    <x v="1"/>
    <x v="2"/>
    <s v="G3"/>
    <m/>
    <s v="HIC"/>
    <n v="1"/>
    <s v="IE3"/>
    <m/>
    <s v="HIC"/>
    <n v="1"/>
    <n v="1"/>
  </r>
  <r>
    <x v="3"/>
    <x v="1"/>
    <x v="3"/>
    <s v="G3"/>
    <s v="P1"/>
    <s v="PHI is Lost, Stoles or is Accessed Unauthorized"/>
    <n v="1"/>
    <s v="IE3"/>
    <s v="IE3_H"/>
    <s v="Information is stolen."/>
    <n v="1"/>
    <n v="1"/>
  </r>
  <r>
    <x v="3"/>
    <x v="1"/>
    <x v="3"/>
    <m/>
    <m/>
    <m/>
    <m/>
    <s v="IE1"/>
    <s v="IE1_A"/>
    <s v="PHI is in the custodian’s custody or control"/>
    <m/>
    <m/>
  </r>
  <r>
    <x v="3"/>
    <x v="1"/>
    <x v="3"/>
    <m/>
    <m/>
    <m/>
    <m/>
    <s v="IE1"/>
    <s v="IE1_B"/>
    <s v="PHI is protected against theft"/>
    <m/>
    <m/>
  </r>
  <r>
    <x v="3"/>
    <x v="1"/>
    <x v="3"/>
    <m/>
    <m/>
    <m/>
    <m/>
    <s v="IE1"/>
    <s v="IE1_C"/>
    <s v="PHI is protected against loss"/>
    <m/>
    <m/>
  </r>
  <r>
    <x v="3"/>
    <x v="1"/>
    <x v="3"/>
    <m/>
    <m/>
    <m/>
    <m/>
    <s v="IE1"/>
    <s v="IE1_D"/>
    <s v="PHI is protected against unauthorized use or disclosure"/>
    <m/>
    <m/>
  </r>
  <r>
    <x v="3"/>
    <x v="1"/>
    <x v="3"/>
    <m/>
    <m/>
    <m/>
    <m/>
    <s v="IE2"/>
    <s v="IE2_E"/>
    <s v="Records containing the information are protected against unauthorized copying"/>
    <m/>
    <m/>
  </r>
  <r>
    <x v="3"/>
    <x v="1"/>
    <x v="3"/>
    <m/>
    <m/>
    <m/>
    <m/>
    <s v="IE2"/>
    <s v="IE2_F"/>
    <s v="Records containing the information are protected against modification"/>
    <m/>
    <m/>
  </r>
  <r>
    <x v="3"/>
    <x v="1"/>
    <x v="3"/>
    <m/>
    <m/>
    <m/>
    <m/>
    <s v="IE2"/>
    <s v="IE2_G"/>
    <s v="Records containing the information are protected against disposal"/>
    <m/>
    <m/>
  </r>
  <r>
    <x v="3"/>
    <x v="1"/>
    <x v="3"/>
    <m/>
    <m/>
    <m/>
    <m/>
    <s v="IE3"/>
    <s v="IE3_I"/>
    <s v="Information is lost."/>
    <m/>
    <m/>
  </r>
  <r>
    <x v="3"/>
    <x v="1"/>
    <x v="3"/>
    <m/>
    <m/>
    <m/>
    <m/>
    <s v="IE3"/>
    <s v="IE3_J"/>
    <s v="Information is accessed by unauthorized persons."/>
    <m/>
    <m/>
  </r>
  <r>
    <x v="3"/>
    <x v="1"/>
    <x v="4"/>
    <s v="G3"/>
    <s v="T1"/>
    <s v="Send a Notification Letter"/>
    <n v="1"/>
    <m/>
    <m/>
    <m/>
    <m/>
    <m/>
  </r>
  <r>
    <x v="3"/>
    <x v="1"/>
    <x v="5"/>
    <s v="G3"/>
    <m/>
    <s v="G3,P1"/>
    <n v="1"/>
    <m/>
    <m/>
    <m/>
    <m/>
    <m/>
  </r>
  <r>
    <x v="3"/>
    <x v="1"/>
    <x v="6"/>
    <s v="G3"/>
    <m/>
    <s v="G3,G1"/>
    <n v="1"/>
    <s v="IE3"/>
    <m/>
    <s v="IE3 - IE1, Level:100"/>
    <n v="1"/>
    <n v="1"/>
  </r>
  <r>
    <x v="3"/>
    <x v="1"/>
    <x v="6"/>
    <s v="G3"/>
    <m/>
    <s v="G3,G2"/>
    <n v="1"/>
    <s v="IE3"/>
    <m/>
    <s v="IE3 - IE2, Level:100"/>
    <n v="1"/>
    <n v="1"/>
  </r>
  <r>
    <x v="3"/>
    <x v="1"/>
    <x v="6"/>
    <s v="P1"/>
    <m/>
    <s v="P1,G1"/>
    <n v="1"/>
    <m/>
    <m/>
    <m/>
    <m/>
    <m/>
  </r>
  <r>
    <x v="3"/>
    <x v="1"/>
    <x v="6"/>
    <m/>
    <m/>
    <m/>
    <m/>
    <m/>
    <m/>
    <m/>
    <m/>
    <m/>
  </r>
  <r>
    <x v="3"/>
    <x v="1"/>
    <x v="7"/>
    <s v="G3"/>
    <m/>
    <s v="G3,T1,And"/>
    <n v="1"/>
    <m/>
    <m/>
    <m/>
    <m/>
    <m/>
  </r>
  <r>
    <x v="3"/>
    <x v="1"/>
    <x v="7"/>
    <m/>
    <m/>
    <m/>
    <m/>
    <s v="IE3"/>
    <m/>
    <s v="IE3 - IE3_H, Type: OR"/>
    <n v="1"/>
    <n v="0"/>
  </r>
  <r>
    <x v="3"/>
    <x v="1"/>
    <x v="7"/>
    <m/>
    <m/>
    <m/>
    <m/>
    <s v="IE1"/>
    <m/>
    <s v="IE1 - IE1_A, IE1_B, IE1_C, IE1_D, Type: AND"/>
    <m/>
    <m/>
  </r>
  <r>
    <x v="3"/>
    <x v="1"/>
    <x v="7"/>
    <m/>
    <m/>
    <m/>
    <m/>
    <s v="IE2"/>
    <m/>
    <s v="IE2 - IE2_E, IE2_F, IE2_G, Type: OR"/>
    <m/>
    <m/>
  </r>
  <r>
    <x v="3"/>
    <x v="1"/>
    <x v="7"/>
    <m/>
    <m/>
    <m/>
    <m/>
    <s v="IE3"/>
    <m/>
    <s v="IE3 - IE3_I, IE3_J, Type: OR"/>
    <m/>
    <m/>
  </r>
  <r>
    <x v="3"/>
    <x v="2"/>
    <x v="0"/>
    <s v="G1"/>
    <m/>
    <s v="PHI is protected against Theft, Loss or Unauthorized Use or Disclosure"/>
    <n v="1"/>
    <s v="IE1"/>
    <m/>
    <s v="take steps that are reasonable in the circumstances to ensure that PHI in the custodian’s custody or control is protected against theft, loss, and unauthorized use or disclosure"/>
    <n v="1"/>
    <n v="1"/>
  </r>
  <r>
    <x v="3"/>
    <x v="2"/>
    <x v="0"/>
    <s v="G2"/>
    <m/>
    <s v="Records are Protected against Unauthorized Copying, Modification or Disposal"/>
    <n v="1"/>
    <s v="IE2"/>
    <m/>
    <s v="ensure that the records containing PHI are protected against unauthorized copying, modification, or disposal"/>
    <n v="1"/>
    <n v="1"/>
  </r>
  <r>
    <x v="3"/>
    <x v="2"/>
    <x v="0"/>
    <s v="G3"/>
    <m/>
    <s v="Notify Individual"/>
    <n v="1"/>
    <s v="IE3"/>
    <m/>
    <s v="notify the individual at the first reasonable opportunity if the information is stolen, lost, or accessed by unauthorized persons"/>
    <n v="1"/>
    <n v="1"/>
  </r>
  <r>
    <x v="3"/>
    <x v="2"/>
    <x v="0"/>
    <m/>
    <m/>
    <m/>
    <m/>
    <s v="IE1_A"/>
    <m/>
    <s v="take steps that are reasonable in the circumstances to ensure that PHI in the custodian’s custody is protected against theft"/>
    <m/>
    <m/>
  </r>
  <r>
    <x v="3"/>
    <x v="2"/>
    <x v="0"/>
    <m/>
    <m/>
    <m/>
    <m/>
    <s v="IE1_B"/>
    <m/>
    <s v="take steps that are reasonable in the circumstances to ensure that PHI in the custodian’s control is protected against loss"/>
    <m/>
    <m/>
  </r>
  <r>
    <x v="3"/>
    <x v="2"/>
    <x v="0"/>
    <m/>
    <m/>
    <m/>
    <m/>
    <s v="IE1_C"/>
    <m/>
    <s v="take steps that are reasonable in the circumstances to ensure that PHI in the custodian's custody or control is protected against unauthorized use"/>
    <m/>
    <m/>
  </r>
  <r>
    <x v="3"/>
    <x v="2"/>
    <x v="0"/>
    <m/>
    <m/>
    <m/>
    <m/>
    <s v="IE1_D"/>
    <m/>
    <s v="take steps that are reasonable in the circumstances to ensure that PHI in the custodian's custody or control is protected against unauthorized disclosure"/>
    <m/>
    <m/>
  </r>
  <r>
    <x v="3"/>
    <x v="2"/>
    <x v="0"/>
    <m/>
    <m/>
    <m/>
    <m/>
    <s v="IE2_A"/>
    <m/>
    <s v="ensure that the records containing PHI are protected against unauthorized copying"/>
    <m/>
    <m/>
  </r>
  <r>
    <x v="3"/>
    <x v="2"/>
    <x v="0"/>
    <m/>
    <m/>
    <m/>
    <m/>
    <s v="IE2_B"/>
    <m/>
    <s v="ensure that the records containing PHI are protected against unauthorized modification"/>
    <m/>
    <m/>
  </r>
  <r>
    <x v="3"/>
    <x v="2"/>
    <x v="0"/>
    <m/>
    <m/>
    <m/>
    <m/>
    <s v="IE2_C"/>
    <m/>
    <s v="ensure that the records containing PHI are protected against unauthorized disposal"/>
    <m/>
    <m/>
  </r>
  <r>
    <x v="3"/>
    <x v="2"/>
    <x v="0"/>
    <m/>
    <m/>
    <m/>
    <m/>
    <s v="IE3_A"/>
    <m/>
    <s v="notify the individual if the information is stolen"/>
    <m/>
    <m/>
  </r>
  <r>
    <x v="3"/>
    <x v="2"/>
    <x v="0"/>
    <m/>
    <m/>
    <m/>
    <m/>
    <s v="IE3_B"/>
    <m/>
    <s v="notify the individual if the information is lost"/>
    <m/>
    <m/>
  </r>
  <r>
    <x v="3"/>
    <x v="2"/>
    <x v="0"/>
    <m/>
    <m/>
    <m/>
    <m/>
    <s v="IE3_C"/>
    <m/>
    <s v="notify the individual if the information is accessed by unauthorized persons"/>
    <m/>
    <m/>
  </r>
  <r>
    <x v="3"/>
    <x v="2"/>
    <x v="1"/>
    <s v="G1"/>
    <m/>
    <s v="Obligation"/>
    <n v="1"/>
    <s v="IE1"/>
    <m/>
    <s v="Obligation"/>
    <n v="1"/>
    <n v="1"/>
  </r>
  <r>
    <x v="3"/>
    <x v="2"/>
    <x v="1"/>
    <s v="G2"/>
    <m/>
    <s v="Obligation"/>
    <n v="1"/>
    <s v="IE2"/>
    <m/>
    <s v="Obligation"/>
    <n v="1"/>
    <n v="1"/>
  </r>
  <r>
    <x v="3"/>
    <x v="2"/>
    <x v="1"/>
    <s v="G3"/>
    <m/>
    <s v="Obligation"/>
    <n v="1"/>
    <s v="IE3"/>
    <m/>
    <s v="Obligation"/>
    <n v="1"/>
    <n v="1"/>
  </r>
  <r>
    <x v="3"/>
    <x v="2"/>
    <x v="2"/>
    <s v="G1"/>
    <m/>
    <s v="HIC"/>
    <n v="1"/>
    <s v="IE1"/>
    <m/>
    <s v="HIC"/>
    <n v="1"/>
    <n v="1"/>
  </r>
  <r>
    <x v="3"/>
    <x v="2"/>
    <x v="2"/>
    <s v="G2"/>
    <m/>
    <s v="HIC"/>
    <n v="1"/>
    <s v="IE2"/>
    <m/>
    <s v="HIC"/>
    <n v="1"/>
    <n v="1"/>
  </r>
  <r>
    <x v="3"/>
    <x v="2"/>
    <x v="2"/>
    <s v="G3"/>
    <m/>
    <s v="HIC"/>
    <n v="1"/>
    <s v="IE3"/>
    <m/>
    <s v="HIC"/>
    <n v="1"/>
    <n v="1"/>
  </r>
  <r>
    <x v="3"/>
    <x v="2"/>
    <x v="3"/>
    <s v="G3"/>
    <s v="P1"/>
    <s v="PHI is Lost, Stoles or is Accessed Unauthorized"/>
    <n v="1"/>
    <m/>
    <m/>
    <m/>
    <m/>
    <m/>
  </r>
  <r>
    <x v="3"/>
    <x v="2"/>
    <x v="4"/>
    <s v="G3"/>
    <s v="T1"/>
    <s v="Send a Notification Letter"/>
    <n v="1"/>
    <m/>
    <m/>
    <m/>
    <m/>
    <m/>
  </r>
  <r>
    <x v="3"/>
    <x v="2"/>
    <x v="5"/>
    <s v="G3"/>
    <m/>
    <s v="G3,P1"/>
    <n v="1"/>
    <m/>
    <m/>
    <m/>
    <m/>
    <m/>
  </r>
  <r>
    <x v="3"/>
    <x v="2"/>
    <x v="5"/>
    <m/>
    <m/>
    <m/>
    <m/>
    <s v="IE2"/>
    <m/>
    <s v="IE1 - IE2"/>
    <n v="1"/>
    <n v="0"/>
  </r>
  <r>
    <x v="3"/>
    <x v="2"/>
    <x v="6"/>
    <s v="G3"/>
    <m/>
    <s v="G3,G1"/>
    <n v="1"/>
    <s v="IE3"/>
    <m/>
    <s v="IE3 - IE1, Level:100"/>
    <n v="1"/>
    <n v="1"/>
  </r>
  <r>
    <x v="3"/>
    <x v="2"/>
    <x v="6"/>
    <s v="G3"/>
    <m/>
    <s v="G3,G2"/>
    <n v="1"/>
    <s v="IE3"/>
    <m/>
    <s v="IE3 - IE2, Level:100"/>
    <n v="1"/>
    <n v="1"/>
  </r>
  <r>
    <x v="3"/>
    <x v="2"/>
    <x v="6"/>
    <s v="P1"/>
    <m/>
    <s v="P1,G1"/>
    <n v="1"/>
    <m/>
    <m/>
    <m/>
    <m/>
    <m/>
  </r>
  <r>
    <x v="3"/>
    <x v="2"/>
    <x v="6"/>
    <m/>
    <m/>
    <m/>
    <m/>
    <m/>
    <m/>
    <m/>
    <m/>
    <m/>
  </r>
  <r>
    <x v="3"/>
    <x v="2"/>
    <x v="7"/>
    <s v="G3"/>
    <m/>
    <s v="G3,T1,And"/>
    <n v="1"/>
    <m/>
    <m/>
    <m/>
    <m/>
    <m/>
  </r>
  <r>
    <x v="3"/>
    <x v="2"/>
    <x v="7"/>
    <m/>
    <m/>
    <m/>
    <m/>
    <s v="IE1"/>
    <m/>
    <s v="IE1 - IE1_A, IE1_B, IE1_C, IE1_D, Type: AND"/>
    <m/>
    <m/>
  </r>
  <r>
    <x v="3"/>
    <x v="2"/>
    <x v="7"/>
    <m/>
    <m/>
    <m/>
    <m/>
    <s v="IE2"/>
    <m/>
    <s v="IE2 - IE2_A, IE2_B, IE2_C, Type: AND"/>
    <m/>
    <m/>
  </r>
  <r>
    <x v="3"/>
    <x v="2"/>
    <x v="7"/>
    <m/>
    <m/>
    <m/>
    <m/>
    <s v="IE3"/>
    <m/>
    <s v="IE3 - IE3_A, IE3_B, IE3_C, Type: OR"/>
    <m/>
    <m/>
  </r>
  <r>
    <x v="4"/>
    <x v="0"/>
    <x v="0"/>
    <s v="G1"/>
    <m/>
    <s v="Individual has Consent for Use, or Collection"/>
    <n v="1"/>
    <s v="IE3"/>
    <m/>
    <s v="obtain consent related to the information being collected, used, or disclosed"/>
    <n v="1"/>
    <n v="1"/>
  </r>
  <r>
    <x v="4"/>
    <x v="0"/>
    <x v="0"/>
    <s v="G2"/>
    <m/>
    <s v="Individual has Consent for Disclosure"/>
    <n v="1"/>
    <s v="IE1"/>
    <m/>
    <s v="obtain consent of an individual for the collection, use, or disclosure of personal health information is required"/>
    <n v="1"/>
    <n v="1"/>
  </r>
  <r>
    <x v="4"/>
    <x v="0"/>
    <x v="0"/>
    <s v="G3"/>
    <m/>
    <s v="Have Implied Consent"/>
    <n v="1"/>
    <s v="IE5"/>
    <m/>
    <s v="obtain consent expressly or impliedly for the collection, use, or disclosure of personal health information"/>
    <n v="1"/>
    <n v="1"/>
  </r>
  <r>
    <x v="4"/>
    <x v="0"/>
    <x v="0"/>
    <s v="G4"/>
    <m/>
    <s v="Have Expressed Consent"/>
    <n v="1"/>
    <s v="IE6"/>
    <m/>
    <s v="obtain express consent for the disclosure of personal health information is made to a person that is not a health information custodian"/>
    <n v="1"/>
    <n v="1"/>
  </r>
  <r>
    <x v="4"/>
    <x v="0"/>
    <x v="1"/>
    <s v="G1"/>
    <m/>
    <s v="Permission"/>
    <n v="1"/>
    <s v="IE3"/>
    <m/>
    <s v="Obligation"/>
    <n v="1"/>
    <n v="0"/>
  </r>
  <r>
    <x v="4"/>
    <x v="0"/>
    <x v="1"/>
    <s v="G2"/>
    <m/>
    <s v="Obligation"/>
    <n v="1"/>
    <s v="IE1"/>
    <m/>
    <s v="Obligation"/>
    <n v="1"/>
    <n v="1"/>
  </r>
  <r>
    <x v="4"/>
    <x v="0"/>
    <x v="1"/>
    <s v="G3"/>
    <m/>
    <s v="Obligation"/>
    <n v="1"/>
    <s v="IE5"/>
    <m/>
    <s v="Permission"/>
    <n v="1"/>
    <n v="0"/>
  </r>
  <r>
    <x v="4"/>
    <x v="0"/>
    <x v="1"/>
    <s v="G4"/>
    <m/>
    <s v="Obligation"/>
    <n v="1"/>
    <s v="IE6"/>
    <m/>
    <s v="Obligation"/>
    <n v="1"/>
    <n v="1"/>
  </r>
  <r>
    <x v="4"/>
    <x v="0"/>
    <x v="2"/>
    <s v="G1"/>
    <m/>
    <s v="HIC"/>
    <n v="1"/>
    <s v="IE3"/>
    <m/>
    <s v="HIC"/>
    <n v="1"/>
    <n v="1"/>
  </r>
  <r>
    <x v="4"/>
    <x v="0"/>
    <x v="2"/>
    <s v="G2"/>
    <m/>
    <s v="HIC"/>
    <n v="1"/>
    <s v="IE1"/>
    <m/>
    <s v="HIC"/>
    <n v="1"/>
    <n v="1"/>
  </r>
  <r>
    <x v="4"/>
    <x v="0"/>
    <x v="2"/>
    <s v="G3"/>
    <m/>
    <s v="HIC"/>
    <n v="1"/>
    <s v="IE5"/>
    <m/>
    <s v="HIC"/>
    <n v="1"/>
    <n v="1"/>
  </r>
  <r>
    <x v="4"/>
    <x v="0"/>
    <x v="2"/>
    <s v="G4"/>
    <m/>
    <s v="HIC"/>
    <n v="1"/>
    <s v="IE6"/>
    <m/>
    <s v="HIC"/>
    <n v="1"/>
    <n v="1"/>
  </r>
  <r>
    <x v="4"/>
    <x v="0"/>
    <x v="3"/>
    <s v="G2"/>
    <s v="P1"/>
    <s v="Consent for Disclosure Conditions"/>
    <n v="1"/>
    <m/>
    <m/>
    <m/>
    <m/>
    <m/>
  </r>
  <r>
    <x v="4"/>
    <x v="0"/>
    <x v="3"/>
    <s v="P1"/>
    <s v="P2"/>
    <s v="Disclose to Non HIC"/>
    <n v="1"/>
    <s v="IE1"/>
    <s v="IE8"/>
    <s v="the consent of an individual for the collection, use, or disclosure of personal health information is required"/>
    <n v="1"/>
    <n v="1"/>
  </r>
  <r>
    <x v="4"/>
    <x v="0"/>
    <x v="3"/>
    <s v="P1"/>
    <s v="P3"/>
    <s v="Disclose for Not Purpose of Providing Healthcare"/>
    <n v="1"/>
    <s v="IE1"/>
    <s v="IE7"/>
    <s v="obtain express consent for the disclosure is made to another health information custodian and is not for the purposes of providing health care or assisting in providing health care"/>
    <n v="1"/>
    <n v="1"/>
  </r>
  <r>
    <x v="4"/>
    <x v="0"/>
    <x v="3"/>
    <m/>
    <m/>
    <m/>
    <m/>
    <s v="IE2"/>
    <s v="IE9"/>
    <s v="the consent is knowledgeable"/>
    <n v="1"/>
    <n v="0"/>
  </r>
  <r>
    <x v="4"/>
    <x v="0"/>
    <x v="3"/>
    <m/>
    <m/>
    <m/>
    <m/>
    <s v="IE3"/>
    <s v="IE10"/>
    <s v="the consent relates to the information being collected, used, or disclosed"/>
    <n v="1"/>
    <n v="0"/>
  </r>
  <r>
    <x v="4"/>
    <x v="0"/>
    <x v="3"/>
    <m/>
    <m/>
    <m/>
    <m/>
    <s v="IE6"/>
    <s v="IE11"/>
    <s v="the consent must not be obtained through deception or coercion"/>
    <n v="1"/>
    <n v="0"/>
  </r>
  <r>
    <x v="4"/>
    <x v="0"/>
    <x v="3"/>
    <m/>
    <m/>
    <m/>
    <m/>
    <s v="IE7"/>
    <s v="IE12"/>
    <s v="the disclosure is made to another health information custodian and is not for the purposes of providing health care or assisting in providing health care"/>
    <n v="1"/>
    <n v="0"/>
  </r>
  <r>
    <x v="4"/>
    <x v="0"/>
    <x v="4"/>
    <s v="G3, G4"/>
    <s v="T1"/>
    <s v="Consent of Individual"/>
    <n v="1"/>
    <m/>
    <m/>
    <m/>
    <m/>
    <m/>
  </r>
  <r>
    <x v="4"/>
    <x v="0"/>
    <x v="4"/>
    <s v="G3, G4"/>
    <s v="T2"/>
    <s v="Knowledgeable"/>
    <n v="1"/>
    <s v="IE5"/>
    <s v="IE2"/>
    <s v="ensure that consent is knowledgeable"/>
    <n v="1"/>
    <n v="1"/>
  </r>
  <r>
    <x v="4"/>
    <x v="0"/>
    <x v="4"/>
    <s v="G3, G4"/>
    <s v="T3"/>
    <s v="Related to Information"/>
    <n v="1"/>
    <m/>
    <m/>
    <m/>
    <m/>
    <m/>
  </r>
  <r>
    <x v="4"/>
    <x v="0"/>
    <x v="4"/>
    <s v="G3, G4"/>
    <s v="T4"/>
    <s v="Not Obtained via Coersion or Deception"/>
    <n v="1"/>
    <s v="IE5"/>
    <s v="IE4"/>
    <s v="must not obtain consent through deception or coercion"/>
    <n v="1"/>
    <n v="1"/>
  </r>
  <r>
    <x v="4"/>
    <x v="0"/>
    <x v="4"/>
    <s v="T2"/>
    <s v="T5"/>
    <s v="Individual Knows the purpose of U, C, D"/>
    <n v="1"/>
    <m/>
    <m/>
    <m/>
    <m/>
    <m/>
  </r>
  <r>
    <x v="4"/>
    <x v="0"/>
    <x v="4"/>
    <s v="T2"/>
    <s v="T6"/>
    <s v="Individual Knows He May Withhold or Give Consent"/>
    <n v="1"/>
    <m/>
    <m/>
    <m/>
    <m/>
    <m/>
  </r>
  <r>
    <x v="4"/>
    <x v="0"/>
    <x v="5"/>
    <s v="G2"/>
    <s v="P1"/>
    <s v="G2,P1"/>
    <n v="1"/>
    <s v="IE1"/>
    <m/>
    <s v="IE1 - IE7"/>
    <n v="1"/>
    <n v="1"/>
  </r>
  <r>
    <x v="4"/>
    <x v="0"/>
    <x v="5"/>
    <m/>
    <m/>
    <m/>
    <m/>
    <s v="IE7"/>
    <m/>
    <s v="IE7 - IE12"/>
    <n v="1"/>
    <n v="0"/>
  </r>
  <r>
    <x v="4"/>
    <x v="0"/>
    <x v="6"/>
    <s v="-"/>
    <s v="-"/>
    <s v="-"/>
    <n v="0"/>
    <m/>
    <m/>
    <m/>
    <m/>
    <m/>
  </r>
  <r>
    <x v="4"/>
    <x v="0"/>
    <x v="7"/>
    <s v="G1"/>
    <m/>
    <s v="G1,G3,Or"/>
    <n v="1"/>
    <m/>
    <m/>
    <m/>
    <m/>
    <m/>
  </r>
  <r>
    <x v="4"/>
    <x v="0"/>
    <x v="7"/>
    <s v="G1"/>
    <m/>
    <s v="G1,G4,Or"/>
    <n v="1"/>
    <m/>
    <m/>
    <m/>
    <m/>
    <m/>
  </r>
  <r>
    <x v="4"/>
    <x v="0"/>
    <x v="7"/>
    <s v="P1"/>
    <m/>
    <s v="P1,P2,Or"/>
    <n v="1"/>
    <m/>
    <m/>
    <m/>
    <m/>
    <m/>
  </r>
  <r>
    <x v="4"/>
    <x v="0"/>
    <x v="7"/>
    <s v="P1"/>
    <m/>
    <s v="P1,P3,Or"/>
    <n v="1"/>
    <m/>
    <m/>
    <m/>
    <m/>
    <m/>
  </r>
  <r>
    <x v="4"/>
    <x v="0"/>
    <x v="7"/>
    <s v="G3"/>
    <m/>
    <s v="G3,T1,And"/>
    <n v="1"/>
    <s v="IE5"/>
    <m/>
    <s v="IE1 - IE8,And"/>
    <n v="1"/>
    <n v="1"/>
  </r>
  <r>
    <x v="4"/>
    <x v="0"/>
    <x v="7"/>
    <s v="G3"/>
    <m/>
    <s v="G3,T2,And"/>
    <n v="1"/>
    <s v="IE5"/>
    <m/>
    <s v="IE1 - IE9,And"/>
    <n v="1"/>
    <n v="1"/>
  </r>
  <r>
    <x v="4"/>
    <x v="0"/>
    <x v="7"/>
    <s v="G3"/>
    <m/>
    <s v="G3,T3,And"/>
    <n v="1"/>
    <s v="IE5"/>
    <m/>
    <s v="IE1 - IE10,And"/>
    <n v="1"/>
    <n v="1"/>
  </r>
  <r>
    <x v="4"/>
    <x v="0"/>
    <x v="7"/>
    <s v="G3"/>
    <m/>
    <s v="G3,T4,And"/>
    <n v="1"/>
    <s v="IE5"/>
    <m/>
    <s v="IE1 - IE11,And"/>
    <n v="1"/>
    <n v="1"/>
  </r>
  <r>
    <x v="4"/>
    <x v="0"/>
    <x v="7"/>
    <s v="G4"/>
    <m/>
    <s v="G4,T1,And"/>
    <n v="1"/>
    <m/>
    <m/>
    <m/>
    <m/>
    <m/>
  </r>
  <r>
    <x v="4"/>
    <x v="0"/>
    <x v="7"/>
    <s v="G4"/>
    <m/>
    <s v="G4,T2,And"/>
    <n v="1"/>
    <m/>
    <m/>
    <m/>
    <m/>
    <m/>
  </r>
  <r>
    <x v="4"/>
    <x v="0"/>
    <x v="7"/>
    <s v="G4"/>
    <m/>
    <s v="G4,T3,And"/>
    <n v="1"/>
    <m/>
    <m/>
    <m/>
    <m/>
    <m/>
  </r>
  <r>
    <x v="4"/>
    <x v="0"/>
    <x v="7"/>
    <s v="G4"/>
    <m/>
    <s v="G4,T4,And"/>
    <n v="1"/>
    <m/>
    <m/>
    <m/>
    <m/>
    <m/>
  </r>
  <r>
    <x v="4"/>
    <x v="0"/>
    <x v="7"/>
    <s v="T2"/>
    <m/>
    <s v="T2,T5,And"/>
    <n v="1"/>
    <m/>
    <m/>
    <m/>
    <m/>
    <m/>
  </r>
  <r>
    <x v="4"/>
    <x v="0"/>
    <x v="7"/>
    <s v="T2"/>
    <m/>
    <s v="T2,T6,And"/>
    <n v="1"/>
    <m/>
    <m/>
    <m/>
    <m/>
    <m/>
  </r>
  <r>
    <x v="4"/>
    <x v="1"/>
    <x v="0"/>
    <s v="G1"/>
    <m/>
    <s v="Individual has Consent for Use, or Collection"/>
    <n v="1"/>
    <s v="IE1"/>
    <m/>
    <s v="obtain consent for the collection, use, or disclosure of personal health information."/>
    <n v="1"/>
    <n v="1"/>
  </r>
  <r>
    <x v="4"/>
    <x v="1"/>
    <x v="0"/>
    <s v="G2"/>
    <m/>
    <s v="Individual has Consent for Disclosure"/>
    <n v="1"/>
    <s v="IE2"/>
    <m/>
    <s v="obtain express consent for the disclosure of personal health information."/>
    <n v="1"/>
    <n v="1"/>
  </r>
  <r>
    <x v="4"/>
    <x v="1"/>
    <x v="0"/>
    <s v="G3"/>
    <m/>
    <s v="Have Implied Consent"/>
    <n v="1"/>
    <s v="IE3"/>
    <m/>
    <s v="obtain consent in either an express or implied manner for the collection, use, or disclosure of personal health information."/>
    <n v="1"/>
    <n v="1"/>
  </r>
  <r>
    <x v="4"/>
    <x v="1"/>
    <x v="0"/>
    <s v="G4"/>
    <m/>
    <s v="Have Expressed Consent"/>
    <n v="1"/>
    <m/>
    <m/>
    <m/>
    <m/>
    <m/>
  </r>
  <r>
    <x v="4"/>
    <x v="1"/>
    <x v="1"/>
    <s v="G1"/>
    <m/>
    <s v="Permission"/>
    <n v="1"/>
    <s v="IE1"/>
    <m/>
    <s v="Obligation"/>
    <n v="1"/>
    <n v="1"/>
  </r>
  <r>
    <x v="4"/>
    <x v="1"/>
    <x v="1"/>
    <s v="G2"/>
    <m/>
    <s v="Obligation"/>
    <n v="1"/>
    <m/>
    <m/>
    <m/>
    <m/>
    <m/>
  </r>
  <r>
    <x v="4"/>
    <x v="1"/>
    <x v="1"/>
    <s v="G3"/>
    <m/>
    <s v="Obligation"/>
    <n v="1"/>
    <s v="IE3"/>
    <m/>
    <s v="Permission"/>
    <n v="1"/>
    <n v="1"/>
  </r>
  <r>
    <x v="4"/>
    <x v="1"/>
    <x v="1"/>
    <s v="G4"/>
    <m/>
    <s v="Obligation"/>
    <n v="1"/>
    <s v="IE2"/>
    <m/>
    <s v="Obligation"/>
    <n v="1"/>
    <n v="1"/>
  </r>
  <r>
    <x v="4"/>
    <x v="1"/>
    <x v="2"/>
    <s v="G1"/>
    <m/>
    <s v="HIC"/>
    <n v="1"/>
    <s v="IE1"/>
    <m/>
    <s v="HIC"/>
    <n v="1"/>
    <n v="1"/>
  </r>
  <r>
    <x v="4"/>
    <x v="1"/>
    <x v="2"/>
    <s v="G2"/>
    <m/>
    <s v="HIC"/>
    <n v="1"/>
    <m/>
    <m/>
    <m/>
    <m/>
    <m/>
  </r>
  <r>
    <x v="4"/>
    <x v="1"/>
    <x v="2"/>
    <s v="G3"/>
    <m/>
    <s v="HIC"/>
    <n v="1"/>
    <s v="IE3"/>
    <m/>
    <s v="HIC"/>
    <n v="1"/>
    <n v="1"/>
  </r>
  <r>
    <x v="4"/>
    <x v="1"/>
    <x v="2"/>
    <s v="G4"/>
    <m/>
    <s v="HIC"/>
    <n v="1"/>
    <s v="IE2"/>
    <m/>
    <s v="HIC"/>
    <n v="1"/>
    <n v="1"/>
  </r>
  <r>
    <x v="4"/>
    <x v="1"/>
    <x v="3"/>
    <s v="G2"/>
    <s v="P1"/>
    <s v="Consent for Disclosure Conditions"/>
    <n v="1"/>
    <m/>
    <m/>
    <m/>
    <m/>
    <m/>
  </r>
  <r>
    <x v="4"/>
    <x v="1"/>
    <x v="3"/>
    <s v="P1"/>
    <s v="P2"/>
    <s v="Disclose to Non HIC"/>
    <n v="1"/>
    <s v="IE2"/>
    <s v="IE8"/>
    <s v="the disclosure is made to a person that is not a health information custodian."/>
    <n v="1"/>
    <n v="1"/>
  </r>
  <r>
    <x v="4"/>
    <x v="1"/>
    <x v="3"/>
    <s v="P1"/>
    <s v="P3"/>
    <s v="Disclose for Not Purpose of Providing Healthcare"/>
    <n v="1"/>
    <s v="IE2"/>
    <s v="IE9"/>
    <s v="the disclosure is made to another health information custodian and is not for the purposes of providing health care or assisting in providing health care."/>
    <n v="1"/>
    <n v="1"/>
  </r>
  <r>
    <x v="4"/>
    <x v="1"/>
    <x v="3"/>
    <m/>
    <m/>
    <m/>
    <m/>
    <m/>
    <s v="IE4"/>
    <s v="the consent must be that of the individual."/>
    <m/>
    <m/>
  </r>
  <r>
    <x v="4"/>
    <x v="1"/>
    <x v="3"/>
    <m/>
    <m/>
    <m/>
    <m/>
    <m/>
    <s v="IE5"/>
    <s v="the consent must be knowledgeable."/>
    <m/>
    <m/>
  </r>
  <r>
    <x v="4"/>
    <x v="1"/>
    <x v="3"/>
    <m/>
    <m/>
    <m/>
    <m/>
    <m/>
    <s v="IE6"/>
    <s v="the consent must relate to the information."/>
    <m/>
    <m/>
  </r>
  <r>
    <x v="4"/>
    <x v="1"/>
    <x v="3"/>
    <m/>
    <m/>
    <m/>
    <m/>
    <m/>
    <s v="IE7"/>
    <s v="the consent must not be obtained through deception or coercion."/>
    <m/>
    <m/>
  </r>
  <r>
    <x v="4"/>
    <x v="1"/>
    <x v="4"/>
    <s v="G3, G4"/>
    <s v="T1"/>
    <s v="Consent of Individual"/>
    <n v="1"/>
    <m/>
    <m/>
    <m/>
    <m/>
    <m/>
  </r>
  <r>
    <x v="4"/>
    <x v="1"/>
    <x v="4"/>
    <s v="G3, G4"/>
    <s v="T2"/>
    <s v="Knowledgeable"/>
    <n v="1"/>
    <m/>
    <m/>
    <m/>
    <m/>
    <m/>
  </r>
  <r>
    <x v="4"/>
    <x v="1"/>
    <x v="4"/>
    <s v="G3, G4"/>
    <s v="T3"/>
    <s v="Related to Information"/>
    <n v="1"/>
    <m/>
    <m/>
    <m/>
    <m/>
    <m/>
  </r>
  <r>
    <x v="4"/>
    <x v="1"/>
    <x v="4"/>
    <s v="G3, G4"/>
    <s v="T4"/>
    <s v="Not Obtained via Coersion or Deception"/>
    <n v="1"/>
    <m/>
    <m/>
    <m/>
    <m/>
    <m/>
  </r>
  <r>
    <x v="4"/>
    <x v="1"/>
    <x v="4"/>
    <s v="T2"/>
    <s v="T5"/>
    <s v="Individual Knows the purpose of U, C, D"/>
    <n v="1"/>
    <m/>
    <m/>
    <m/>
    <m/>
    <m/>
  </r>
  <r>
    <x v="4"/>
    <x v="1"/>
    <x v="4"/>
    <s v="T2"/>
    <s v="T6"/>
    <s v="Individual Knows He May Withhold or Give Consent"/>
    <n v="1"/>
    <m/>
    <m/>
    <m/>
    <m/>
    <m/>
  </r>
  <r>
    <x v="4"/>
    <x v="1"/>
    <x v="5"/>
    <s v="G2"/>
    <s v="P1"/>
    <s v="G2,P1"/>
    <n v="1"/>
    <s v="IE2"/>
    <m/>
    <s v="IE8 - IE2"/>
    <n v="1"/>
    <n v="1"/>
  </r>
  <r>
    <x v="4"/>
    <x v="1"/>
    <x v="5"/>
    <m/>
    <m/>
    <m/>
    <m/>
    <s v="IE2"/>
    <m/>
    <s v="IE9 - IE2"/>
    <m/>
    <m/>
  </r>
  <r>
    <x v="4"/>
    <x v="1"/>
    <x v="5"/>
    <m/>
    <m/>
    <m/>
    <m/>
    <s v="IE1"/>
    <m/>
    <s v="IE4 - IE1"/>
    <m/>
    <m/>
  </r>
  <r>
    <x v="4"/>
    <x v="1"/>
    <x v="5"/>
    <m/>
    <m/>
    <m/>
    <m/>
    <s v="IE1"/>
    <m/>
    <s v="IE5 - IE1"/>
    <m/>
    <m/>
  </r>
  <r>
    <x v="4"/>
    <x v="1"/>
    <x v="5"/>
    <m/>
    <m/>
    <m/>
    <m/>
    <s v="IE1"/>
    <m/>
    <s v="IE6 - IE1"/>
    <m/>
    <m/>
  </r>
  <r>
    <x v="4"/>
    <x v="1"/>
    <x v="5"/>
    <m/>
    <m/>
    <m/>
    <m/>
    <s v="IE1"/>
    <m/>
    <s v="IE7 - IE1"/>
    <m/>
    <m/>
  </r>
  <r>
    <x v="4"/>
    <x v="1"/>
    <x v="6"/>
    <s v="-"/>
    <s v="-"/>
    <s v="-"/>
    <n v="0"/>
    <m/>
    <m/>
    <m/>
    <m/>
    <m/>
  </r>
  <r>
    <x v="4"/>
    <x v="1"/>
    <x v="7"/>
    <s v="G1"/>
    <m/>
    <s v="G1,G3,Or"/>
    <n v="1"/>
    <m/>
    <m/>
    <m/>
    <m/>
    <m/>
  </r>
  <r>
    <x v="4"/>
    <x v="1"/>
    <x v="7"/>
    <s v="G1"/>
    <m/>
    <s v="G1,G4,Or"/>
    <n v="1"/>
    <m/>
    <m/>
    <m/>
    <m/>
    <m/>
  </r>
  <r>
    <x v="4"/>
    <x v="1"/>
    <x v="7"/>
    <s v="P1"/>
    <m/>
    <s v="P1,P2,Or"/>
    <n v="1"/>
    <m/>
    <m/>
    <m/>
    <m/>
    <m/>
  </r>
  <r>
    <x v="4"/>
    <x v="1"/>
    <x v="7"/>
    <s v="P1"/>
    <m/>
    <s v="P1,P3,Or"/>
    <n v="1"/>
    <m/>
    <m/>
    <m/>
    <m/>
    <m/>
  </r>
  <r>
    <x v="4"/>
    <x v="1"/>
    <x v="7"/>
    <s v="G3"/>
    <m/>
    <s v="G3,T1,And"/>
    <n v="1"/>
    <m/>
    <m/>
    <m/>
    <m/>
    <m/>
  </r>
  <r>
    <x v="4"/>
    <x v="1"/>
    <x v="7"/>
    <s v="G3"/>
    <m/>
    <s v="G3,T2,And"/>
    <n v="1"/>
    <m/>
    <m/>
    <m/>
    <m/>
    <m/>
  </r>
  <r>
    <x v="4"/>
    <x v="1"/>
    <x v="7"/>
    <s v="G3"/>
    <m/>
    <s v="G3,T3,And"/>
    <n v="1"/>
    <m/>
    <m/>
    <m/>
    <m/>
    <m/>
  </r>
  <r>
    <x v="4"/>
    <x v="1"/>
    <x v="7"/>
    <s v="G3"/>
    <m/>
    <s v="G3,T4,And"/>
    <n v="1"/>
    <m/>
    <m/>
    <m/>
    <m/>
    <m/>
  </r>
  <r>
    <x v="4"/>
    <x v="1"/>
    <x v="7"/>
    <s v="G4"/>
    <m/>
    <s v="G4,T1,And"/>
    <n v="1"/>
    <m/>
    <m/>
    <m/>
    <m/>
    <m/>
  </r>
  <r>
    <x v="4"/>
    <x v="1"/>
    <x v="7"/>
    <s v="G4"/>
    <m/>
    <s v="G4,T2,And"/>
    <n v="1"/>
    <m/>
    <m/>
    <m/>
    <m/>
    <m/>
  </r>
  <r>
    <x v="4"/>
    <x v="1"/>
    <x v="7"/>
    <s v="G4"/>
    <m/>
    <s v="G4,T3,And"/>
    <n v="1"/>
    <m/>
    <m/>
    <m/>
    <m/>
    <m/>
  </r>
  <r>
    <x v="4"/>
    <x v="1"/>
    <x v="7"/>
    <s v="G4"/>
    <m/>
    <s v="G4,T4,And"/>
    <n v="1"/>
    <m/>
    <m/>
    <m/>
    <m/>
    <m/>
  </r>
  <r>
    <x v="4"/>
    <x v="1"/>
    <x v="7"/>
    <s v="T2"/>
    <m/>
    <s v="T2,T5,And"/>
    <n v="1"/>
    <m/>
    <m/>
    <m/>
    <m/>
    <m/>
  </r>
  <r>
    <x v="4"/>
    <x v="1"/>
    <x v="7"/>
    <s v="T2"/>
    <m/>
    <s v="T2,T6,And"/>
    <n v="1"/>
    <m/>
    <m/>
    <m/>
    <m/>
    <m/>
  </r>
  <r>
    <x v="4"/>
    <x v="2"/>
    <x v="0"/>
    <s v="G1"/>
    <m/>
    <s v="Individual has Consent for Use, or Collection"/>
    <n v="1"/>
    <s v="IE6"/>
    <m/>
    <s v="obtain express or implied consent for the collection, use, or disclosure of personal health information."/>
    <n v="1"/>
    <n v="1"/>
  </r>
  <r>
    <x v="4"/>
    <x v="2"/>
    <x v="0"/>
    <s v="G2"/>
    <m/>
    <s v="Individual has Consent for Disclosure"/>
    <n v="1"/>
    <s v="IE7"/>
    <m/>
    <s v="obtain express consent for the disclosure of personal health information."/>
    <n v="1"/>
    <n v="1"/>
  </r>
  <r>
    <x v="4"/>
    <x v="2"/>
    <x v="0"/>
    <s v="G3"/>
    <m/>
    <s v="Have Implied Consent"/>
    <n v="1"/>
    <s v="IE1"/>
    <m/>
    <s v="obtain consent for the collection, use, or disclosure of personal health information."/>
    <m/>
    <m/>
  </r>
  <r>
    <x v="4"/>
    <x v="2"/>
    <x v="0"/>
    <s v="G4"/>
    <m/>
    <s v="Have Expressed Consent"/>
    <n v="1"/>
    <m/>
    <m/>
    <m/>
    <n v="1"/>
    <n v="1"/>
  </r>
  <r>
    <x v="4"/>
    <x v="2"/>
    <x v="1"/>
    <s v="G1"/>
    <m/>
    <s v="Permission"/>
    <n v="1"/>
    <s v="IE6"/>
    <m/>
    <s v="Permission"/>
    <n v="1"/>
    <n v="1"/>
  </r>
  <r>
    <x v="4"/>
    <x v="2"/>
    <x v="1"/>
    <s v="G2"/>
    <m/>
    <s v="Obligation"/>
    <n v="1"/>
    <s v="IE1"/>
    <m/>
    <s v="Obligation"/>
    <n v="1"/>
    <n v="1"/>
  </r>
  <r>
    <x v="4"/>
    <x v="2"/>
    <x v="1"/>
    <s v="G3"/>
    <m/>
    <s v="Obligation"/>
    <n v="1"/>
    <m/>
    <m/>
    <m/>
    <m/>
    <m/>
  </r>
  <r>
    <x v="4"/>
    <x v="2"/>
    <x v="1"/>
    <s v="G4"/>
    <m/>
    <s v="Obligation"/>
    <n v="1"/>
    <s v="IE7"/>
    <m/>
    <s v="Obligation"/>
    <n v="1"/>
    <n v="1"/>
  </r>
  <r>
    <x v="4"/>
    <x v="2"/>
    <x v="2"/>
    <s v="G1"/>
    <m/>
    <s v="HIC"/>
    <n v="1"/>
    <s v="IE6"/>
    <m/>
    <s v="HIC"/>
    <n v="1"/>
    <n v="1"/>
  </r>
  <r>
    <x v="4"/>
    <x v="2"/>
    <x v="2"/>
    <s v="G2"/>
    <m/>
    <s v="HIC"/>
    <n v="1"/>
    <s v="IE1"/>
    <m/>
    <s v="HIC"/>
    <n v="1"/>
    <n v="1"/>
  </r>
  <r>
    <x v="4"/>
    <x v="2"/>
    <x v="2"/>
    <s v="G3"/>
    <m/>
    <s v="HIC"/>
    <n v="1"/>
    <m/>
    <m/>
    <m/>
    <m/>
    <m/>
  </r>
  <r>
    <x v="4"/>
    <x v="2"/>
    <x v="2"/>
    <s v="G4"/>
    <m/>
    <s v="HIC"/>
    <n v="1"/>
    <s v="IE7"/>
    <m/>
    <s v="HIC"/>
    <n v="1"/>
    <n v="1"/>
  </r>
  <r>
    <x v="4"/>
    <x v="2"/>
    <x v="3"/>
    <s v="G2"/>
    <s v="P1"/>
    <s v="Consent for Disclosure Conditions"/>
    <n v="1"/>
    <m/>
    <m/>
    <m/>
    <m/>
    <m/>
  </r>
  <r>
    <x v="4"/>
    <x v="2"/>
    <x v="3"/>
    <s v="P1"/>
    <s v="P2"/>
    <s v="Disclose to Non HIC"/>
    <n v="1"/>
    <s v="IE7"/>
    <s v="IE8"/>
    <s v="The disclosure is made to a person that is not a health information custodian."/>
    <n v="1"/>
    <n v="1"/>
  </r>
  <r>
    <x v="4"/>
    <x v="2"/>
    <x v="3"/>
    <s v="P1"/>
    <s v="P3"/>
    <s v="Disclose for Not Purpose of Providing Healthcare"/>
    <n v="1"/>
    <s v="IE7"/>
    <s v="IE9"/>
    <s v="The disclosure is made to another health information custodian and is not for the purposes of providing health care or assisting in providing health care."/>
    <n v="1"/>
    <n v="1"/>
  </r>
  <r>
    <x v="4"/>
    <x v="2"/>
    <x v="4"/>
    <s v="G3, G4"/>
    <s v="T1"/>
    <s v="Consent of Individual"/>
    <n v="1"/>
    <s v="IE1"/>
    <s v="IE2"/>
    <s v="The consent must be that of the individual."/>
    <m/>
    <m/>
  </r>
  <r>
    <x v="4"/>
    <x v="2"/>
    <x v="4"/>
    <s v="G3, G4"/>
    <s v="T2"/>
    <s v="Knowledgeable"/>
    <n v="1"/>
    <s v="IE1"/>
    <s v="IE3"/>
    <s v="The consent must be knowledgeable."/>
    <m/>
    <m/>
  </r>
  <r>
    <x v="4"/>
    <x v="2"/>
    <x v="4"/>
    <s v="G3, G4"/>
    <s v="T3"/>
    <s v="Related to Information"/>
    <n v="1"/>
    <s v="IE1"/>
    <s v="IE4"/>
    <s v="The consent must relate to the information."/>
    <m/>
    <m/>
  </r>
  <r>
    <x v="4"/>
    <x v="2"/>
    <x v="4"/>
    <s v="G3, G4"/>
    <s v="T4"/>
    <s v="Not Obtained via Coersion or Deception"/>
    <n v="1"/>
    <s v="IE1"/>
    <s v="IE5"/>
    <s v="The consent must not be obtained through deception or coercion."/>
    <m/>
    <m/>
  </r>
  <r>
    <x v="4"/>
    <x v="2"/>
    <x v="4"/>
    <s v="T2"/>
    <s v="T5"/>
    <s v="Individual Knows the purpose of U, C, D"/>
    <n v="1"/>
    <m/>
    <m/>
    <m/>
    <m/>
    <m/>
  </r>
  <r>
    <x v="4"/>
    <x v="2"/>
    <x v="4"/>
    <s v="T2"/>
    <s v="T6"/>
    <s v="Individual Knows He May Withhold or Give Consent"/>
    <n v="1"/>
    <m/>
    <m/>
    <m/>
    <m/>
    <m/>
  </r>
  <r>
    <x v="4"/>
    <x v="2"/>
    <x v="5"/>
    <s v="G2"/>
    <s v="P1"/>
    <s v="G2,P1"/>
    <n v="1"/>
    <s v="IE7"/>
    <m/>
    <s v="IE8 - IE7"/>
    <n v="1"/>
    <n v="1"/>
  </r>
  <r>
    <x v="4"/>
    <x v="2"/>
    <x v="5"/>
    <m/>
    <m/>
    <m/>
    <m/>
    <s v="IE7"/>
    <m/>
    <s v="IE9 - IE7"/>
    <m/>
    <m/>
  </r>
  <r>
    <x v="4"/>
    <x v="2"/>
    <x v="5"/>
    <m/>
    <m/>
    <m/>
    <m/>
    <s v="IE1"/>
    <m/>
    <s v="IE2 - IE1"/>
    <n v="1"/>
    <n v="0"/>
  </r>
  <r>
    <x v="4"/>
    <x v="2"/>
    <x v="6"/>
    <s v="-"/>
    <s v="-"/>
    <s v="-"/>
    <n v="0"/>
    <m/>
    <m/>
    <m/>
    <m/>
    <m/>
  </r>
  <r>
    <x v="4"/>
    <x v="2"/>
    <x v="6"/>
    <m/>
    <m/>
    <m/>
    <m/>
    <m/>
    <m/>
    <m/>
    <m/>
    <m/>
  </r>
  <r>
    <x v="4"/>
    <x v="2"/>
    <x v="7"/>
    <s v="G1"/>
    <m/>
    <s v="G1,G3,Or"/>
    <n v="1"/>
    <m/>
    <m/>
    <m/>
    <m/>
    <m/>
  </r>
  <r>
    <x v="4"/>
    <x v="2"/>
    <x v="7"/>
    <s v="G1"/>
    <m/>
    <s v="G1,G4,Or"/>
    <n v="1"/>
    <m/>
    <m/>
    <m/>
    <m/>
    <m/>
  </r>
  <r>
    <x v="4"/>
    <x v="2"/>
    <x v="7"/>
    <s v="P1"/>
    <m/>
    <s v="P1,P2,Or"/>
    <n v="1"/>
    <s v="IE7"/>
    <m/>
    <s v="IE7 - IE8, Type: OR"/>
    <n v="1"/>
    <n v="1"/>
  </r>
  <r>
    <x v="4"/>
    <x v="2"/>
    <x v="7"/>
    <s v="P1"/>
    <m/>
    <s v="P1,P3,Or"/>
    <n v="1"/>
    <s v="IE7"/>
    <m/>
    <s v="IE7 - IE8, Type: OR"/>
    <n v="1"/>
    <n v="1"/>
  </r>
  <r>
    <x v="4"/>
    <x v="2"/>
    <x v="7"/>
    <s v="G3"/>
    <m/>
    <s v="G3,T1,And"/>
    <n v="1"/>
    <s v="IE1"/>
    <m/>
    <s v="IE1 - IE2,And"/>
    <n v="1"/>
    <n v="1"/>
  </r>
  <r>
    <x v="4"/>
    <x v="2"/>
    <x v="7"/>
    <s v="G3"/>
    <m/>
    <s v="G3,T2,And"/>
    <n v="1"/>
    <s v="IE1"/>
    <m/>
    <s v="IE1 - IE3,And"/>
    <n v="1"/>
    <n v="1"/>
  </r>
  <r>
    <x v="4"/>
    <x v="2"/>
    <x v="7"/>
    <s v="G3"/>
    <m/>
    <s v="G3,T3,And"/>
    <n v="1"/>
    <s v="IE1"/>
    <m/>
    <s v="IE1 - IE4,And"/>
    <n v="1"/>
    <n v="1"/>
  </r>
  <r>
    <x v="4"/>
    <x v="2"/>
    <x v="7"/>
    <s v="G3"/>
    <m/>
    <s v="G3,T4,And"/>
    <n v="1"/>
    <s v="IE1"/>
    <m/>
    <s v="IE1 - IE5,And"/>
    <n v="1"/>
    <n v="1"/>
  </r>
  <r>
    <x v="4"/>
    <x v="2"/>
    <x v="7"/>
    <s v="G4"/>
    <m/>
    <s v="G4,T1,And"/>
    <n v="1"/>
    <m/>
    <m/>
    <m/>
    <m/>
    <m/>
  </r>
  <r>
    <x v="4"/>
    <x v="2"/>
    <x v="7"/>
    <s v="G4"/>
    <m/>
    <s v="G4,T2,And"/>
    <n v="1"/>
    <m/>
    <m/>
    <m/>
    <m/>
    <m/>
  </r>
  <r>
    <x v="4"/>
    <x v="2"/>
    <x v="7"/>
    <s v="G4"/>
    <m/>
    <s v="G4,T3,And"/>
    <n v="1"/>
    <m/>
    <m/>
    <m/>
    <m/>
    <m/>
  </r>
  <r>
    <x v="4"/>
    <x v="2"/>
    <x v="7"/>
    <s v="G4"/>
    <m/>
    <s v="G4,T4,And"/>
    <n v="1"/>
    <m/>
    <m/>
    <m/>
    <m/>
    <m/>
  </r>
  <r>
    <x v="4"/>
    <x v="2"/>
    <x v="7"/>
    <s v="T2"/>
    <m/>
    <s v="T2,T5,And"/>
    <n v="1"/>
    <m/>
    <m/>
    <m/>
    <m/>
    <m/>
  </r>
  <r>
    <x v="4"/>
    <x v="2"/>
    <x v="7"/>
    <s v="T2"/>
    <m/>
    <s v="T2,T6,And"/>
    <n v="1"/>
    <m/>
    <m/>
    <m/>
    <m/>
    <m/>
  </r>
  <r>
    <x v="5"/>
    <x v="0"/>
    <x v="0"/>
    <s v="G1"/>
    <m/>
    <s v="Collect PHI Directly and without consent"/>
    <n v="1"/>
    <s v="IE1"/>
    <m/>
    <s v="collect PHI about an individual directly from the individual&quot;"/>
    <n v="1"/>
    <n v="1"/>
  </r>
  <r>
    <x v="5"/>
    <x v="0"/>
    <x v="0"/>
    <m/>
    <m/>
    <m/>
    <m/>
    <s v="IE2_A"/>
    <m/>
    <s v="The collection of PHI is necessary"/>
    <m/>
    <m/>
  </r>
  <r>
    <x v="5"/>
    <x v="0"/>
    <x v="0"/>
    <m/>
    <m/>
    <m/>
    <m/>
    <s v="IE2_B"/>
    <m/>
    <s v="The collection is for the provision of health care."/>
    <m/>
    <m/>
  </r>
  <r>
    <x v="5"/>
    <x v="0"/>
    <x v="0"/>
    <m/>
    <m/>
    <m/>
    <m/>
    <s v="IE2_AND"/>
    <m/>
    <s v="The collection of PHI is necessary for the provision of health care."/>
    <m/>
    <m/>
  </r>
  <r>
    <x v="5"/>
    <x v="0"/>
    <x v="0"/>
    <m/>
    <m/>
    <m/>
    <m/>
    <s v="IE3_C"/>
    <m/>
    <s v="It is not possible to obtain consent."/>
    <m/>
    <m/>
  </r>
  <r>
    <x v="5"/>
    <x v="0"/>
    <x v="0"/>
    <m/>
    <m/>
    <m/>
    <m/>
    <s v="IE3_D"/>
    <m/>
    <s v="It is not timely."/>
    <m/>
    <m/>
  </r>
  <r>
    <x v="5"/>
    <x v="0"/>
    <x v="0"/>
    <m/>
    <m/>
    <m/>
    <m/>
    <s v="IE3_AND"/>
    <m/>
    <s v="It is not reasonably possible to obtain consent in a timely manner."/>
    <m/>
    <m/>
  </r>
  <r>
    <x v="5"/>
    <x v="0"/>
    <x v="1"/>
    <s v="G1"/>
    <m/>
    <s v="Permission"/>
    <n v="1"/>
    <s v="IE1"/>
    <m/>
    <s v="Permission"/>
    <n v="1"/>
    <n v="1"/>
  </r>
  <r>
    <x v="5"/>
    <x v="0"/>
    <x v="2"/>
    <s v="G1"/>
    <m/>
    <s v="HIC"/>
    <n v="1"/>
    <s v="IE1"/>
    <m/>
    <s v="HIC"/>
    <n v="1"/>
    <n v="1"/>
  </r>
  <r>
    <x v="5"/>
    <x v="0"/>
    <x v="3"/>
    <s v="-"/>
    <s v="-"/>
    <s v="-"/>
    <n v="0"/>
    <m/>
    <m/>
    <m/>
    <m/>
    <m/>
  </r>
  <r>
    <x v="5"/>
    <x v="0"/>
    <x v="4"/>
    <s v="G1"/>
    <s v="T1"/>
    <s v="Necessary for Provision of Healthcare"/>
    <n v="1"/>
    <s v="IE1"/>
    <s v="IE2"/>
    <s v="ensure that the collection of PHI is reasonably necessary for the provision of health care"/>
    <n v="1"/>
    <n v="1"/>
  </r>
  <r>
    <x v="5"/>
    <x v="0"/>
    <x v="4"/>
    <s v="G1"/>
    <s v="T2"/>
    <s v="Not Possible to Get Consent in a Timely Manner"/>
    <n v="1"/>
    <s v="IE1"/>
    <s v="IE3"/>
    <s v="determine that it is not reasonably possible to obtain consent in a timely manner"/>
    <n v="1"/>
    <n v="1"/>
  </r>
  <r>
    <x v="5"/>
    <x v="0"/>
    <x v="5"/>
    <s v="-"/>
    <s v="-"/>
    <s v="-"/>
    <n v="0"/>
    <m/>
    <m/>
    <m/>
    <m/>
    <m/>
  </r>
  <r>
    <x v="5"/>
    <x v="0"/>
    <x v="6"/>
    <s v="-"/>
    <s v="-"/>
    <s v="-"/>
    <n v="0"/>
    <m/>
    <m/>
    <m/>
    <m/>
    <m/>
  </r>
  <r>
    <x v="5"/>
    <x v="0"/>
    <x v="7"/>
    <s v="G1"/>
    <m/>
    <s v="G1,T1,And"/>
    <n v="1"/>
    <s v="IE1"/>
    <m/>
    <s v="IE1 - IE2, Type: AND"/>
    <n v="1"/>
    <n v="1"/>
  </r>
  <r>
    <x v="5"/>
    <x v="0"/>
    <x v="7"/>
    <s v="G1"/>
    <m/>
    <s v="G1,T2,And"/>
    <n v="1"/>
    <s v="IE1"/>
    <m/>
    <s v="IE1 - IE3, Type: AND"/>
    <n v="1"/>
    <n v="1"/>
  </r>
  <r>
    <x v="5"/>
    <x v="0"/>
    <x v="7"/>
    <m/>
    <m/>
    <m/>
    <m/>
    <s v="IE2"/>
    <m/>
    <s v="IE2 - IE2_A, IE2_AND, Type: AND"/>
    <m/>
    <m/>
  </r>
  <r>
    <x v="5"/>
    <x v="0"/>
    <x v="7"/>
    <m/>
    <m/>
    <m/>
    <m/>
    <s v="IE2_AND"/>
    <m/>
    <s v="IE2_AND - IE2_B, Type: AND"/>
    <m/>
    <m/>
  </r>
  <r>
    <x v="5"/>
    <x v="0"/>
    <x v="7"/>
    <m/>
    <m/>
    <m/>
    <m/>
    <s v="IE3"/>
    <m/>
    <s v="IE3 - IE3_C, IE3_AND, Type: AND"/>
    <m/>
    <m/>
  </r>
  <r>
    <x v="5"/>
    <x v="0"/>
    <x v="7"/>
    <m/>
    <m/>
    <m/>
    <m/>
    <s v="IE3_AND"/>
    <m/>
    <s v="IE3_AND - IE3_D, Type: AND"/>
    <m/>
    <m/>
  </r>
  <r>
    <x v="5"/>
    <x v="1"/>
    <x v="0"/>
    <s v="G1"/>
    <m/>
    <s v="Collect PHI Directly and without consent"/>
    <n v="1"/>
    <s v="IE1"/>
    <m/>
    <s v="collect PHI about an individual directly from the individual"/>
    <n v="1"/>
    <n v="1"/>
  </r>
  <r>
    <x v="5"/>
    <x v="1"/>
    <x v="0"/>
    <m/>
    <m/>
    <m/>
    <m/>
    <s v="P_A"/>
    <m/>
    <s v="HIC collects PHI about an individual directly from the individual"/>
    <m/>
    <m/>
  </r>
  <r>
    <x v="5"/>
    <x v="1"/>
    <x v="1"/>
    <s v="G1"/>
    <m/>
    <s v="Permission"/>
    <n v="1"/>
    <s v="IE1"/>
    <m/>
    <m/>
    <m/>
    <m/>
  </r>
  <r>
    <x v="5"/>
    <x v="1"/>
    <x v="2"/>
    <s v="G1"/>
    <m/>
    <s v="HIC"/>
    <n v="1"/>
    <s v="IE1"/>
    <m/>
    <m/>
    <m/>
    <m/>
  </r>
  <r>
    <x v="5"/>
    <x v="1"/>
    <x v="3"/>
    <s v="-"/>
    <s v="-"/>
    <s v="-"/>
    <n v="0"/>
    <m/>
    <m/>
    <m/>
    <m/>
    <m/>
  </r>
  <r>
    <x v="5"/>
    <x v="1"/>
    <x v="3"/>
    <m/>
    <m/>
    <m/>
    <m/>
    <m/>
    <s v="IE4"/>
    <s v="the individual is incapable of consenting"/>
    <n v="1"/>
    <n v="0"/>
  </r>
  <r>
    <x v="5"/>
    <x v="1"/>
    <x v="3"/>
    <m/>
    <m/>
    <m/>
    <m/>
    <m/>
    <s v="P_B"/>
    <s v="the individual is incapable of consenting"/>
    <m/>
    <m/>
  </r>
  <r>
    <x v="5"/>
    <x v="1"/>
    <x v="3"/>
    <m/>
    <m/>
    <m/>
    <m/>
    <m/>
    <s v="P_AND"/>
    <s v="HIC collects PHI about an individual directly from the individual if the individual is incapable of consenting"/>
    <m/>
    <m/>
  </r>
  <r>
    <x v="5"/>
    <x v="1"/>
    <x v="4"/>
    <s v="G1"/>
    <s v="T1"/>
    <s v="Necessary for Provision of Healthcare"/>
    <n v="1"/>
    <s v="IE1"/>
    <s v="IE2"/>
    <s v="ensure that the collection of PHI is reasonably necessary for the provision of health care"/>
    <n v="1"/>
    <n v="1"/>
  </r>
  <r>
    <x v="5"/>
    <x v="1"/>
    <x v="4"/>
    <s v="G1"/>
    <s v="T2"/>
    <s v="Not Possible to Get Consent in a Timely Manner"/>
    <n v="1"/>
    <s v="IE1"/>
    <s v="IE3"/>
    <s v="determine that it is not reasonably possible to obtain consent in a timely manner"/>
    <n v="1"/>
    <n v="1"/>
  </r>
  <r>
    <x v="5"/>
    <x v="1"/>
    <x v="5"/>
    <s v="-"/>
    <s v="-"/>
    <s v="-"/>
    <n v="0"/>
    <m/>
    <m/>
    <m/>
    <m/>
    <m/>
  </r>
  <r>
    <x v="5"/>
    <x v="1"/>
    <x v="5"/>
    <m/>
    <m/>
    <m/>
    <m/>
    <s v="IE1"/>
    <m/>
    <s v="IE4 - IE1"/>
    <n v="1"/>
    <n v="0"/>
  </r>
  <r>
    <x v="5"/>
    <x v="1"/>
    <x v="6"/>
    <s v="-"/>
    <s v="-"/>
    <s v="-"/>
    <n v="0"/>
    <m/>
    <m/>
    <m/>
    <m/>
    <m/>
  </r>
  <r>
    <x v="5"/>
    <x v="1"/>
    <x v="6"/>
    <m/>
    <m/>
    <m/>
    <m/>
    <s v="P_B"/>
    <m/>
    <s v="P_B - P_A, Level:100"/>
    <m/>
    <m/>
  </r>
  <r>
    <x v="5"/>
    <x v="1"/>
    <x v="7"/>
    <s v="G1"/>
    <m/>
    <s v="G1,T1,And"/>
    <n v="1"/>
    <s v="IE1"/>
    <m/>
    <s v="IE1 - IE2, Type: AND"/>
    <n v="1"/>
    <n v="1"/>
  </r>
  <r>
    <x v="5"/>
    <x v="1"/>
    <x v="7"/>
    <s v="G1"/>
    <m/>
    <s v="G1,T2,And"/>
    <n v="1"/>
    <s v="IE1"/>
    <m/>
    <s v="IE1 - IE3, Type: AND"/>
    <n v="1"/>
    <n v="1"/>
  </r>
  <r>
    <x v="5"/>
    <x v="1"/>
    <x v="7"/>
    <m/>
    <m/>
    <m/>
    <m/>
    <s v="IE1"/>
    <m/>
    <s v="IE1 - P_A, P_AND, Type: AND"/>
    <m/>
    <m/>
  </r>
  <r>
    <x v="5"/>
    <x v="1"/>
    <x v="7"/>
    <m/>
    <m/>
    <m/>
    <m/>
    <s v="P_AND"/>
    <m/>
    <s v="P_AND - P_B, Type: AND"/>
    <m/>
    <m/>
  </r>
  <r>
    <x v="5"/>
    <x v="2"/>
    <x v="0"/>
    <s v="G1"/>
    <m/>
    <s v="Collect PHI Directly and without consent"/>
    <n v="1"/>
    <s v="IE1"/>
    <m/>
    <s v="collect PHI about an individual directly from the individual"/>
    <n v="1"/>
    <n v="1"/>
  </r>
  <r>
    <x v="5"/>
    <x v="2"/>
    <x v="0"/>
    <m/>
    <m/>
    <m/>
    <m/>
    <s v="IE4"/>
    <m/>
    <s v="be incapable of consenting"/>
    <n v="1"/>
    <n v="0"/>
  </r>
  <r>
    <x v="5"/>
    <x v="2"/>
    <x v="1"/>
    <s v="G1"/>
    <m/>
    <s v="Permission"/>
    <n v="1"/>
    <s v="IE1"/>
    <m/>
    <s v="Permission"/>
    <n v="1"/>
    <n v="1"/>
  </r>
  <r>
    <x v="5"/>
    <x v="2"/>
    <x v="1"/>
    <m/>
    <m/>
    <m/>
    <m/>
    <s v="IE4"/>
    <m/>
    <s v="Permission"/>
    <n v="1"/>
    <n v="0"/>
  </r>
  <r>
    <x v="5"/>
    <x v="2"/>
    <x v="2"/>
    <s v="G1"/>
    <m/>
    <s v="HIC"/>
    <n v="1"/>
    <s v="IE1"/>
    <m/>
    <s v="HIC"/>
    <n v="1"/>
    <n v="1"/>
  </r>
  <r>
    <x v="5"/>
    <x v="2"/>
    <x v="2"/>
    <m/>
    <m/>
    <m/>
    <m/>
    <s v="IE1"/>
    <m/>
    <s v="Individual"/>
    <n v="1"/>
    <n v="0"/>
  </r>
  <r>
    <x v="5"/>
    <x v="2"/>
    <x v="3"/>
    <s v="-"/>
    <s v="-"/>
    <s v="-"/>
    <n v="0"/>
    <m/>
    <m/>
    <m/>
    <m/>
    <m/>
  </r>
  <r>
    <x v="5"/>
    <x v="2"/>
    <x v="3"/>
    <m/>
    <m/>
    <m/>
    <m/>
    <s v="IE2"/>
    <s v="IE5"/>
    <s v="collection of PHI about an individual directly from the individual is necessary for health care provision"/>
    <n v="1"/>
    <n v="0"/>
  </r>
  <r>
    <x v="5"/>
    <x v="2"/>
    <x v="3"/>
    <m/>
    <m/>
    <m/>
    <m/>
    <s v="IE3"/>
    <s v="IE6"/>
    <s v="consent cannot be timely obtained"/>
    <n v="1"/>
    <n v="0"/>
  </r>
  <r>
    <x v="5"/>
    <x v="2"/>
    <x v="4"/>
    <s v="G1"/>
    <s v="T1"/>
    <s v="Necessary for Provision of Healthcare"/>
    <n v="1"/>
    <s v="IE1"/>
    <s v="IE2"/>
    <s v="ensure that the collection is reasonably necessary for the provision of health care"/>
    <n v="1"/>
    <n v="1"/>
  </r>
  <r>
    <x v="5"/>
    <x v="2"/>
    <x v="4"/>
    <s v="G1"/>
    <s v="T2"/>
    <s v="Not Possible to Get Consent in a Timely Manner"/>
    <n v="1"/>
    <s v="IE1"/>
    <s v="IE3"/>
    <s v="determine that it is not reasonably possible to obtain consent in a timely manner"/>
    <n v="1"/>
    <n v="1"/>
  </r>
  <r>
    <x v="5"/>
    <x v="2"/>
    <x v="5"/>
    <s v="-"/>
    <s v="-"/>
    <s v="-"/>
    <n v="0"/>
    <m/>
    <m/>
    <m/>
    <m/>
    <m/>
  </r>
  <r>
    <x v="5"/>
    <x v="2"/>
    <x v="5"/>
    <m/>
    <m/>
    <m/>
    <m/>
    <s v="IE2"/>
    <m/>
    <s v="IE5 - IE2"/>
    <n v="1"/>
    <n v="0"/>
  </r>
  <r>
    <x v="5"/>
    <x v="2"/>
    <x v="5"/>
    <m/>
    <m/>
    <m/>
    <m/>
    <s v="IE3"/>
    <m/>
    <s v="IE6 - IE3"/>
    <n v="1"/>
    <n v="0"/>
  </r>
  <r>
    <x v="5"/>
    <x v="2"/>
    <x v="6"/>
    <s v="-"/>
    <s v="-"/>
    <s v="-"/>
    <n v="0"/>
    <m/>
    <m/>
    <m/>
    <m/>
    <m/>
  </r>
  <r>
    <x v="5"/>
    <x v="2"/>
    <x v="7"/>
    <s v="G1"/>
    <m/>
    <s v="G1,T1,And"/>
    <n v="1"/>
    <s v="IE1"/>
    <m/>
    <s v="IE1 - IE2, Type: AND"/>
    <n v="1"/>
    <n v="1"/>
  </r>
  <r>
    <x v="5"/>
    <x v="2"/>
    <x v="7"/>
    <s v="G1"/>
    <m/>
    <s v="G1,T2,And"/>
    <n v="1"/>
    <s v="IE1"/>
    <m/>
    <s v="IE1 - IE3, Type: AND"/>
    <n v="1"/>
    <n v="1"/>
  </r>
  <r>
    <x v="5"/>
    <x v="2"/>
    <x v="7"/>
    <m/>
    <m/>
    <m/>
    <m/>
    <s v="IE2"/>
    <m/>
    <m/>
    <m/>
    <m/>
  </r>
  <r>
    <x v="5"/>
    <x v="2"/>
    <x v="7"/>
    <m/>
    <m/>
    <m/>
    <m/>
    <s v="IE2_AND"/>
    <m/>
    <m/>
    <m/>
    <m/>
  </r>
  <r>
    <x v="5"/>
    <x v="2"/>
    <x v="7"/>
    <m/>
    <m/>
    <m/>
    <m/>
    <s v="IE2"/>
    <m/>
    <m/>
    <m/>
    <m/>
  </r>
  <r>
    <x v="5"/>
    <x v="2"/>
    <x v="7"/>
    <m/>
    <m/>
    <m/>
    <m/>
    <s v="IE2_AND"/>
    <m/>
    <m/>
    <m/>
    <m/>
  </r>
  <r>
    <x v="6"/>
    <x v="0"/>
    <x v="0"/>
    <s v="G1"/>
    <m/>
    <s v="Notify Individual About Disclosure"/>
    <n v="1"/>
    <s v="IE2"/>
    <m/>
    <s v="notify the person to whom it makes the disclosure"/>
    <n v="1"/>
    <n v="1"/>
  </r>
  <r>
    <x v="6"/>
    <x v="0"/>
    <x v="0"/>
    <m/>
    <m/>
    <m/>
    <m/>
    <s v="IE1"/>
    <m/>
    <s v="disclose PHI about an individual"/>
    <n v="1"/>
    <n v="0"/>
  </r>
  <r>
    <x v="6"/>
    <x v="0"/>
    <x v="1"/>
    <s v="G1"/>
    <m/>
    <s v="Obligation"/>
    <n v="1"/>
    <s v="IE2"/>
    <m/>
    <s v="Obligation"/>
    <n v="1"/>
    <n v="1"/>
  </r>
  <r>
    <x v="6"/>
    <x v="0"/>
    <x v="1"/>
    <m/>
    <m/>
    <m/>
    <m/>
    <s v="IE1"/>
    <m/>
    <s v="Obligation"/>
    <n v="1"/>
    <n v="0"/>
  </r>
  <r>
    <x v="6"/>
    <x v="0"/>
    <x v="2"/>
    <s v="G1"/>
    <m/>
    <s v="HIC"/>
    <n v="1"/>
    <s v="IE2"/>
    <m/>
    <s v="HIC"/>
    <n v="1"/>
    <n v="1"/>
  </r>
  <r>
    <x v="6"/>
    <x v="0"/>
    <x v="2"/>
    <m/>
    <m/>
    <m/>
    <m/>
    <s v="IE1"/>
    <m/>
    <s v="HIC"/>
    <n v="1"/>
    <n v="0"/>
  </r>
  <r>
    <x v="6"/>
    <x v="0"/>
    <x v="3"/>
    <s v="G1"/>
    <s v="P1"/>
    <s v="Precondition"/>
    <n v="1"/>
    <m/>
    <m/>
    <m/>
    <m/>
    <m/>
  </r>
  <r>
    <x v="6"/>
    <x v="0"/>
    <x v="3"/>
    <s v="P1"/>
    <s v="P2"/>
    <s v="Disclose Personal HI"/>
    <n v="1"/>
    <s v="IE1"/>
    <s v="IE3"/>
    <s v="The individual has not made an instruction that prevents the custodian from disclosing all the PHI that the custodian considers reasonably necessary to disclose for the provision of health care.&quot;"/>
    <n v="1"/>
    <n v="1"/>
  </r>
  <r>
    <x v="6"/>
    <x v="0"/>
    <x v="3"/>
    <s v="P1"/>
    <s v="P3"/>
    <s v="Needed to Prevent Disclosure"/>
    <n v="1"/>
    <s v="IE2"/>
    <s v="IE4"/>
    <s v="The instruction of the individual prevents the custodian from disclosing all the PHI that the custodian considers reasonably necessary to disclose for the provision of health care"/>
    <n v="1"/>
    <n v="1"/>
  </r>
  <r>
    <x v="6"/>
    <x v="0"/>
    <x v="4"/>
    <s v="-"/>
    <s v="-"/>
    <s v="-"/>
    <n v="0"/>
    <m/>
    <m/>
    <m/>
    <m/>
    <m/>
  </r>
  <r>
    <x v="6"/>
    <x v="0"/>
    <x v="5"/>
    <s v="G1"/>
    <s v="P1"/>
    <s v="G1,P1"/>
    <n v="1"/>
    <s v="IE2"/>
    <m/>
    <s v="IE4 - IE2"/>
    <n v="1"/>
    <n v="1"/>
  </r>
  <r>
    <x v="6"/>
    <x v="0"/>
    <x v="5"/>
    <m/>
    <m/>
    <m/>
    <m/>
    <s v="IE1"/>
    <m/>
    <s v="IE3 - IE1"/>
    <n v="1"/>
    <n v="0"/>
  </r>
  <r>
    <x v="6"/>
    <x v="0"/>
    <x v="6"/>
    <s v="-"/>
    <s v="-"/>
    <s v="-"/>
    <n v="0"/>
    <m/>
    <m/>
    <m/>
    <m/>
    <m/>
  </r>
  <r>
    <x v="6"/>
    <x v="0"/>
    <x v="7"/>
    <s v="P1"/>
    <m/>
    <s v="P1,P2,And"/>
    <n v="1"/>
    <s v="IE1"/>
    <m/>
    <s v="IE1 - IE3, Type: AND"/>
    <n v="1"/>
    <n v="1"/>
  </r>
  <r>
    <x v="6"/>
    <x v="0"/>
    <x v="7"/>
    <s v="P1"/>
    <m/>
    <s v="P1,P3,And"/>
    <n v="1"/>
    <s v="IE1"/>
    <m/>
    <s v="IE1 - IE4, Type: AND"/>
    <n v="1"/>
    <n v="1"/>
  </r>
  <r>
    <x v="6"/>
    <x v="1"/>
    <x v="0"/>
    <s v="G1"/>
    <m/>
    <s v="Notify Individual About Disclosure"/>
    <n v="1"/>
    <s v="notifyPerson"/>
    <m/>
    <s v="notify the person to whom it makes the disclosure"/>
    <n v="1"/>
    <n v="1"/>
  </r>
  <r>
    <x v="6"/>
    <x v="1"/>
    <x v="1"/>
    <s v="G1"/>
    <m/>
    <s v="Obligation"/>
    <n v="1"/>
    <s v="notifyPerson"/>
    <m/>
    <s v="Obligation"/>
    <n v="1"/>
    <n v="1"/>
  </r>
  <r>
    <x v="6"/>
    <x v="1"/>
    <x v="2"/>
    <s v="G1"/>
    <m/>
    <s v="HIC"/>
    <n v="1"/>
    <s v="notifyPerson"/>
    <m/>
    <s v="HIC"/>
    <n v="1"/>
    <n v="1"/>
  </r>
  <r>
    <x v="6"/>
    <x v="1"/>
    <x v="3"/>
    <s v="G1"/>
    <s v="P1"/>
    <s v="Precondition"/>
    <n v="1"/>
    <s v="notifyPerson"/>
    <s v="preconditionDisclosure"/>
    <s v="an HIC discloses PHI about an individual under clause (1) and an instruction of the individual made under that clause prevents the custodian from disclosing all the PHI that the custodian considers reasonably necessary to disclose for the provision of health care or assisting in the provision of health care to the individual"/>
    <n v="1"/>
    <n v="1"/>
  </r>
  <r>
    <x v="6"/>
    <x v="1"/>
    <x v="3"/>
    <s v="P1"/>
    <s v="P2"/>
    <s v="Disclose Personal HI"/>
    <n v="1"/>
    <s v="notifyPerson"/>
    <s v="P_A"/>
    <s v="an HIC discloses PHI about an individual under clause (1)"/>
    <n v="1"/>
    <n v="1"/>
  </r>
  <r>
    <x v="6"/>
    <x v="1"/>
    <x v="3"/>
    <s v="P1"/>
    <s v="P3"/>
    <s v="Needed to Prevent Disclosure"/>
    <n v="1"/>
    <s v="notifyPerson"/>
    <s v="P_B"/>
    <s v="an instruction of the individual made under that clause prevents the custodian from disclosing all the PHI that the custodian considers reasonably necessary to disclose for the provision of health care or assisting in the provision of health care to the individual"/>
    <n v="1"/>
    <n v="1"/>
  </r>
  <r>
    <x v="6"/>
    <x v="1"/>
    <x v="4"/>
    <s v="-"/>
    <s v="-"/>
    <s v="-"/>
    <n v="0"/>
    <m/>
    <m/>
    <m/>
    <m/>
    <m/>
  </r>
  <r>
    <x v="6"/>
    <x v="1"/>
    <x v="5"/>
    <s v="G1"/>
    <s v="P1"/>
    <s v="G1,P1"/>
    <n v="1"/>
    <s v="notifyPerson"/>
    <m/>
    <s v="preconditionDisclosure - notifyPerson"/>
    <n v="1"/>
    <n v="1"/>
  </r>
  <r>
    <x v="6"/>
    <x v="1"/>
    <x v="6"/>
    <s v="-"/>
    <s v="-"/>
    <s v="-"/>
    <n v="0"/>
    <m/>
    <m/>
    <m/>
    <m/>
    <m/>
  </r>
  <r>
    <x v="6"/>
    <x v="1"/>
    <x v="7"/>
    <s v="P1"/>
    <m/>
    <s v="P1,P2,And"/>
    <n v="1"/>
    <s v="notifyPerson"/>
    <m/>
    <s v="preconditionDisclosure - P_A, Type: AND"/>
    <n v="1"/>
    <n v="1"/>
  </r>
  <r>
    <x v="6"/>
    <x v="1"/>
    <x v="7"/>
    <s v="P1"/>
    <m/>
    <s v="P1,P3,And"/>
    <n v="1"/>
    <s v="notifyPerson"/>
    <m/>
    <s v="preconditionDisclosure - P_B, Type: AND"/>
    <n v="1"/>
    <n v="1"/>
  </r>
  <r>
    <x v="6"/>
    <x v="2"/>
    <x v="0"/>
    <s v="G1"/>
    <m/>
    <s v="Notify Individual About Disclosure"/>
    <n v="1"/>
    <s v="IE1"/>
    <m/>
    <s v="notify the person to whom it makes the disclosure"/>
    <n v="1"/>
    <n v="1"/>
  </r>
  <r>
    <x v="6"/>
    <x v="2"/>
    <x v="1"/>
    <s v="G1"/>
    <m/>
    <s v="Obligation"/>
    <n v="1"/>
    <s v="IE1"/>
    <m/>
    <s v="Obligation"/>
    <m/>
    <m/>
  </r>
  <r>
    <x v="6"/>
    <x v="2"/>
    <x v="2"/>
    <s v="G1"/>
    <m/>
    <s v="HIC"/>
    <n v="1"/>
    <s v="IE1"/>
    <m/>
    <s v="HIC"/>
    <m/>
    <m/>
  </r>
  <r>
    <x v="6"/>
    <x v="2"/>
    <x v="3"/>
    <s v="G1"/>
    <s v="P1"/>
    <s v="Precondition"/>
    <n v="1"/>
    <s v="IE1"/>
    <s v="IE2"/>
    <s v="an instruction of the individual made under clause (1)(a) prevents the custodian from disclosing all the PHI that the custodian considers reasonably necessary to disclose for the provision of health care or assisting in the provision of health care to the individual"/>
    <n v="1"/>
    <n v="1"/>
  </r>
  <r>
    <x v="6"/>
    <x v="2"/>
    <x v="3"/>
    <s v="G1"/>
    <m/>
    <m/>
    <m/>
    <s v="IE2"/>
    <s v="P_AND_B_C"/>
    <s v="an instruction of the individual made under clause (1)(a) and the custodian prevents the disclosure of all the PHI that the custodian considers reasonably necessary to disclose for the provision of health care"/>
    <m/>
    <m/>
  </r>
  <r>
    <x v="6"/>
    <x v="2"/>
    <x v="3"/>
    <s v="P1"/>
    <s v="P2"/>
    <s v="Disclose Personal HI"/>
    <n v="1"/>
    <s v="IE2"/>
    <s v="P_B"/>
    <s v="the custodian prevents the disclosure of all the PHI"/>
    <n v="1"/>
    <n v="1"/>
  </r>
  <r>
    <x v="6"/>
    <x v="2"/>
    <x v="3"/>
    <s v="P1"/>
    <s v="P3"/>
    <s v="Needed to Prevent Disclosure"/>
    <n v="1"/>
    <s v="IE2"/>
    <s v="P_C"/>
    <s v="the custodian considers the PHI reasonably necessary to disclose for the provision of health care"/>
    <n v="1"/>
    <n v="1"/>
  </r>
  <r>
    <x v="6"/>
    <x v="2"/>
    <x v="3"/>
    <m/>
    <m/>
    <m/>
    <m/>
    <m/>
    <s v="P_A"/>
    <s v="an instruction of the individual made under clause (1)(a)"/>
    <n v="1"/>
    <n v="0"/>
  </r>
  <r>
    <x v="6"/>
    <x v="2"/>
    <x v="4"/>
    <s v="-"/>
    <s v="-"/>
    <s v="-"/>
    <n v="0"/>
    <m/>
    <m/>
    <m/>
    <m/>
    <m/>
  </r>
  <r>
    <x v="6"/>
    <x v="2"/>
    <x v="5"/>
    <s v="G1"/>
    <s v="P1"/>
    <s v="G1,P1"/>
    <n v="1"/>
    <s v="IE1"/>
    <m/>
    <s v="IE2 - IE1"/>
    <n v="1"/>
    <n v="1"/>
  </r>
  <r>
    <x v="6"/>
    <x v="2"/>
    <x v="6"/>
    <s v="-"/>
    <s v="-"/>
    <s v="-"/>
    <n v="0"/>
    <m/>
    <m/>
    <m/>
    <m/>
    <m/>
  </r>
  <r>
    <x v="6"/>
    <x v="2"/>
    <x v="6"/>
    <m/>
    <m/>
    <m/>
    <m/>
    <s v="P_C"/>
    <m/>
    <s v="P_C - P_AND_B_C, Level: 100"/>
    <n v="1"/>
    <n v="0"/>
  </r>
  <r>
    <x v="6"/>
    <x v="2"/>
    <x v="7"/>
    <s v="P1"/>
    <m/>
    <s v="P1,P2,And"/>
    <n v="1"/>
    <m/>
    <m/>
    <m/>
    <m/>
    <m/>
  </r>
  <r>
    <x v="6"/>
    <x v="2"/>
    <x v="7"/>
    <s v="P1"/>
    <m/>
    <s v="P1,P3,And"/>
    <n v="1"/>
    <m/>
    <m/>
    <m/>
    <m/>
    <m/>
  </r>
  <r>
    <x v="6"/>
    <x v="2"/>
    <x v="7"/>
    <m/>
    <m/>
    <m/>
    <m/>
    <s v="P_AND_B_C"/>
    <m/>
    <s v="P_AND_B_C - P_A, Type: AND"/>
    <n v="1"/>
    <n v="0"/>
  </r>
  <r>
    <x v="6"/>
    <x v="2"/>
    <x v="7"/>
    <m/>
    <m/>
    <m/>
    <m/>
    <s v="P_AND_B_C"/>
    <m/>
    <s v="P_AND_B_C - P_B, Type: AND"/>
    <n v="1"/>
    <n v="0"/>
  </r>
  <r>
    <x v="7"/>
    <x v="0"/>
    <x v="0"/>
    <s v="G1"/>
    <m/>
    <s v="A Research Plan"/>
    <n v="1"/>
    <s v="IE1"/>
    <m/>
    <s v="create a research plan in writing"/>
    <n v="1"/>
    <n v="1"/>
  </r>
  <r>
    <x v="7"/>
    <x v="0"/>
    <x v="1"/>
    <s v="G1"/>
    <m/>
    <s v="Obligation"/>
    <n v="1"/>
    <s v="IE1"/>
    <m/>
    <s v="Obligation"/>
    <n v="1"/>
    <n v="1"/>
  </r>
  <r>
    <x v="7"/>
    <x v="0"/>
    <x v="2"/>
    <s v="G1"/>
    <m/>
    <s v="Researchers"/>
    <n v="1"/>
    <s v="IE1"/>
    <m/>
    <s v="Researchers"/>
    <n v="1"/>
    <n v="1"/>
  </r>
  <r>
    <x v="7"/>
    <x v="0"/>
    <x v="3"/>
    <s v="-"/>
    <s v="-"/>
    <s v="-"/>
    <n v="0"/>
    <m/>
    <m/>
    <m/>
    <m/>
    <m/>
  </r>
  <r>
    <x v="7"/>
    <x v="0"/>
    <x v="3"/>
    <m/>
    <m/>
    <m/>
    <m/>
    <s v="IE2"/>
    <s v="IE6"/>
    <s v="The research plan must exist."/>
    <n v="1"/>
    <n v="0"/>
  </r>
  <r>
    <x v="7"/>
    <x v="0"/>
    <x v="3"/>
    <m/>
    <m/>
    <m/>
    <m/>
    <s v="IE1"/>
    <s v="IE7"/>
    <s v="A research plan exists."/>
    <n v="1"/>
    <n v="0"/>
  </r>
  <r>
    <x v="7"/>
    <x v="0"/>
    <x v="4"/>
    <s v="G1"/>
    <s v="T1"/>
    <s v="Explain Public Benefit"/>
    <n v="1"/>
    <s v="IE1"/>
    <s v="IE4"/>
    <s v="outline the anticipated public or scientific benefit of the research in the research plan"/>
    <n v="1"/>
    <n v="1"/>
  </r>
  <r>
    <x v="7"/>
    <x v="0"/>
    <x v="4"/>
    <s v="G1"/>
    <s v="T2"/>
    <s v="Includes Affiliates of Each Person Involved in Research"/>
    <n v="1"/>
    <s v="IE1"/>
    <s v="IE2"/>
    <s v="include the affiliation of each person involved in the research in the research plan"/>
    <n v="1"/>
    <n v="1"/>
  </r>
  <r>
    <x v="7"/>
    <x v="0"/>
    <x v="4"/>
    <s v="G1"/>
    <s v="T3"/>
    <s v="In Writing"/>
    <n v="1"/>
    <m/>
    <m/>
    <m/>
    <m/>
    <m/>
  </r>
  <r>
    <x v="7"/>
    <x v="0"/>
    <x v="4"/>
    <s v="G1"/>
    <s v="T4"/>
    <s v="Explain other Matters Related to Research"/>
    <n v="1"/>
    <s v="IE1"/>
    <s v="IE5"/>
    <s v="address all other prescribed matters related to the research in the research plan"/>
    <n v="1"/>
    <n v="1"/>
  </r>
  <r>
    <x v="7"/>
    <x v="0"/>
    <x v="4"/>
    <s v="G1"/>
    <s v="T5"/>
    <s v="Explain Nature and Objective of Research"/>
    <n v="1"/>
    <s v="IE1"/>
    <s v="IE3"/>
    <s v="specify the nature and objectives of the research in the research plan"/>
    <n v="1"/>
    <n v="1"/>
  </r>
  <r>
    <x v="7"/>
    <x v="0"/>
    <x v="5"/>
    <s v="-"/>
    <s v="-"/>
    <s v="-"/>
    <n v="0"/>
    <m/>
    <m/>
    <m/>
    <m/>
    <m/>
  </r>
  <r>
    <x v="7"/>
    <x v="0"/>
    <x v="6"/>
    <s v="-"/>
    <s v="-"/>
    <s v="-"/>
    <n v="0"/>
    <m/>
    <m/>
    <m/>
    <m/>
    <m/>
  </r>
  <r>
    <x v="7"/>
    <x v="0"/>
    <x v="7"/>
    <s v="G1"/>
    <s v="T1"/>
    <s v="G1,T1,And"/>
    <n v="1"/>
    <s v="IE1"/>
    <m/>
    <s v="IE1 - IE4,Type: AND"/>
    <n v="1"/>
    <n v="1"/>
  </r>
  <r>
    <x v="7"/>
    <x v="0"/>
    <x v="7"/>
    <s v="G1"/>
    <s v="T2"/>
    <s v="G1,T2,And"/>
    <n v="1"/>
    <s v="IE1"/>
    <m/>
    <s v="IE1 - IE2,Type: AND"/>
    <n v="1"/>
    <n v="1"/>
  </r>
  <r>
    <x v="7"/>
    <x v="0"/>
    <x v="7"/>
    <s v="G1"/>
    <s v="T3"/>
    <s v="G1,T3,And"/>
    <n v="1"/>
    <m/>
    <m/>
    <m/>
    <m/>
    <m/>
  </r>
  <r>
    <x v="7"/>
    <x v="0"/>
    <x v="7"/>
    <s v="G1"/>
    <s v="T4"/>
    <s v="G1,T4,And"/>
    <n v="1"/>
    <s v="IE1"/>
    <m/>
    <s v="IE1 - IE5,Type: AND"/>
    <n v="1"/>
    <n v="1"/>
  </r>
  <r>
    <x v="7"/>
    <x v="0"/>
    <x v="7"/>
    <s v="G1"/>
    <s v="T5"/>
    <s v="G1,T5,And"/>
    <n v="1"/>
    <s v="IE1"/>
    <m/>
    <s v="IE1 - IE3,Type: AND"/>
    <n v="1"/>
    <n v="1"/>
  </r>
  <r>
    <x v="7"/>
    <x v="1"/>
    <x v="0"/>
    <s v="G1"/>
    <m/>
    <s v="A Research Plan"/>
    <n v="1"/>
    <s v="IE6"/>
    <m/>
    <s v="a research plan must be in writing and set out the affiliation, nature and objectives of the research, public or scientific benefit, and all prescribed matters"/>
    <n v="1"/>
    <n v="1"/>
  </r>
  <r>
    <x v="7"/>
    <x v="1"/>
    <x v="1"/>
    <s v="G1"/>
    <m/>
    <s v="Obligation"/>
    <n v="1"/>
    <s v="IE6"/>
    <m/>
    <s v="Obligation"/>
    <n v="1"/>
    <n v="1"/>
  </r>
  <r>
    <x v="7"/>
    <x v="1"/>
    <x v="2"/>
    <s v="G1"/>
    <m/>
    <s v="Researchers"/>
    <n v="1"/>
    <s v="IE6"/>
    <m/>
    <s v="Researchers"/>
    <n v="1"/>
    <n v="1"/>
  </r>
  <r>
    <x v="7"/>
    <x v="1"/>
    <x v="3"/>
    <s v="-"/>
    <s v="-"/>
    <s v="-"/>
    <n v="0"/>
    <m/>
    <m/>
    <m/>
    <m/>
    <m/>
  </r>
  <r>
    <x v="7"/>
    <x v="1"/>
    <x v="3"/>
    <m/>
    <m/>
    <m/>
    <m/>
    <m/>
    <m/>
    <m/>
    <m/>
    <m/>
  </r>
  <r>
    <x v="7"/>
    <x v="1"/>
    <x v="3"/>
    <m/>
    <m/>
    <m/>
    <m/>
    <m/>
    <m/>
    <m/>
    <m/>
    <m/>
  </r>
  <r>
    <x v="7"/>
    <x v="1"/>
    <x v="4"/>
    <s v="G1"/>
    <s v="T1"/>
    <s v="Explain Public Benefit"/>
    <n v="1"/>
    <s v="IE6"/>
    <s v="IE4"/>
    <s v="describe the anticipated public or scientific benefit of the research in the research plan"/>
    <n v="1"/>
    <n v="1"/>
  </r>
  <r>
    <x v="7"/>
    <x v="1"/>
    <x v="4"/>
    <s v="G1"/>
    <s v="T2"/>
    <s v="Includes Affiliates of Each Person Involved in Research"/>
    <n v="1"/>
    <s v="IE6"/>
    <s v="IE2"/>
    <s v="include the affiliation of each person involved in the research in the research plan"/>
    <n v="1"/>
    <n v="1"/>
  </r>
  <r>
    <x v="7"/>
    <x v="1"/>
    <x v="4"/>
    <s v="G1"/>
    <s v="T3"/>
    <s v="In Writing"/>
    <n v="1"/>
    <s v="IE6"/>
    <s v="IE1"/>
    <s v="prepare a research plan in writing"/>
    <m/>
    <m/>
  </r>
  <r>
    <x v="7"/>
    <x v="1"/>
    <x v="4"/>
    <s v="G1"/>
    <s v="T4"/>
    <s v="Explain other Matters Related to Research"/>
    <n v="1"/>
    <s v="IE6"/>
    <s v="IE5"/>
    <s v="include all other prescribed matters related to the research in the research plan"/>
    <n v="1"/>
    <n v="1"/>
  </r>
  <r>
    <x v="7"/>
    <x v="1"/>
    <x v="4"/>
    <s v="G1"/>
    <s v="T5"/>
    <s v="Explain Nature and Objective of Research"/>
    <n v="1"/>
    <s v="IE6"/>
    <s v="IE3"/>
    <s v="articulate the nature and objectives of the research in the research plan"/>
    <n v="1"/>
    <n v="1"/>
  </r>
  <r>
    <x v="7"/>
    <x v="1"/>
    <x v="5"/>
    <s v="-"/>
    <s v="-"/>
    <s v="-"/>
    <n v="0"/>
    <m/>
    <m/>
    <m/>
    <m/>
    <m/>
  </r>
  <r>
    <x v="7"/>
    <x v="1"/>
    <x v="6"/>
    <s v="-"/>
    <s v="-"/>
    <s v="-"/>
    <n v="0"/>
    <m/>
    <m/>
    <m/>
    <m/>
    <m/>
  </r>
  <r>
    <x v="7"/>
    <x v="1"/>
    <x v="7"/>
    <s v="G1"/>
    <s v="T1"/>
    <s v="G1,T1,And"/>
    <n v="1"/>
    <s v="IE6"/>
    <s v="IE4"/>
    <s v="IE6 - IE4, Type: AND"/>
    <n v="1"/>
    <n v="1"/>
  </r>
  <r>
    <x v="7"/>
    <x v="1"/>
    <x v="7"/>
    <s v="G1"/>
    <s v="T2"/>
    <s v="G1,T2,And"/>
    <n v="1"/>
    <s v="IE6"/>
    <s v="IE2"/>
    <s v="IE6 - IE2, Type: AND"/>
    <n v="1"/>
    <n v="1"/>
  </r>
  <r>
    <x v="7"/>
    <x v="1"/>
    <x v="7"/>
    <s v="G1"/>
    <s v="T3"/>
    <s v="G1,T3,And"/>
    <n v="1"/>
    <s v="IE6"/>
    <s v="IE1"/>
    <s v="IE6 - IE1, Type: AND"/>
    <n v="1"/>
    <n v="1"/>
  </r>
  <r>
    <x v="7"/>
    <x v="1"/>
    <x v="7"/>
    <s v="G1"/>
    <s v="T4"/>
    <s v="G1,T4,And"/>
    <n v="1"/>
    <s v="IE6"/>
    <s v="IE5"/>
    <s v="IE6 - IE5, Type: AND"/>
    <n v="1"/>
    <n v="1"/>
  </r>
  <r>
    <x v="7"/>
    <x v="1"/>
    <x v="7"/>
    <s v="G1"/>
    <s v="T5"/>
    <s v="G1,T5,And"/>
    <n v="1"/>
    <s v="IE6"/>
    <s v="IE3"/>
    <s v="IE6 - IE3, Type: AND"/>
    <n v="1"/>
    <n v="1"/>
  </r>
  <r>
    <x v="7"/>
    <x v="2"/>
    <x v="0"/>
    <s v="G1"/>
    <m/>
    <s v="A Research Plan"/>
    <n v="1"/>
    <s v="IE1"/>
    <m/>
    <s v="create a research plan in writing"/>
    <n v="1"/>
    <n v="1"/>
  </r>
  <r>
    <x v="7"/>
    <x v="2"/>
    <x v="1"/>
    <s v="G1"/>
    <m/>
    <s v="Obligation"/>
    <n v="1"/>
    <s v="IE1"/>
    <m/>
    <s v="Obligation"/>
    <n v="1"/>
    <n v="1"/>
  </r>
  <r>
    <x v="7"/>
    <x v="2"/>
    <x v="2"/>
    <s v="G1"/>
    <m/>
    <s v="Researchers"/>
    <n v="1"/>
    <s v="IE1"/>
    <m/>
    <s v="Researchers"/>
    <n v="1"/>
    <n v="1"/>
  </r>
  <r>
    <x v="7"/>
    <x v="2"/>
    <x v="3"/>
    <s v="-"/>
    <s v="-"/>
    <s v="-"/>
    <n v="0"/>
    <m/>
    <m/>
    <m/>
    <m/>
    <m/>
  </r>
  <r>
    <x v="7"/>
    <x v="2"/>
    <x v="3"/>
    <m/>
    <m/>
    <m/>
    <m/>
    <m/>
    <s v="IE6"/>
    <s v="research plan includes all prescribed matters"/>
    <m/>
    <m/>
  </r>
  <r>
    <x v="7"/>
    <x v="2"/>
    <x v="3"/>
    <m/>
    <m/>
    <m/>
    <m/>
    <m/>
    <s v="IE7"/>
    <s v="affiliation of each person involved in the research is set out"/>
    <m/>
    <m/>
  </r>
  <r>
    <x v="7"/>
    <x v="2"/>
    <x v="3"/>
    <m/>
    <m/>
    <m/>
    <m/>
    <m/>
    <s v="IE8"/>
    <s v="nature and objectives of the research are defined"/>
    <m/>
    <m/>
  </r>
  <r>
    <x v="7"/>
    <x v="2"/>
    <x v="3"/>
    <m/>
    <m/>
    <m/>
    <m/>
    <m/>
    <s v="IE9"/>
    <s v="public or scientific benefit of the research is explained"/>
    <m/>
    <m/>
  </r>
  <r>
    <x v="7"/>
    <x v="2"/>
    <x v="4"/>
    <s v="G1"/>
    <s v="T1"/>
    <s v="Explain Public Benefit"/>
    <n v="1"/>
    <s v="IE1"/>
    <s v="IE4"/>
    <s v="explain the public or scientific benefit of the research they anticipate"/>
    <n v="1"/>
    <n v="1"/>
  </r>
  <r>
    <x v="7"/>
    <x v="2"/>
    <x v="4"/>
    <s v="G1"/>
    <s v="T2"/>
    <s v="Includes Affiliates of Each Person Involved in Research"/>
    <n v="1"/>
    <s v="IE1"/>
    <s v="IE2"/>
    <s v="set out the affiliation of each person involved in the research"/>
    <n v="1"/>
    <n v="1"/>
  </r>
  <r>
    <x v="7"/>
    <x v="2"/>
    <x v="4"/>
    <s v="G1"/>
    <s v="T3"/>
    <s v="In Writing"/>
    <n v="1"/>
    <m/>
    <m/>
    <m/>
    <m/>
    <m/>
  </r>
  <r>
    <x v="7"/>
    <x v="2"/>
    <x v="4"/>
    <s v="G1"/>
    <s v="T4"/>
    <s v="Explain other Matters Related to Research"/>
    <n v="1"/>
    <s v="IE1"/>
    <s v="IE5"/>
    <s v="include all other prescribed matters related to the research"/>
    <n v="1"/>
    <n v="1"/>
  </r>
  <r>
    <x v="7"/>
    <x v="2"/>
    <x v="4"/>
    <s v="G1"/>
    <s v="T5"/>
    <s v="Explain Nature and Objective of Research"/>
    <n v="1"/>
    <s v="IE1"/>
    <s v="IE3"/>
    <s v="define the nature and objectives of the research"/>
    <n v="1"/>
    <n v="1"/>
  </r>
  <r>
    <x v="7"/>
    <x v="2"/>
    <x v="5"/>
    <s v="-"/>
    <s v="-"/>
    <s v="-"/>
    <n v="0"/>
    <m/>
    <m/>
    <m/>
    <m/>
    <m/>
  </r>
  <r>
    <x v="7"/>
    <x v="2"/>
    <x v="6"/>
    <s v="-"/>
    <s v="-"/>
    <s v="-"/>
    <n v="0"/>
    <m/>
    <m/>
    <m/>
    <m/>
    <m/>
  </r>
  <r>
    <x v="7"/>
    <x v="2"/>
    <x v="7"/>
    <s v="G1"/>
    <s v="T1"/>
    <s v="G1,T1,And"/>
    <n v="1"/>
    <s v="IE1"/>
    <m/>
    <s v="IE1 - IE4,Type: AND"/>
    <n v="1"/>
    <n v="1"/>
  </r>
  <r>
    <x v="7"/>
    <x v="2"/>
    <x v="7"/>
    <s v="G1"/>
    <s v="T2"/>
    <s v="G1,T2,And"/>
    <n v="1"/>
    <s v="IE1"/>
    <m/>
    <s v="IE1 - IE2,Type: AND"/>
    <n v="1"/>
    <n v="1"/>
  </r>
  <r>
    <x v="7"/>
    <x v="2"/>
    <x v="7"/>
    <s v="G1"/>
    <s v="T3"/>
    <s v="G1,T3,And"/>
    <n v="1"/>
    <m/>
    <m/>
    <m/>
    <m/>
    <m/>
  </r>
  <r>
    <x v="7"/>
    <x v="2"/>
    <x v="7"/>
    <s v="G1"/>
    <s v="T4"/>
    <s v="G1,T4,And"/>
    <n v="1"/>
    <s v="IE1"/>
    <m/>
    <s v="IE1 - IE5,Type: AND"/>
    <n v="1"/>
    <n v="1"/>
  </r>
  <r>
    <x v="7"/>
    <x v="2"/>
    <x v="7"/>
    <s v="G1"/>
    <s v="T5"/>
    <s v="G1,T5,And"/>
    <n v="1"/>
    <s v="IE1"/>
    <m/>
    <s v="IE1 - IE3,Type: AND"/>
    <n v="1"/>
    <n v="1"/>
  </r>
  <r>
    <x v="7"/>
    <x v="2"/>
    <x v="7"/>
    <m/>
    <m/>
    <m/>
    <m/>
    <s v="IE1"/>
    <m/>
    <s v="IE1 - IE6, IE7, IE8, IE9,Type: AND"/>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x v="0"/>
    <n v="1"/>
    <x v="0"/>
    <n v="4"/>
    <x v="0"/>
    <n v="4"/>
    <n v="4"/>
    <n v="4"/>
    <x v="0"/>
  </r>
  <r>
    <x v="0"/>
    <n v="1"/>
    <x v="0"/>
    <n v="4"/>
    <x v="1"/>
    <n v="4"/>
    <n v="4"/>
    <n v="4"/>
    <x v="0"/>
  </r>
  <r>
    <x v="0"/>
    <n v="1"/>
    <x v="0"/>
    <n v="4"/>
    <x v="2"/>
    <n v="4"/>
    <n v="4"/>
    <n v="4"/>
    <x v="0"/>
  </r>
  <r>
    <x v="0"/>
    <n v="1"/>
    <x v="0"/>
    <n v="4"/>
    <x v="3"/>
    <n v="2"/>
    <n v="2"/>
    <n v="2"/>
    <x v="0"/>
  </r>
  <r>
    <x v="0"/>
    <n v="1"/>
    <x v="0"/>
    <n v="4"/>
    <x v="4"/>
    <n v="0"/>
    <n v="0"/>
    <n v="0"/>
    <x v="0"/>
  </r>
  <r>
    <x v="0"/>
    <n v="1"/>
    <x v="0"/>
    <n v="4"/>
    <x v="5"/>
    <n v="2"/>
    <n v="0"/>
    <n v="0"/>
    <x v="0"/>
  </r>
  <r>
    <x v="0"/>
    <n v="1"/>
    <x v="0"/>
    <n v="4"/>
    <x v="6"/>
    <n v="2"/>
    <n v="0"/>
    <n v="0"/>
    <x v="0"/>
  </r>
  <r>
    <x v="0"/>
    <n v="1"/>
    <x v="0"/>
    <n v="4"/>
    <x v="7"/>
    <n v="0"/>
    <n v="0"/>
    <n v="0"/>
    <x v="0"/>
  </r>
  <r>
    <x v="0"/>
    <n v="1"/>
    <x v="0"/>
    <s v="50_1"/>
    <x v="0"/>
    <n v="2"/>
    <n v="3"/>
    <n v="2"/>
    <x v="0"/>
  </r>
  <r>
    <x v="0"/>
    <n v="1"/>
    <x v="0"/>
    <s v="50_1"/>
    <x v="1"/>
    <n v="2"/>
    <n v="3"/>
    <n v="2"/>
    <x v="0"/>
  </r>
  <r>
    <x v="0"/>
    <n v="1"/>
    <x v="0"/>
    <s v="50_1"/>
    <x v="2"/>
    <n v="2"/>
    <n v="0"/>
    <n v="0"/>
    <x v="0"/>
  </r>
  <r>
    <x v="0"/>
    <n v="1"/>
    <x v="0"/>
    <s v="50_1"/>
    <x v="3"/>
    <n v="2"/>
    <n v="2"/>
    <n v="2"/>
    <x v="0"/>
  </r>
  <r>
    <x v="0"/>
    <n v="1"/>
    <x v="0"/>
    <s v="50_1"/>
    <x v="4"/>
    <n v="0"/>
    <n v="0"/>
    <n v="0"/>
    <x v="0"/>
  </r>
  <r>
    <x v="0"/>
    <n v="1"/>
    <x v="0"/>
    <s v="50_1"/>
    <x v="5"/>
    <n v="2"/>
    <n v="2"/>
    <n v="2"/>
    <x v="0"/>
  </r>
  <r>
    <x v="0"/>
    <n v="1"/>
    <x v="0"/>
    <s v="50_1"/>
    <x v="6"/>
    <n v="1"/>
    <n v="0"/>
    <n v="0"/>
    <x v="0"/>
  </r>
  <r>
    <x v="0"/>
    <n v="1"/>
    <x v="0"/>
    <s v="50_1"/>
    <x v="7"/>
    <n v="0"/>
    <n v="0"/>
    <n v="0"/>
    <x v="0"/>
  </r>
  <r>
    <x v="1"/>
    <n v="1"/>
    <x v="0"/>
    <n v="4"/>
    <x v="0"/>
    <n v="4"/>
    <n v="4"/>
    <n v="3"/>
    <x v="1"/>
  </r>
  <r>
    <x v="1"/>
    <n v="1"/>
    <x v="0"/>
    <n v="4"/>
    <x v="1"/>
    <n v="4"/>
    <n v="4"/>
    <n v="3"/>
    <x v="1"/>
  </r>
  <r>
    <x v="1"/>
    <n v="1"/>
    <x v="0"/>
    <n v="4"/>
    <x v="2"/>
    <n v="4"/>
    <n v="4"/>
    <n v="3"/>
    <x v="1"/>
  </r>
  <r>
    <x v="1"/>
    <n v="1"/>
    <x v="0"/>
    <n v="4"/>
    <x v="3"/>
    <n v="2"/>
    <n v="2"/>
    <n v="2"/>
    <x v="1"/>
  </r>
  <r>
    <x v="1"/>
    <n v="1"/>
    <x v="0"/>
    <n v="4"/>
    <x v="4"/>
    <n v="0"/>
    <n v="0"/>
    <n v="0"/>
    <x v="1"/>
  </r>
  <r>
    <x v="1"/>
    <n v="1"/>
    <x v="0"/>
    <n v="4"/>
    <x v="5"/>
    <n v="2"/>
    <n v="2"/>
    <n v="2"/>
    <x v="1"/>
  </r>
  <r>
    <x v="1"/>
    <n v="1"/>
    <x v="0"/>
    <n v="4"/>
    <x v="6"/>
    <n v="2"/>
    <n v="2"/>
    <n v="1"/>
    <x v="1"/>
  </r>
  <r>
    <x v="1"/>
    <n v="1"/>
    <x v="0"/>
    <n v="4"/>
    <x v="7"/>
    <n v="0"/>
    <n v="0"/>
    <n v="0"/>
    <x v="1"/>
  </r>
  <r>
    <x v="1"/>
    <n v="2"/>
    <x v="0"/>
    <n v="4"/>
    <x v="0"/>
    <n v="4"/>
    <n v="3"/>
    <n v="3"/>
    <x v="1"/>
  </r>
  <r>
    <x v="1"/>
    <n v="2"/>
    <x v="0"/>
    <n v="4"/>
    <x v="1"/>
    <n v="4"/>
    <n v="3"/>
    <n v="2"/>
    <x v="1"/>
  </r>
  <r>
    <x v="1"/>
    <n v="2"/>
    <x v="0"/>
    <n v="4"/>
    <x v="2"/>
    <n v="4"/>
    <n v="3"/>
    <n v="3"/>
    <x v="1"/>
  </r>
  <r>
    <x v="1"/>
    <n v="2"/>
    <x v="0"/>
    <n v="4"/>
    <x v="3"/>
    <n v="2"/>
    <n v="1"/>
    <n v="1"/>
    <x v="1"/>
  </r>
  <r>
    <x v="1"/>
    <n v="2"/>
    <x v="0"/>
    <n v="4"/>
    <x v="4"/>
    <n v="0"/>
    <n v="0"/>
    <n v="0"/>
    <x v="1"/>
  </r>
  <r>
    <x v="1"/>
    <n v="2"/>
    <x v="0"/>
    <n v="4"/>
    <x v="5"/>
    <n v="2"/>
    <n v="1"/>
    <n v="1"/>
    <x v="1"/>
  </r>
  <r>
    <x v="1"/>
    <n v="2"/>
    <x v="0"/>
    <n v="4"/>
    <x v="6"/>
    <n v="2"/>
    <n v="1"/>
    <n v="1"/>
    <x v="1"/>
  </r>
  <r>
    <x v="1"/>
    <n v="2"/>
    <x v="0"/>
    <n v="4"/>
    <x v="7"/>
    <n v="0"/>
    <n v="0"/>
    <n v="0"/>
    <x v="1"/>
  </r>
  <r>
    <x v="1"/>
    <n v="3"/>
    <x v="0"/>
    <n v="4"/>
    <x v="0"/>
    <n v="4"/>
    <n v="4"/>
    <n v="4"/>
    <x v="0"/>
  </r>
  <r>
    <x v="1"/>
    <n v="3"/>
    <x v="0"/>
    <n v="4"/>
    <x v="1"/>
    <n v="4"/>
    <n v="4"/>
    <n v="4"/>
    <x v="0"/>
  </r>
  <r>
    <x v="1"/>
    <n v="3"/>
    <x v="0"/>
    <n v="4"/>
    <x v="2"/>
    <n v="4"/>
    <n v="4"/>
    <n v="4"/>
    <x v="0"/>
  </r>
  <r>
    <x v="1"/>
    <n v="3"/>
    <x v="0"/>
    <n v="4"/>
    <x v="3"/>
    <n v="2"/>
    <n v="2"/>
    <n v="2"/>
    <x v="0"/>
  </r>
  <r>
    <x v="1"/>
    <n v="3"/>
    <x v="0"/>
    <n v="4"/>
    <x v="4"/>
    <n v="0"/>
    <n v="0"/>
    <n v="0"/>
    <x v="0"/>
  </r>
  <r>
    <x v="1"/>
    <n v="3"/>
    <x v="0"/>
    <n v="4"/>
    <x v="5"/>
    <n v="2"/>
    <n v="2"/>
    <n v="2"/>
    <x v="0"/>
  </r>
  <r>
    <x v="1"/>
    <n v="3"/>
    <x v="0"/>
    <n v="4"/>
    <x v="6"/>
    <n v="2"/>
    <n v="2"/>
    <n v="2"/>
    <x v="0"/>
  </r>
  <r>
    <x v="1"/>
    <n v="3"/>
    <x v="0"/>
    <n v="4"/>
    <x v="7"/>
    <n v="0"/>
    <n v="0"/>
    <n v="0"/>
    <x v="0"/>
  </r>
  <r>
    <x v="1"/>
    <n v="1"/>
    <x v="0"/>
    <s v="50_1"/>
    <x v="0"/>
    <n v="2"/>
    <n v="2"/>
    <n v="2"/>
    <x v="1"/>
  </r>
  <r>
    <x v="1"/>
    <n v="1"/>
    <x v="0"/>
    <s v="50_1"/>
    <x v="1"/>
    <n v="2"/>
    <n v="2"/>
    <n v="2"/>
    <x v="1"/>
  </r>
  <r>
    <x v="1"/>
    <n v="1"/>
    <x v="0"/>
    <s v="50_1"/>
    <x v="2"/>
    <n v="2"/>
    <n v="2"/>
    <n v="2"/>
    <x v="1"/>
  </r>
  <r>
    <x v="1"/>
    <n v="1"/>
    <x v="0"/>
    <s v="50_1"/>
    <x v="3"/>
    <n v="2"/>
    <n v="0"/>
    <n v="0"/>
    <x v="1"/>
  </r>
  <r>
    <x v="1"/>
    <n v="1"/>
    <x v="0"/>
    <s v="50_1"/>
    <x v="4"/>
    <n v="0"/>
    <n v="0"/>
    <n v="0"/>
    <x v="1"/>
  </r>
  <r>
    <x v="1"/>
    <n v="1"/>
    <x v="0"/>
    <s v="50_1"/>
    <x v="5"/>
    <n v="2"/>
    <n v="1"/>
    <n v="0"/>
    <x v="1"/>
  </r>
  <r>
    <x v="1"/>
    <n v="1"/>
    <x v="0"/>
    <s v="50_1"/>
    <x v="6"/>
    <n v="1"/>
    <n v="1"/>
    <n v="1"/>
    <x v="1"/>
  </r>
  <r>
    <x v="1"/>
    <n v="1"/>
    <x v="0"/>
    <s v="50_1"/>
    <x v="7"/>
    <n v="0"/>
    <n v="0"/>
    <n v="0"/>
    <x v="1"/>
  </r>
  <r>
    <x v="1"/>
    <n v="2"/>
    <x v="0"/>
    <s v="50_1"/>
    <x v="0"/>
    <n v="2"/>
    <n v="2"/>
    <n v="2"/>
    <x v="0"/>
  </r>
  <r>
    <x v="1"/>
    <n v="2"/>
    <x v="0"/>
    <s v="50_1"/>
    <x v="1"/>
    <n v="2"/>
    <n v="2"/>
    <n v="2"/>
    <x v="0"/>
  </r>
  <r>
    <x v="1"/>
    <n v="2"/>
    <x v="0"/>
    <s v="50_1"/>
    <x v="2"/>
    <n v="2"/>
    <n v="2"/>
    <n v="2"/>
    <x v="0"/>
  </r>
  <r>
    <x v="1"/>
    <n v="2"/>
    <x v="0"/>
    <s v="50_1"/>
    <x v="3"/>
    <n v="2"/>
    <n v="2"/>
    <n v="2"/>
    <x v="0"/>
  </r>
  <r>
    <x v="1"/>
    <n v="2"/>
    <x v="0"/>
    <s v="50_1"/>
    <x v="4"/>
    <n v="0"/>
    <n v="0"/>
    <n v="0"/>
    <x v="0"/>
  </r>
  <r>
    <x v="1"/>
    <n v="2"/>
    <x v="0"/>
    <s v="50_1"/>
    <x v="5"/>
    <n v="2"/>
    <n v="2"/>
    <n v="2"/>
    <x v="0"/>
  </r>
  <r>
    <x v="1"/>
    <n v="2"/>
    <x v="0"/>
    <s v="50_1"/>
    <x v="6"/>
    <n v="1"/>
    <n v="1"/>
    <n v="1"/>
    <x v="0"/>
  </r>
  <r>
    <x v="1"/>
    <n v="2"/>
    <x v="0"/>
    <s v="50_1"/>
    <x v="7"/>
    <n v="0"/>
    <n v="0"/>
    <n v="0"/>
    <x v="0"/>
  </r>
  <r>
    <x v="1"/>
    <n v="3"/>
    <x v="0"/>
    <s v="50_1"/>
    <x v="0"/>
    <n v="2"/>
    <n v="3"/>
    <n v="2"/>
    <x v="1"/>
  </r>
  <r>
    <x v="1"/>
    <n v="3"/>
    <x v="0"/>
    <s v="50_1"/>
    <x v="1"/>
    <n v="2"/>
    <n v="2"/>
    <n v="2"/>
    <x v="1"/>
  </r>
  <r>
    <x v="1"/>
    <n v="3"/>
    <x v="0"/>
    <s v="50_1"/>
    <x v="2"/>
    <n v="2"/>
    <n v="2"/>
    <n v="2"/>
    <x v="1"/>
  </r>
  <r>
    <x v="1"/>
    <n v="3"/>
    <x v="0"/>
    <s v="50_1"/>
    <x v="3"/>
    <n v="2"/>
    <n v="2"/>
    <n v="2"/>
    <x v="1"/>
  </r>
  <r>
    <x v="1"/>
    <n v="3"/>
    <x v="0"/>
    <s v="50_1"/>
    <x v="4"/>
    <n v="0"/>
    <n v="0"/>
    <n v="0"/>
    <x v="1"/>
  </r>
  <r>
    <x v="1"/>
    <n v="3"/>
    <x v="0"/>
    <s v="50_1"/>
    <x v="5"/>
    <n v="2"/>
    <n v="2"/>
    <n v="2"/>
    <x v="1"/>
  </r>
  <r>
    <x v="1"/>
    <n v="3"/>
    <x v="0"/>
    <s v="50_1"/>
    <x v="6"/>
    <n v="1"/>
    <n v="1"/>
    <n v="1"/>
    <x v="1"/>
  </r>
  <r>
    <x v="1"/>
    <n v="3"/>
    <x v="0"/>
    <s v="50_1"/>
    <x v="7"/>
    <n v="0"/>
    <n v="1"/>
    <n v="0"/>
    <x v="1"/>
  </r>
  <r>
    <x v="1"/>
    <n v="1"/>
    <x v="1"/>
    <n v="10"/>
    <x v="0"/>
    <n v="4"/>
    <n v="4"/>
    <n v="4"/>
    <x v="1"/>
  </r>
  <r>
    <x v="1"/>
    <n v="1"/>
    <x v="1"/>
    <n v="10"/>
    <x v="1"/>
    <n v="4"/>
    <n v="4"/>
    <n v="4"/>
    <x v="1"/>
  </r>
  <r>
    <x v="1"/>
    <n v="1"/>
    <x v="1"/>
    <n v="10"/>
    <x v="2"/>
    <n v="4"/>
    <n v="4"/>
    <n v="4"/>
    <x v="1"/>
  </r>
  <r>
    <x v="1"/>
    <n v="1"/>
    <x v="1"/>
    <n v="10"/>
    <x v="3"/>
    <n v="3"/>
    <n v="2"/>
    <n v="2"/>
    <x v="1"/>
  </r>
  <r>
    <x v="1"/>
    <n v="1"/>
    <x v="1"/>
    <n v="10"/>
    <x v="4"/>
    <n v="4"/>
    <n v="0"/>
    <n v="0"/>
    <x v="1"/>
  </r>
  <r>
    <x v="1"/>
    <n v="1"/>
    <x v="1"/>
    <n v="10"/>
    <x v="5"/>
    <n v="3"/>
    <n v="2"/>
    <n v="2"/>
    <x v="1"/>
  </r>
  <r>
    <x v="1"/>
    <n v="1"/>
    <x v="1"/>
    <n v="10"/>
    <x v="6"/>
    <n v="0"/>
    <n v="0"/>
    <n v="0"/>
    <x v="1"/>
  </r>
  <r>
    <x v="1"/>
    <n v="1"/>
    <x v="1"/>
    <n v="10"/>
    <x v="7"/>
    <n v="4"/>
    <n v="0"/>
    <n v="0"/>
    <x v="1"/>
  </r>
  <r>
    <x v="1"/>
    <n v="2"/>
    <x v="1"/>
    <n v="10"/>
    <x v="0"/>
    <n v="4"/>
    <n v="4"/>
    <n v="4"/>
    <x v="1"/>
  </r>
  <r>
    <x v="1"/>
    <n v="2"/>
    <x v="1"/>
    <n v="10"/>
    <x v="1"/>
    <n v="4"/>
    <n v="4"/>
    <n v="4"/>
    <x v="1"/>
  </r>
  <r>
    <x v="1"/>
    <n v="2"/>
    <x v="1"/>
    <n v="10"/>
    <x v="2"/>
    <n v="4"/>
    <n v="4"/>
    <n v="4"/>
    <x v="1"/>
  </r>
  <r>
    <x v="1"/>
    <n v="2"/>
    <x v="1"/>
    <n v="10"/>
    <x v="3"/>
    <n v="3"/>
    <n v="2"/>
    <n v="2"/>
    <x v="1"/>
  </r>
  <r>
    <x v="1"/>
    <n v="2"/>
    <x v="1"/>
    <n v="10"/>
    <x v="4"/>
    <n v="4"/>
    <n v="0"/>
    <n v="0"/>
    <x v="1"/>
  </r>
  <r>
    <x v="1"/>
    <n v="2"/>
    <x v="1"/>
    <n v="10"/>
    <x v="5"/>
    <n v="3"/>
    <n v="2"/>
    <n v="2"/>
    <x v="1"/>
  </r>
  <r>
    <x v="1"/>
    <n v="2"/>
    <x v="1"/>
    <n v="10"/>
    <x v="6"/>
    <n v="0"/>
    <n v="0"/>
    <n v="0"/>
    <x v="1"/>
  </r>
  <r>
    <x v="1"/>
    <n v="2"/>
    <x v="1"/>
    <n v="10"/>
    <x v="7"/>
    <n v="4"/>
    <n v="0"/>
    <n v="0"/>
    <x v="1"/>
  </r>
  <r>
    <x v="1"/>
    <n v="3"/>
    <x v="1"/>
    <n v="10"/>
    <x v="0"/>
    <n v="4"/>
    <n v="4"/>
    <n v="4"/>
    <x v="1"/>
  </r>
  <r>
    <x v="1"/>
    <n v="3"/>
    <x v="1"/>
    <n v="10"/>
    <x v="1"/>
    <n v="4"/>
    <n v="4"/>
    <n v="4"/>
    <x v="1"/>
  </r>
  <r>
    <x v="1"/>
    <n v="3"/>
    <x v="1"/>
    <n v="10"/>
    <x v="2"/>
    <n v="4"/>
    <n v="4"/>
    <n v="4"/>
    <x v="1"/>
  </r>
  <r>
    <x v="1"/>
    <n v="3"/>
    <x v="1"/>
    <n v="10"/>
    <x v="3"/>
    <n v="3"/>
    <n v="2"/>
    <n v="2"/>
    <x v="1"/>
  </r>
  <r>
    <x v="1"/>
    <n v="3"/>
    <x v="1"/>
    <n v="10"/>
    <x v="4"/>
    <n v="4"/>
    <n v="0"/>
    <n v="0"/>
    <x v="1"/>
  </r>
  <r>
    <x v="1"/>
    <n v="3"/>
    <x v="1"/>
    <n v="10"/>
    <x v="5"/>
    <n v="3"/>
    <n v="2"/>
    <n v="2"/>
    <x v="1"/>
  </r>
  <r>
    <x v="1"/>
    <n v="3"/>
    <x v="1"/>
    <n v="10"/>
    <x v="6"/>
    <n v="0"/>
    <n v="0"/>
    <n v="0"/>
    <x v="1"/>
  </r>
  <r>
    <x v="1"/>
    <n v="3"/>
    <x v="1"/>
    <n v="10"/>
    <x v="7"/>
    <n v="4"/>
    <n v="0"/>
    <n v="0"/>
    <x v="1"/>
  </r>
  <r>
    <x v="1"/>
    <n v="1"/>
    <x v="1"/>
    <n v="12"/>
    <x v="0"/>
    <n v="3"/>
    <n v="3"/>
    <n v="3"/>
    <x v="1"/>
  </r>
  <r>
    <x v="1"/>
    <n v="1"/>
    <x v="1"/>
    <n v="12"/>
    <x v="1"/>
    <n v="3"/>
    <n v="3"/>
    <n v="3"/>
    <x v="1"/>
  </r>
  <r>
    <x v="1"/>
    <n v="1"/>
    <x v="1"/>
    <n v="12"/>
    <x v="2"/>
    <n v="3"/>
    <n v="3"/>
    <n v="3"/>
    <x v="1"/>
  </r>
  <r>
    <x v="1"/>
    <n v="1"/>
    <x v="1"/>
    <n v="12"/>
    <x v="3"/>
    <n v="1"/>
    <n v="1"/>
    <n v="1"/>
    <x v="1"/>
  </r>
  <r>
    <x v="1"/>
    <n v="1"/>
    <x v="1"/>
    <n v="12"/>
    <x v="4"/>
    <n v="1"/>
    <n v="0"/>
    <n v="0"/>
    <x v="1"/>
  </r>
  <r>
    <x v="1"/>
    <n v="1"/>
    <x v="1"/>
    <n v="12"/>
    <x v="5"/>
    <n v="1"/>
    <n v="0"/>
    <n v="0"/>
    <x v="1"/>
  </r>
  <r>
    <x v="1"/>
    <n v="1"/>
    <x v="1"/>
    <n v="12"/>
    <x v="6"/>
    <n v="3"/>
    <n v="2"/>
    <n v="2"/>
    <x v="1"/>
  </r>
  <r>
    <x v="1"/>
    <n v="1"/>
    <x v="1"/>
    <n v="12"/>
    <x v="7"/>
    <n v="1"/>
    <n v="1"/>
    <n v="1"/>
    <x v="1"/>
  </r>
  <r>
    <x v="1"/>
    <n v="2"/>
    <x v="1"/>
    <n v="12"/>
    <x v="0"/>
    <n v="3"/>
    <n v="3"/>
    <n v="3"/>
    <x v="1"/>
  </r>
  <r>
    <x v="1"/>
    <n v="2"/>
    <x v="1"/>
    <n v="12"/>
    <x v="1"/>
    <n v="3"/>
    <n v="3"/>
    <n v="3"/>
    <x v="1"/>
  </r>
  <r>
    <x v="1"/>
    <n v="2"/>
    <x v="1"/>
    <n v="12"/>
    <x v="2"/>
    <n v="3"/>
    <n v="3"/>
    <n v="3"/>
    <x v="1"/>
  </r>
  <r>
    <x v="1"/>
    <n v="2"/>
    <x v="1"/>
    <n v="12"/>
    <x v="3"/>
    <n v="1"/>
    <n v="1"/>
    <n v="1"/>
    <x v="1"/>
  </r>
  <r>
    <x v="1"/>
    <n v="2"/>
    <x v="1"/>
    <n v="12"/>
    <x v="4"/>
    <n v="1"/>
    <n v="0"/>
    <n v="0"/>
    <x v="1"/>
  </r>
  <r>
    <x v="1"/>
    <n v="2"/>
    <x v="1"/>
    <n v="12"/>
    <x v="5"/>
    <n v="1"/>
    <n v="0"/>
    <n v="0"/>
    <x v="1"/>
  </r>
  <r>
    <x v="1"/>
    <n v="2"/>
    <x v="1"/>
    <n v="12"/>
    <x v="6"/>
    <n v="3"/>
    <n v="2"/>
    <n v="2"/>
    <x v="1"/>
  </r>
  <r>
    <x v="1"/>
    <n v="2"/>
    <x v="1"/>
    <n v="12"/>
    <x v="7"/>
    <n v="1"/>
    <n v="1"/>
    <n v="0"/>
    <x v="1"/>
  </r>
  <r>
    <x v="1"/>
    <n v="3"/>
    <x v="1"/>
    <n v="12"/>
    <x v="0"/>
    <n v="3"/>
    <n v="3"/>
    <n v="3"/>
    <x v="1"/>
  </r>
  <r>
    <x v="1"/>
    <n v="3"/>
    <x v="1"/>
    <n v="12"/>
    <x v="1"/>
    <n v="3"/>
    <n v="3"/>
    <n v="3"/>
    <x v="1"/>
  </r>
  <r>
    <x v="1"/>
    <n v="3"/>
    <x v="1"/>
    <n v="12"/>
    <x v="2"/>
    <n v="3"/>
    <n v="3"/>
    <n v="3"/>
    <x v="1"/>
  </r>
  <r>
    <x v="1"/>
    <n v="3"/>
    <x v="1"/>
    <n v="12"/>
    <x v="3"/>
    <n v="1"/>
    <n v="0"/>
    <n v="0"/>
    <x v="1"/>
  </r>
  <r>
    <x v="1"/>
    <n v="3"/>
    <x v="1"/>
    <n v="12"/>
    <x v="4"/>
    <n v="1"/>
    <n v="0"/>
    <n v="0"/>
    <x v="1"/>
  </r>
  <r>
    <x v="1"/>
    <n v="3"/>
    <x v="1"/>
    <n v="12"/>
    <x v="5"/>
    <n v="1"/>
    <n v="1"/>
    <n v="0"/>
    <x v="1"/>
  </r>
  <r>
    <x v="1"/>
    <n v="3"/>
    <x v="1"/>
    <n v="12"/>
    <x v="6"/>
    <n v="3"/>
    <n v="2"/>
    <n v="2"/>
    <x v="1"/>
  </r>
  <r>
    <x v="1"/>
    <n v="3"/>
    <x v="1"/>
    <n v="12"/>
    <x v="7"/>
    <n v="1"/>
    <n v="0"/>
    <n v="0"/>
    <x v="1"/>
  </r>
  <r>
    <x v="1"/>
    <n v="1"/>
    <x v="1"/>
    <n v="18"/>
    <x v="0"/>
    <n v="4"/>
    <n v="4"/>
    <n v="4"/>
    <x v="1"/>
  </r>
  <r>
    <x v="1"/>
    <n v="1"/>
    <x v="1"/>
    <n v="18"/>
    <x v="1"/>
    <n v="4"/>
    <n v="4"/>
    <n v="2"/>
    <x v="1"/>
  </r>
  <r>
    <x v="1"/>
    <n v="1"/>
    <x v="1"/>
    <n v="18"/>
    <x v="2"/>
    <n v="4"/>
    <n v="4"/>
    <n v="4"/>
    <x v="1"/>
  </r>
  <r>
    <x v="1"/>
    <n v="1"/>
    <x v="1"/>
    <n v="18"/>
    <x v="3"/>
    <n v="3"/>
    <n v="6"/>
    <n v="2"/>
    <x v="1"/>
  </r>
  <r>
    <x v="1"/>
    <n v="1"/>
    <x v="1"/>
    <n v="18"/>
    <x v="4"/>
    <n v="6"/>
    <n v="2"/>
    <n v="2"/>
    <x v="1"/>
  </r>
  <r>
    <x v="1"/>
    <n v="1"/>
    <x v="1"/>
    <n v="18"/>
    <x v="5"/>
    <n v="1"/>
    <n v="2"/>
    <n v="1"/>
    <x v="1"/>
  </r>
  <r>
    <x v="1"/>
    <n v="1"/>
    <x v="1"/>
    <n v="18"/>
    <x v="6"/>
    <n v="0"/>
    <n v="0"/>
    <n v="0"/>
    <x v="1"/>
  </r>
  <r>
    <x v="1"/>
    <n v="1"/>
    <x v="1"/>
    <n v="18"/>
    <x v="7"/>
    <n v="14"/>
    <n v="4"/>
    <n v="4"/>
    <x v="1"/>
  </r>
  <r>
    <x v="1"/>
    <n v="2"/>
    <x v="1"/>
    <n v="18"/>
    <x v="0"/>
    <n v="4"/>
    <n v="3"/>
    <n v="3"/>
    <x v="1"/>
  </r>
  <r>
    <x v="1"/>
    <n v="2"/>
    <x v="1"/>
    <n v="18"/>
    <x v="1"/>
    <n v="4"/>
    <n v="3"/>
    <n v="3"/>
    <x v="1"/>
  </r>
  <r>
    <x v="1"/>
    <n v="2"/>
    <x v="1"/>
    <n v="18"/>
    <x v="2"/>
    <n v="4"/>
    <n v="3"/>
    <n v="3"/>
    <x v="1"/>
  </r>
  <r>
    <x v="1"/>
    <n v="2"/>
    <x v="1"/>
    <n v="18"/>
    <x v="3"/>
    <n v="3"/>
    <n v="2"/>
    <n v="2"/>
    <x v="1"/>
  </r>
  <r>
    <x v="1"/>
    <n v="2"/>
    <x v="1"/>
    <n v="18"/>
    <x v="4"/>
    <n v="6"/>
    <n v="0"/>
    <n v="0"/>
    <x v="1"/>
  </r>
  <r>
    <x v="1"/>
    <n v="2"/>
    <x v="1"/>
    <n v="18"/>
    <x v="5"/>
    <n v="1"/>
    <n v="1"/>
    <n v="1"/>
    <x v="1"/>
  </r>
  <r>
    <x v="1"/>
    <n v="2"/>
    <x v="1"/>
    <n v="18"/>
    <x v="6"/>
    <n v="0"/>
    <n v="0"/>
    <n v="0"/>
    <x v="1"/>
  </r>
  <r>
    <x v="1"/>
    <n v="2"/>
    <x v="1"/>
    <n v="18"/>
    <x v="7"/>
    <n v="14"/>
    <n v="0"/>
    <n v="0"/>
    <x v="1"/>
  </r>
  <r>
    <x v="1"/>
    <n v="3"/>
    <x v="1"/>
    <n v="18"/>
    <x v="0"/>
    <n v="4"/>
    <n v="3"/>
    <n v="3"/>
    <x v="1"/>
  </r>
  <r>
    <x v="1"/>
    <n v="3"/>
    <x v="1"/>
    <n v="18"/>
    <x v="1"/>
    <n v="4"/>
    <n v="3"/>
    <n v="3"/>
    <x v="1"/>
  </r>
  <r>
    <x v="1"/>
    <n v="3"/>
    <x v="1"/>
    <n v="18"/>
    <x v="2"/>
    <n v="4"/>
    <n v="3"/>
    <n v="3"/>
    <x v="1"/>
  </r>
  <r>
    <x v="1"/>
    <n v="3"/>
    <x v="1"/>
    <n v="18"/>
    <x v="3"/>
    <n v="3"/>
    <n v="2"/>
    <n v="2"/>
    <x v="1"/>
  </r>
  <r>
    <x v="1"/>
    <n v="3"/>
    <x v="1"/>
    <n v="18"/>
    <x v="4"/>
    <n v="6"/>
    <n v="0"/>
    <n v="0"/>
    <x v="1"/>
  </r>
  <r>
    <x v="1"/>
    <n v="3"/>
    <x v="1"/>
    <n v="18"/>
    <x v="5"/>
    <n v="1"/>
    <n v="2"/>
    <n v="1"/>
    <x v="1"/>
  </r>
  <r>
    <x v="1"/>
    <n v="3"/>
    <x v="1"/>
    <n v="18"/>
    <x v="6"/>
    <n v="0"/>
    <n v="0"/>
    <n v="0"/>
    <x v="1"/>
  </r>
  <r>
    <x v="1"/>
    <n v="3"/>
    <x v="1"/>
    <n v="18"/>
    <x v="7"/>
    <n v="14"/>
    <n v="6"/>
    <n v="6"/>
    <x v="1"/>
  </r>
  <r>
    <x v="1"/>
    <n v="1"/>
    <x v="1"/>
    <s v="36_2"/>
    <x v="0"/>
    <n v="1"/>
    <n v="1"/>
    <n v="1"/>
    <x v="1"/>
  </r>
  <r>
    <x v="1"/>
    <n v="1"/>
    <x v="1"/>
    <s v="36_2"/>
    <x v="1"/>
    <n v="1"/>
    <n v="1"/>
    <n v="1"/>
    <x v="1"/>
  </r>
  <r>
    <x v="1"/>
    <n v="1"/>
    <x v="1"/>
    <s v="36_2"/>
    <x v="2"/>
    <n v="1"/>
    <n v="1"/>
    <n v="1"/>
    <x v="1"/>
  </r>
  <r>
    <x v="1"/>
    <n v="1"/>
    <x v="1"/>
    <s v="36_2"/>
    <x v="3"/>
    <n v="0"/>
    <n v="0"/>
    <n v="0"/>
    <x v="1"/>
  </r>
  <r>
    <x v="1"/>
    <n v="1"/>
    <x v="1"/>
    <s v="36_2"/>
    <x v="4"/>
    <n v="2"/>
    <n v="2"/>
    <n v="2"/>
    <x v="1"/>
  </r>
  <r>
    <x v="1"/>
    <n v="1"/>
    <x v="1"/>
    <s v="36_2"/>
    <x v="5"/>
    <n v="0"/>
    <n v="0"/>
    <n v="0"/>
    <x v="1"/>
  </r>
  <r>
    <x v="1"/>
    <n v="1"/>
    <x v="1"/>
    <s v="36_2"/>
    <x v="6"/>
    <n v="0"/>
    <n v="0"/>
    <n v="0"/>
    <x v="1"/>
  </r>
  <r>
    <x v="1"/>
    <n v="1"/>
    <x v="1"/>
    <s v="36_2"/>
    <x v="7"/>
    <n v="2"/>
    <n v="2"/>
    <n v="2"/>
    <x v="1"/>
  </r>
  <r>
    <x v="1"/>
    <n v="2"/>
    <x v="1"/>
    <s v="36_2"/>
    <x v="0"/>
    <n v="1"/>
    <n v="1"/>
    <n v="1"/>
    <x v="1"/>
  </r>
  <r>
    <x v="1"/>
    <n v="2"/>
    <x v="1"/>
    <s v="36_2"/>
    <x v="1"/>
    <n v="1"/>
    <n v="0"/>
    <n v="0"/>
    <x v="1"/>
  </r>
  <r>
    <x v="1"/>
    <n v="2"/>
    <x v="1"/>
    <s v="36_2"/>
    <x v="2"/>
    <n v="1"/>
    <n v="0"/>
    <n v="0"/>
    <x v="1"/>
  </r>
  <r>
    <x v="1"/>
    <n v="2"/>
    <x v="1"/>
    <s v="36_2"/>
    <x v="3"/>
    <n v="0"/>
    <n v="1"/>
    <n v="0"/>
    <x v="1"/>
  </r>
  <r>
    <x v="1"/>
    <n v="2"/>
    <x v="1"/>
    <s v="36_2"/>
    <x v="4"/>
    <n v="2"/>
    <n v="2"/>
    <n v="2"/>
    <x v="1"/>
  </r>
  <r>
    <x v="1"/>
    <n v="2"/>
    <x v="1"/>
    <s v="36_2"/>
    <x v="5"/>
    <n v="0"/>
    <n v="1"/>
    <n v="0"/>
    <x v="1"/>
  </r>
  <r>
    <x v="1"/>
    <n v="2"/>
    <x v="1"/>
    <s v="36_2"/>
    <x v="6"/>
    <n v="0"/>
    <n v="0"/>
    <n v="0"/>
    <x v="1"/>
  </r>
  <r>
    <x v="1"/>
    <n v="2"/>
    <x v="1"/>
    <s v="36_2"/>
    <x v="7"/>
    <n v="2"/>
    <n v="2"/>
    <n v="2"/>
    <x v="1"/>
  </r>
  <r>
    <x v="1"/>
    <n v="3"/>
    <x v="1"/>
    <s v="36_2"/>
    <x v="0"/>
    <n v="1"/>
    <n v="2"/>
    <n v="1"/>
    <x v="1"/>
  </r>
  <r>
    <x v="1"/>
    <n v="3"/>
    <x v="1"/>
    <s v="36_2"/>
    <x v="1"/>
    <n v="1"/>
    <n v="2"/>
    <n v="1"/>
    <x v="1"/>
  </r>
  <r>
    <x v="1"/>
    <n v="3"/>
    <x v="1"/>
    <s v="36_2"/>
    <x v="2"/>
    <n v="1"/>
    <n v="2"/>
    <n v="1"/>
    <x v="1"/>
  </r>
  <r>
    <x v="1"/>
    <n v="3"/>
    <x v="1"/>
    <s v="36_2"/>
    <x v="3"/>
    <n v="0"/>
    <n v="2"/>
    <n v="0"/>
    <x v="1"/>
  </r>
  <r>
    <x v="1"/>
    <n v="3"/>
    <x v="1"/>
    <s v="36_2"/>
    <x v="4"/>
    <n v="2"/>
    <n v="2"/>
    <n v="2"/>
    <x v="1"/>
  </r>
  <r>
    <x v="1"/>
    <n v="3"/>
    <x v="1"/>
    <s v="36_2"/>
    <x v="5"/>
    <n v="0"/>
    <n v="2"/>
    <n v="0"/>
    <x v="1"/>
  </r>
  <r>
    <x v="1"/>
    <n v="3"/>
    <x v="1"/>
    <s v="36_2"/>
    <x v="6"/>
    <n v="0"/>
    <n v="0"/>
    <n v="0"/>
    <x v="1"/>
  </r>
  <r>
    <x v="1"/>
    <n v="3"/>
    <x v="1"/>
    <s v="36_2"/>
    <x v="7"/>
    <n v="2"/>
    <n v="2"/>
    <n v="2"/>
    <x v="1"/>
  </r>
  <r>
    <x v="1"/>
    <n v="1"/>
    <x v="1"/>
    <s v="38_2"/>
    <x v="0"/>
    <n v="1"/>
    <n v="2"/>
    <n v="1"/>
    <x v="1"/>
  </r>
  <r>
    <x v="1"/>
    <n v="1"/>
    <x v="1"/>
    <s v="38_2"/>
    <x v="1"/>
    <n v="1"/>
    <n v="2"/>
    <n v="1"/>
    <x v="1"/>
  </r>
  <r>
    <x v="1"/>
    <n v="1"/>
    <x v="1"/>
    <s v="38_2"/>
    <x v="2"/>
    <n v="1"/>
    <n v="2"/>
    <n v="1"/>
    <x v="1"/>
  </r>
  <r>
    <x v="1"/>
    <n v="1"/>
    <x v="1"/>
    <s v="38_2"/>
    <x v="3"/>
    <n v="3"/>
    <n v="2"/>
    <n v="2"/>
    <x v="1"/>
  </r>
  <r>
    <x v="1"/>
    <n v="1"/>
    <x v="1"/>
    <s v="38_2"/>
    <x v="4"/>
    <n v="0"/>
    <n v="0"/>
    <n v="0"/>
    <x v="1"/>
  </r>
  <r>
    <x v="1"/>
    <n v="1"/>
    <x v="1"/>
    <s v="38_2"/>
    <x v="5"/>
    <n v="1"/>
    <n v="2"/>
    <n v="1"/>
    <x v="1"/>
  </r>
  <r>
    <x v="1"/>
    <n v="1"/>
    <x v="1"/>
    <s v="38_2"/>
    <x v="6"/>
    <n v="0"/>
    <n v="0"/>
    <n v="0"/>
    <x v="1"/>
  </r>
  <r>
    <x v="1"/>
    <n v="1"/>
    <x v="1"/>
    <s v="38_2"/>
    <x v="7"/>
    <n v="2"/>
    <n v="2"/>
    <n v="2"/>
    <x v="1"/>
  </r>
  <r>
    <x v="1"/>
    <n v="2"/>
    <x v="1"/>
    <s v="38_2"/>
    <x v="0"/>
    <n v="1"/>
    <n v="1"/>
    <n v="1"/>
    <x v="1"/>
  </r>
  <r>
    <x v="1"/>
    <n v="2"/>
    <x v="1"/>
    <s v="38_2"/>
    <x v="1"/>
    <n v="1"/>
    <n v="1"/>
    <n v="1"/>
    <x v="1"/>
  </r>
  <r>
    <x v="1"/>
    <n v="2"/>
    <x v="1"/>
    <s v="38_2"/>
    <x v="2"/>
    <n v="1"/>
    <n v="1"/>
    <n v="1"/>
    <x v="1"/>
  </r>
  <r>
    <x v="1"/>
    <n v="2"/>
    <x v="1"/>
    <s v="38_2"/>
    <x v="3"/>
    <n v="3"/>
    <n v="3"/>
    <n v="3"/>
    <x v="1"/>
  </r>
  <r>
    <x v="1"/>
    <n v="2"/>
    <x v="1"/>
    <s v="38_2"/>
    <x v="4"/>
    <n v="0"/>
    <n v="0"/>
    <n v="0"/>
    <x v="1"/>
  </r>
  <r>
    <x v="1"/>
    <n v="2"/>
    <x v="1"/>
    <s v="38_2"/>
    <x v="5"/>
    <n v="1"/>
    <n v="1"/>
    <n v="1"/>
    <x v="1"/>
  </r>
  <r>
    <x v="1"/>
    <n v="2"/>
    <x v="1"/>
    <s v="38_2"/>
    <x v="6"/>
    <n v="0"/>
    <n v="0"/>
    <n v="0"/>
    <x v="1"/>
  </r>
  <r>
    <x v="1"/>
    <n v="2"/>
    <x v="1"/>
    <s v="38_2"/>
    <x v="7"/>
    <n v="2"/>
    <n v="2"/>
    <n v="2"/>
    <x v="1"/>
  </r>
  <r>
    <x v="1"/>
    <n v="3"/>
    <x v="1"/>
    <s v="38_2"/>
    <x v="0"/>
    <n v="1"/>
    <n v="1"/>
    <n v="1"/>
    <x v="1"/>
  </r>
  <r>
    <x v="1"/>
    <n v="3"/>
    <x v="1"/>
    <s v="38_2"/>
    <x v="1"/>
    <n v="1"/>
    <n v="0"/>
    <n v="0"/>
    <x v="1"/>
  </r>
  <r>
    <x v="1"/>
    <n v="3"/>
    <x v="1"/>
    <s v="38_2"/>
    <x v="2"/>
    <n v="1"/>
    <n v="0"/>
    <n v="0"/>
    <x v="1"/>
  </r>
  <r>
    <x v="1"/>
    <n v="3"/>
    <x v="1"/>
    <s v="38_2"/>
    <x v="3"/>
    <n v="3"/>
    <n v="4"/>
    <n v="3"/>
    <x v="1"/>
  </r>
  <r>
    <x v="1"/>
    <n v="3"/>
    <x v="1"/>
    <s v="38_2"/>
    <x v="4"/>
    <n v="0"/>
    <n v="0"/>
    <n v="0"/>
    <x v="1"/>
  </r>
  <r>
    <x v="1"/>
    <n v="3"/>
    <x v="1"/>
    <s v="38_2"/>
    <x v="5"/>
    <n v="1"/>
    <n v="1"/>
    <n v="1"/>
    <x v="1"/>
  </r>
  <r>
    <x v="1"/>
    <n v="3"/>
    <x v="1"/>
    <s v="38_2"/>
    <x v="6"/>
    <n v="0"/>
    <n v="1"/>
    <n v="0"/>
    <x v="1"/>
  </r>
  <r>
    <x v="1"/>
    <n v="3"/>
    <x v="1"/>
    <s v="38_2"/>
    <x v="7"/>
    <n v="2"/>
    <n v="2"/>
    <n v="0"/>
    <x v="1"/>
  </r>
  <r>
    <x v="1"/>
    <n v="1"/>
    <x v="1"/>
    <s v="44_2"/>
    <x v="0"/>
    <n v="1"/>
    <n v="1"/>
    <n v="1"/>
    <x v="1"/>
  </r>
  <r>
    <x v="1"/>
    <n v="1"/>
    <x v="1"/>
    <s v="44_2"/>
    <x v="1"/>
    <n v="1"/>
    <n v="1"/>
    <n v="1"/>
    <x v="1"/>
  </r>
  <r>
    <x v="1"/>
    <n v="1"/>
    <x v="1"/>
    <s v="44_2"/>
    <x v="2"/>
    <n v="1"/>
    <n v="1"/>
    <n v="1"/>
    <x v="1"/>
  </r>
  <r>
    <x v="1"/>
    <n v="1"/>
    <x v="1"/>
    <s v="44_2"/>
    <x v="3"/>
    <n v="0"/>
    <n v="2"/>
    <n v="0"/>
    <x v="1"/>
  </r>
  <r>
    <x v="1"/>
    <n v="1"/>
    <x v="1"/>
    <s v="44_2"/>
    <x v="4"/>
    <n v="5"/>
    <n v="4"/>
    <n v="4"/>
    <x v="1"/>
  </r>
  <r>
    <x v="1"/>
    <n v="1"/>
    <x v="1"/>
    <s v="44_2"/>
    <x v="5"/>
    <n v="0"/>
    <n v="0"/>
    <n v="0"/>
    <x v="1"/>
  </r>
  <r>
    <x v="1"/>
    <n v="1"/>
    <x v="1"/>
    <s v="44_2"/>
    <x v="6"/>
    <n v="0"/>
    <n v="0"/>
    <n v="0"/>
    <x v="1"/>
  </r>
  <r>
    <x v="1"/>
    <n v="1"/>
    <x v="1"/>
    <s v="44_2"/>
    <x v="7"/>
    <n v="5"/>
    <n v="4"/>
    <n v="4"/>
    <x v="1"/>
  </r>
  <r>
    <x v="1"/>
    <n v="2"/>
    <x v="1"/>
    <s v="44_2"/>
    <x v="0"/>
    <n v="1"/>
    <n v="1"/>
    <n v="1"/>
    <x v="1"/>
  </r>
  <r>
    <x v="1"/>
    <n v="2"/>
    <x v="1"/>
    <s v="44_2"/>
    <x v="1"/>
    <n v="1"/>
    <n v="1"/>
    <n v="1"/>
    <x v="1"/>
  </r>
  <r>
    <x v="1"/>
    <n v="2"/>
    <x v="1"/>
    <s v="44_2"/>
    <x v="2"/>
    <n v="1"/>
    <n v="1"/>
    <n v="1"/>
    <x v="1"/>
  </r>
  <r>
    <x v="1"/>
    <n v="2"/>
    <x v="1"/>
    <s v="44_2"/>
    <x v="3"/>
    <n v="0"/>
    <n v="0"/>
    <n v="0"/>
    <x v="1"/>
  </r>
  <r>
    <x v="1"/>
    <n v="2"/>
    <x v="1"/>
    <s v="44_2"/>
    <x v="4"/>
    <n v="5"/>
    <n v="4"/>
    <n v="4"/>
    <x v="1"/>
  </r>
  <r>
    <x v="1"/>
    <n v="2"/>
    <x v="1"/>
    <s v="44_2"/>
    <x v="5"/>
    <n v="0"/>
    <n v="0"/>
    <n v="0"/>
    <x v="1"/>
  </r>
  <r>
    <x v="1"/>
    <n v="2"/>
    <x v="1"/>
    <s v="44_2"/>
    <x v="6"/>
    <n v="0"/>
    <n v="0"/>
    <n v="0"/>
    <x v="1"/>
  </r>
  <r>
    <x v="1"/>
    <n v="2"/>
    <x v="1"/>
    <s v="44_2"/>
    <x v="7"/>
    <n v="5"/>
    <n v="5"/>
    <n v="5"/>
    <x v="1"/>
  </r>
  <r>
    <x v="1"/>
    <n v="3"/>
    <x v="1"/>
    <s v="44_2"/>
    <x v="0"/>
    <n v="1"/>
    <n v="1"/>
    <n v="1"/>
    <x v="1"/>
  </r>
  <r>
    <x v="1"/>
    <n v="3"/>
    <x v="1"/>
    <s v="44_2"/>
    <x v="1"/>
    <n v="1"/>
    <n v="1"/>
    <n v="1"/>
    <x v="1"/>
  </r>
  <r>
    <x v="1"/>
    <n v="3"/>
    <x v="1"/>
    <s v="44_2"/>
    <x v="2"/>
    <n v="1"/>
    <n v="1"/>
    <n v="1"/>
    <x v="1"/>
  </r>
  <r>
    <x v="1"/>
    <n v="3"/>
    <x v="1"/>
    <s v="44_2"/>
    <x v="3"/>
    <n v="0"/>
    <n v="0"/>
    <n v="0"/>
    <x v="1"/>
  </r>
  <r>
    <x v="1"/>
    <n v="3"/>
    <x v="1"/>
    <s v="44_2"/>
    <x v="4"/>
    <n v="5"/>
    <n v="4"/>
    <n v="4"/>
    <x v="1"/>
  </r>
  <r>
    <x v="1"/>
    <n v="3"/>
    <x v="1"/>
    <s v="44_2"/>
    <x v="5"/>
    <n v="0"/>
    <n v="0"/>
    <n v="0"/>
    <x v="1"/>
  </r>
  <r>
    <x v="1"/>
    <n v="3"/>
    <x v="1"/>
    <s v="44_2"/>
    <x v="6"/>
    <n v="0"/>
    <n v="0"/>
    <n v="0"/>
    <x v="1"/>
  </r>
  <r>
    <x v="1"/>
    <n v="3"/>
    <x v="1"/>
    <s v="44_2"/>
    <x v="7"/>
    <n v="5"/>
    <n v="4"/>
    <n v="4"/>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x v="0"/>
    <x v="0"/>
    <s v="Energy Communities"/>
    <x v="0"/>
    <x v="0"/>
    <n v="4"/>
    <n v="4"/>
    <n v="4"/>
  </r>
  <r>
    <x v="0"/>
    <x v="0"/>
    <s v="Energy Communities"/>
    <x v="0"/>
    <x v="1"/>
    <n v="4"/>
    <n v="4"/>
    <n v="4"/>
  </r>
  <r>
    <x v="0"/>
    <x v="0"/>
    <s v="Energy Communities"/>
    <x v="0"/>
    <x v="2"/>
    <n v="4"/>
    <n v="4"/>
    <n v="4"/>
  </r>
  <r>
    <x v="0"/>
    <x v="0"/>
    <s v="Energy Communities"/>
    <x v="0"/>
    <x v="3"/>
    <n v="2"/>
    <n v="2"/>
    <n v="2"/>
  </r>
  <r>
    <x v="0"/>
    <x v="0"/>
    <s v="Energy Communities"/>
    <x v="0"/>
    <x v="4"/>
    <n v="0"/>
    <n v="0"/>
    <n v="0"/>
  </r>
  <r>
    <x v="0"/>
    <x v="0"/>
    <s v="Energy Communities"/>
    <x v="0"/>
    <x v="5"/>
    <n v="2"/>
    <n v="0"/>
    <n v="0"/>
  </r>
  <r>
    <x v="0"/>
    <x v="0"/>
    <s v="Energy Communities"/>
    <x v="0"/>
    <x v="6"/>
    <n v="2"/>
    <n v="0"/>
    <n v="0"/>
  </r>
  <r>
    <x v="0"/>
    <x v="0"/>
    <s v="Energy Communities"/>
    <x v="0"/>
    <x v="7"/>
    <n v="0"/>
    <n v="0"/>
    <n v="0"/>
  </r>
  <r>
    <x v="0"/>
    <x v="0"/>
    <s v="Energy Communities"/>
    <x v="1"/>
    <x v="0"/>
    <n v="2"/>
    <n v="3"/>
    <n v="2"/>
  </r>
  <r>
    <x v="0"/>
    <x v="0"/>
    <s v="Energy Communities"/>
    <x v="1"/>
    <x v="1"/>
    <n v="2"/>
    <n v="3"/>
    <n v="2"/>
  </r>
  <r>
    <x v="0"/>
    <x v="0"/>
    <s v="Energy Communities"/>
    <x v="1"/>
    <x v="2"/>
    <n v="2"/>
    <n v="0"/>
    <n v="0"/>
  </r>
  <r>
    <x v="0"/>
    <x v="0"/>
    <s v="Energy Communities"/>
    <x v="1"/>
    <x v="3"/>
    <n v="2"/>
    <n v="2"/>
    <n v="2"/>
  </r>
  <r>
    <x v="0"/>
    <x v="0"/>
    <s v="Energy Communities"/>
    <x v="1"/>
    <x v="4"/>
    <n v="0"/>
    <n v="0"/>
    <n v="0"/>
  </r>
  <r>
    <x v="0"/>
    <x v="0"/>
    <s v="Energy Communities"/>
    <x v="1"/>
    <x v="5"/>
    <n v="2"/>
    <n v="2"/>
    <n v="2"/>
  </r>
  <r>
    <x v="0"/>
    <x v="0"/>
    <s v="Energy Communities"/>
    <x v="1"/>
    <x v="6"/>
    <n v="1"/>
    <n v="0"/>
    <n v="0"/>
  </r>
  <r>
    <x v="0"/>
    <x v="0"/>
    <s v="Energy Communities"/>
    <x v="1"/>
    <x v="7"/>
    <n v="0"/>
    <n v="0"/>
    <n v="0"/>
  </r>
  <r>
    <x v="1"/>
    <x v="0"/>
    <s v="Energy Communities"/>
    <x v="0"/>
    <x v="0"/>
    <n v="4"/>
    <n v="4"/>
    <n v="3"/>
  </r>
  <r>
    <x v="1"/>
    <x v="0"/>
    <s v="Energy Communities"/>
    <x v="0"/>
    <x v="1"/>
    <n v="4"/>
    <n v="4"/>
    <n v="3"/>
  </r>
  <r>
    <x v="1"/>
    <x v="0"/>
    <s v="Energy Communities"/>
    <x v="0"/>
    <x v="2"/>
    <n v="4"/>
    <n v="4"/>
    <n v="3"/>
  </r>
  <r>
    <x v="1"/>
    <x v="0"/>
    <s v="Energy Communities"/>
    <x v="0"/>
    <x v="3"/>
    <n v="2"/>
    <n v="2"/>
    <n v="2"/>
  </r>
  <r>
    <x v="1"/>
    <x v="0"/>
    <s v="Energy Communities"/>
    <x v="0"/>
    <x v="4"/>
    <n v="0"/>
    <n v="0"/>
    <n v="0"/>
  </r>
  <r>
    <x v="1"/>
    <x v="0"/>
    <s v="Energy Communities"/>
    <x v="0"/>
    <x v="5"/>
    <n v="2"/>
    <n v="2"/>
    <n v="2"/>
  </r>
  <r>
    <x v="1"/>
    <x v="0"/>
    <s v="Energy Communities"/>
    <x v="0"/>
    <x v="6"/>
    <n v="2"/>
    <n v="2"/>
    <n v="1"/>
  </r>
  <r>
    <x v="1"/>
    <x v="0"/>
    <s v="Energy Communities"/>
    <x v="0"/>
    <x v="7"/>
    <n v="0"/>
    <n v="0"/>
    <n v="0"/>
  </r>
  <r>
    <x v="1"/>
    <x v="1"/>
    <s v="Energy Communities"/>
    <x v="0"/>
    <x v="0"/>
    <n v="4"/>
    <n v="3"/>
    <n v="3"/>
  </r>
  <r>
    <x v="1"/>
    <x v="1"/>
    <s v="Energy Communities"/>
    <x v="0"/>
    <x v="1"/>
    <n v="4"/>
    <n v="3"/>
    <n v="2"/>
  </r>
  <r>
    <x v="1"/>
    <x v="1"/>
    <s v="Energy Communities"/>
    <x v="0"/>
    <x v="2"/>
    <n v="4"/>
    <n v="3"/>
    <n v="3"/>
  </r>
  <r>
    <x v="1"/>
    <x v="1"/>
    <s v="Energy Communities"/>
    <x v="0"/>
    <x v="3"/>
    <n v="2"/>
    <n v="1"/>
    <n v="1"/>
  </r>
  <r>
    <x v="1"/>
    <x v="1"/>
    <s v="Energy Communities"/>
    <x v="0"/>
    <x v="4"/>
    <n v="0"/>
    <n v="0"/>
    <n v="0"/>
  </r>
  <r>
    <x v="1"/>
    <x v="1"/>
    <s v="Energy Communities"/>
    <x v="0"/>
    <x v="5"/>
    <n v="2"/>
    <n v="1"/>
    <n v="1"/>
  </r>
  <r>
    <x v="1"/>
    <x v="1"/>
    <s v="Energy Communities"/>
    <x v="0"/>
    <x v="6"/>
    <n v="2"/>
    <n v="1"/>
    <n v="1"/>
  </r>
  <r>
    <x v="1"/>
    <x v="1"/>
    <s v="Energy Communities"/>
    <x v="0"/>
    <x v="7"/>
    <n v="0"/>
    <n v="0"/>
    <n v="0"/>
  </r>
  <r>
    <x v="1"/>
    <x v="2"/>
    <s v="Energy Communities"/>
    <x v="0"/>
    <x v="0"/>
    <n v="4"/>
    <n v="4"/>
    <n v="4"/>
  </r>
  <r>
    <x v="1"/>
    <x v="2"/>
    <s v="Energy Communities"/>
    <x v="0"/>
    <x v="1"/>
    <n v="4"/>
    <n v="4"/>
    <n v="4"/>
  </r>
  <r>
    <x v="1"/>
    <x v="2"/>
    <s v="Energy Communities"/>
    <x v="0"/>
    <x v="2"/>
    <n v="4"/>
    <n v="4"/>
    <n v="4"/>
  </r>
  <r>
    <x v="1"/>
    <x v="2"/>
    <s v="Energy Communities"/>
    <x v="0"/>
    <x v="3"/>
    <n v="2"/>
    <n v="2"/>
    <n v="2"/>
  </r>
  <r>
    <x v="1"/>
    <x v="2"/>
    <s v="Energy Communities"/>
    <x v="0"/>
    <x v="4"/>
    <n v="0"/>
    <n v="0"/>
    <n v="0"/>
  </r>
  <r>
    <x v="1"/>
    <x v="2"/>
    <s v="Energy Communities"/>
    <x v="0"/>
    <x v="5"/>
    <n v="2"/>
    <n v="2"/>
    <n v="2"/>
  </r>
  <r>
    <x v="1"/>
    <x v="2"/>
    <s v="Energy Communities"/>
    <x v="0"/>
    <x v="6"/>
    <n v="2"/>
    <n v="2"/>
    <n v="2"/>
  </r>
  <r>
    <x v="1"/>
    <x v="2"/>
    <s v="Energy Communities"/>
    <x v="0"/>
    <x v="7"/>
    <n v="0"/>
    <n v="0"/>
    <n v="0"/>
  </r>
  <r>
    <x v="1"/>
    <x v="0"/>
    <s v="Energy Communities"/>
    <x v="1"/>
    <x v="0"/>
    <n v="2"/>
    <n v="2"/>
    <n v="2"/>
  </r>
  <r>
    <x v="1"/>
    <x v="0"/>
    <s v="Energy Communities"/>
    <x v="1"/>
    <x v="1"/>
    <n v="2"/>
    <n v="2"/>
    <n v="2"/>
  </r>
  <r>
    <x v="1"/>
    <x v="0"/>
    <s v="Energy Communities"/>
    <x v="1"/>
    <x v="2"/>
    <n v="2"/>
    <n v="2"/>
    <n v="2"/>
  </r>
  <r>
    <x v="1"/>
    <x v="0"/>
    <s v="Energy Communities"/>
    <x v="1"/>
    <x v="3"/>
    <n v="2"/>
    <n v="0"/>
    <n v="0"/>
  </r>
  <r>
    <x v="1"/>
    <x v="0"/>
    <s v="Energy Communities"/>
    <x v="1"/>
    <x v="4"/>
    <n v="0"/>
    <n v="0"/>
    <n v="0"/>
  </r>
  <r>
    <x v="1"/>
    <x v="0"/>
    <s v="Energy Communities"/>
    <x v="1"/>
    <x v="5"/>
    <n v="2"/>
    <n v="1"/>
    <n v="0"/>
  </r>
  <r>
    <x v="1"/>
    <x v="0"/>
    <s v="Energy Communities"/>
    <x v="1"/>
    <x v="6"/>
    <n v="1"/>
    <n v="1"/>
    <n v="1"/>
  </r>
  <r>
    <x v="1"/>
    <x v="0"/>
    <s v="Energy Communities"/>
    <x v="1"/>
    <x v="7"/>
    <n v="0"/>
    <n v="0"/>
    <n v="0"/>
  </r>
  <r>
    <x v="1"/>
    <x v="1"/>
    <s v="Energy Communities"/>
    <x v="1"/>
    <x v="0"/>
    <n v="2"/>
    <n v="2"/>
    <n v="2"/>
  </r>
  <r>
    <x v="1"/>
    <x v="1"/>
    <s v="Energy Communities"/>
    <x v="1"/>
    <x v="1"/>
    <n v="2"/>
    <n v="2"/>
    <n v="2"/>
  </r>
  <r>
    <x v="1"/>
    <x v="1"/>
    <s v="Energy Communities"/>
    <x v="1"/>
    <x v="2"/>
    <n v="2"/>
    <n v="2"/>
    <n v="2"/>
  </r>
  <r>
    <x v="1"/>
    <x v="1"/>
    <s v="Energy Communities"/>
    <x v="1"/>
    <x v="3"/>
    <n v="2"/>
    <n v="2"/>
    <n v="2"/>
  </r>
  <r>
    <x v="1"/>
    <x v="1"/>
    <s v="Energy Communities"/>
    <x v="1"/>
    <x v="4"/>
    <n v="0"/>
    <n v="0"/>
    <n v="0"/>
  </r>
  <r>
    <x v="1"/>
    <x v="1"/>
    <s v="Energy Communities"/>
    <x v="1"/>
    <x v="5"/>
    <n v="2"/>
    <n v="2"/>
    <n v="2"/>
  </r>
  <r>
    <x v="1"/>
    <x v="1"/>
    <s v="Energy Communities"/>
    <x v="1"/>
    <x v="6"/>
    <n v="1"/>
    <n v="1"/>
    <n v="1"/>
  </r>
  <r>
    <x v="1"/>
    <x v="1"/>
    <s v="Energy Communities"/>
    <x v="1"/>
    <x v="7"/>
    <n v="0"/>
    <n v="0"/>
    <n v="0"/>
  </r>
  <r>
    <x v="1"/>
    <x v="2"/>
    <s v="Energy Communities"/>
    <x v="1"/>
    <x v="0"/>
    <n v="2"/>
    <n v="3"/>
    <n v="2"/>
  </r>
  <r>
    <x v="1"/>
    <x v="2"/>
    <s v="Energy Communities"/>
    <x v="1"/>
    <x v="1"/>
    <n v="2"/>
    <n v="2"/>
    <n v="2"/>
  </r>
  <r>
    <x v="1"/>
    <x v="2"/>
    <s v="Energy Communities"/>
    <x v="1"/>
    <x v="2"/>
    <n v="2"/>
    <n v="2"/>
    <n v="2"/>
  </r>
  <r>
    <x v="1"/>
    <x v="2"/>
    <s v="Energy Communities"/>
    <x v="1"/>
    <x v="3"/>
    <n v="2"/>
    <n v="2"/>
    <n v="2"/>
  </r>
  <r>
    <x v="1"/>
    <x v="2"/>
    <s v="Energy Communities"/>
    <x v="1"/>
    <x v="4"/>
    <n v="0"/>
    <n v="0"/>
    <n v="0"/>
  </r>
  <r>
    <x v="1"/>
    <x v="2"/>
    <s v="Energy Communities"/>
    <x v="1"/>
    <x v="5"/>
    <n v="2"/>
    <n v="2"/>
    <n v="2"/>
  </r>
  <r>
    <x v="1"/>
    <x v="2"/>
    <s v="Energy Communities"/>
    <x v="1"/>
    <x v="6"/>
    <n v="1"/>
    <n v="1"/>
    <n v="1"/>
  </r>
  <r>
    <x v="1"/>
    <x v="2"/>
    <s v="Energy Communities"/>
    <x v="1"/>
    <x v="7"/>
    <n v="0"/>
    <n v="1"/>
    <n v="0"/>
  </r>
  <r>
    <x v="1"/>
    <x v="0"/>
    <s v="PHIPA and FIPPA"/>
    <x v="2"/>
    <x v="0"/>
    <n v="4"/>
    <n v="4"/>
    <n v="4"/>
  </r>
  <r>
    <x v="1"/>
    <x v="0"/>
    <s v="PHIPA and FIPPA"/>
    <x v="2"/>
    <x v="1"/>
    <n v="4"/>
    <n v="4"/>
    <n v="4"/>
  </r>
  <r>
    <x v="1"/>
    <x v="0"/>
    <s v="PHIPA and FIPPA"/>
    <x v="2"/>
    <x v="2"/>
    <n v="4"/>
    <n v="4"/>
    <n v="4"/>
  </r>
  <r>
    <x v="1"/>
    <x v="0"/>
    <s v="PHIPA and FIPPA"/>
    <x v="2"/>
    <x v="3"/>
    <n v="3"/>
    <n v="2"/>
    <n v="2"/>
  </r>
  <r>
    <x v="1"/>
    <x v="0"/>
    <s v="PHIPA and FIPPA"/>
    <x v="2"/>
    <x v="4"/>
    <n v="4"/>
    <n v="0"/>
    <n v="0"/>
  </r>
  <r>
    <x v="1"/>
    <x v="0"/>
    <s v="PHIPA and FIPPA"/>
    <x v="2"/>
    <x v="5"/>
    <n v="3"/>
    <n v="2"/>
    <n v="2"/>
  </r>
  <r>
    <x v="1"/>
    <x v="0"/>
    <s v="PHIPA and FIPPA"/>
    <x v="2"/>
    <x v="6"/>
    <n v="0"/>
    <n v="0"/>
    <n v="0"/>
  </r>
  <r>
    <x v="1"/>
    <x v="0"/>
    <s v="PHIPA and FIPPA"/>
    <x v="2"/>
    <x v="7"/>
    <n v="4"/>
    <n v="0"/>
    <n v="0"/>
  </r>
  <r>
    <x v="1"/>
    <x v="1"/>
    <s v="PHIPA and FIPPA"/>
    <x v="2"/>
    <x v="0"/>
    <n v="4"/>
    <n v="4"/>
    <n v="4"/>
  </r>
  <r>
    <x v="1"/>
    <x v="1"/>
    <s v="PHIPA and FIPPA"/>
    <x v="2"/>
    <x v="1"/>
    <n v="4"/>
    <n v="4"/>
    <n v="4"/>
  </r>
  <r>
    <x v="1"/>
    <x v="1"/>
    <s v="PHIPA and FIPPA"/>
    <x v="2"/>
    <x v="2"/>
    <n v="4"/>
    <n v="4"/>
    <n v="4"/>
  </r>
  <r>
    <x v="1"/>
    <x v="1"/>
    <s v="PHIPA and FIPPA"/>
    <x v="2"/>
    <x v="3"/>
    <n v="3"/>
    <n v="2"/>
    <n v="2"/>
  </r>
  <r>
    <x v="1"/>
    <x v="1"/>
    <s v="PHIPA and FIPPA"/>
    <x v="2"/>
    <x v="4"/>
    <n v="4"/>
    <n v="0"/>
    <n v="0"/>
  </r>
  <r>
    <x v="1"/>
    <x v="1"/>
    <s v="PHIPA and FIPPA"/>
    <x v="2"/>
    <x v="5"/>
    <n v="3"/>
    <n v="2"/>
    <n v="2"/>
  </r>
  <r>
    <x v="1"/>
    <x v="1"/>
    <s v="PHIPA and FIPPA"/>
    <x v="2"/>
    <x v="6"/>
    <n v="0"/>
    <n v="0"/>
    <n v="0"/>
  </r>
  <r>
    <x v="1"/>
    <x v="1"/>
    <s v="PHIPA and FIPPA"/>
    <x v="2"/>
    <x v="7"/>
    <n v="4"/>
    <n v="0"/>
    <n v="0"/>
  </r>
  <r>
    <x v="1"/>
    <x v="2"/>
    <s v="PHIPA and FIPPA"/>
    <x v="2"/>
    <x v="0"/>
    <n v="4"/>
    <n v="4"/>
    <n v="4"/>
  </r>
  <r>
    <x v="1"/>
    <x v="2"/>
    <s v="PHIPA and FIPPA"/>
    <x v="2"/>
    <x v="1"/>
    <n v="4"/>
    <n v="4"/>
    <n v="4"/>
  </r>
  <r>
    <x v="1"/>
    <x v="2"/>
    <s v="PHIPA and FIPPA"/>
    <x v="2"/>
    <x v="2"/>
    <n v="4"/>
    <n v="4"/>
    <n v="4"/>
  </r>
  <r>
    <x v="1"/>
    <x v="2"/>
    <s v="PHIPA and FIPPA"/>
    <x v="2"/>
    <x v="3"/>
    <n v="3"/>
    <n v="2"/>
    <n v="2"/>
  </r>
  <r>
    <x v="1"/>
    <x v="2"/>
    <s v="PHIPA and FIPPA"/>
    <x v="2"/>
    <x v="4"/>
    <n v="4"/>
    <n v="0"/>
    <n v="0"/>
  </r>
  <r>
    <x v="1"/>
    <x v="2"/>
    <s v="PHIPA and FIPPA"/>
    <x v="2"/>
    <x v="5"/>
    <n v="3"/>
    <n v="2"/>
    <n v="2"/>
  </r>
  <r>
    <x v="1"/>
    <x v="2"/>
    <s v="PHIPA and FIPPA"/>
    <x v="2"/>
    <x v="6"/>
    <n v="0"/>
    <n v="0"/>
    <n v="0"/>
  </r>
  <r>
    <x v="1"/>
    <x v="2"/>
    <s v="PHIPA and FIPPA"/>
    <x v="2"/>
    <x v="7"/>
    <n v="4"/>
    <n v="0"/>
    <n v="0"/>
  </r>
  <r>
    <x v="1"/>
    <x v="0"/>
    <s v="PHIPA and FIPPA"/>
    <x v="3"/>
    <x v="0"/>
    <n v="3"/>
    <n v="3"/>
    <n v="3"/>
  </r>
  <r>
    <x v="1"/>
    <x v="0"/>
    <s v="PHIPA and FIPPA"/>
    <x v="3"/>
    <x v="1"/>
    <n v="3"/>
    <n v="3"/>
    <n v="3"/>
  </r>
  <r>
    <x v="1"/>
    <x v="0"/>
    <s v="PHIPA and FIPPA"/>
    <x v="3"/>
    <x v="2"/>
    <n v="3"/>
    <n v="3"/>
    <n v="3"/>
  </r>
  <r>
    <x v="1"/>
    <x v="0"/>
    <s v="PHIPA and FIPPA"/>
    <x v="3"/>
    <x v="3"/>
    <n v="1"/>
    <n v="1"/>
    <n v="1"/>
  </r>
  <r>
    <x v="1"/>
    <x v="0"/>
    <s v="PHIPA and FIPPA"/>
    <x v="3"/>
    <x v="4"/>
    <n v="1"/>
    <n v="0"/>
    <n v="0"/>
  </r>
  <r>
    <x v="1"/>
    <x v="0"/>
    <s v="PHIPA and FIPPA"/>
    <x v="3"/>
    <x v="5"/>
    <n v="1"/>
    <n v="0"/>
    <n v="0"/>
  </r>
  <r>
    <x v="1"/>
    <x v="0"/>
    <s v="PHIPA and FIPPA"/>
    <x v="3"/>
    <x v="6"/>
    <n v="3"/>
    <n v="2"/>
    <n v="2"/>
  </r>
  <r>
    <x v="1"/>
    <x v="0"/>
    <s v="PHIPA and FIPPA"/>
    <x v="3"/>
    <x v="7"/>
    <n v="1"/>
    <n v="1"/>
    <n v="1"/>
  </r>
  <r>
    <x v="1"/>
    <x v="1"/>
    <s v="PHIPA and FIPPA"/>
    <x v="3"/>
    <x v="0"/>
    <n v="3"/>
    <n v="3"/>
    <n v="3"/>
  </r>
  <r>
    <x v="1"/>
    <x v="1"/>
    <s v="PHIPA and FIPPA"/>
    <x v="3"/>
    <x v="1"/>
    <n v="3"/>
    <n v="3"/>
    <n v="3"/>
  </r>
  <r>
    <x v="1"/>
    <x v="1"/>
    <s v="PHIPA and FIPPA"/>
    <x v="3"/>
    <x v="2"/>
    <n v="3"/>
    <n v="3"/>
    <n v="3"/>
  </r>
  <r>
    <x v="1"/>
    <x v="1"/>
    <s v="PHIPA and FIPPA"/>
    <x v="3"/>
    <x v="3"/>
    <n v="1"/>
    <n v="1"/>
    <n v="1"/>
  </r>
  <r>
    <x v="1"/>
    <x v="1"/>
    <s v="PHIPA and FIPPA"/>
    <x v="3"/>
    <x v="4"/>
    <n v="1"/>
    <n v="0"/>
    <n v="0"/>
  </r>
  <r>
    <x v="1"/>
    <x v="1"/>
    <s v="PHIPA and FIPPA"/>
    <x v="3"/>
    <x v="5"/>
    <n v="1"/>
    <n v="0"/>
    <n v="0"/>
  </r>
  <r>
    <x v="1"/>
    <x v="1"/>
    <s v="PHIPA and FIPPA"/>
    <x v="3"/>
    <x v="6"/>
    <n v="3"/>
    <n v="2"/>
    <n v="2"/>
  </r>
  <r>
    <x v="1"/>
    <x v="1"/>
    <s v="PHIPA and FIPPA"/>
    <x v="3"/>
    <x v="7"/>
    <n v="1"/>
    <n v="1"/>
    <n v="0"/>
  </r>
  <r>
    <x v="1"/>
    <x v="2"/>
    <s v="PHIPA and FIPPA"/>
    <x v="3"/>
    <x v="0"/>
    <n v="3"/>
    <n v="3"/>
    <n v="3"/>
  </r>
  <r>
    <x v="1"/>
    <x v="2"/>
    <s v="PHIPA and FIPPA"/>
    <x v="3"/>
    <x v="1"/>
    <n v="3"/>
    <n v="3"/>
    <n v="3"/>
  </r>
  <r>
    <x v="1"/>
    <x v="2"/>
    <s v="PHIPA and FIPPA"/>
    <x v="3"/>
    <x v="2"/>
    <n v="3"/>
    <n v="3"/>
    <n v="3"/>
  </r>
  <r>
    <x v="1"/>
    <x v="2"/>
    <s v="PHIPA and FIPPA"/>
    <x v="3"/>
    <x v="3"/>
    <n v="1"/>
    <n v="0"/>
    <n v="0"/>
  </r>
  <r>
    <x v="1"/>
    <x v="2"/>
    <s v="PHIPA and FIPPA"/>
    <x v="3"/>
    <x v="4"/>
    <n v="1"/>
    <n v="0"/>
    <n v="0"/>
  </r>
  <r>
    <x v="1"/>
    <x v="2"/>
    <s v="PHIPA and FIPPA"/>
    <x v="3"/>
    <x v="5"/>
    <n v="1"/>
    <n v="1"/>
    <n v="0"/>
  </r>
  <r>
    <x v="1"/>
    <x v="2"/>
    <s v="PHIPA and FIPPA"/>
    <x v="3"/>
    <x v="6"/>
    <n v="3"/>
    <n v="2"/>
    <n v="2"/>
  </r>
  <r>
    <x v="1"/>
    <x v="2"/>
    <s v="PHIPA and FIPPA"/>
    <x v="3"/>
    <x v="7"/>
    <n v="1"/>
    <n v="0"/>
    <n v="0"/>
  </r>
  <r>
    <x v="1"/>
    <x v="0"/>
    <s v="PHIPA and FIPPA"/>
    <x v="4"/>
    <x v="0"/>
    <n v="4"/>
    <n v="4"/>
    <n v="4"/>
  </r>
  <r>
    <x v="1"/>
    <x v="0"/>
    <s v="PHIPA and FIPPA"/>
    <x v="4"/>
    <x v="1"/>
    <n v="4"/>
    <n v="4"/>
    <n v="2"/>
  </r>
  <r>
    <x v="1"/>
    <x v="0"/>
    <s v="PHIPA and FIPPA"/>
    <x v="4"/>
    <x v="2"/>
    <n v="4"/>
    <n v="4"/>
    <n v="4"/>
  </r>
  <r>
    <x v="1"/>
    <x v="0"/>
    <s v="PHIPA and FIPPA"/>
    <x v="4"/>
    <x v="3"/>
    <n v="3"/>
    <n v="6"/>
    <n v="2"/>
  </r>
  <r>
    <x v="1"/>
    <x v="0"/>
    <s v="PHIPA and FIPPA"/>
    <x v="4"/>
    <x v="4"/>
    <n v="6"/>
    <n v="2"/>
    <n v="2"/>
  </r>
  <r>
    <x v="1"/>
    <x v="0"/>
    <s v="PHIPA and FIPPA"/>
    <x v="4"/>
    <x v="5"/>
    <n v="1"/>
    <n v="2"/>
    <n v="1"/>
  </r>
  <r>
    <x v="1"/>
    <x v="0"/>
    <s v="PHIPA and FIPPA"/>
    <x v="4"/>
    <x v="6"/>
    <n v="0"/>
    <n v="0"/>
    <n v="0"/>
  </r>
  <r>
    <x v="1"/>
    <x v="0"/>
    <s v="PHIPA and FIPPA"/>
    <x v="4"/>
    <x v="7"/>
    <n v="14"/>
    <n v="4"/>
    <n v="4"/>
  </r>
  <r>
    <x v="1"/>
    <x v="1"/>
    <s v="PHIPA and FIPPA"/>
    <x v="4"/>
    <x v="0"/>
    <n v="4"/>
    <n v="3"/>
    <n v="3"/>
  </r>
  <r>
    <x v="1"/>
    <x v="1"/>
    <s v="PHIPA and FIPPA"/>
    <x v="4"/>
    <x v="1"/>
    <n v="4"/>
    <n v="3"/>
    <n v="3"/>
  </r>
  <r>
    <x v="1"/>
    <x v="1"/>
    <s v="PHIPA and FIPPA"/>
    <x v="4"/>
    <x v="2"/>
    <n v="4"/>
    <n v="3"/>
    <n v="3"/>
  </r>
  <r>
    <x v="1"/>
    <x v="1"/>
    <s v="PHIPA and FIPPA"/>
    <x v="4"/>
    <x v="3"/>
    <n v="3"/>
    <n v="2"/>
    <n v="2"/>
  </r>
  <r>
    <x v="1"/>
    <x v="1"/>
    <s v="PHIPA and FIPPA"/>
    <x v="4"/>
    <x v="4"/>
    <n v="6"/>
    <n v="0"/>
    <n v="0"/>
  </r>
  <r>
    <x v="1"/>
    <x v="1"/>
    <s v="PHIPA and FIPPA"/>
    <x v="4"/>
    <x v="5"/>
    <n v="1"/>
    <n v="1"/>
    <n v="1"/>
  </r>
  <r>
    <x v="1"/>
    <x v="1"/>
    <s v="PHIPA and FIPPA"/>
    <x v="4"/>
    <x v="6"/>
    <n v="0"/>
    <n v="0"/>
    <n v="0"/>
  </r>
  <r>
    <x v="1"/>
    <x v="1"/>
    <s v="PHIPA and FIPPA"/>
    <x v="4"/>
    <x v="7"/>
    <n v="14"/>
    <n v="0"/>
    <n v="0"/>
  </r>
  <r>
    <x v="1"/>
    <x v="2"/>
    <s v="PHIPA and FIPPA"/>
    <x v="4"/>
    <x v="0"/>
    <n v="4"/>
    <n v="3"/>
    <n v="3"/>
  </r>
  <r>
    <x v="1"/>
    <x v="2"/>
    <s v="PHIPA and FIPPA"/>
    <x v="4"/>
    <x v="1"/>
    <n v="4"/>
    <n v="3"/>
    <n v="3"/>
  </r>
  <r>
    <x v="1"/>
    <x v="2"/>
    <s v="PHIPA and FIPPA"/>
    <x v="4"/>
    <x v="2"/>
    <n v="4"/>
    <n v="3"/>
    <n v="3"/>
  </r>
  <r>
    <x v="1"/>
    <x v="2"/>
    <s v="PHIPA and FIPPA"/>
    <x v="4"/>
    <x v="3"/>
    <n v="3"/>
    <n v="2"/>
    <n v="2"/>
  </r>
  <r>
    <x v="1"/>
    <x v="2"/>
    <s v="PHIPA and FIPPA"/>
    <x v="4"/>
    <x v="4"/>
    <n v="6"/>
    <n v="0"/>
    <n v="0"/>
  </r>
  <r>
    <x v="1"/>
    <x v="2"/>
    <s v="PHIPA and FIPPA"/>
    <x v="4"/>
    <x v="5"/>
    <n v="1"/>
    <n v="2"/>
    <n v="1"/>
  </r>
  <r>
    <x v="1"/>
    <x v="2"/>
    <s v="PHIPA and FIPPA"/>
    <x v="4"/>
    <x v="6"/>
    <n v="0"/>
    <n v="0"/>
    <n v="0"/>
  </r>
  <r>
    <x v="1"/>
    <x v="2"/>
    <s v="PHIPA and FIPPA"/>
    <x v="4"/>
    <x v="7"/>
    <n v="14"/>
    <n v="6"/>
    <n v="6"/>
  </r>
  <r>
    <x v="1"/>
    <x v="0"/>
    <s v="PHIPA and FIPPA"/>
    <x v="5"/>
    <x v="0"/>
    <n v="1"/>
    <n v="1"/>
    <n v="1"/>
  </r>
  <r>
    <x v="1"/>
    <x v="0"/>
    <s v="PHIPA and FIPPA"/>
    <x v="5"/>
    <x v="1"/>
    <n v="1"/>
    <n v="1"/>
    <n v="1"/>
  </r>
  <r>
    <x v="1"/>
    <x v="0"/>
    <s v="PHIPA and FIPPA"/>
    <x v="5"/>
    <x v="2"/>
    <n v="1"/>
    <n v="1"/>
    <n v="1"/>
  </r>
  <r>
    <x v="1"/>
    <x v="0"/>
    <s v="PHIPA and FIPPA"/>
    <x v="5"/>
    <x v="3"/>
    <n v="0"/>
    <n v="0"/>
    <n v="0"/>
  </r>
  <r>
    <x v="1"/>
    <x v="0"/>
    <s v="PHIPA and FIPPA"/>
    <x v="5"/>
    <x v="4"/>
    <n v="2"/>
    <n v="2"/>
    <n v="2"/>
  </r>
  <r>
    <x v="1"/>
    <x v="0"/>
    <s v="PHIPA and FIPPA"/>
    <x v="5"/>
    <x v="5"/>
    <n v="0"/>
    <n v="0"/>
    <n v="0"/>
  </r>
  <r>
    <x v="1"/>
    <x v="0"/>
    <s v="PHIPA and FIPPA"/>
    <x v="5"/>
    <x v="6"/>
    <n v="0"/>
    <n v="0"/>
    <n v="0"/>
  </r>
  <r>
    <x v="1"/>
    <x v="0"/>
    <s v="PHIPA and FIPPA"/>
    <x v="5"/>
    <x v="7"/>
    <n v="2"/>
    <n v="2"/>
    <n v="2"/>
  </r>
  <r>
    <x v="1"/>
    <x v="1"/>
    <s v="PHIPA and FIPPA"/>
    <x v="5"/>
    <x v="0"/>
    <n v="1"/>
    <n v="1"/>
    <n v="1"/>
  </r>
  <r>
    <x v="1"/>
    <x v="1"/>
    <s v="PHIPA and FIPPA"/>
    <x v="5"/>
    <x v="1"/>
    <n v="1"/>
    <n v="0"/>
    <n v="0"/>
  </r>
  <r>
    <x v="1"/>
    <x v="1"/>
    <s v="PHIPA and FIPPA"/>
    <x v="5"/>
    <x v="2"/>
    <n v="1"/>
    <n v="0"/>
    <n v="0"/>
  </r>
  <r>
    <x v="1"/>
    <x v="1"/>
    <s v="PHIPA and FIPPA"/>
    <x v="5"/>
    <x v="3"/>
    <n v="0"/>
    <n v="1"/>
    <n v="0"/>
  </r>
  <r>
    <x v="1"/>
    <x v="1"/>
    <s v="PHIPA and FIPPA"/>
    <x v="5"/>
    <x v="4"/>
    <n v="2"/>
    <n v="2"/>
    <n v="2"/>
  </r>
  <r>
    <x v="1"/>
    <x v="1"/>
    <s v="PHIPA and FIPPA"/>
    <x v="5"/>
    <x v="5"/>
    <n v="0"/>
    <n v="1"/>
    <n v="0"/>
  </r>
  <r>
    <x v="1"/>
    <x v="1"/>
    <s v="PHIPA and FIPPA"/>
    <x v="5"/>
    <x v="6"/>
    <n v="0"/>
    <n v="0"/>
    <n v="0"/>
  </r>
  <r>
    <x v="1"/>
    <x v="1"/>
    <s v="PHIPA and FIPPA"/>
    <x v="5"/>
    <x v="7"/>
    <n v="2"/>
    <n v="2"/>
    <n v="2"/>
  </r>
  <r>
    <x v="1"/>
    <x v="2"/>
    <s v="PHIPA and FIPPA"/>
    <x v="5"/>
    <x v="0"/>
    <n v="1"/>
    <n v="2"/>
    <n v="1"/>
  </r>
  <r>
    <x v="1"/>
    <x v="2"/>
    <s v="PHIPA and FIPPA"/>
    <x v="5"/>
    <x v="1"/>
    <n v="1"/>
    <n v="2"/>
    <n v="1"/>
  </r>
  <r>
    <x v="1"/>
    <x v="2"/>
    <s v="PHIPA and FIPPA"/>
    <x v="5"/>
    <x v="2"/>
    <n v="1"/>
    <n v="2"/>
    <n v="1"/>
  </r>
  <r>
    <x v="1"/>
    <x v="2"/>
    <s v="PHIPA and FIPPA"/>
    <x v="5"/>
    <x v="3"/>
    <n v="0"/>
    <n v="2"/>
    <n v="0"/>
  </r>
  <r>
    <x v="1"/>
    <x v="2"/>
    <s v="PHIPA and FIPPA"/>
    <x v="5"/>
    <x v="4"/>
    <n v="2"/>
    <n v="2"/>
    <n v="2"/>
  </r>
  <r>
    <x v="1"/>
    <x v="2"/>
    <s v="PHIPA and FIPPA"/>
    <x v="5"/>
    <x v="5"/>
    <n v="0"/>
    <n v="2"/>
    <n v="0"/>
  </r>
  <r>
    <x v="1"/>
    <x v="2"/>
    <s v="PHIPA and FIPPA"/>
    <x v="5"/>
    <x v="6"/>
    <n v="0"/>
    <n v="0"/>
    <n v="0"/>
  </r>
  <r>
    <x v="1"/>
    <x v="2"/>
    <s v="PHIPA and FIPPA"/>
    <x v="5"/>
    <x v="7"/>
    <n v="2"/>
    <n v="2"/>
    <n v="2"/>
  </r>
  <r>
    <x v="1"/>
    <x v="0"/>
    <s v="PHIPA and FIPPA"/>
    <x v="6"/>
    <x v="0"/>
    <n v="1"/>
    <n v="2"/>
    <n v="1"/>
  </r>
  <r>
    <x v="1"/>
    <x v="0"/>
    <s v="PHIPA and FIPPA"/>
    <x v="6"/>
    <x v="1"/>
    <n v="1"/>
    <n v="2"/>
    <n v="1"/>
  </r>
  <r>
    <x v="1"/>
    <x v="0"/>
    <s v="PHIPA and FIPPA"/>
    <x v="6"/>
    <x v="2"/>
    <n v="1"/>
    <n v="2"/>
    <n v="1"/>
  </r>
  <r>
    <x v="1"/>
    <x v="0"/>
    <s v="PHIPA and FIPPA"/>
    <x v="6"/>
    <x v="3"/>
    <n v="3"/>
    <n v="2"/>
    <n v="2"/>
  </r>
  <r>
    <x v="1"/>
    <x v="0"/>
    <s v="PHIPA and FIPPA"/>
    <x v="6"/>
    <x v="4"/>
    <n v="0"/>
    <n v="0"/>
    <n v="0"/>
  </r>
  <r>
    <x v="1"/>
    <x v="0"/>
    <s v="PHIPA and FIPPA"/>
    <x v="6"/>
    <x v="5"/>
    <n v="1"/>
    <n v="2"/>
    <n v="1"/>
  </r>
  <r>
    <x v="1"/>
    <x v="0"/>
    <s v="PHIPA and FIPPA"/>
    <x v="6"/>
    <x v="6"/>
    <n v="0"/>
    <n v="0"/>
    <n v="0"/>
  </r>
  <r>
    <x v="1"/>
    <x v="0"/>
    <s v="PHIPA and FIPPA"/>
    <x v="6"/>
    <x v="7"/>
    <n v="2"/>
    <n v="2"/>
    <n v="2"/>
  </r>
  <r>
    <x v="1"/>
    <x v="1"/>
    <s v="PHIPA and FIPPA"/>
    <x v="6"/>
    <x v="0"/>
    <n v="1"/>
    <n v="1"/>
    <n v="1"/>
  </r>
  <r>
    <x v="1"/>
    <x v="1"/>
    <s v="PHIPA and FIPPA"/>
    <x v="6"/>
    <x v="1"/>
    <n v="1"/>
    <n v="1"/>
    <n v="1"/>
  </r>
  <r>
    <x v="1"/>
    <x v="1"/>
    <s v="PHIPA and FIPPA"/>
    <x v="6"/>
    <x v="2"/>
    <n v="1"/>
    <n v="1"/>
    <n v="1"/>
  </r>
  <r>
    <x v="1"/>
    <x v="1"/>
    <s v="PHIPA and FIPPA"/>
    <x v="6"/>
    <x v="3"/>
    <n v="3"/>
    <n v="3"/>
    <n v="3"/>
  </r>
  <r>
    <x v="1"/>
    <x v="1"/>
    <s v="PHIPA and FIPPA"/>
    <x v="6"/>
    <x v="4"/>
    <n v="0"/>
    <n v="0"/>
    <n v="0"/>
  </r>
  <r>
    <x v="1"/>
    <x v="1"/>
    <s v="PHIPA and FIPPA"/>
    <x v="6"/>
    <x v="5"/>
    <n v="1"/>
    <n v="1"/>
    <n v="1"/>
  </r>
  <r>
    <x v="1"/>
    <x v="1"/>
    <s v="PHIPA and FIPPA"/>
    <x v="6"/>
    <x v="6"/>
    <n v="0"/>
    <n v="0"/>
    <n v="0"/>
  </r>
  <r>
    <x v="1"/>
    <x v="1"/>
    <s v="PHIPA and FIPPA"/>
    <x v="6"/>
    <x v="7"/>
    <n v="2"/>
    <n v="2"/>
    <n v="2"/>
  </r>
  <r>
    <x v="1"/>
    <x v="2"/>
    <s v="PHIPA and FIPPA"/>
    <x v="6"/>
    <x v="0"/>
    <n v="1"/>
    <n v="1"/>
    <n v="1"/>
  </r>
  <r>
    <x v="1"/>
    <x v="2"/>
    <s v="PHIPA and FIPPA"/>
    <x v="6"/>
    <x v="1"/>
    <n v="1"/>
    <n v="0"/>
    <n v="0"/>
  </r>
  <r>
    <x v="1"/>
    <x v="2"/>
    <s v="PHIPA and FIPPA"/>
    <x v="6"/>
    <x v="2"/>
    <n v="1"/>
    <n v="0"/>
    <n v="0"/>
  </r>
  <r>
    <x v="1"/>
    <x v="2"/>
    <s v="PHIPA and FIPPA"/>
    <x v="6"/>
    <x v="3"/>
    <n v="3"/>
    <n v="4"/>
    <n v="3"/>
  </r>
  <r>
    <x v="1"/>
    <x v="2"/>
    <s v="PHIPA and FIPPA"/>
    <x v="6"/>
    <x v="4"/>
    <n v="0"/>
    <n v="0"/>
    <n v="0"/>
  </r>
  <r>
    <x v="1"/>
    <x v="2"/>
    <s v="PHIPA and FIPPA"/>
    <x v="6"/>
    <x v="5"/>
    <n v="1"/>
    <n v="1"/>
    <n v="1"/>
  </r>
  <r>
    <x v="1"/>
    <x v="2"/>
    <s v="PHIPA and FIPPA"/>
    <x v="6"/>
    <x v="6"/>
    <n v="0"/>
    <n v="1"/>
    <n v="0"/>
  </r>
  <r>
    <x v="1"/>
    <x v="2"/>
    <s v="PHIPA and FIPPA"/>
    <x v="6"/>
    <x v="7"/>
    <n v="2"/>
    <n v="2"/>
    <n v="0"/>
  </r>
  <r>
    <x v="1"/>
    <x v="0"/>
    <s v="PHIPA and FIPPA"/>
    <x v="7"/>
    <x v="0"/>
    <n v="1"/>
    <n v="1"/>
    <n v="1"/>
  </r>
  <r>
    <x v="1"/>
    <x v="0"/>
    <s v="PHIPA and FIPPA"/>
    <x v="7"/>
    <x v="1"/>
    <n v="1"/>
    <n v="1"/>
    <n v="1"/>
  </r>
  <r>
    <x v="1"/>
    <x v="0"/>
    <s v="PHIPA and FIPPA"/>
    <x v="7"/>
    <x v="2"/>
    <n v="1"/>
    <n v="1"/>
    <n v="1"/>
  </r>
  <r>
    <x v="1"/>
    <x v="0"/>
    <s v="PHIPA and FIPPA"/>
    <x v="7"/>
    <x v="3"/>
    <n v="0"/>
    <n v="2"/>
    <n v="0"/>
  </r>
  <r>
    <x v="1"/>
    <x v="0"/>
    <s v="PHIPA and FIPPA"/>
    <x v="7"/>
    <x v="4"/>
    <n v="5"/>
    <n v="4"/>
    <n v="4"/>
  </r>
  <r>
    <x v="1"/>
    <x v="0"/>
    <s v="PHIPA and FIPPA"/>
    <x v="7"/>
    <x v="5"/>
    <n v="0"/>
    <n v="0"/>
    <n v="0"/>
  </r>
  <r>
    <x v="1"/>
    <x v="0"/>
    <s v="PHIPA and FIPPA"/>
    <x v="7"/>
    <x v="6"/>
    <n v="0"/>
    <n v="0"/>
    <n v="0"/>
  </r>
  <r>
    <x v="1"/>
    <x v="0"/>
    <s v="PHIPA and FIPPA"/>
    <x v="7"/>
    <x v="7"/>
    <n v="5"/>
    <n v="4"/>
    <n v="4"/>
  </r>
  <r>
    <x v="1"/>
    <x v="1"/>
    <s v="PHIPA and FIPPA"/>
    <x v="7"/>
    <x v="0"/>
    <n v="1"/>
    <n v="1"/>
    <n v="1"/>
  </r>
  <r>
    <x v="1"/>
    <x v="1"/>
    <s v="PHIPA and FIPPA"/>
    <x v="7"/>
    <x v="1"/>
    <n v="1"/>
    <n v="1"/>
    <n v="1"/>
  </r>
  <r>
    <x v="1"/>
    <x v="1"/>
    <s v="PHIPA and FIPPA"/>
    <x v="7"/>
    <x v="2"/>
    <n v="1"/>
    <n v="1"/>
    <n v="1"/>
  </r>
  <r>
    <x v="1"/>
    <x v="1"/>
    <s v="PHIPA and FIPPA"/>
    <x v="7"/>
    <x v="3"/>
    <n v="0"/>
    <n v="0"/>
    <n v="0"/>
  </r>
  <r>
    <x v="1"/>
    <x v="1"/>
    <s v="PHIPA and FIPPA"/>
    <x v="7"/>
    <x v="4"/>
    <n v="5"/>
    <n v="4"/>
    <n v="4"/>
  </r>
  <r>
    <x v="1"/>
    <x v="1"/>
    <s v="PHIPA and FIPPA"/>
    <x v="7"/>
    <x v="5"/>
    <n v="0"/>
    <n v="0"/>
    <n v="0"/>
  </r>
  <r>
    <x v="1"/>
    <x v="1"/>
    <s v="PHIPA and FIPPA"/>
    <x v="7"/>
    <x v="6"/>
    <n v="0"/>
    <n v="0"/>
    <n v="0"/>
  </r>
  <r>
    <x v="1"/>
    <x v="1"/>
    <s v="PHIPA and FIPPA"/>
    <x v="7"/>
    <x v="7"/>
    <n v="5"/>
    <n v="5"/>
    <n v="5"/>
  </r>
  <r>
    <x v="1"/>
    <x v="2"/>
    <s v="PHIPA and FIPPA"/>
    <x v="7"/>
    <x v="0"/>
    <n v="1"/>
    <n v="1"/>
    <n v="1"/>
  </r>
  <r>
    <x v="1"/>
    <x v="2"/>
    <s v="PHIPA and FIPPA"/>
    <x v="7"/>
    <x v="1"/>
    <n v="1"/>
    <n v="1"/>
    <n v="1"/>
  </r>
  <r>
    <x v="1"/>
    <x v="2"/>
    <s v="PHIPA and FIPPA"/>
    <x v="7"/>
    <x v="2"/>
    <n v="1"/>
    <n v="1"/>
    <n v="1"/>
  </r>
  <r>
    <x v="1"/>
    <x v="2"/>
    <s v="PHIPA and FIPPA"/>
    <x v="7"/>
    <x v="3"/>
    <n v="0"/>
    <n v="0"/>
    <n v="0"/>
  </r>
  <r>
    <x v="1"/>
    <x v="2"/>
    <s v="PHIPA and FIPPA"/>
    <x v="7"/>
    <x v="4"/>
    <n v="5"/>
    <n v="4"/>
    <n v="4"/>
  </r>
  <r>
    <x v="1"/>
    <x v="2"/>
    <s v="PHIPA and FIPPA"/>
    <x v="7"/>
    <x v="5"/>
    <n v="0"/>
    <n v="0"/>
    <n v="0"/>
  </r>
  <r>
    <x v="1"/>
    <x v="2"/>
    <s v="PHIPA and FIPPA"/>
    <x v="7"/>
    <x v="6"/>
    <n v="0"/>
    <n v="0"/>
    <n v="0"/>
  </r>
  <r>
    <x v="1"/>
    <x v="2"/>
    <s v="PHIPA and FIPPA"/>
    <x v="7"/>
    <x v="7"/>
    <n v="5"/>
    <n v="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46D7C4-4735-1E4B-84E5-BEB7373E1DEA}" name="PivotTable19"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L15:P33" firstHeaderRow="1" firstDataRow="2" firstDataCol="2" rowPageCount="2" colPageCount="1"/>
  <pivotFields count="10">
    <pivotField axis="axisRow" compact="0" outline="0" showAll="0">
      <items count="4">
        <item x="0"/>
        <item m="1" x="2"/>
        <item x="1"/>
        <item t="default"/>
      </items>
    </pivotField>
    <pivotField compact="0" outline="0" showAll="0"/>
    <pivotField axis="axisPage" compact="0" outline="0" multipleItemSelectionAllowed="1" showAll="0">
      <items count="3">
        <item x="0"/>
        <item h="1" x="1"/>
        <item t="default"/>
      </items>
    </pivotField>
    <pivotField compact="0" outline="0" multipleItemSelectionAllowed="1" showAll="0"/>
    <pivotField compact="0" outline="0" showAll="0">
      <items count="9">
        <item x="0"/>
        <item x="4"/>
        <item x="1"/>
        <item x="2"/>
        <item x="3"/>
        <item x="5"/>
        <item x="6"/>
        <item x="7"/>
        <item t="default"/>
      </items>
    </pivotField>
    <pivotField dataField="1" compact="0" outline="0" showAll="0"/>
    <pivotField dataField="1" compact="0" outline="0" showAll="0"/>
    <pivotField dataField="1" compact="0" outline="0" showAll="0"/>
    <pivotField axis="axisPage" compact="0" outline="0" multipleItemSelectionAllowed="1" showAll="0">
      <items count="3">
        <item h="1" x="1"/>
        <item x="0"/>
        <item t="default"/>
      </items>
    </pivotField>
    <pivotField name="Elements" axis="axisRow" compact="0" outline="0" showAll="0">
      <items count="8">
        <item n="Goal, Task" x="6"/>
        <item x="0"/>
        <item x="1"/>
        <item x="2"/>
        <item x="3"/>
        <item x="4"/>
        <item x="5"/>
        <item t="default"/>
      </items>
    </pivotField>
  </pivotFields>
  <rowFields count="2">
    <field x="0"/>
    <field x="9"/>
  </rowFields>
  <rowItems count="17">
    <i>
      <x/>
      <x/>
    </i>
    <i r="1">
      <x v="1"/>
    </i>
    <i r="1">
      <x v="2"/>
    </i>
    <i r="1">
      <x v="3"/>
    </i>
    <i r="1">
      <x v="4"/>
    </i>
    <i r="1">
      <x v="5"/>
    </i>
    <i r="1">
      <x v="6"/>
    </i>
    <i t="default">
      <x/>
    </i>
    <i>
      <x v="2"/>
      <x/>
    </i>
    <i r="1">
      <x v="1"/>
    </i>
    <i r="1">
      <x v="2"/>
    </i>
    <i r="1">
      <x v="3"/>
    </i>
    <i r="1">
      <x v="4"/>
    </i>
    <i r="1">
      <x v="5"/>
    </i>
    <i r="1">
      <x v="6"/>
    </i>
    <i t="default">
      <x v="2"/>
    </i>
    <i t="grand">
      <x/>
    </i>
  </rowItems>
  <colFields count="1">
    <field x="-2"/>
  </colFields>
  <colItems count="3">
    <i>
      <x/>
    </i>
    <i i="1">
      <x v="1"/>
    </i>
    <i i="2">
      <x v="2"/>
    </i>
  </colItems>
  <pageFields count="2">
    <pageField fld="2" hier="-1"/>
    <pageField fld="8" hier="-1"/>
  </pageFields>
  <dataFields count="3">
    <dataField name="Sum of # Reference" fld="5" baseField="0" baseItem="0"/>
    <dataField name="Sum of ToT Proposed" fld="6" baseField="0" baseItem="0"/>
    <dataField name="Sum of ToT Correc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5255F3-1B08-3443-AC9D-ADD5D3205393}" name="PivotTable12" cacheId="1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L50:Q94" firstHeaderRow="1" firstDataRow="2" firstDataCol="3" rowPageCount="1" colPageCount="1"/>
  <pivotFields count="9">
    <pivotField axis="axisPage" compact="0" outline="0" multipleItemSelectionAllowed="1" showAll="0">
      <items count="3">
        <item h="1" x="0"/>
        <item x="1"/>
        <item t="default"/>
      </items>
    </pivotField>
    <pivotField axis="axisRow" compact="0" outline="0" showAll="0" defaultSubtotal="0">
      <items count="3">
        <item x="0"/>
        <item x="1"/>
        <item x="2"/>
      </items>
    </pivotField>
    <pivotField compact="0" outline="0" showAll="0"/>
    <pivotField axis="axisRow" compact="0" outline="0" multipleItemSelectionAllowed="1" showAll="0" defaultSubtotal="0">
      <items count="8">
        <item x="0"/>
        <item h="1" x="2"/>
        <item h="1" x="3"/>
        <item h="1" x="4"/>
        <item h="1" x="5"/>
        <item h="1" x="6"/>
        <item h="1" x="7"/>
        <item x="1"/>
      </items>
    </pivotField>
    <pivotField compact="0" outline="0" showAll="0">
      <items count="9">
        <item x="0"/>
        <item x="4"/>
        <item x="1"/>
        <item x="2"/>
        <item x="3"/>
        <item x="5"/>
        <item x="6"/>
        <item x="7"/>
        <item t="default"/>
      </items>
    </pivotField>
    <pivotField dataField="1" compact="0" outline="0" showAll="0"/>
    <pivotField dataField="1" compact="0" outline="0" showAll="0"/>
    <pivotField dataField="1" compact="0" outline="0" showAll="0"/>
    <pivotField name="Elements" axis="axisRow" compact="0" outline="0" showAll="0" defaultSubtotal="0">
      <items count="7">
        <item n="Goal, Task" x="6"/>
        <item x="0"/>
        <item x="1"/>
        <item x="2"/>
        <item x="3"/>
        <item x="4"/>
        <item x="5"/>
      </items>
    </pivotField>
  </pivotFields>
  <rowFields count="3">
    <field x="3"/>
    <field x="1"/>
    <field x="8"/>
  </rowFields>
  <rowItems count="43">
    <i>
      <x/>
      <x/>
      <x/>
    </i>
    <i r="2">
      <x v="1"/>
    </i>
    <i r="2">
      <x v="2"/>
    </i>
    <i r="2">
      <x v="3"/>
    </i>
    <i r="2">
      <x v="4"/>
    </i>
    <i r="2">
      <x v="5"/>
    </i>
    <i r="2">
      <x v="6"/>
    </i>
    <i r="1">
      <x v="1"/>
      <x/>
    </i>
    <i r="2">
      <x v="1"/>
    </i>
    <i r="2">
      <x v="2"/>
    </i>
    <i r="2">
      <x v="3"/>
    </i>
    <i r="2">
      <x v="4"/>
    </i>
    <i r="2">
      <x v="5"/>
    </i>
    <i r="2">
      <x v="6"/>
    </i>
    <i r="1">
      <x v="2"/>
      <x/>
    </i>
    <i r="2">
      <x v="1"/>
    </i>
    <i r="2">
      <x v="2"/>
    </i>
    <i r="2">
      <x v="3"/>
    </i>
    <i r="2">
      <x v="4"/>
    </i>
    <i r="2">
      <x v="5"/>
    </i>
    <i r="2">
      <x v="6"/>
    </i>
    <i>
      <x v="7"/>
      <x/>
      <x/>
    </i>
    <i r="2">
      <x v="1"/>
    </i>
    <i r="2">
      <x v="2"/>
    </i>
    <i r="2">
      <x v="3"/>
    </i>
    <i r="2">
      <x v="4"/>
    </i>
    <i r="2">
      <x v="5"/>
    </i>
    <i r="2">
      <x v="6"/>
    </i>
    <i r="1">
      <x v="1"/>
      <x/>
    </i>
    <i r="2">
      <x v="1"/>
    </i>
    <i r="2">
      <x v="2"/>
    </i>
    <i r="2">
      <x v="3"/>
    </i>
    <i r="2">
      <x v="4"/>
    </i>
    <i r="2">
      <x v="5"/>
    </i>
    <i r="2">
      <x v="6"/>
    </i>
    <i r="1">
      <x v="2"/>
      <x/>
    </i>
    <i r="2">
      <x v="1"/>
    </i>
    <i r="2">
      <x v="2"/>
    </i>
    <i r="2">
      <x v="3"/>
    </i>
    <i r="2">
      <x v="4"/>
    </i>
    <i r="2">
      <x v="5"/>
    </i>
    <i r="2">
      <x v="6"/>
    </i>
    <i t="grand">
      <x/>
    </i>
  </rowItems>
  <colFields count="1">
    <field x="-2"/>
  </colFields>
  <colItems count="3">
    <i>
      <x/>
    </i>
    <i i="1">
      <x v="1"/>
    </i>
    <i i="2">
      <x v="2"/>
    </i>
  </colItems>
  <pageFields count="1">
    <pageField fld="0" hier="-1"/>
  </pageFields>
  <dataFields count="3">
    <dataField name="Sum of # Reference" fld="5" baseField="0" baseItem="0"/>
    <dataField name="Sum of ToT Proposed" fld="6" baseField="0" baseItem="0"/>
    <dataField name="Sum of ToT Correc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27D1D4-9C1C-4445-AA20-3E61F6920E68}" name="PivotTable14" cacheId="1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L102:Q230" firstHeaderRow="1" firstDataRow="2" firstDataCol="3" rowPageCount="1" colPageCount="1"/>
  <pivotFields count="9">
    <pivotField axis="axisPage" compact="0" outline="0" multipleItemSelectionAllowed="1" showAll="0">
      <items count="3">
        <item h="1" x="0"/>
        <item x="1"/>
        <item t="default"/>
      </items>
    </pivotField>
    <pivotField axis="axisRow" compact="0" outline="0" showAll="0" defaultSubtotal="0">
      <items count="3">
        <item x="0"/>
        <item x="1"/>
        <item x="2"/>
      </items>
    </pivotField>
    <pivotField compact="0" outline="0" showAll="0"/>
    <pivotField axis="axisRow" compact="0" outline="0" multipleItemSelectionAllowed="1" showAll="0" defaultSubtotal="0">
      <items count="8">
        <item h="1" x="0"/>
        <item x="2"/>
        <item x="3"/>
        <item x="4"/>
        <item x="5"/>
        <item x="6"/>
        <item x="7"/>
        <item h="1" x="1"/>
      </items>
    </pivotField>
    <pivotField compact="0" outline="0" showAll="0">
      <items count="9">
        <item x="0"/>
        <item x="4"/>
        <item x="1"/>
        <item x="2"/>
        <item x="3"/>
        <item x="5"/>
        <item x="6"/>
        <item x="7"/>
        <item t="default"/>
      </items>
    </pivotField>
    <pivotField dataField="1" compact="0" outline="0" showAll="0"/>
    <pivotField dataField="1" compact="0" outline="0" showAll="0"/>
    <pivotField dataField="1" compact="0" outline="0" showAll="0"/>
    <pivotField name="Elements" axis="axisRow" compact="0" outline="0" showAll="0" defaultSubtotal="0">
      <items count="7">
        <item n="Goal, Task" x="6"/>
        <item x="0"/>
        <item x="1"/>
        <item x="2"/>
        <item x="3"/>
        <item x="4"/>
        <item x="5"/>
      </items>
    </pivotField>
  </pivotFields>
  <rowFields count="3">
    <field x="3"/>
    <field x="1"/>
    <field x="8"/>
  </rowFields>
  <rowItems count="127">
    <i>
      <x v="1"/>
      <x/>
      <x/>
    </i>
    <i r="2">
      <x v="1"/>
    </i>
    <i r="2">
      <x v="2"/>
    </i>
    <i r="2">
      <x v="3"/>
    </i>
    <i r="2">
      <x v="4"/>
    </i>
    <i r="2">
      <x v="5"/>
    </i>
    <i r="2">
      <x v="6"/>
    </i>
    <i r="1">
      <x v="1"/>
      <x/>
    </i>
    <i r="2">
      <x v="1"/>
    </i>
    <i r="2">
      <x v="2"/>
    </i>
    <i r="2">
      <x v="3"/>
    </i>
    <i r="2">
      <x v="4"/>
    </i>
    <i r="2">
      <x v="5"/>
    </i>
    <i r="2">
      <x v="6"/>
    </i>
    <i r="1">
      <x v="2"/>
      <x/>
    </i>
    <i r="2">
      <x v="1"/>
    </i>
    <i r="2">
      <x v="2"/>
    </i>
    <i r="2">
      <x v="3"/>
    </i>
    <i r="2">
      <x v="4"/>
    </i>
    <i r="2">
      <x v="5"/>
    </i>
    <i r="2">
      <x v="6"/>
    </i>
    <i>
      <x v="2"/>
      <x/>
      <x/>
    </i>
    <i r="2">
      <x v="1"/>
    </i>
    <i r="2">
      <x v="2"/>
    </i>
    <i r="2">
      <x v="3"/>
    </i>
    <i r="2">
      <x v="4"/>
    </i>
    <i r="2">
      <x v="5"/>
    </i>
    <i r="2">
      <x v="6"/>
    </i>
    <i r="1">
      <x v="1"/>
      <x/>
    </i>
    <i r="2">
      <x v="1"/>
    </i>
    <i r="2">
      <x v="2"/>
    </i>
    <i r="2">
      <x v="3"/>
    </i>
    <i r="2">
      <x v="4"/>
    </i>
    <i r="2">
      <x v="5"/>
    </i>
    <i r="2">
      <x v="6"/>
    </i>
    <i r="1">
      <x v="2"/>
      <x/>
    </i>
    <i r="2">
      <x v="1"/>
    </i>
    <i r="2">
      <x v="2"/>
    </i>
    <i r="2">
      <x v="3"/>
    </i>
    <i r="2">
      <x v="4"/>
    </i>
    <i r="2">
      <x v="5"/>
    </i>
    <i r="2">
      <x v="6"/>
    </i>
    <i>
      <x v="3"/>
      <x/>
      <x/>
    </i>
    <i r="2">
      <x v="1"/>
    </i>
    <i r="2">
      <x v="2"/>
    </i>
    <i r="2">
      <x v="3"/>
    </i>
    <i r="2">
      <x v="4"/>
    </i>
    <i r="2">
      <x v="5"/>
    </i>
    <i r="2">
      <x v="6"/>
    </i>
    <i r="1">
      <x v="1"/>
      <x/>
    </i>
    <i r="2">
      <x v="1"/>
    </i>
    <i r="2">
      <x v="2"/>
    </i>
    <i r="2">
      <x v="3"/>
    </i>
    <i r="2">
      <x v="4"/>
    </i>
    <i r="2">
      <x v="5"/>
    </i>
    <i r="2">
      <x v="6"/>
    </i>
    <i r="1">
      <x v="2"/>
      <x/>
    </i>
    <i r="2">
      <x v="1"/>
    </i>
    <i r="2">
      <x v="2"/>
    </i>
    <i r="2">
      <x v="3"/>
    </i>
    <i r="2">
      <x v="4"/>
    </i>
    <i r="2">
      <x v="5"/>
    </i>
    <i r="2">
      <x v="6"/>
    </i>
    <i>
      <x v="4"/>
      <x/>
      <x/>
    </i>
    <i r="2">
      <x v="1"/>
    </i>
    <i r="2">
      <x v="2"/>
    </i>
    <i r="2">
      <x v="3"/>
    </i>
    <i r="2">
      <x v="4"/>
    </i>
    <i r="2">
      <x v="5"/>
    </i>
    <i r="2">
      <x v="6"/>
    </i>
    <i r="1">
      <x v="1"/>
      <x/>
    </i>
    <i r="2">
      <x v="1"/>
    </i>
    <i r="2">
      <x v="2"/>
    </i>
    <i r="2">
      <x v="3"/>
    </i>
    <i r="2">
      <x v="4"/>
    </i>
    <i r="2">
      <x v="5"/>
    </i>
    <i r="2">
      <x v="6"/>
    </i>
    <i r="1">
      <x v="2"/>
      <x/>
    </i>
    <i r="2">
      <x v="1"/>
    </i>
    <i r="2">
      <x v="2"/>
    </i>
    <i r="2">
      <x v="3"/>
    </i>
    <i r="2">
      <x v="4"/>
    </i>
    <i r="2">
      <x v="5"/>
    </i>
    <i r="2">
      <x v="6"/>
    </i>
    <i>
      <x v="5"/>
      <x/>
      <x/>
    </i>
    <i r="2">
      <x v="1"/>
    </i>
    <i r="2">
      <x v="2"/>
    </i>
    <i r="2">
      <x v="3"/>
    </i>
    <i r="2">
      <x v="4"/>
    </i>
    <i r="2">
      <x v="5"/>
    </i>
    <i r="2">
      <x v="6"/>
    </i>
    <i r="1">
      <x v="1"/>
      <x/>
    </i>
    <i r="2">
      <x v="1"/>
    </i>
    <i r="2">
      <x v="2"/>
    </i>
    <i r="2">
      <x v="3"/>
    </i>
    <i r="2">
      <x v="4"/>
    </i>
    <i r="2">
      <x v="5"/>
    </i>
    <i r="2">
      <x v="6"/>
    </i>
    <i r="1">
      <x v="2"/>
      <x/>
    </i>
    <i r="2">
      <x v="1"/>
    </i>
    <i r="2">
      <x v="2"/>
    </i>
    <i r="2">
      <x v="3"/>
    </i>
    <i r="2">
      <x v="4"/>
    </i>
    <i r="2">
      <x v="5"/>
    </i>
    <i r="2">
      <x v="6"/>
    </i>
    <i>
      <x v="6"/>
      <x/>
      <x/>
    </i>
    <i r="2">
      <x v="1"/>
    </i>
    <i r="2">
      <x v="2"/>
    </i>
    <i r="2">
      <x v="3"/>
    </i>
    <i r="2">
      <x v="4"/>
    </i>
    <i r="2">
      <x v="5"/>
    </i>
    <i r="2">
      <x v="6"/>
    </i>
    <i r="1">
      <x v="1"/>
      <x/>
    </i>
    <i r="2">
      <x v="1"/>
    </i>
    <i r="2">
      <x v="2"/>
    </i>
    <i r="2">
      <x v="3"/>
    </i>
    <i r="2">
      <x v="4"/>
    </i>
    <i r="2">
      <x v="5"/>
    </i>
    <i r="2">
      <x v="6"/>
    </i>
    <i r="1">
      <x v="2"/>
      <x/>
    </i>
    <i r="2">
      <x v="1"/>
    </i>
    <i r="2">
      <x v="2"/>
    </i>
    <i r="2">
      <x v="3"/>
    </i>
    <i r="2">
      <x v="4"/>
    </i>
    <i r="2">
      <x v="5"/>
    </i>
    <i r="2">
      <x v="6"/>
    </i>
    <i t="grand">
      <x/>
    </i>
  </rowItems>
  <colFields count="1">
    <field x="-2"/>
  </colFields>
  <colItems count="3">
    <i>
      <x/>
    </i>
    <i i="1">
      <x v="1"/>
    </i>
    <i i="2">
      <x v="2"/>
    </i>
  </colItems>
  <pageFields count="1">
    <pageField fld="0" hier="-1"/>
  </pageFields>
  <dataFields count="3">
    <dataField name="Sum of # Reference" fld="5" baseField="0" baseItem="0"/>
    <dataField name="Sum of ToT Proposed" fld="6" baseField="0" baseItem="0"/>
    <dataField name="Sum of ToT Correc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4BDF8E-7BCA-F54E-863B-C4B2110FDD93}" name="PivotTable4" cacheId="1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3:T21" firstHeaderRow="1" firstDataRow="2" firstDataCol="2"/>
  <pivotFields count="11">
    <pivotField axis="axisRow" compact="0" outline="0" showAll="0" defaultSubtotal="0">
      <items count="3">
        <item x="0"/>
        <item x="1"/>
        <item m="1" x="2"/>
      </items>
    </pivotField>
    <pivotField axis="axisRow" compact="0" outline="0" showAll="0">
      <items count="10">
        <item x="0"/>
        <item x="1"/>
        <item x="2"/>
        <item x="3"/>
        <item x="4"/>
        <item x="5"/>
        <item x="6"/>
        <item x="7"/>
        <item m="1" x="8"/>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dataField="1" compact="0" outline="0" showAll="0"/>
    <pivotField dataField="1" compact="0" outline="0" showAll="0"/>
  </pivotFields>
  <rowFields count="2">
    <field x="0"/>
    <field x="1"/>
  </rowFields>
  <rowItems count="17">
    <i>
      <x/>
      <x/>
    </i>
    <i r="1">
      <x v="1"/>
    </i>
    <i r="1">
      <x v="2"/>
    </i>
    <i r="1">
      <x v="3"/>
    </i>
    <i r="1">
      <x v="4"/>
    </i>
    <i r="1">
      <x v="5"/>
    </i>
    <i r="1">
      <x v="6"/>
    </i>
    <i r="1">
      <x v="7"/>
    </i>
    <i>
      <x v="1"/>
      <x/>
    </i>
    <i r="1">
      <x v="1"/>
    </i>
    <i r="1">
      <x v="2"/>
    </i>
    <i r="1">
      <x v="3"/>
    </i>
    <i r="1">
      <x v="4"/>
    </i>
    <i r="1">
      <x v="5"/>
    </i>
    <i r="1">
      <x v="6"/>
    </i>
    <i r="1">
      <x v="7"/>
    </i>
    <i t="grand">
      <x/>
    </i>
  </rowItems>
  <colFields count="1">
    <field x="-2"/>
  </colFields>
  <colItems count="3">
    <i>
      <x/>
    </i>
    <i i="1">
      <x v="1"/>
    </i>
    <i i="2">
      <x v="2"/>
    </i>
  </colItems>
  <dataFields count="3">
    <dataField name="Sum of Count Reference" fld="5" baseField="0" baseItem="0"/>
    <dataField name="Sum of Count Predicted" fld="9" baseField="0" baseItem="0"/>
    <dataField name="Sum of Count Correc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FCC1B4-B62A-ED4A-8E58-E34E129385D8}" name="PivotTable2" cacheId="1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Q2:V196" firstHeaderRow="1" firstDataRow="2" firstDataCol="3"/>
  <pivotFields count="12">
    <pivotField axis="axisRow" compact="0" outline="0" showAll="0" defaultSubtotal="0">
      <items count="8">
        <item x="0"/>
        <item x="1"/>
        <item x="2"/>
        <item x="3"/>
        <item x="4"/>
        <item x="5"/>
        <item x="6"/>
        <item x="7"/>
      </items>
    </pivotField>
    <pivotField axis="axisRow" compact="0" outline="0" showAll="0" defaultSubtotal="0">
      <items count="3">
        <item x="0"/>
        <item x="1"/>
        <item x="2"/>
      </items>
    </pivotField>
    <pivotField axis="axisRow" compact="0" outline="0" showAll="0">
      <items count="9">
        <item x="0"/>
        <item x="1"/>
        <item x="2"/>
        <item x="3"/>
        <item x="4"/>
        <item x="5"/>
        <item x="6"/>
        <item x="7"/>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dataField="1" compact="0" outline="0" showAll="0"/>
    <pivotField dataField="1" compact="0" outline="0" showAll="0"/>
  </pivotFields>
  <rowFields count="3">
    <field x="0"/>
    <field x="1"/>
    <field x="2"/>
  </rowFields>
  <rowItems count="193">
    <i>
      <x/>
      <x/>
      <x/>
    </i>
    <i r="2">
      <x v="1"/>
    </i>
    <i r="2">
      <x v="2"/>
    </i>
    <i r="2">
      <x v="3"/>
    </i>
    <i r="2">
      <x v="4"/>
    </i>
    <i r="2">
      <x v="5"/>
    </i>
    <i r="2">
      <x v="6"/>
    </i>
    <i r="2">
      <x v="7"/>
    </i>
    <i r="1">
      <x v="1"/>
      <x/>
    </i>
    <i r="2">
      <x v="1"/>
    </i>
    <i r="2">
      <x v="2"/>
    </i>
    <i r="2">
      <x v="3"/>
    </i>
    <i r="2">
      <x v="4"/>
    </i>
    <i r="2">
      <x v="5"/>
    </i>
    <i r="2">
      <x v="6"/>
    </i>
    <i r="2">
      <x v="7"/>
    </i>
    <i r="1">
      <x v="2"/>
      <x/>
    </i>
    <i r="2">
      <x v="1"/>
    </i>
    <i r="2">
      <x v="2"/>
    </i>
    <i r="2">
      <x v="3"/>
    </i>
    <i r="2">
      <x v="4"/>
    </i>
    <i r="2">
      <x v="5"/>
    </i>
    <i r="2">
      <x v="6"/>
    </i>
    <i r="2">
      <x v="7"/>
    </i>
    <i>
      <x v="1"/>
      <x/>
      <x/>
    </i>
    <i r="2">
      <x v="1"/>
    </i>
    <i r="2">
      <x v="2"/>
    </i>
    <i r="2">
      <x v="3"/>
    </i>
    <i r="2">
      <x v="4"/>
    </i>
    <i r="2">
      <x v="5"/>
    </i>
    <i r="2">
      <x v="6"/>
    </i>
    <i r="2">
      <x v="7"/>
    </i>
    <i r="1">
      <x v="1"/>
      <x/>
    </i>
    <i r="2">
      <x v="1"/>
    </i>
    <i r="2">
      <x v="2"/>
    </i>
    <i r="2">
      <x v="3"/>
    </i>
    <i r="2">
      <x v="4"/>
    </i>
    <i r="2">
      <x v="5"/>
    </i>
    <i r="2">
      <x v="6"/>
    </i>
    <i r="2">
      <x v="7"/>
    </i>
    <i r="1">
      <x v="2"/>
      <x/>
    </i>
    <i r="2">
      <x v="1"/>
    </i>
    <i r="2">
      <x v="2"/>
    </i>
    <i r="2">
      <x v="3"/>
    </i>
    <i r="2">
      <x v="4"/>
    </i>
    <i r="2">
      <x v="5"/>
    </i>
    <i r="2">
      <x v="6"/>
    </i>
    <i r="2">
      <x v="7"/>
    </i>
    <i>
      <x v="2"/>
      <x/>
      <x/>
    </i>
    <i r="2">
      <x v="1"/>
    </i>
    <i r="2">
      <x v="2"/>
    </i>
    <i r="2">
      <x v="3"/>
    </i>
    <i r="2">
      <x v="4"/>
    </i>
    <i r="2">
      <x v="5"/>
    </i>
    <i r="2">
      <x v="6"/>
    </i>
    <i r="2">
      <x v="7"/>
    </i>
    <i r="1">
      <x v="1"/>
      <x/>
    </i>
    <i r="2">
      <x v="1"/>
    </i>
    <i r="2">
      <x v="2"/>
    </i>
    <i r="2">
      <x v="3"/>
    </i>
    <i r="2">
      <x v="4"/>
    </i>
    <i r="2">
      <x v="5"/>
    </i>
    <i r="2">
      <x v="6"/>
    </i>
    <i r="2">
      <x v="7"/>
    </i>
    <i r="1">
      <x v="2"/>
      <x/>
    </i>
    <i r="2">
      <x v="1"/>
    </i>
    <i r="2">
      <x v="2"/>
    </i>
    <i r="2">
      <x v="3"/>
    </i>
    <i r="2">
      <x v="4"/>
    </i>
    <i r="2">
      <x v="5"/>
    </i>
    <i r="2">
      <x v="6"/>
    </i>
    <i r="2">
      <x v="7"/>
    </i>
    <i>
      <x v="3"/>
      <x/>
      <x/>
    </i>
    <i r="2">
      <x v="1"/>
    </i>
    <i r="2">
      <x v="2"/>
    </i>
    <i r="2">
      <x v="3"/>
    </i>
    <i r="2">
      <x v="4"/>
    </i>
    <i r="2">
      <x v="5"/>
    </i>
    <i r="2">
      <x v="6"/>
    </i>
    <i r="2">
      <x v="7"/>
    </i>
    <i r="1">
      <x v="1"/>
      <x/>
    </i>
    <i r="2">
      <x v="1"/>
    </i>
    <i r="2">
      <x v="2"/>
    </i>
    <i r="2">
      <x v="3"/>
    </i>
    <i r="2">
      <x v="4"/>
    </i>
    <i r="2">
      <x v="5"/>
    </i>
    <i r="2">
      <x v="6"/>
    </i>
    <i r="2">
      <x v="7"/>
    </i>
    <i r="1">
      <x v="2"/>
      <x/>
    </i>
    <i r="2">
      <x v="1"/>
    </i>
    <i r="2">
      <x v="2"/>
    </i>
    <i r="2">
      <x v="3"/>
    </i>
    <i r="2">
      <x v="4"/>
    </i>
    <i r="2">
      <x v="5"/>
    </i>
    <i r="2">
      <x v="6"/>
    </i>
    <i r="2">
      <x v="7"/>
    </i>
    <i>
      <x v="4"/>
      <x/>
      <x/>
    </i>
    <i r="2">
      <x v="1"/>
    </i>
    <i r="2">
      <x v="2"/>
    </i>
    <i r="2">
      <x v="3"/>
    </i>
    <i r="2">
      <x v="4"/>
    </i>
    <i r="2">
      <x v="5"/>
    </i>
    <i r="2">
      <x v="6"/>
    </i>
    <i r="2">
      <x v="7"/>
    </i>
    <i r="1">
      <x v="1"/>
      <x/>
    </i>
    <i r="2">
      <x v="1"/>
    </i>
    <i r="2">
      <x v="2"/>
    </i>
    <i r="2">
      <x v="3"/>
    </i>
    <i r="2">
      <x v="4"/>
    </i>
    <i r="2">
      <x v="5"/>
    </i>
    <i r="2">
      <x v="6"/>
    </i>
    <i r="2">
      <x v="7"/>
    </i>
    <i r="1">
      <x v="2"/>
      <x/>
    </i>
    <i r="2">
      <x v="1"/>
    </i>
    <i r="2">
      <x v="2"/>
    </i>
    <i r="2">
      <x v="3"/>
    </i>
    <i r="2">
      <x v="4"/>
    </i>
    <i r="2">
      <x v="5"/>
    </i>
    <i r="2">
      <x v="6"/>
    </i>
    <i r="2">
      <x v="7"/>
    </i>
    <i>
      <x v="5"/>
      <x/>
      <x/>
    </i>
    <i r="2">
      <x v="1"/>
    </i>
    <i r="2">
      <x v="2"/>
    </i>
    <i r="2">
      <x v="3"/>
    </i>
    <i r="2">
      <x v="4"/>
    </i>
    <i r="2">
      <x v="5"/>
    </i>
    <i r="2">
      <x v="6"/>
    </i>
    <i r="2">
      <x v="7"/>
    </i>
    <i r="1">
      <x v="1"/>
      <x/>
    </i>
    <i r="2">
      <x v="1"/>
    </i>
    <i r="2">
      <x v="2"/>
    </i>
    <i r="2">
      <x v="3"/>
    </i>
    <i r="2">
      <x v="4"/>
    </i>
    <i r="2">
      <x v="5"/>
    </i>
    <i r="2">
      <x v="6"/>
    </i>
    <i r="2">
      <x v="7"/>
    </i>
    <i r="1">
      <x v="2"/>
      <x/>
    </i>
    <i r="2">
      <x v="1"/>
    </i>
    <i r="2">
      <x v="2"/>
    </i>
    <i r="2">
      <x v="3"/>
    </i>
    <i r="2">
      <x v="4"/>
    </i>
    <i r="2">
      <x v="5"/>
    </i>
    <i r="2">
      <x v="6"/>
    </i>
    <i r="2">
      <x v="7"/>
    </i>
    <i>
      <x v="6"/>
      <x/>
      <x/>
    </i>
    <i r="2">
      <x v="1"/>
    </i>
    <i r="2">
      <x v="2"/>
    </i>
    <i r="2">
      <x v="3"/>
    </i>
    <i r="2">
      <x v="4"/>
    </i>
    <i r="2">
      <x v="5"/>
    </i>
    <i r="2">
      <x v="6"/>
    </i>
    <i r="2">
      <x v="7"/>
    </i>
    <i r="1">
      <x v="1"/>
      <x/>
    </i>
    <i r="2">
      <x v="1"/>
    </i>
    <i r="2">
      <x v="2"/>
    </i>
    <i r="2">
      <x v="3"/>
    </i>
    <i r="2">
      <x v="4"/>
    </i>
    <i r="2">
      <x v="5"/>
    </i>
    <i r="2">
      <x v="6"/>
    </i>
    <i r="2">
      <x v="7"/>
    </i>
    <i r="1">
      <x v="2"/>
      <x/>
    </i>
    <i r="2">
      <x v="1"/>
    </i>
    <i r="2">
      <x v="2"/>
    </i>
    <i r="2">
      <x v="3"/>
    </i>
    <i r="2">
      <x v="4"/>
    </i>
    <i r="2">
      <x v="5"/>
    </i>
    <i r="2">
      <x v="6"/>
    </i>
    <i r="2">
      <x v="7"/>
    </i>
    <i>
      <x v="7"/>
      <x/>
      <x/>
    </i>
    <i r="2">
      <x v="1"/>
    </i>
    <i r="2">
      <x v="2"/>
    </i>
    <i r="2">
      <x v="3"/>
    </i>
    <i r="2">
      <x v="4"/>
    </i>
    <i r="2">
      <x v="5"/>
    </i>
    <i r="2">
      <x v="6"/>
    </i>
    <i r="2">
      <x v="7"/>
    </i>
    <i r="1">
      <x v="1"/>
      <x/>
    </i>
    <i r="2">
      <x v="1"/>
    </i>
    <i r="2">
      <x v="2"/>
    </i>
    <i r="2">
      <x v="3"/>
    </i>
    <i r="2">
      <x v="4"/>
    </i>
    <i r="2">
      <x v="5"/>
    </i>
    <i r="2">
      <x v="6"/>
    </i>
    <i r="2">
      <x v="7"/>
    </i>
    <i r="1">
      <x v="2"/>
      <x/>
    </i>
    <i r="2">
      <x v="1"/>
    </i>
    <i r="2">
      <x v="2"/>
    </i>
    <i r="2">
      <x v="3"/>
    </i>
    <i r="2">
      <x v="4"/>
    </i>
    <i r="2">
      <x v="5"/>
    </i>
    <i r="2">
      <x v="6"/>
    </i>
    <i r="2">
      <x v="7"/>
    </i>
    <i t="grand">
      <x/>
    </i>
  </rowItems>
  <colFields count="1">
    <field x="-2"/>
  </colFields>
  <colItems count="3">
    <i>
      <x/>
    </i>
    <i i="1">
      <x v="1"/>
    </i>
    <i i="2">
      <x v="2"/>
    </i>
  </colItems>
  <dataFields count="3">
    <dataField name="Ref" fld="6" baseField="0" baseItem="0"/>
    <dataField name="Pred" fld="10" baseField="0" baseItem="0"/>
    <dataField name="Corr"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hipa_fhippa_micro_scores_1_2" connectionId="5" xr16:uid="{9435D498-2913-8A46-B47A-574CD644E32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nergy_communities_micro_scores" connectionId="1" xr16:uid="{4F6450B6-9710-584C-87BB-58E2F341B8E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ergy_communities_scores_1" connectionId="3" xr16:uid="{049C9196-D066-DC48-8FAF-2EAF955B44E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nergy_communities_scores" connectionId="2" xr16:uid="{484BADF2-09B1-084D-BAAF-37568399249A}"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phipa_fhippa_micro_scores_1" connectionId="4" xr16:uid="{14369FAD-B348-E340-B310-533BEE7EE8A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5.xml"/><Relationship Id="rId3" Type="http://schemas.openxmlformats.org/officeDocument/2006/relationships/pivotTable" Target="../pivotTables/pivotTable3.xml"/><Relationship Id="rId7" Type="http://schemas.openxmlformats.org/officeDocument/2006/relationships/queryTable" Target="../queryTables/queryTable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queryTable" Target="../queryTables/queryTable3.xml"/><Relationship Id="rId5" Type="http://schemas.openxmlformats.org/officeDocument/2006/relationships/queryTable" Target="../queryTables/queryTable2.xml"/><Relationship Id="rId4"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07F7-153D-BE46-804B-77F4613197FE}">
  <dimension ref="B1:AN231"/>
  <sheetViews>
    <sheetView showGridLines="0" tabSelected="1" topLeftCell="F25" zoomScaleNormal="100" workbookViewId="0">
      <selection activeCell="W43" sqref="W43"/>
    </sheetView>
  </sheetViews>
  <sheetFormatPr baseColWidth="10" defaultColWidth="0" defaultRowHeight="16" x14ac:dyDescent="0.2"/>
  <cols>
    <col min="1" max="1" width="1.1640625" customWidth="1"/>
    <col min="2" max="2" width="14.6640625" bestFit="1" customWidth="1"/>
    <col min="3" max="3" width="10" bestFit="1" customWidth="1"/>
    <col min="4" max="4" width="17.5" customWidth="1"/>
    <col min="5" max="5" width="5.5" customWidth="1"/>
    <col min="6" max="6" width="13.5" bestFit="1" customWidth="1"/>
    <col min="7" max="7" width="17.5" bestFit="1" customWidth="1"/>
    <col min="8" max="8" width="18.6640625" bestFit="1" customWidth="1"/>
    <col min="9" max="9" width="17.1640625" bestFit="1" customWidth="1"/>
    <col min="10" max="10" width="14.1640625" bestFit="1" customWidth="1"/>
    <col min="11" max="11" width="6.5" customWidth="1"/>
    <col min="12" max="12" width="13.6640625" bestFit="1" customWidth="1"/>
    <col min="13" max="13" width="20.33203125" bestFit="1" customWidth="1"/>
    <col min="14" max="14" width="17.1640625" bestFit="1" customWidth="1"/>
    <col min="15" max="15" width="18.5" bestFit="1" customWidth="1"/>
    <col min="16" max="16" width="16.6640625" bestFit="1" customWidth="1"/>
    <col min="17" max="17" width="17.5" bestFit="1" customWidth="1"/>
    <col min="18" max="20" width="11.1640625" customWidth="1"/>
    <col min="21" max="21" width="13.6640625" bestFit="1" customWidth="1"/>
    <col min="22" max="22" width="10.83203125" bestFit="1" customWidth="1"/>
    <col min="23" max="23" width="12.1640625" bestFit="1" customWidth="1"/>
    <col min="24" max="24" width="10.5" bestFit="1" customWidth="1"/>
    <col min="25" max="25" width="6.33203125" customWidth="1"/>
    <col min="26" max="26" width="15.5" bestFit="1" customWidth="1"/>
    <col min="27" max="32" width="11.83203125" customWidth="1"/>
    <col min="33" max="33" width="13.5" hidden="1"/>
    <col min="34" max="34" width="18" hidden="1"/>
    <col min="35" max="35" width="13.5" hidden="1"/>
    <col min="36" max="37" width="14.83203125" hidden="1"/>
    <col min="38" max="38" width="14" hidden="1"/>
    <col min="39" max="40" width="14.1640625" hidden="1"/>
    <col min="41" max="16384" width="10.83203125" hidden="1"/>
  </cols>
  <sheetData>
    <row r="1" spans="2:32" ht="17" thickBot="1" x14ac:dyDescent="0.25"/>
    <row r="2" spans="2:32" ht="18" thickBot="1" x14ac:dyDescent="0.25">
      <c r="B2" s="52" t="s">
        <v>26</v>
      </c>
      <c r="C2" s="53" t="s">
        <v>330</v>
      </c>
      <c r="D2" s="53" t="s">
        <v>514</v>
      </c>
      <c r="E2" s="53" t="s">
        <v>24</v>
      </c>
      <c r="F2" s="53" t="s">
        <v>20</v>
      </c>
      <c r="G2" s="54" t="s">
        <v>21</v>
      </c>
      <c r="H2" s="53" t="s">
        <v>22</v>
      </c>
      <c r="I2" s="53" t="s">
        <v>23</v>
      </c>
      <c r="J2" s="50" t="s">
        <v>512</v>
      </c>
      <c r="K2" s="9"/>
      <c r="L2" s="27" t="s">
        <v>326</v>
      </c>
      <c r="M2" s="28"/>
      <c r="N2" s="28"/>
      <c r="O2" s="28"/>
      <c r="P2" s="28"/>
      <c r="Q2" s="28"/>
      <c r="R2" s="28"/>
      <c r="S2" s="28"/>
      <c r="T2" s="28"/>
      <c r="U2" s="28"/>
      <c r="V2" s="28"/>
      <c r="W2" s="28"/>
      <c r="X2" s="28"/>
      <c r="Y2" s="28"/>
      <c r="Z2" s="28"/>
      <c r="AA2" s="28"/>
      <c r="AB2" s="28"/>
      <c r="AC2" s="28"/>
      <c r="AD2" s="28"/>
      <c r="AE2" s="28"/>
      <c r="AF2" s="28"/>
    </row>
    <row r="3" spans="2:32" x14ac:dyDescent="0.2">
      <c r="B3" s="34" t="s">
        <v>180</v>
      </c>
      <c r="C3">
        <v>1</v>
      </c>
      <c r="D3" s="49" t="s">
        <v>182</v>
      </c>
      <c r="E3">
        <v>4</v>
      </c>
      <c r="F3" t="s">
        <v>9</v>
      </c>
      <c r="G3">
        <f>+'eval_EMMSAD_4omini '!R5</f>
        <v>4</v>
      </c>
      <c r="H3">
        <f>+'eval_EMMSAD_4omini '!S5</f>
        <v>4</v>
      </c>
      <c r="I3">
        <f>+'eval_EMMSAD_4omini '!T5</f>
        <v>4</v>
      </c>
      <c r="J3" s="47" t="s">
        <v>513</v>
      </c>
    </row>
    <row r="4" spans="2:32" x14ac:dyDescent="0.2">
      <c r="B4" s="34" t="s">
        <v>180</v>
      </c>
      <c r="C4">
        <v>1</v>
      </c>
      <c r="D4" s="49" t="s">
        <v>182</v>
      </c>
      <c r="E4">
        <v>4</v>
      </c>
      <c r="F4" t="s">
        <v>10</v>
      </c>
      <c r="G4">
        <f>+'eval_EMMSAD_4omini '!R6</f>
        <v>4</v>
      </c>
      <c r="H4">
        <f>+'eval_EMMSAD_4omini '!S6</f>
        <v>4</v>
      </c>
      <c r="I4">
        <f>+'eval_EMMSAD_4omini '!T6</f>
        <v>4</v>
      </c>
      <c r="J4" s="47" t="s">
        <v>513</v>
      </c>
      <c r="L4" s="25" t="s">
        <v>328</v>
      </c>
      <c r="M4" s="25"/>
      <c r="N4" s="25" t="s">
        <v>325</v>
      </c>
      <c r="O4" s="25" t="s">
        <v>217</v>
      </c>
      <c r="P4" s="25" t="s">
        <v>11</v>
      </c>
      <c r="Q4" s="25" t="s">
        <v>218</v>
      </c>
      <c r="R4" s="25" t="s">
        <v>219</v>
      </c>
      <c r="S4" s="25" t="s">
        <v>220</v>
      </c>
      <c r="T4" s="25" t="s">
        <v>221</v>
      </c>
    </row>
    <row r="5" spans="2:32" x14ac:dyDescent="0.2">
      <c r="B5" s="34" t="s">
        <v>180</v>
      </c>
      <c r="C5">
        <v>1</v>
      </c>
      <c r="D5" s="49" t="s">
        <v>182</v>
      </c>
      <c r="E5">
        <v>4</v>
      </c>
      <c r="F5" t="s">
        <v>11</v>
      </c>
      <c r="G5">
        <f>+'eval_EMMSAD_4omini '!R7</f>
        <v>4</v>
      </c>
      <c r="H5">
        <f>+'eval_EMMSAD_4omini '!S7</f>
        <v>4</v>
      </c>
      <c r="I5">
        <f>+'eval_EMMSAD_4omini '!T7</f>
        <v>4</v>
      </c>
      <c r="J5" s="47" t="s">
        <v>513</v>
      </c>
      <c r="L5" s="59" t="s">
        <v>225</v>
      </c>
      <c r="M5" s="25" t="s">
        <v>222</v>
      </c>
      <c r="N5" s="64">
        <f>+AA17</f>
        <v>0.8571428571428571</v>
      </c>
      <c r="O5" s="64">
        <f>+AA18</f>
        <v>0.8571428571428571</v>
      </c>
      <c r="P5" s="25">
        <f>+AA19</f>
        <v>1</v>
      </c>
      <c r="Q5" s="25">
        <f>+AA20</f>
        <v>1</v>
      </c>
      <c r="R5" s="25">
        <f>+AA21</f>
        <v>1</v>
      </c>
      <c r="S5" s="25">
        <f>+AA22</f>
        <v>0</v>
      </c>
      <c r="T5" s="25" t="s">
        <v>361</v>
      </c>
      <c r="AA5" s="63"/>
    </row>
    <row r="6" spans="2:32" x14ac:dyDescent="0.2">
      <c r="B6" s="34" t="s">
        <v>180</v>
      </c>
      <c r="C6">
        <v>1</v>
      </c>
      <c r="D6" s="49" t="s">
        <v>182</v>
      </c>
      <c r="E6">
        <v>4</v>
      </c>
      <c r="F6" t="s">
        <v>5</v>
      </c>
      <c r="G6">
        <f>+'eval_EMMSAD_4omini '!R8</f>
        <v>2</v>
      </c>
      <c r="H6">
        <f>+'eval_EMMSAD_4omini '!S8</f>
        <v>2</v>
      </c>
      <c r="I6">
        <f>+'eval_EMMSAD_4omini '!T8</f>
        <v>2</v>
      </c>
      <c r="J6" s="47" t="s">
        <v>513</v>
      </c>
      <c r="L6" s="60"/>
      <c r="M6" s="25" t="s">
        <v>223</v>
      </c>
      <c r="N6" s="25">
        <f>+AB17</f>
        <v>1</v>
      </c>
      <c r="O6" s="25">
        <f>+AB18</f>
        <v>1</v>
      </c>
      <c r="P6" s="26">
        <f>+AB19</f>
        <v>0.66666666666666663</v>
      </c>
      <c r="Q6" s="25">
        <f>+AB20</f>
        <v>1</v>
      </c>
      <c r="R6" s="26">
        <f>+AB21</f>
        <v>0.5</v>
      </c>
      <c r="S6" s="25">
        <f>+AB22</f>
        <v>0</v>
      </c>
      <c r="T6" s="25" t="s">
        <v>361</v>
      </c>
      <c r="AA6" s="63"/>
    </row>
    <row r="7" spans="2:32" x14ac:dyDescent="0.2">
      <c r="B7" s="34" t="s">
        <v>180</v>
      </c>
      <c r="C7">
        <v>1</v>
      </c>
      <c r="D7" s="49" t="s">
        <v>182</v>
      </c>
      <c r="E7">
        <v>4</v>
      </c>
      <c r="F7" t="s">
        <v>13</v>
      </c>
      <c r="G7">
        <f>+'eval_EMMSAD_4omini '!R9</f>
        <v>0</v>
      </c>
      <c r="H7">
        <f>+'eval_EMMSAD_4omini '!S9</f>
        <v>0</v>
      </c>
      <c r="I7">
        <f>+'eval_EMMSAD_4omini '!T9</f>
        <v>0</v>
      </c>
      <c r="J7" s="47" t="s">
        <v>513</v>
      </c>
      <c r="L7" s="59" t="s">
        <v>224</v>
      </c>
      <c r="M7" s="25" t="s">
        <v>222</v>
      </c>
      <c r="N7" s="25">
        <f>+AA25</f>
        <v>1</v>
      </c>
      <c r="O7" s="25">
        <f>+AA26</f>
        <v>1</v>
      </c>
      <c r="P7" s="25">
        <f>+AA27</f>
        <v>1</v>
      </c>
      <c r="Q7" s="25">
        <f>+AA28</f>
        <v>1</v>
      </c>
      <c r="R7" s="25">
        <f>+AA29</f>
        <v>1</v>
      </c>
      <c r="S7" s="25">
        <f>+AA30</f>
        <v>1</v>
      </c>
      <c r="T7" s="25" t="s">
        <v>361</v>
      </c>
    </row>
    <row r="8" spans="2:32" x14ac:dyDescent="0.2">
      <c r="B8" s="34" t="s">
        <v>180</v>
      </c>
      <c r="C8">
        <v>1</v>
      </c>
      <c r="D8" s="49" t="s">
        <v>182</v>
      </c>
      <c r="E8">
        <v>4</v>
      </c>
      <c r="F8" t="s">
        <v>53</v>
      </c>
      <c r="G8">
        <f>+'eval_EMMSAD_4omini '!R10</f>
        <v>2</v>
      </c>
      <c r="H8">
        <f>+'eval_EMMSAD_4omini '!S10</f>
        <v>0</v>
      </c>
      <c r="I8">
        <f>+'eval_EMMSAD_4omini '!T10</f>
        <v>0</v>
      </c>
      <c r="J8" s="47" t="s">
        <v>513</v>
      </c>
      <c r="L8" s="60"/>
      <c r="M8" s="25" t="s">
        <v>223</v>
      </c>
      <c r="N8" s="25">
        <f>+AB25</f>
        <v>1</v>
      </c>
      <c r="O8" s="25">
        <f>+AB26</f>
        <v>1</v>
      </c>
      <c r="P8" s="25">
        <f>+AB27</f>
        <v>1</v>
      </c>
      <c r="Q8" s="25">
        <f>+AB28</f>
        <v>1</v>
      </c>
      <c r="R8" s="25">
        <f>+AB29</f>
        <v>1</v>
      </c>
      <c r="S8" s="25">
        <f>+AB30</f>
        <v>1</v>
      </c>
      <c r="T8" s="25" t="s">
        <v>361</v>
      </c>
    </row>
    <row r="9" spans="2:32" x14ac:dyDescent="0.2">
      <c r="B9" s="34" t="s">
        <v>180</v>
      </c>
      <c r="C9">
        <v>1</v>
      </c>
      <c r="D9" s="49" t="s">
        <v>182</v>
      </c>
      <c r="E9">
        <v>4</v>
      </c>
      <c r="F9" t="s">
        <v>18</v>
      </c>
      <c r="G9">
        <f>+'eval_EMMSAD_4omini '!R11</f>
        <v>2</v>
      </c>
      <c r="H9">
        <f>+'eval_EMMSAD_4omini '!S11</f>
        <v>0</v>
      </c>
      <c r="I9">
        <f>+'eval_EMMSAD_4omini '!T11</f>
        <v>0</v>
      </c>
      <c r="J9" s="47" t="s">
        <v>513</v>
      </c>
    </row>
    <row r="10" spans="2:32" x14ac:dyDescent="0.2">
      <c r="B10" s="34" t="s">
        <v>180</v>
      </c>
      <c r="C10">
        <v>1</v>
      </c>
      <c r="D10" s="49" t="s">
        <v>182</v>
      </c>
      <c r="E10">
        <v>4</v>
      </c>
      <c r="F10" t="s">
        <v>32</v>
      </c>
      <c r="G10">
        <f>+'eval_EMMSAD_4omini '!R12</f>
        <v>0</v>
      </c>
      <c r="H10">
        <f>+'eval_EMMSAD_4omini '!S12</f>
        <v>0</v>
      </c>
      <c r="I10">
        <f>+'eval_EMMSAD_4omini '!T12</f>
        <v>0</v>
      </c>
      <c r="J10" s="47" t="s">
        <v>513</v>
      </c>
    </row>
    <row r="11" spans="2:32" x14ac:dyDescent="0.2">
      <c r="B11" s="34" t="s">
        <v>180</v>
      </c>
      <c r="C11">
        <v>1</v>
      </c>
      <c r="D11" s="49" t="s">
        <v>182</v>
      </c>
      <c r="E11" s="9" t="s">
        <v>25</v>
      </c>
      <c r="F11" t="s">
        <v>9</v>
      </c>
      <c r="G11">
        <f>+'eval_EMMSAD_4omini '!R13</f>
        <v>2</v>
      </c>
      <c r="H11">
        <f>+'eval_EMMSAD_4omini '!S13</f>
        <v>3</v>
      </c>
      <c r="I11">
        <f>+'eval_EMMSAD_4omini '!T13</f>
        <v>2</v>
      </c>
      <c r="J11" s="47" t="s">
        <v>513</v>
      </c>
    </row>
    <row r="12" spans="2:32" x14ac:dyDescent="0.2">
      <c r="B12" s="34" t="s">
        <v>180</v>
      </c>
      <c r="C12">
        <v>1</v>
      </c>
      <c r="D12" s="49" t="s">
        <v>182</v>
      </c>
      <c r="E12" s="9" t="s">
        <v>25</v>
      </c>
      <c r="F12" t="s">
        <v>10</v>
      </c>
      <c r="G12">
        <f>+'eval_EMMSAD_4omini '!R14</f>
        <v>2</v>
      </c>
      <c r="H12">
        <f>+'eval_EMMSAD_4omini '!S14</f>
        <v>3</v>
      </c>
      <c r="I12">
        <f>+'eval_EMMSAD_4omini '!T14</f>
        <v>2</v>
      </c>
      <c r="J12" s="47" t="s">
        <v>513</v>
      </c>
      <c r="L12" s="6" t="s">
        <v>514</v>
      </c>
      <c r="M12" t="s">
        <v>182</v>
      </c>
    </row>
    <row r="13" spans="2:32" x14ac:dyDescent="0.2">
      <c r="B13" s="34" t="s">
        <v>180</v>
      </c>
      <c r="C13">
        <v>1</v>
      </c>
      <c r="D13" s="49" t="s">
        <v>182</v>
      </c>
      <c r="E13" s="9" t="s">
        <v>25</v>
      </c>
      <c r="F13" t="s">
        <v>11</v>
      </c>
      <c r="G13">
        <f>+'eval_EMMSAD_4omini '!R15</f>
        <v>2</v>
      </c>
      <c r="H13">
        <f>+'eval_EMMSAD_4omini '!S15</f>
        <v>0</v>
      </c>
      <c r="I13">
        <f>+'eval_EMMSAD_4omini '!T15</f>
        <v>0</v>
      </c>
      <c r="J13" s="47" t="s">
        <v>513</v>
      </c>
      <c r="L13" s="6" t="s">
        <v>512</v>
      </c>
      <c r="M13" t="s">
        <v>513</v>
      </c>
    </row>
    <row r="14" spans="2:32" x14ac:dyDescent="0.2">
      <c r="B14" s="34" t="s">
        <v>180</v>
      </c>
      <c r="C14">
        <v>1</v>
      </c>
      <c r="D14" s="49" t="s">
        <v>182</v>
      </c>
      <c r="E14" s="9" t="s">
        <v>25</v>
      </c>
      <c r="F14" t="s">
        <v>5</v>
      </c>
      <c r="G14">
        <f>+'eval_EMMSAD_4omini '!R16</f>
        <v>2</v>
      </c>
      <c r="H14">
        <f>+'eval_EMMSAD_4omini '!S16</f>
        <v>2</v>
      </c>
      <c r="I14">
        <f>+'eval_EMMSAD_4omini '!T16</f>
        <v>2</v>
      </c>
      <c r="J14" s="47" t="s">
        <v>513</v>
      </c>
    </row>
    <row r="15" spans="2:32" x14ac:dyDescent="0.2">
      <c r="B15" s="34" t="s">
        <v>180</v>
      </c>
      <c r="C15">
        <v>1</v>
      </c>
      <c r="D15" s="49" t="s">
        <v>182</v>
      </c>
      <c r="E15" s="9" t="s">
        <v>25</v>
      </c>
      <c r="F15" t="s">
        <v>13</v>
      </c>
      <c r="G15">
        <f>+'eval_EMMSAD_4omini '!R17</f>
        <v>0</v>
      </c>
      <c r="H15">
        <f>+'eval_EMMSAD_4omini '!S17</f>
        <v>0</v>
      </c>
      <c r="I15">
        <f>+'eval_EMMSAD_4omini '!T17</f>
        <v>0</v>
      </c>
      <c r="J15" s="47" t="s">
        <v>513</v>
      </c>
      <c r="N15" s="6" t="s">
        <v>91</v>
      </c>
    </row>
    <row r="16" spans="2:32" x14ac:dyDescent="0.2">
      <c r="B16" s="34" t="s">
        <v>180</v>
      </c>
      <c r="C16">
        <v>1</v>
      </c>
      <c r="D16" s="49" t="s">
        <v>182</v>
      </c>
      <c r="E16" s="9" t="s">
        <v>25</v>
      </c>
      <c r="F16" t="s">
        <v>53</v>
      </c>
      <c r="G16">
        <f>+'eval_EMMSAD_4omini '!R18</f>
        <v>2</v>
      </c>
      <c r="H16">
        <f>+'eval_EMMSAD_4omini '!S18</f>
        <v>2</v>
      </c>
      <c r="I16">
        <f>+'eval_EMMSAD_4omini '!T18</f>
        <v>2</v>
      </c>
      <c r="J16" s="47" t="s">
        <v>513</v>
      </c>
      <c r="L16" s="6" t="s">
        <v>26</v>
      </c>
      <c r="M16" s="6" t="s">
        <v>360</v>
      </c>
      <c r="N16" t="s">
        <v>27</v>
      </c>
      <c r="O16" t="s">
        <v>28</v>
      </c>
      <c r="P16" t="s">
        <v>29</v>
      </c>
      <c r="R16" s="40" t="s">
        <v>24</v>
      </c>
      <c r="S16" s="40" t="s">
        <v>330</v>
      </c>
      <c r="T16" s="40" t="s">
        <v>20</v>
      </c>
      <c r="U16" s="40" t="s">
        <v>518</v>
      </c>
      <c r="V16" s="40" t="s">
        <v>519</v>
      </c>
      <c r="W16" s="40" t="s">
        <v>520</v>
      </c>
      <c r="AA16" s="40" t="s">
        <v>12</v>
      </c>
      <c r="AB16" s="40" t="s">
        <v>1</v>
      </c>
      <c r="AC16" s="40" t="s">
        <v>31</v>
      </c>
    </row>
    <row r="17" spans="2:29" x14ac:dyDescent="0.2">
      <c r="B17" s="34" t="s">
        <v>180</v>
      </c>
      <c r="C17">
        <v>1</v>
      </c>
      <c r="D17" s="49" t="s">
        <v>182</v>
      </c>
      <c r="E17" s="9" t="s">
        <v>25</v>
      </c>
      <c r="F17" t="s">
        <v>18</v>
      </c>
      <c r="G17">
        <f>+'eval_EMMSAD_4omini '!R19</f>
        <v>1</v>
      </c>
      <c r="H17">
        <f>+'eval_EMMSAD_4omini '!S19</f>
        <v>0</v>
      </c>
      <c r="I17">
        <f>+'eval_EMMSAD_4omini '!T19</f>
        <v>0</v>
      </c>
      <c r="J17" s="47" t="s">
        <v>513</v>
      </c>
      <c r="L17" t="s">
        <v>180</v>
      </c>
      <c r="M17" t="s">
        <v>325</v>
      </c>
      <c r="N17" s="62">
        <v>6</v>
      </c>
      <c r="O17" s="62">
        <v>7</v>
      </c>
      <c r="P17" s="62">
        <v>6</v>
      </c>
      <c r="R17" s="40">
        <v>10</v>
      </c>
      <c r="S17" s="40">
        <v>1</v>
      </c>
      <c r="T17" s="40" t="str">
        <f>+M17</f>
        <v>Goal, Task</v>
      </c>
      <c r="U17" s="40">
        <f>+P17</f>
        <v>6</v>
      </c>
      <c r="V17" s="40">
        <f>+O17-P17</f>
        <v>1</v>
      </c>
      <c r="W17" s="40">
        <f>+N17-U17</f>
        <v>0</v>
      </c>
      <c r="Z17" s="56" t="str">
        <f>+M17</f>
        <v>Goal, Task</v>
      </c>
      <c r="AA17" s="57">
        <f t="shared" ref="AA17:AA23" si="0">+IFERROR(U17/(U17+V17),0)</f>
        <v>0.8571428571428571</v>
      </c>
      <c r="AB17" s="57">
        <f t="shared" ref="AB17:AB23" si="1">+IFERROR(U17/(U17+W17),0)</f>
        <v>1</v>
      </c>
      <c r="AC17" s="58">
        <f t="shared" ref="AC17:AC22" si="2">+IFERROR((2*AA17*AB17)/(AA17+AB17),0)</f>
        <v>0.92307692307692302</v>
      </c>
    </row>
    <row r="18" spans="2:29" ht="17" thickBot="1" x14ac:dyDescent="0.25">
      <c r="B18" s="35" t="s">
        <v>180</v>
      </c>
      <c r="C18" s="36">
        <v>1</v>
      </c>
      <c r="D18" s="37" t="s">
        <v>182</v>
      </c>
      <c r="E18" s="38" t="s">
        <v>25</v>
      </c>
      <c r="F18" s="36" t="s">
        <v>32</v>
      </c>
      <c r="G18" s="36">
        <f>+'eval_EMMSAD_4omini '!R20</f>
        <v>0</v>
      </c>
      <c r="H18" s="36">
        <f>+'eval_EMMSAD_4omini '!S20</f>
        <v>0</v>
      </c>
      <c r="I18" s="36">
        <f>+'eval_EMMSAD_4omini '!T20</f>
        <v>0</v>
      </c>
      <c r="J18" s="48" t="s">
        <v>513</v>
      </c>
      <c r="M18" t="s">
        <v>10</v>
      </c>
      <c r="N18" s="62">
        <v>6</v>
      </c>
      <c r="O18" s="62">
        <v>7</v>
      </c>
      <c r="P18" s="62">
        <v>6</v>
      </c>
      <c r="R18" s="40">
        <v>10</v>
      </c>
      <c r="S18" s="40">
        <v>1</v>
      </c>
      <c r="T18" s="40" t="str">
        <f t="shared" ref="T18:T32" si="3">+M18</f>
        <v>Dtype</v>
      </c>
      <c r="U18" s="40">
        <f t="shared" ref="U18:U31" si="4">+P18</f>
        <v>6</v>
      </c>
      <c r="V18" s="40">
        <f t="shared" ref="V18:V31" si="5">+O18-P18</f>
        <v>1</v>
      </c>
      <c r="W18" s="40">
        <f t="shared" ref="W18:W31" si="6">+N18-U18</f>
        <v>0</v>
      </c>
      <c r="Z18" s="56" t="str">
        <f>+M18</f>
        <v>Dtype</v>
      </c>
      <c r="AA18" s="57">
        <f t="shared" si="0"/>
        <v>0.8571428571428571</v>
      </c>
      <c r="AB18" s="57">
        <f t="shared" si="1"/>
        <v>1</v>
      </c>
      <c r="AC18" s="58">
        <f t="shared" si="2"/>
        <v>0.92307692307692302</v>
      </c>
    </row>
    <row r="19" spans="2:29" x14ac:dyDescent="0.2">
      <c r="B19" s="34" t="s">
        <v>516</v>
      </c>
      <c r="C19">
        <v>1</v>
      </c>
      <c r="D19" t="s">
        <v>182</v>
      </c>
      <c r="E19">
        <v>4</v>
      </c>
      <c r="F19" t="s">
        <v>9</v>
      </c>
      <c r="G19">
        <f>+eval_CLERK_4omini!T4</f>
        <v>4</v>
      </c>
      <c r="H19">
        <f>+eval_CLERK_4omini!U4</f>
        <v>4</v>
      </c>
      <c r="I19">
        <f>+eval_CLERK_4omini!V4</f>
        <v>3</v>
      </c>
      <c r="J19" s="47" t="s">
        <v>6</v>
      </c>
      <c r="M19" t="s">
        <v>11</v>
      </c>
      <c r="N19" s="62">
        <v>6</v>
      </c>
      <c r="O19" s="62">
        <v>4</v>
      </c>
      <c r="P19" s="62">
        <v>4</v>
      </c>
      <c r="R19" s="40">
        <v>10</v>
      </c>
      <c r="S19" s="40">
        <v>1</v>
      </c>
      <c r="T19" s="40" t="str">
        <f t="shared" si="3"/>
        <v>Actor</v>
      </c>
      <c r="U19" s="40">
        <f t="shared" si="4"/>
        <v>4</v>
      </c>
      <c r="V19" s="40">
        <f t="shared" si="5"/>
        <v>0</v>
      </c>
      <c r="W19" s="40">
        <f t="shared" si="6"/>
        <v>2</v>
      </c>
      <c r="Z19" s="56" t="str">
        <f>+M19</f>
        <v>Actor</v>
      </c>
      <c r="AA19" s="57">
        <f t="shared" si="0"/>
        <v>1</v>
      </c>
      <c r="AB19" s="57">
        <f t="shared" si="1"/>
        <v>0.66666666666666663</v>
      </c>
      <c r="AC19" s="58">
        <f t="shared" si="2"/>
        <v>0.8</v>
      </c>
    </row>
    <row r="20" spans="2:29" x14ac:dyDescent="0.2">
      <c r="B20" s="34" t="s">
        <v>516</v>
      </c>
      <c r="C20">
        <v>1</v>
      </c>
      <c r="D20" t="s">
        <v>182</v>
      </c>
      <c r="E20">
        <v>4</v>
      </c>
      <c r="F20" t="s">
        <v>10</v>
      </c>
      <c r="G20">
        <f>+eval_CLERK_4omini!T5</f>
        <v>4</v>
      </c>
      <c r="H20">
        <f>+eval_CLERK_4omini!U5</f>
        <v>4</v>
      </c>
      <c r="I20">
        <f>+eval_CLERK_4omini!V5</f>
        <v>3</v>
      </c>
      <c r="J20" s="47" t="s">
        <v>6</v>
      </c>
      <c r="M20" t="s">
        <v>5</v>
      </c>
      <c r="N20" s="62">
        <v>4</v>
      </c>
      <c r="O20" s="62">
        <v>4</v>
      </c>
      <c r="P20" s="62">
        <v>4</v>
      </c>
      <c r="R20" s="40">
        <v>10</v>
      </c>
      <c r="S20" s="40">
        <v>1</v>
      </c>
      <c r="T20" s="40" t="str">
        <f t="shared" si="3"/>
        <v>Precondition</v>
      </c>
      <c r="U20" s="40">
        <f t="shared" si="4"/>
        <v>4</v>
      </c>
      <c r="V20" s="40">
        <f t="shared" si="5"/>
        <v>0</v>
      </c>
      <c r="W20" s="40">
        <f t="shared" si="6"/>
        <v>0</v>
      </c>
      <c r="Z20" s="56" t="str">
        <f>+M20</f>
        <v>Precondition</v>
      </c>
      <c r="AA20" s="57">
        <f t="shared" si="0"/>
        <v>1</v>
      </c>
      <c r="AB20" s="57">
        <f t="shared" si="1"/>
        <v>1</v>
      </c>
      <c r="AC20" s="58">
        <f t="shared" si="2"/>
        <v>1</v>
      </c>
    </row>
    <row r="21" spans="2:29" x14ac:dyDescent="0.2">
      <c r="B21" s="34" t="s">
        <v>516</v>
      </c>
      <c r="C21">
        <v>1</v>
      </c>
      <c r="D21" t="s">
        <v>182</v>
      </c>
      <c r="E21">
        <v>4</v>
      </c>
      <c r="F21" t="s">
        <v>11</v>
      </c>
      <c r="G21">
        <f>+eval_CLERK_4omini!T6</f>
        <v>4</v>
      </c>
      <c r="H21">
        <f>+eval_CLERK_4omini!U6</f>
        <v>4</v>
      </c>
      <c r="I21">
        <f>+eval_CLERK_4omini!V6</f>
        <v>3</v>
      </c>
      <c r="J21" s="47" t="s">
        <v>6</v>
      </c>
      <c r="M21" t="s">
        <v>53</v>
      </c>
      <c r="N21" s="62">
        <v>4</v>
      </c>
      <c r="O21" s="62">
        <v>2</v>
      </c>
      <c r="P21" s="62">
        <v>2</v>
      </c>
      <c r="R21" s="40">
        <v>10</v>
      </c>
      <c r="S21" s="40">
        <v>1</v>
      </c>
      <c r="T21" s="40" t="str">
        <f t="shared" si="3"/>
        <v>Dependency</v>
      </c>
      <c r="U21" s="40">
        <f t="shared" si="4"/>
        <v>2</v>
      </c>
      <c r="V21" s="40">
        <f t="shared" si="5"/>
        <v>0</v>
      </c>
      <c r="W21" s="40">
        <f t="shared" si="6"/>
        <v>2</v>
      </c>
      <c r="Z21" s="56" t="str">
        <f>+M21</f>
        <v>Dependency</v>
      </c>
      <c r="AA21" s="57">
        <f t="shared" si="0"/>
        <v>1</v>
      </c>
      <c r="AB21" s="57">
        <f t="shared" si="1"/>
        <v>0.5</v>
      </c>
      <c r="AC21" s="58">
        <f t="shared" si="2"/>
        <v>0.66666666666666663</v>
      </c>
    </row>
    <row r="22" spans="2:29" x14ac:dyDescent="0.2">
      <c r="B22" s="34" t="s">
        <v>516</v>
      </c>
      <c r="C22">
        <v>1</v>
      </c>
      <c r="D22" t="s">
        <v>182</v>
      </c>
      <c r="E22">
        <v>4</v>
      </c>
      <c r="F22" t="s">
        <v>5</v>
      </c>
      <c r="G22">
        <f>+eval_CLERK_4omini!T7</f>
        <v>2</v>
      </c>
      <c r="H22">
        <f>+eval_CLERK_4omini!U7</f>
        <v>2</v>
      </c>
      <c r="I22">
        <f>+eval_CLERK_4omini!V7</f>
        <v>2</v>
      </c>
      <c r="J22" s="47" t="s">
        <v>6</v>
      </c>
      <c r="M22" t="s">
        <v>18</v>
      </c>
      <c r="N22" s="62">
        <v>3</v>
      </c>
      <c r="O22" s="62">
        <v>0</v>
      </c>
      <c r="P22" s="62">
        <v>0</v>
      </c>
      <c r="R22" s="40">
        <v>10</v>
      </c>
      <c r="S22" s="40">
        <v>1</v>
      </c>
      <c r="T22" s="40" t="str">
        <f t="shared" si="3"/>
        <v>Contribution</v>
      </c>
      <c r="U22" s="40">
        <f t="shared" si="4"/>
        <v>0</v>
      </c>
      <c r="V22" s="40">
        <f t="shared" si="5"/>
        <v>0</v>
      </c>
      <c r="W22" s="40">
        <f t="shared" si="6"/>
        <v>3</v>
      </c>
      <c r="Z22" s="56" t="str">
        <f>+M22</f>
        <v>Contribution</v>
      </c>
      <c r="AA22" s="57">
        <f t="shared" si="0"/>
        <v>0</v>
      </c>
      <c r="AB22" s="57">
        <f t="shared" si="1"/>
        <v>0</v>
      </c>
      <c r="AC22" s="58">
        <f t="shared" si="2"/>
        <v>0</v>
      </c>
    </row>
    <row r="23" spans="2:29" x14ac:dyDescent="0.2">
      <c r="B23" s="34" t="s">
        <v>516</v>
      </c>
      <c r="C23">
        <v>1</v>
      </c>
      <c r="D23" t="s">
        <v>182</v>
      </c>
      <c r="E23">
        <v>4</v>
      </c>
      <c r="F23" t="s">
        <v>13</v>
      </c>
      <c r="G23">
        <f>+eval_CLERK_4omini!T8</f>
        <v>0</v>
      </c>
      <c r="H23">
        <f>+eval_CLERK_4omini!U8</f>
        <v>0</v>
      </c>
      <c r="I23">
        <f>+eval_CLERK_4omini!V8</f>
        <v>0</v>
      </c>
      <c r="J23" s="47" t="s">
        <v>6</v>
      </c>
      <c r="M23" t="s">
        <v>32</v>
      </c>
      <c r="N23" s="62">
        <v>0</v>
      </c>
      <c r="O23" s="62">
        <v>0</v>
      </c>
      <c r="P23" s="62">
        <v>0</v>
      </c>
      <c r="R23" s="40">
        <v>10</v>
      </c>
      <c r="S23" s="40">
        <v>1</v>
      </c>
      <c r="T23" s="40" t="str">
        <f t="shared" si="3"/>
        <v>Decomposition</v>
      </c>
      <c r="U23" s="40">
        <f t="shared" si="4"/>
        <v>0</v>
      </c>
      <c r="V23" s="40">
        <f t="shared" si="5"/>
        <v>0</v>
      </c>
      <c r="W23" s="40">
        <f t="shared" si="6"/>
        <v>0</v>
      </c>
      <c r="Z23" s="56" t="str">
        <f>+M23</f>
        <v>Decomposition</v>
      </c>
      <c r="AA23" s="57">
        <f>+IFERROR(U23/(U23+V23),0)</f>
        <v>0</v>
      </c>
      <c r="AB23" s="57">
        <f>+IFERROR(U23/(U23+W23),0)</f>
        <v>0</v>
      </c>
      <c r="AC23" s="58">
        <f>+IFERROR((2*AA23*AB23)/(AA23+AB23),0)</f>
        <v>0</v>
      </c>
    </row>
    <row r="24" spans="2:29" x14ac:dyDescent="0.2">
      <c r="B24" s="34" t="s">
        <v>516</v>
      </c>
      <c r="C24">
        <v>1</v>
      </c>
      <c r="D24" t="s">
        <v>182</v>
      </c>
      <c r="E24">
        <v>4</v>
      </c>
      <c r="F24" t="s">
        <v>53</v>
      </c>
      <c r="G24">
        <f>+eval_CLERK_4omini!T9</f>
        <v>2</v>
      </c>
      <c r="H24">
        <f>+eval_CLERK_4omini!U9</f>
        <v>2</v>
      </c>
      <c r="I24">
        <f>+eval_CLERK_4omini!V9</f>
        <v>2</v>
      </c>
      <c r="J24" s="47" t="s">
        <v>6</v>
      </c>
      <c r="L24" t="s">
        <v>181</v>
      </c>
      <c r="N24" s="62">
        <v>29</v>
      </c>
      <c r="O24" s="62">
        <v>24</v>
      </c>
      <c r="P24" s="62">
        <v>22</v>
      </c>
      <c r="R24" s="40"/>
      <c r="S24" s="40"/>
      <c r="T24" s="40"/>
      <c r="U24" s="40"/>
      <c r="V24" s="40"/>
      <c r="W24" s="40"/>
      <c r="AA24" s="40" t="s">
        <v>12</v>
      </c>
      <c r="AB24" s="40" t="s">
        <v>1</v>
      </c>
      <c r="AC24" s="40" t="s">
        <v>31</v>
      </c>
    </row>
    <row r="25" spans="2:29" x14ac:dyDescent="0.2">
      <c r="B25" s="34" t="s">
        <v>516</v>
      </c>
      <c r="C25">
        <v>1</v>
      </c>
      <c r="D25" t="s">
        <v>182</v>
      </c>
      <c r="E25">
        <v>4</v>
      </c>
      <c r="F25" t="s">
        <v>18</v>
      </c>
      <c r="G25">
        <f>+eval_CLERK_4omini!T10</f>
        <v>2</v>
      </c>
      <c r="H25">
        <f>+eval_CLERK_4omini!U10</f>
        <v>2</v>
      </c>
      <c r="I25">
        <f>+eval_CLERK_4omini!V10</f>
        <v>1</v>
      </c>
      <c r="J25" s="47" t="s">
        <v>6</v>
      </c>
      <c r="L25" t="s">
        <v>516</v>
      </c>
      <c r="M25" t="s">
        <v>325</v>
      </c>
      <c r="N25" s="62">
        <v>6</v>
      </c>
      <c r="O25" s="62">
        <v>6</v>
      </c>
      <c r="P25" s="62">
        <v>6</v>
      </c>
      <c r="R25" s="40">
        <v>10</v>
      </c>
      <c r="S25" s="40">
        <v>1</v>
      </c>
      <c r="T25" s="40" t="str">
        <f t="shared" si="3"/>
        <v>Goal, Task</v>
      </c>
      <c r="U25" s="40">
        <f t="shared" si="4"/>
        <v>6</v>
      </c>
      <c r="V25" s="40">
        <f t="shared" si="5"/>
        <v>0</v>
      </c>
      <c r="W25" s="40">
        <f t="shared" si="6"/>
        <v>0</v>
      </c>
      <c r="Z25" s="56" t="str">
        <f>+M25</f>
        <v>Goal, Task</v>
      </c>
      <c r="AA25" s="57">
        <f t="shared" ref="AA25:AA31" si="7">+IFERROR(U25/(U25+V25),0)</f>
        <v>1</v>
      </c>
      <c r="AB25" s="57">
        <f t="shared" ref="AB25:AB31" si="8">+IFERROR(U25/(U25+W25),0)</f>
        <v>1</v>
      </c>
      <c r="AC25" s="58">
        <f t="shared" ref="AC25:AC30" si="9">+IFERROR((2*AA25*AB25)/(AA25+AB25),0)</f>
        <v>1</v>
      </c>
    </row>
    <row r="26" spans="2:29" x14ac:dyDescent="0.2">
      <c r="B26" s="34" t="s">
        <v>516</v>
      </c>
      <c r="C26">
        <v>1</v>
      </c>
      <c r="D26" t="s">
        <v>182</v>
      </c>
      <c r="E26">
        <v>4</v>
      </c>
      <c r="F26" t="s">
        <v>32</v>
      </c>
      <c r="G26">
        <f>+eval_CLERK_4omini!T11</f>
        <v>0</v>
      </c>
      <c r="H26">
        <f>+eval_CLERK_4omini!U11</f>
        <v>0</v>
      </c>
      <c r="I26">
        <f>+eval_CLERK_4omini!V11</f>
        <v>0</v>
      </c>
      <c r="J26" s="47" t="s">
        <v>6</v>
      </c>
      <c r="M26" t="s">
        <v>10</v>
      </c>
      <c r="N26" s="62">
        <v>6</v>
      </c>
      <c r="O26" s="62">
        <v>6</v>
      </c>
      <c r="P26" s="62">
        <v>6</v>
      </c>
      <c r="R26" s="40">
        <v>10</v>
      </c>
      <c r="S26" s="40">
        <v>1</v>
      </c>
      <c r="T26" s="40" t="str">
        <f t="shared" si="3"/>
        <v>Dtype</v>
      </c>
      <c r="U26" s="40">
        <f t="shared" si="4"/>
        <v>6</v>
      </c>
      <c r="V26" s="40">
        <f t="shared" si="5"/>
        <v>0</v>
      </c>
      <c r="W26" s="40">
        <f t="shared" si="6"/>
        <v>0</v>
      </c>
      <c r="Z26" s="56" t="str">
        <f>+M26</f>
        <v>Dtype</v>
      </c>
      <c r="AA26" s="57">
        <f t="shared" si="7"/>
        <v>1</v>
      </c>
      <c r="AB26" s="57">
        <f t="shared" si="8"/>
        <v>1</v>
      </c>
      <c r="AC26" s="58">
        <f t="shared" si="9"/>
        <v>1</v>
      </c>
    </row>
    <row r="27" spans="2:29" x14ac:dyDescent="0.2">
      <c r="B27" s="34" t="s">
        <v>516</v>
      </c>
      <c r="C27">
        <v>2</v>
      </c>
      <c r="D27" t="s">
        <v>182</v>
      </c>
      <c r="E27">
        <v>4</v>
      </c>
      <c r="F27" t="s">
        <v>9</v>
      </c>
      <c r="G27">
        <f>+eval_CLERK_4omini!T12</f>
        <v>4</v>
      </c>
      <c r="H27">
        <f>+eval_CLERK_4omini!U12</f>
        <v>3</v>
      </c>
      <c r="I27">
        <f>+eval_CLERK_4omini!V12</f>
        <v>3</v>
      </c>
      <c r="J27" s="47" t="s">
        <v>6</v>
      </c>
      <c r="M27" t="s">
        <v>11</v>
      </c>
      <c r="N27" s="62">
        <v>6</v>
      </c>
      <c r="O27" s="62">
        <v>6</v>
      </c>
      <c r="P27" s="62">
        <v>6</v>
      </c>
      <c r="R27" s="40">
        <v>10</v>
      </c>
      <c r="S27" s="40">
        <v>1</v>
      </c>
      <c r="T27" s="40" t="str">
        <f t="shared" si="3"/>
        <v>Actor</v>
      </c>
      <c r="U27" s="40">
        <f t="shared" si="4"/>
        <v>6</v>
      </c>
      <c r="V27" s="40">
        <f t="shared" si="5"/>
        <v>0</v>
      </c>
      <c r="W27" s="40">
        <f t="shared" si="6"/>
        <v>0</v>
      </c>
      <c r="Z27" s="56" t="str">
        <f>+M27</f>
        <v>Actor</v>
      </c>
      <c r="AA27" s="57">
        <f t="shared" si="7"/>
        <v>1</v>
      </c>
      <c r="AB27" s="57">
        <f t="shared" si="8"/>
        <v>1</v>
      </c>
      <c r="AC27" s="58">
        <f t="shared" si="9"/>
        <v>1</v>
      </c>
    </row>
    <row r="28" spans="2:29" x14ac:dyDescent="0.2">
      <c r="B28" s="34" t="s">
        <v>516</v>
      </c>
      <c r="C28">
        <v>2</v>
      </c>
      <c r="D28" t="s">
        <v>182</v>
      </c>
      <c r="E28">
        <v>4</v>
      </c>
      <c r="F28" t="s">
        <v>10</v>
      </c>
      <c r="G28">
        <f>+eval_CLERK_4omini!T13</f>
        <v>4</v>
      </c>
      <c r="H28">
        <f>+eval_CLERK_4omini!U13</f>
        <v>3</v>
      </c>
      <c r="I28">
        <f>+eval_CLERK_4omini!V13</f>
        <v>2</v>
      </c>
      <c r="J28" s="47" t="s">
        <v>6</v>
      </c>
      <c r="M28" t="s">
        <v>5</v>
      </c>
      <c r="N28" s="62">
        <v>4</v>
      </c>
      <c r="O28" s="62">
        <v>4</v>
      </c>
      <c r="P28" s="62">
        <v>4</v>
      </c>
      <c r="R28" s="40">
        <v>10</v>
      </c>
      <c r="S28" s="40">
        <v>1</v>
      </c>
      <c r="T28" s="40" t="str">
        <f t="shared" si="3"/>
        <v>Precondition</v>
      </c>
      <c r="U28" s="40">
        <f t="shared" si="4"/>
        <v>4</v>
      </c>
      <c r="V28" s="40">
        <f t="shared" si="5"/>
        <v>0</v>
      </c>
      <c r="W28" s="40">
        <f t="shared" si="6"/>
        <v>0</v>
      </c>
      <c r="Z28" s="56" t="str">
        <f>+M28</f>
        <v>Precondition</v>
      </c>
      <c r="AA28" s="57">
        <f t="shared" si="7"/>
        <v>1</v>
      </c>
      <c r="AB28" s="57">
        <f t="shared" si="8"/>
        <v>1</v>
      </c>
      <c r="AC28" s="58">
        <f t="shared" si="9"/>
        <v>1</v>
      </c>
    </row>
    <row r="29" spans="2:29" x14ac:dyDescent="0.2">
      <c r="B29" s="34" t="s">
        <v>516</v>
      </c>
      <c r="C29">
        <v>2</v>
      </c>
      <c r="D29" t="s">
        <v>182</v>
      </c>
      <c r="E29">
        <v>4</v>
      </c>
      <c r="F29" t="s">
        <v>11</v>
      </c>
      <c r="G29">
        <f>+eval_CLERK_4omini!T14</f>
        <v>4</v>
      </c>
      <c r="H29">
        <f>+eval_CLERK_4omini!U14</f>
        <v>3</v>
      </c>
      <c r="I29">
        <f>+eval_CLERK_4omini!V14</f>
        <v>3</v>
      </c>
      <c r="J29" s="47" t="s">
        <v>6</v>
      </c>
      <c r="M29" t="s">
        <v>53</v>
      </c>
      <c r="N29" s="62">
        <v>4</v>
      </c>
      <c r="O29" s="62">
        <v>4</v>
      </c>
      <c r="P29" s="62">
        <v>4</v>
      </c>
      <c r="R29" s="40">
        <v>10</v>
      </c>
      <c r="S29" s="40">
        <v>1</v>
      </c>
      <c r="T29" s="40" t="str">
        <f t="shared" si="3"/>
        <v>Dependency</v>
      </c>
      <c r="U29" s="40">
        <f t="shared" si="4"/>
        <v>4</v>
      </c>
      <c r="V29" s="40">
        <f t="shared" si="5"/>
        <v>0</v>
      </c>
      <c r="W29" s="40">
        <f t="shared" si="6"/>
        <v>0</v>
      </c>
      <c r="Z29" s="56" t="str">
        <f>+M29</f>
        <v>Dependency</v>
      </c>
      <c r="AA29" s="57">
        <f t="shared" si="7"/>
        <v>1</v>
      </c>
      <c r="AB29" s="57">
        <f t="shared" si="8"/>
        <v>1</v>
      </c>
      <c r="AC29" s="58">
        <f t="shared" si="9"/>
        <v>1</v>
      </c>
    </row>
    <row r="30" spans="2:29" x14ac:dyDescent="0.2">
      <c r="B30" s="34" t="s">
        <v>516</v>
      </c>
      <c r="C30">
        <v>2</v>
      </c>
      <c r="D30" t="s">
        <v>182</v>
      </c>
      <c r="E30">
        <v>4</v>
      </c>
      <c r="F30" t="s">
        <v>5</v>
      </c>
      <c r="G30">
        <f>+eval_CLERK_4omini!T15</f>
        <v>2</v>
      </c>
      <c r="H30">
        <f>+eval_CLERK_4omini!U15</f>
        <v>1</v>
      </c>
      <c r="I30">
        <f>+eval_CLERK_4omini!V15</f>
        <v>1</v>
      </c>
      <c r="J30" s="47" t="s">
        <v>6</v>
      </c>
      <c r="M30" t="s">
        <v>18</v>
      </c>
      <c r="N30" s="62">
        <v>3</v>
      </c>
      <c r="O30" s="62">
        <v>3</v>
      </c>
      <c r="P30" s="62">
        <v>3</v>
      </c>
      <c r="R30" s="40">
        <v>10</v>
      </c>
      <c r="S30" s="40">
        <v>1</v>
      </c>
      <c r="T30" s="40" t="str">
        <f t="shared" si="3"/>
        <v>Contribution</v>
      </c>
      <c r="U30" s="40">
        <f t="shared" si="4"/>
        <v>3</v>
      </c>
      <c r="V30" s="40">
        <f t="shared" si="5"/>
        <v>0</v>
      </c>
      <c r="W30" s="40">
        <f t="shared" si="6"/>
        <v>0</v>
      </c>
      <c r="Z30" s="56" t="str">
        <f>+M30</f>
        <v>Contribution</v>
      </c>
      <c r="AA30" s="57">
        <f t="shared" si="7"/>
        <v>1</v>
      </c>
      <c r="AB30" s="57">
        <f t="shared" si="8"/>
        <v>1</v>
      </c>
      <c r="AC30" s="58">
        <f t="shared" si="9"/>
        <v>1</v>
      </c>
    </row>
    <row r="31" spans="2:29" x14ac:dyDescent="0.2">
      <c r="B31" s="34" t="s">
        <v>516</v>
      </c>
      <c r="C31">
        <v>2</v>
      </c>
      <c r="D31" t="s">
        <v>182</v>
      </c>
      <c r="E31">
        <v>4</v>
      </c>
      <c r="F31" t="s">
        <v>13</v>
      </c>
      <c r="G31">
        <f>+eval_CLERK_4omini!T16</f>
        <v>0</v>
      </c>
      <c r="H31">
        <f>+eval_CLERK_4omini!U16</f>
        <v>0</v>
      </c>
      <c r="I31">
        <f>+eval_CLERK_4omini!V16</f>
        <v>0</v>
      </c>
      <c r="J31" s="47" t="s">
        <v>6</v>
      </c>
      <c r="M31" t="s">
        <v>32</v>
      </c>
      <c r="N31" s="62">
        <v>0</v>
      </c>
      <c r="O31" s="62">
        <v>0</v>
      </c>
      <c r="P31" s="62">
        <v>0</v>
      </c>
      <c r="R31" s="40">
        <v>10</v>
      </c>
      <c r="S31" s="40">
        <v>1</v>
      </c>
      <c r="T31" s="40" t="str">
        <f t="shared" si="3"/>
        <v>Decomposition</v>
      </c>
      <c r="U31" s="40">
        <f t="shared" si="4"/>
        <v>0</v>
      </c>
      <c r="V31" s="40">
        <f t="shared" si="5"/>
        <v>0</v>
      </c>
      <c r="W31" s="40">
        <f t="shared" si="6"/>
        <v>0</v>
      </c>
      <c r="Z31" s="56" t="str">
        <f>+M31</f>
        <v>Decomposition</v>
      </c>
      <c r="AA31" s="57">
        <f>+IFERROR(U31/(U31+V31),0)</f>
        <v>0</v>
      </c>
      <c r="AB31" s="57">
        <f>+IFERROR(U31/(U31+W31),0)</f>
        <v>0</v>
      </c>
      <c r="AC31" s="58">
        <f>+IFERROR((2*AA31*AB31)/(AA31+AB31),0)</f>
        <v>0</v>
      </c>
    </row>
    <row r="32" spans="2:29" x14ac:dyDescent="0.2">
      <c r="B32" s="34" t="s">
        <v>516</v>
      </c>
      <c r="C32">
        <v>2</v>
      </c>
      <c r="D32" t="s">
        <v>182</v>
      </c>
      <c r="E32">
        <v>4</v>
      </c>
      <c r="F32" t="s">
        <v>53</v>
      </c>
      <c r="G32">
        <f>+eval_CLERK_4omini!T17</f>
        <v>2</v>
      </c>
      <c r="H32">
        <f>+eval_CLERK_4omini!U17</f>
        <v>1</v>
      </c>
      <c r="I32">
        <f>+eval_CLERK_4omini!V17</f>
        <v>1</v>
      </c>
      <c r="J32" s="47" t="s">
        <v>6</v>
      </c>
      <c r="L32" t="s">
        <v>517</v>
      </c>
      <c r="N32" s="62">
        <v>29</v>
      </c>
      <c r="O32" s="62">
        <v>29</v>
      </c>
      <c r="P32" s="62">
        <v>29</v>
      </c>
      <c r="R32" s="40"/>
      <c r="S32" s="40"/>
      <c r="T32" s="40"/>
      <c r="U32" s="40"/>
      <c r="V32" s="40"/>
      <c r="W32" s="40"/>
    </row>
    <row r="33" spans="2:32" x14ac:dyDescent="0.2">
      <c r="B33" s="34" t="s">
        <v>516</v>
      </c>
      <c r="C33">
        <v>2</v>
      </c>
      <c r="D33" t="s">
        <v>182</v>
      </c>
      <c r="E33">
        <v>4</v>
      </c>
      <c r="F33" t="s">
        <v>18</v>
      </c>
      <c r="G33">
        <f>+eval_CLERK_4omini!T18</f>
        <v>2</v>
      </c>
      <c r="H33">
        <f>+eval_CLERK_4omini!U18</f>
        <v>1</v>
      </c>
      <c r="I33">
        <f>+eval_CLERK_4omini!V18</f>
        <v>1</v>
      </c>
      <c r="J33" s="47" t="s">
        <v>6</v>
      </c>
      <c r="L33" t="s">
        <v>30</v>
      </c>
      <c r="N33" s="62">
        <v>58</v>
      </c>
      <c r="O33" s="62">
        <v>53</v>
      </c>
      <c r="P33" s="62">
        <v>51</v>
      </c>
    </row>
    <row r="34" spans="2:32" x14ac:dyDescent="0.2">
      <c r="B34" s="34" t="s">
        <v>516</v>
      </c>
      <c r="C34">
        <v>2</v>
      </c>
      <c r="D34" t="s">
        <v>182</v>
      </c>
      <c r="E34">
        <v>4</v>
      </c>
      <c r="F34" t="s">
        <v>32</v>
      </c>
      <c r="G34">
        <f>+eval_CLERK_4omini!T19</f>
        <v>0</v>
      </c>
      <c r="H34">
        <f>+eval_CLERK_4omini!U19</f>
        <v>0</v>
      </c>
      <c r="I34">
        <f>+eval_CLERK_4omini!V19</f>
        <v>0</v>
      </c>
      <c r="J34" s="47" t="s">
        <v>6</v>
      </c>
    </row>
    <row r="35" spans="2:32" x14ac:dyDescent="0.2">
      <c r="B35" s="34" t="s">
        <v>516</v>
      </c>
      <c r="C35">
        <v>3</v>
      </c>
      <c r="D35" t="s">
        <v>182</v>
      </c>
      <c r="E35">
        <v>4</v>
      </c>
      <c r="F35" t="s">
        <v>9</v>
      </c>
      <c r="G35">
        <f>+eval_CLERK_4omini!T20</f>
        <v>4</v>
      </c>
      <c r="H35">
        <f>+eval_CLERK_4omini!U20</f>
        <v>4</v>
      </c>
      <c r="I35">
        <f>+eval_CLERK_4omini!V20</f>
        <v>4</v>
      </c>
      <c r="J35" s="47" t="s">
        <v>513</v>
      </c>
    </row>
    <row r="36" spans="2:32" x14ac:dyDescent="0.2">
      <c r="B36" s="34" t="s">
        <v>516</v>
      </c>
      <c r="C36">
        <v>3</v>
      </c>
      <c r="D36" t="s">
        <v>182</v>
      </c>
      <c r="E36">
        <v>4</v>
      </c>
      <c r="F36" t="s">
        <v>10</v>
      </c>
      <c r="G36">
        <f>+eval_CLERK_4omini!T21</f>
        <v>4</v>
      </c>
      <c r="H36">
        <f>+eval_CLERK_4omini!U21</f>
        <v>4</v>
      </c>
      <c r="I36">
        <f>+eval_CLERK_4omini!V21</f>
        <v>4</v>
      </c>
      <c r="J36" s="47" t="s">
        <v>513</v>
      </c>
      <c r="L36" s="27" t="s">
        <v>327</v>
      </c>
      <c r="M36" s="28"/>
      <c r="N36" s="28"/>
      <c r="O36" s="28"/>
      <c r="P36" s="28"/>
      <c r="Q36" s="28"/>
      <c r="R36" s="28"/>
      <c r="S36" s="28"/>
      <c r="T36" s="28"/>
      <c r="U36" s="28"/>
      <c r="V36" s="28"/>
      <c r="W36" s="28"/>
      <c r="X36" s="28"/>
      <c r="Y36" s="28"/>
      <c r="Z36" s="28"/>
      <c r="AA36" s="28"/>
      <c r="AB36" s="28"/>
      <c r="AC36" s="28"/>
      <c r="AD36" s="28"/>
      <c r="AE36" s="28"/>
      <c r="AF36" s="28"/>
    </row>
    <row r="37" spans="2:32" x14ac:dyDescent="0.2">
      <c r="B37" s="34" t="s">
        <v>516</v>
      </c>
      <c r="C37">
        <v>3</v>
      </c>
      <c r="D37" t="s">
        <v>182</v>
      </c>
      <c r="E37">
        <v>4</v>
      </c>
      <c r="F37" t="s">
        <v>11</v>
      </c>
      <c r="G37">
        <f>+eval_CLERK_4omini!T22</f>
        <v>4</v>
      </c>
      <c r="H37">
        <f>+eval_CLERK_4omini!U22</f>
        <v>4</v>
      </c>
      <c r="I37">
        <f>+eval_CLERK_4omini!V22</f>
        <v>4</v>
      </c>
      <c r="J37" s="47" t="s">
        <v>513</v>
      </c>
    </row>
    <row r="38" spans="2:32" x14ac:dyDescent="0.2">
      <c r="B38" s="34" t="s">
        <v>516</v>
      </c>
      <c r="C38">
        <v>3</v>
      </c>
      <c r="D38" t="s">
        <v>182</v>
      </c>
      <c r="E38">
        <v>4</v>
      </c>
      <c r="F38" t="s">
        <v>5</v>
      </c>
      <c r="G38">
        <f>+eval_CLERK_4omini!T23</f>
        <v>2</v>
      </c>
      <c r="H38">
        <f>+eval_CLERK_4omini!U23</f>
        <v>2</v>
      </c>
      <c r="I38">
        <f>+eval_CLERK_4omini!V23</f>
        <v>2</v>
      </c>
      <c r="J38" s="47" t="s">
        <v>513</v>
      </c>
      <c r="L38" s="25" t="s">
        <v>329</v>
      </c>
      <c r="M38" s="25"/>
      <c r="N38" s="25" t="s">
        <v>325</v>
      </c>
      <c r="O38" s="25" t="s">
        <v>217</v>
      </c>
      <c r="P38" s="25" t="s">
        <v>11</v>
      </c>
      <c r="Q38" s="25" t="s">
        <v>218</v>
      </c>
      <c r="R38" s="25" t="s">
        <v>219</v>
      </c>
      <c r="S38" s="25" t="s">
        <v>220</v>
      </c>
      <c r="T38" s="25" t="s">
        <v>221</v>
      </c>
    </row>
    <row r="39" spans="2:32" x14ac:dyDescent="0.2">
      <c r="B39" s="34" t="s">
        <v>516</v>
      </c>
      <c r="C39">
        <v>3</v>
      </c>
      <c r="D39" t="s">
        <v>182</v>
      </c>
      <c r="E39">
        <v>4</v>
      </c>
      <c r="F39" t="s">
        <v>13</v>
      </c>
      <c r="G39">
        <f>+eval_CLERK_4omini!T24</f>
        <v>0</v>
      </c>
      <c r="H39">
        <f>+eval_CLERK_4omini!U24</f>
        <v>0</v>
      </c>
      <c r="I39">
        <f>+eval_CLERK_4omini!V24</f>
        <v>0</v>
      </c>
      <c r="J39" s="47" t="s">
        <v>513</v>
      </c>
      <c r="L39" s="59" t="s">
        <v>182</v>
      </c>
      <c r="M39" s="25" t="s">
        <v>222</v>
      </c>
      <c r="N39" s="64" t="str">
        <f>+AA62</f>
        <v>0,9 ± 0,07</v>
      </c>
      <c r="O39" s="64" t="str">
        <f>+AA63</f>
        <v>0,88 ± 0,09</v>
      </c>
      <c r="P39" s="25" t="str">
        <f>+AA64</f>
        <v>0,94 ± 0,08</v>
      </c>
      <c r="Q39" s="25" t="str">
        <f>+AA65</f>
        <v>1 ± 0</v>
      </c>
      <c r="R39" s="25" t="str">
        <f>+AA66</f>
        <v>0,89 ± 0,16</v>
      </c>
      <c r="S39" s="25" t="str">
        <f>+AA67</f>
        <v>0,89 ± 0,16</v>
      </c>
      <c r="T39" s="26" t="str">
        <f>+AA68</f>
        <v>N/A</v>
      </c>
    </row>
    <row r="40" spans="2:32" x14ac:dyDescent="0.2">
      <c r="B40" s="34" t="s">
        <v>516</v>
      </c>
      <c r="C40">
        <v>3</v>
      </c>
      <c r="D40" t="s">
        <v>182</v>
      </c>
      <c r="E40">
        <v>4</v>
      </c>
      <c r="F40" t="s">
        <v>53</v>
      </c>
      <c r="G40">
        <f>+eval_CLERK_4omini!T25</f>
        <v>2</v>
      </c>
      <c r="H40">
        <f>+eval_CLERK_4omini!U25</f>
        <v>2</v>
      </c>
      <c r="I40">
        <f>+eval_CLERK_4omini!V25</f>
        <v>2</v>
      </c>
      <c r="J40" s="47" t="s">
        <v>513</v>
      </c>
      <c r="L40" s="61"/>
      <c r="M40" s="25" t="s">
        <v>223</v>
      </c>
      <c r="N40" s="25" t="str">
        <f>+AB62</f>
        <v>0,89 ± 0,08</v>
      </c>
      <c r="O40" s="25" t="str">
        <f>+AB63</f>
        <v>0,83 ± 0,14</v>
      </c>
      <c r="P40" s="25" t="str">
        <f>+AB64</f>
        <v>0,89 ± 0,08</v>
      </c>
      <c r="Q40" s="25" t="str">
        <f>+AB65</f>
        <v>0,75 ± 0,2</v>
      </c>
      <c r="R40" s="25" t="str">
        <f>+AB66</f>
        <v>0,75 ± 0,2</v>
      </c>
      <c r="S40" s="25" t="str">
        <f>+AB67</f>
        <v>0,78 ± 0,16</v>
      </c>
      <c r="T40" s="25" t="str">
        <f>+AB68</f>
        <v>N/A</v>
      </c>
    </row>
    <row r="41" spans="2:32" x14ac:dyDescent="0.2">
      <c r="B41" s="34" t="s">
        <v>516</v>
      </c>
      <c r="C41">
        <v>3</v>
      </c>
      <c r="D41" t="s">
        <v>182</v>
      </c>
      <c r="E41">
        <v>4</v>
      </c>
      <c r="F41" t="s">
        <v>18</v>
      </c>
      <c r="G41">
        <f>+eval_CLERK_4omini!T26</f>
        <v>2</v>
      </c>
      <c r="H41">
        <f>+eval_CLERK_4omini!U26</f>
        <v>2</v>
      </c>
      <c r="I41">
        <f>+eval_CLERK_4omini!V26</f>
        <v>2</v>
      </c>
      <c r="J41" s="47" t="s">
        <v>513</v>
      </c>
      <c r="L41" s="60"/>
      <c r="M41" s="25" t="s">
        <v>226</v>
      </c>
      <c r="N41" s="25" t="str">
        <f>+AC62</f>
        <v>0,89 ± 0,04</v>
      </c>
      <c r="O41" s="25" t="str">
        <f>+AC63</f>
        <v>0,85 ± 0,11</v>
      </c>
      <c r="P41" s="25" t="str">
        <f>+AC64</f>
        <v>0,91 ± 0,07</v>
      </c>
      <c r="Q41" s="25" t="str">
        <f>+AC65</f>
        <v>0,84 ± 0,14</v>
      </c>
      <c r="R41" s="25" t="str">
        <f>+AC66</f>
        <v>0,81 ± 0,18</v>
      </c>
      <c r="S41" s="25" t="str">
        <f>+AC67</f>
        <v>0,82 ± 0,14</v>
      </c>
      <c r="T41" s="25" t="str">
        <f>+AC68</f>
        <v>N/A</v>
      </c>
    </row>
    <row r="42" spans="2:32" x14ac:dyDescent="0.2">
      <c r="B42" s="42" t="s">
        <v>516</v>
      </c>
      <c r="C42" s="29">
        <v>3</v>
      </c>
      <c r="D42" s="29" t="s">
        <v>182</v>
      </c>
      <c r="E42" s="29">
        <v>4</v>
      </c>
      <c r="F42" s="29" t="s">
        <v>32</v>
      </c>
      <c r="G42" s="29">
        <f>+eval_CLERK_4omini!T27</f>
        <v>0</v>
      </c>
      <c r="H42" s="29">
        <f>+eval_CLERK_4omini!U27</f>
        <v>0</v>
      </c>
      <c r="I42" s="29">
        <f>+eval_CLERK_4omini!V27</f>
        <v>0</v>
      </c>
      <c r="J42" s="51" t="s">
        <v>513</v>
      </c>
      <c r="L42" s="59" t="s">
        <v>183</v>
      </c>
      <c r="M42" s="25" t="s">
        <v>222</v>
      </c>
      <c r="N42" s="64" t="str">
        <f>+AA114</f>
        <v>0,97 ± 0,02</v>
      </c>
      <c r="O42" s="64" t="str">
        <f>+AA115</f>
        <v>0,91 ± 0,08</v>
      </c>
      <c r="P42" s="25" t="str">
        <f>+AA116</f>
        <v>0,95 ± 0,03</v>
      </c>
      <c r="Q42" s="25" t="str">
        <f>+AA117</f>
        <v>0,71 ± 0,14</v>
      </c>
      <c r="R42" s="25" t="str">
        <f>+AA118</f>
        <v>0,66 ± 0,12</v>
      </c>
      <c r="S42" s="25" t="str">
        <f>+AA119</f>
        <v>0,89 ± 0,16</v>
      </c>
      <c r="T42" s="26" t="str">
        <f>+AA120</f>
        <v>0,92 ± 0,06</v>
      </c>
    </row>
    <row r="43" spans="2:32" x14ac:dyDescent="0.2">
      <c r="B43" s="34" t="s">
        <v>516</v>
      </c>
      <c r="C43">
        <v>1</v>
      </c>
      <c r="D43" t="s">
        <v>182</v>
      </c>
      <c r="E43" s="9" t="s">
        <v>25</v>
      </c>
      <c r="F43" t="s">
        <v>9</v>
      </c>
      <c r="G43">
        <f>+eval_CLERK_4omini!T28</f>
        <v>2</v>
      </c>
      <c r="H43">
        <f>+eval_CLERK_4omini!U28</f>
        <v>2</v>
      </c>
      <c r="I43">
        <f>+eval_CLERK_4omini!V28</f>
        <v>2</v>
      </c>
      <c r="J43" s="47" t="s">
        <v>6</v>
      </c>
      <c r="L43" s="61"/>
      <c r="M43" s="25" t="s">
        <v>223</v>
      </c>
      <c r="N43" s="25" t="str">
        <f>+AB114</f>
        <v>0,63 ± 0,04</v>
      </c>
      <c r="O43" s="25" t="str">
        <f>+AB115</f>
        <v>0,86 ± 0</v>
      </c>
      <c r="P43" s="25" t="str">
        <f>+AB116</f>
        <v>0,9 ± 0,07</v>
      </c>
      <c r="Q43" s="25" t="str">
        <f>+AB117</f>
        <v>0,73 ± 0,05</v>
      </c>
      <c r="R43" s="25" t="str">
        <f>+AB118</f>
        <v>0,67 ± 0</v>
      </c>
      <c r="S43" s="25" t="str">
        <f>+AB119</f>
        <v>0,67 ± 0</v>
      </c>
      <c r="T43" s="25" t="str">
        <f>+AB120</f>
        <v>0,4 ± 0,06</v>
      </c>
    </row>
    <row r="44" spans="2:32" x14ac:dyDescent="0.2">
      <c r="B44" s="34" t="s">
        <v>516</v>
      </c>
      <c r="C44">
        <v>1</v>
      </c>
      <c r="D44" t="s">
        <v>182</v>
      </c>
      <c r="E44" s="9" t="s">
        <v>25</v>
      </c>
      <c r="F44" t="s">
        <v>10</v>
      </c>
      <c r="G44">
        <f>+eval_CLERK_4omini!T29</f>
        <v>2</v>
      </c>
      <c r="H44">
        <f>+eval_CLERK_4omini!U29</f>
        <v>2</v>
      </c>
      <c r="I44">
        <f>+eval_CLERK_4omini!V29</f>
        <v>2</v>
      </c>
      <c r="J44" s="47" t="s">
        <v>6</v>
      </c>
      <c r="L44" s="60"/>
      <c r="M44" s="25" t="s">
        <v>226</v>
      </c>
      <c r="N44" s="25" t="str">
        <f>+AC114</f>
        <v>0,76 ± 0,03</v>
      </c>
      <c r="O44" s="25" t="str">
        <f>+AC115</f>
        <v>0,88 ± 0,04</v>
      </c>
      <c r="P44" s="25" t="str">
        <f>+AC116</f>
        <v>0,93 ± 0,03</v>
      </c>
      <c r="Q44" s="25" t="str">
        <f>+AC117</f>
        <v>0,72 ± 0,1</v>
      </c>
      <c r="R44" s="25" t="str">
        <f>+AC118</f>
        <v>0,66 ± 0,06</v>
      </c>
      <c r="S44" s="25" t="str">
        <f>+AC119</f>
        <v>0,76 ± 0,06</v>
      </c>
      <c r="T44" s="25" t="str">
        <f>+AC120</f>
        <v>0,56 ± 0,07</v>
      </c>
    </row>
    <row r="45" spans="2:32" x14ac:dyDescent="0.2">
      <c r="B45" s="34" t="s">
        <v>516</v>
      </c>
      <c r="C45">
        <v>1</v>
      </c>
      <c r="D45" t="s">
        <v>182</v>
      </c>
      <c r="E45" s="9" t="s">
        <v>25</v>
      </c>
      <c r="F45" t="s">
        <v>11</v>
      </c>
      <c r="G45">
        <f>+eval_CLERK_4omini!T30</f>
        <v>2</v>
      </c>
      <c r="H45">
        <f>+eval_CLERK_4omini!U30</f>
        <v>2</v>
      </c>
      <c r="I45">
        <f>+eval_CLERK_4omini!V30</f>
        <v>2</v>
      </c>
      <c r="J45" s="47" t="s">
        <v>6</v>
      </c>
    </row>
    <row r="46" spans="2:32" x14ac:dyDescent="0.2">
      <c r="B46" s="34" t="s">
        <v>516</v>
      </c>
      <c r="C46">
        <v>1</v>
      </c>
      <c r="D46" t="s">
        <v>182</v>
      </c>
      <c r="E46" s="9" t="s">
        <v>25</v>
      </c>
      <c r="F46" t="s">
        <v>5</v>
      </c>
      <c r="G46">
        <f>+eval_CLERK_4omini!T31</f>
        <v>2</v>
      </c>
      <c r="H46">
        <f>+eval_CLERK_4omini!U31</f>
        <v>0</v>
      </c>
      <c r="I46">
        <f>+eval_CLERK_4omini!V31</f>
        <v>0</v>
      </c>
      <c r="J46" s="47" t="s">
        <v>6</v>
      </c>
    </row>
    <row r="47" spans="2:32" x14ac:dyDescent="0.2">
      <c r="B47" s="34" t="s">
        <v>516</v>
      </c>
      <c r="C47">
        <v>1</v>
      </c>
      <c r="D47" t="s">
        <v>182</v>
      </c>
      <c r="E47" s="9" t="s">
        <v>25</v>
      </c>
      <c r="F47" t="s">
        <v>13</v>
      </c>
      <c r="G47">
        <f>+eval_CLERK_4omini!T32</f>
        <v>0</v>
      </c>
      <c r="H47">
        <f>+eval_CLERK_4omini!U32</f>
        <v>0</v>
      </c>
      <c r="I47">
        <f>+eval_CLERK_4omini!V32</f>
        <v>0</v>
      </c>
      <c r="J47" s="47" t="s">
        <v>6</v>
      </c>
    </row>
    <row r="48" spans="2:32" x14ac:dyDescent="0.2">
      <c r="B48" s="34" t="s">
        <v>516</v>
      </c>
      <c r="C48">
        <v>1</v>
      </c>
      <c r="D48" t="s">
        <v>182</v>
      </c>
      <c r="E48" s="9" t="s">
        <v>25</v>
      </c>
      <c r="F48" t="s">
        <v>53</v>
      </c>
      <c r="G48">
        <f>+eval_CLERK_4omini!T33</f>
        <v>2</v>
      </c>
      <c r="H48">
        <f>+eval_CLERK_4omini!U33</f>
        <v>1</v>
      </c>
      <c r="I48">
        <f>+eval_CLERK_4omini!V33</f>
        <v>0</v>
      </c>
      <c r="J48" s="47" t="s">
        <v>6</v>
      </c>
      <c r="L48" s="6" t="s">
        <v>26</v>
      </c>
      <c r="M48" t="s">
        <v>516</v>
      </c>
    </row>
    <row r="49" spans="2:32" x14ac:dyDescent="0.2">
      <c r="B49" s="34" t="s">
        <v>516</v>
      </c>
      <c r="C49">
        <v>1</v>
      </c>
      <c r="D49" t="s">
        <v>182</v>
      </c>
      <c r="E49" s="9" t="s">
        <v>25</v>
      </c>
      <c r="F49" t="s">
        <v>18</v>
      </c>
      <c r="G49">
        <f>+eval_CLERK_4omini!T34</f>
        <v>1</v>
      </c>
      <c r="H49">
        <f>+eval_CLERK_4omini!U34</f>
        <v>1</v>
      </c>
      <c r="I49">
        <f>+eval_CLERK_4omini!V34</f>
        <v>1</v>
      </c>
      <c r="J49" s="47" t="s">
        <v>6</v>
      </c>
    </row>
    <row r="50" spans="2:32" x14ac:dyDescent="0.2">
      <c r="B50" s="34" t="s">
        <v>516</v>
      </c>
      <c r="C50">
        <v>1</v>
      </c>
      <c r="D50" t="s">
        <v>182</v>
      </c>
      <c r="E50" s="9" t="s">
        <v>25</v>
      </c>
      <c r="F50" t="s">
        <v>32</v>
      </c>
      <c r="G50">
        <f>+eval_CLERK_4omini!T35</f>
        <v>0</v>
      </c>
      <c r="H50">
        <f>+eval_CLERK_4omini!U35</f>
        <v>0</v>
      </c>
      <c r="I50">
        <f>+eval_CLERK_4omini!V35</f>
        <v>0</v>
      </c>
      <c r="J50" s="47" t="s">
        <v>6</v>
      </c>
      <c r="O50" s="6" t="s">
        <v>91</v>
      </c>
      <c r="S50" s="55" t="s">
        <v>521</v>
      </c>
      <c r="Z50" s="55" t="s">
        <v>522</v>
      </c>
    </row>
    <row r="51" spans="2:32" x14ac:dyDescent="0.2">
      <c r="B51" s="34" t="s">
        <v>516</v>
      </c>
      <c r="C51">
        <v>2</v>
      </c>
      <c r="D51" t="s">
        <v>182</v>
      </c>
      <c r="E51" s="9" t="s">
        <v>25</v>
      </c>
      <c r="F51" t="s">
        <v>9</v>
      </c>
      <c r="G51">
        <f>+eval_CLERK_4omini!T36</f>
        <v>2</v>
      </c>
      <c r="H51">
        <f>+eval_CLERK_4omini!U36</f>
        <v>2</v>
      </c>
      <c r="I51">
        <f>+eval_CLERK_4omini!V36</f>
        <v>2</v>
      </c>
      <c r="J51" s="47" t="s">
        <v>513</v>
      </c>
      <c r="L51" s="6" t="s">
        <v>24</v>
      </c>
      <c r="M51" s="6" t="s">
        <v>330</v>
      </c>
      <c r="N51" s="6" t="s">
        <v>360</v>
      </c>
      <c r="O51" t="s">
        <v>27</v>
      </c>
      <c r="P51" t="s">
        <v>28</v>
      </c>
      <c r="Q51" t="s">
        <v>29</v>
      </c>
      <c r="S51" s="40" t="s">
        <v>24</v>
      </c>
      <c r="T51" s="40" t="s">
        <v>330</v>
      </c>
      <c r="U51" s="40" t="s">
        <v>20</v>
      </c>
      <c r="V51" s="40" t="s">
        <v>518</v>
      </c>
      <c r="W51" s="40" t="s">
        <v>519</v>
      </c>
      <c r="X51" s="40" t="s">
        <v>520</v>
      </c>
      <c r="Z51" s="40" t="s">
        <v>20</v>
      </c>
      <c r="AA51" s="40" t="s">
        <v>12</v>
      </c>
      <c r="AB51" s="40" t="s">
        <v>523</v>
      </c>
      <c r="AC51" s="40" t="s">
        <v>1</v>
      </c>
      <c r="AD51" s="40" t="s">
        <v>524</v>
      </c>
      <c r="AE51" s="40" t="s">
        <v>226</v>
      </c>
      <c r="AF51" s="40" t="s">
        <v>525</v>
      </c>
    </row>
    <row r="52" spans="2:32" x14ac:dyDescent="0.2">
      <c r="B52" s="34" t="s">
        <v>516</v>
      </c>
      <c r="C52">
        <v>2</v>
      </c>
      <c r="D52" t="s">
        <v>182</v>
      </c>
      <c r="E52" s="9" t="s">
        <v>25</v>
      </c>
      <c r="F52" t="s">
        <v>10</v>
      </c>
      <c r="G52">
        <f>+eval_CLERK_4omini!T37</f>
        <v>2</v>
      </c>
      <c r="H52">
        <f>+eval_CLERK_4omini!U37</f>
        <v>2</v>
      </c>
      <c r="I52">
        <f>+eval_CLERK_4omini!V37</f>
        <v>2</v>
      </c>
      <c r="J52" s="47" t="s">
        <v>513</v>
      </c>
      <c r="L52">
        <v>4</v>
      </c>
      <c r="M52">
        <v>1</v>
      </c>
      <c r="N52" t="s">
        <v>325</v>
      </c>
      <c r="O52">
        <v>4</v>
      </c>
      <c r="P52">
        <v>4</v>
      </c>
      <c r="Q52">
        <v>3</v>
      </c>
      <c r="S52" s="40">
        <f>+$L52</f>
        <v>4</v>
      </c>
      <c r="T52" s="40">
        <f>+$M52</f>
        <v>1</v>
      </c>
      <c r="U52" s="40" t="str">
        <f>+N52</f>
        <v>Goal, Task</v>
      </c>
      <c r="V52" s="40">
        <f>+Q52</f>
        <v>3</v>
      </c>
      <c r="W52" s="40">
        <f>+P52-Q52</f>
        <v>1</v>
      </c>
      <c r="X52" s="40">
        <f>+O52-V52</f>
        <v>1</v>
      </c>
      <c r="Z52" s="40" t="s">
        <v>325</v>
      </c>
      <c r="AA52" s="43">
        <v>0.89682539682539597</v>
      </c>
      <c r="AB52" s="43">
        <v>7.3600146789648394E-2</v>
      </c>
      <c r="AC52" s="43">
        <v>0.88888888888888895</v>
      </c>
      <c r="AD52" s="43">
        <v>7.8567420131838595E-2</v>
      </c>
      <c r="AE52" s="43">
        <v>0.88850038850038804</v>
      </c>
      <c r="AF52" s="43">
        <v>3.9424654964948999E-2</v>
      </c>
    </row>
    <row r="53" spans="2:32" x14ac:dyDescent="0.2">
      <c r="B53" s="34" t="s">
        <v>516</v>
      </c>
      <c r="C53">
        <v>2</v>
      </c>
      <c r="D53" t="s">
        <v>182</v>
      </c>
      <c r="E53" s="9" t="s">
        <v>25</v>
      </c>
      <c r="F53" t="s">
        <v>11</v>
      </c>
      <c r="G53">
        <f>+eval_CLERK_4omini!T38</f>
        <v>2</v>
      </c>
      <c r="H53">
        <f>+eval_CLERK_4omini!U38</f>
        <v>2</v>
      </c>
      <c r="I53">
        <f>+eval_CLERK_4omini!V38</f>
        <v>2</v>
      </c>
      <c r="J53" s="47" t="s">
        <v>513</v>
      </c>
      <c r="N53" t="s">
        <v>10</v>
      </c>
      <c r="O53">
        <v>4</v>
      </c>
      <c r="P53">
        <v>4</v>
      </c>
      <c r="Q53">
        <v>3</v>
      </c>
      <c r="S53" s="40">
        <f>+S52</f>
        <v>4</v>
      </c>
      <c r="T53" s="40">
        <f>+T52</f>
        <v>1</v>
      </c>
      <c r="U53" s="40" t="str">
        <f t="shared" ref="U53:U93" si="10">+N53</f>
        <v>Dtype</v>
      </c>
      <c r="V53" s="40">
        <f t="shared" ref="V53:V93" si="11">+Q53</f>
        <v>3</v>
      </c>
      <c r="W53" s="40">
        <f t="shared" ref="W53:W93" si="12">+P53-Q53</f>
        <v>1</v>
      </c>
      <c r="X53" s="40">
        <f t="shared" ref="X53:X93" si="13">+O53-V53</f>
        <v>1</v>
      </c>
      <c r="Z53" s="40" t="s">
        <v>10</v>
      </c>
      <c r="AA53" s="43">
        <v>0.87777777777777699</v>
      </c>
      <c r="AB53" s="43">
        <v>8.7488976377908895E-2</v>
      </c>
      <c r="AC53" s="43">
        <v>0.83333333333333304</v>
      </c>
      <c r="AD53" s="43">
        <v>0.13608276348795401</v>
      </c>
      <c r="AE53" s="43">
        <v>0.85353535353535304</v>
      </c>
      <c r="AF53" s="43">
        <v>0.112253084701479</v>
      </c>
    </row>
    <row r="54" spans="2:32" x14ac:dyDescent="0.2">
      <c r="B54" s="34" t="s">
        <v>516</v>
      </c>
      <c r="C54">
        <v>2</v>
      </c>
      <c r="D54" t="s">
        <v>182</v>
      </c>
      <c r="E54" s="9" t="s">
        <v>25</v>
      </c>
      <c r="F54" t="s">
        <v>5</v>
      </c>
      <c r="G54">
        <f>+eval_CLERK_4omini!T39</f>
        <v>2</v>
      </c>
      <c r="H54">
        <f>+eval_CLERK_4omini!U39</f>
        <v>2</v>
      </c>
      <c r="I54">
        <f>+eval_CLERK_4omini!V39</f>
        <v>2</v>
      </c>
      <c r="J54" s="47" t="s">
        <v>513</v>
      </c>
      <c r="N54" t="s">
        <v>11</v>
      </c>
      <c r="O54">
        <v>4</v>
      </c>
      <c r="P54">
        <v>4</v>
      </c>
      <c r="Q54">
        <v>3</v>
      </c>
      <c r="S54" s="40">
        <f t="shared" ref="S54:S72" si="14">+S53</f>
        <v>4</v>
      </c>
      <c r="T54" s="40">
        <f t="shared" ref="T54:T58" si="15">+T53</f>
        <v>1</v>
      </c>
      <c r="U54" s="40" t="str">
        <f t="shared" si="10"/>
        <v>Actor</v>
      </c>
      <c r="V54" s="40">
        <f t="shared" si="11"/>
        <v>3</v>
      </c>
      <c r="W54" s="40">
        <f t="shared" si="12"/>
        <v>1</v>
      </c>
      <c r="X54" s="40">
        <f t="shared" si="13"/>
        <v>1</v>
      </c>
      <c r="Z54" s="40" t="s">
        <v>11</v>
      </c>
      <c r="AA54" s="43">
        <v>0.94444444444444398</v>
      </c>
      <c r="AB54" s="43">
        <v>7.8567420131838595E-2</v>
      </c>
      <c r="AC54" s="43">
        <v>0.88888888888888895</v>
      </c>
      <c r="AD54" s="43">
        <v>7.8567420131838595E-2</v>
      </c>
      <c r="AE54" s="43">
        <v>0.91414141414141403</v>
      </c>
      <c r="AF54" s="43">
        <v>6.8135038198141595E-2</v>
      </c>
    </row>
    <row r="55" spans="2:32" ht="16" customHeight="1" x14ac:dyDescent="0.2">
      <c r="B55" s="34" t="s">
        <v>516</v>
      </c>
      <c r="C55">
        <v>2</v>
      </c>
      <c r="D55" t="s">
        <v>182</v>
      </c>
      <c r="E55" s="9" t="s">
        <v>25</v>
      </c>
      <c r="F55" t="s">
        <v>13</v>
      </c>
      <c r="G55">
        <f>+eval_CLERK_4omini!T40</f>
        <v>0</v>
      </c>
      <c r="H55">
        <f>+eval_CLERK_4omini!U40</f>
        <v>0</v>
      </c>
      <c r="I55">
        <f>+eval_CLERK_4omini!V40</f>
        <v>0</v>
      </c>
      <c r="J55" s="47" t="s">
        <v>513</v>
      </c>
      <c r="N55" t="s">
        <v>5</v>
      </c>
      <c r="O55">
        <v>2</v>
      </c>
      <c r="P55">
        <v>2</v>
      </c>
      <c r="Q55">
        <v>2</v>
      </c>
      <c r="S55" s="40">
        <f t="shared" si="14"/>
        <v>4</v>
      </c>
      <c r="T55" s="40">
        <f t="shared" si="15"/>
        <v>1</v>
      </c>
      <c r="U55" s="40" t="str">
        <f t="shared" si="10"/>
        <v>Precondition</v>
      </c>
      <c r="V55" s="40">
        <f t="shared" si="11"/>
        <v>2</v>
      </c>
      <c r="W55" s="40">
        <f t="shared" si="12"/>
        <v>0</v>
      </c>
      <c r="X55" s="40">
        <f t="shared" si="13"/>
        <v>0</v>
      </c>
      <c r="Z55" s="40" t="s">
        <v>5</v>
      </c>
      <c r="AA55" s="43">
        <v>1</v>
      </c>
      <c r="AB55" s="43">
        <v>0</v>
      </c>
      <c r="AC55" s="43">
        <v>0.75</v>
      </c>
      <c r="AD55" s="43">
        <v>0.20412414523193101</v>
      </c>
      <c r="AE55" s="43">
        <v>0.84126984126984095</v>
      </c>
      <c r="AF55" s="43">
        <v>0.13654484550861301</v>
      </c>
    </row>
    <row r="56" spans="2:32" x14ac:dyDescent="0.2">
      <c r="B56" s="34" t="s">
        <v>516</v>
      </c>
      <c r="C56">
        <v>2</v>
      </c>
      <c r="D56" t="s">
        <v>182</v>
      </c>
      <c r="E56" s="9" t="s">
        <v>25</v>
      </c>
      <c r="F56" t="s">
        <v>53</v>
      </c>
      <c r="G56">
        <f>+eval_CLERK_4omini!T41</f>
        <v>2</v>
      </c>
      <c r="H56">
        <f>+eval_CLERK_4omini!U41</f>
        <v>2</v>
      </c>
      <c r="I56">
        <f>+eval_CLERK_4omini!V41</f>
        <v>2</v>
      </c>
      <c r="J56" s="47" t="s">
        <v>513</v>
      </c>
      <c r="N56" t="s">
        <v>53</v>
      </c>
      <c r="O56">
        <v>2</v>
      </c>
      <c r="P56">
        <v>2</v>
      </c>
      <c r="Q56">
        <v>2</v>
      </c>
      <c r="S56" s="40">
        <f t="shared" si="14"/>
        <v>4</v>
      </c>
      <c r="T56" s="40">
        <f t="shared" si="15"/>
        <v>1</v>
      </c>
      <c r="U56" s="40" t="str">
        <f t="shared" si="10"/>
        <v>Dependency</v>
      </c>
      <c r="V56" s="40">
        <f t="shared" si="11"/>
        <v>2</v>
      </c>
      <c r="W56" s="40">
        <f t="shared" si="12"/>
        <v>0</v>
      </c>
      <c r="X56" s="40">
        <f t="shared" si="13"/>
        <v>0</v>
      </c>
      <c r="Z56" s="40" t="s">
        <v>53</v>
      </c>
      <c r="AA56" s="43">
        <v>0.88888888888888795</v>
      </c>
      <c r="AB56" s="43">
        <v>0.15713484026367699</v>
      </c>
      <c r="AC56" s="43">
        <v>0.75</v>
      </c>
      <c r="AD56" s="43">
        <v>0.20412414523193101</v>
      </c>
      <c r="AE56" s="43">
        <v>0.80952380952380898</v>
      </c>
      <c r="AF56" s="43">
        <v>0.17817416127494901</v>
      </c>
    </row>
    <row r="57" spans="2:32" ht="17" customHeight="1" x14ac:dyDescent="0.2">
      <c r="B57" s="34" t="s">
        <v>516</v>
      </c>
      <c r="C57">
        <v>2</v>
      </c>
      <c r="D57" t="s">
        <v>182</v>
      </c>
      <c r="E57" s="9" t="s">
        <v>25</v>
      </c>
      <c r="F57" t="s">
        <v>18</v>
      </c>
      <c r="G57">
        <f>+eval_CLERK_4omini!T42</f>
        <v>1</v>
      </c>
      <c r="H57">
        <f>+eval_CLERK_4omini!U42</f>
        <v>1</v>
      </c>
      <c r="I57">
        <f>+eval_CLERK_4omini!V42</f>
        <v>1</v>
      </c>
      <c r="J57" s="47" t="s">
        <v>513</v>
      </c>
      <c r="N57" t="s">
        <v>18</v>
      </c>
      <c r="O57">
        <v>2</v>
      </c>
      <c r="P57">
        <v>2</v>
      </c>
      <c r="Q57">
        <v>1</v>
      </c>
      <c r="S57" s="40">
        <f t="shared" si="14"/>
        <v>4</v>
      </c>
      <c r="T57" s="40">
        <f t="shared" si="15"/>
        <v>1</v>
      </c>
      <c r="U57" s="40" t="str">
        <f t="shared" si="10"/>
        <v>Contribution</v>
      </c>
      <c r="V57" s="40">
        <f t="shared" si="11"/>
        <v>1</v>
      </c>
      <c r="W57" s="40">
        <f t="shared" si="12"/>
        <v>1</v>
      </c>
      <c r="X57" s="40">
        <f t="shared" si="13"/>
        <v>1</v>
      </c>
      <c r="Z57" s="40" t="s">
        <v>18</v>
      </c>
      <c r="AA57" s="43">
        <v>0.88888888888888795</v>
      </c>
      <c r="AB57" s="43">
        <v>0.15713484026367699</v>
      </c>
      <c r="AC57" s="43">
        <v>0.77777777777777701</v>
      </c>
      <c r="AD57" s="43">
        <v>0.15713484026367699</v>
      </c>
      <c r="AE57" s="43">
        <v>0.82222222222222197</v>
      </c>
      <c r="AF57" s="43">
        <v>0.13698697784375499</v>
      </c>
    </row>
    <row r="58" spans="2:32" x14ac:dyDescent="0.2">
      <c r="B58" s="34" t="s">
        <v>516</v>
      </c>
      <c r="C58">
        <v>2</v>
      </c>
      <c r="D58" t="s">
        <v>182</v>
      </c>
      <c r="E58" s="9" t="s">
        <v>25</v>
      </c>
      <c r="F58" t="s">
        <v>32</v>
      </c>
      <c r="G58">
        <f>+eval_CLERK_4omini!T43</f>
        <v>0</v>
      </c>
      <c r="H58">
        <f>+eval_CLERK_4omini!U43</f>
        <v>0</v>
      </c>
      <c r="I58">
        <f>+eval_CLERK_4omini!V43</f>
        <v>0</v>
      </c>
      <c r="J58" s="47" t="s">
        <v>513</v>
      </c>
      <c r="N58" t="s">
        <v>32</v>
      </c>
      <c r="O58">
        <v>0</v>
      </c>
      <c r="P58">
        <v>0</v>
      </c>
      <c r="Q58">
        <v>0</v>
      </c>
      <c r="S58" s="40">
        <f t="shared" si="14"/>
        <v>4</v>
      </c>
      <c r="T58" s="40">
        <f t="shared" si="15"/>
        <v>1</v>
      </c>
      <c r="U58" s="40" t="str">
        <f t="shared" si="10"/>
        <v>Decomposition</v>
      </c>
      <c r="V58" s="40">
        <f t="shared" si="11"/>
        <v>0</v>
      </c>
      <c r="W58" s="40">
        <f t="shared" si="12"/>
        <v>0</v>
      </c>
      <c r="X58" s="40">
        <f t="shared" si="13"/>
        <v>0</v>
      </c>
      <c r="Z58" s="40" t="s">
        <v>32</v>
      </c>
      <c r="AA58" s="43">
        <v>0</v>
      </c>
      <c r="AB58" s="43">
        <v>0</v>
      </c>
      <c r="AC58" s="43">
        <v>0</v>
      </c>
      <c r="AD58" s="43">
        <v>0</v>
      </c>
      <c r="AE58" s="43">
        <v>0</v>
      </c>
      <c r="AF58" s="43">
        <v>0</v>
      </c>
    </row>
    <row r="59" spans="2:32" x14ac:dyDescent="0.2">
      <c r="B59" s="34" t="s">
        <v>516</v>
      </c>
      <c r="C59">
        <v>3</v>
      </c>
      <c r="D59" t="s">
        <v>182</v>
      </c>
      <c r="E59" s="9" t="s">
        <v>25</v>
      </c>
      <c r="F59" t="s">
        <v>9</v>
      </c>
      <c r="G59">
        <f>+eval_CLERK_4omini!T44</f>
        <v>2</v>
      </c>
      <c r="H59">
        <f>+eval_CLERK_4omini!U44</f>
        <v>3</v>
      </c>
      <c r="I59">
        <f>+eval_CLERK_4omini!V44</f>
        <v>2</v>
      </c>
      <c r="J59" s="47" t="s">
        <v>6</v>
      </c>
      <c r="M59">
        <v>2</v>
      </c>
      <c r="N59" t="s">
        <v>325</v>
      </c>
      <c r="O59">
        <v>4</v>
      </c>
      <c r="P59">
        <v>3</v>
      </c>
      <c r="Q59">
        <v>3</v>
      </c>
      <c r="S59" s="40">
        <f t="shared" si="14"/>
        <v>4</v>
      </c>
      <c r="T59" s="40">
        <f>+$M59</f>
        <v>2</v>
      </c>
      <c r="U59" s="40" t="str">
        <f t="shared" si="10"/>
        <v>Goal, Task</v>
      </c>
      <c r="V59" s="40">
        <f t="shared" si="11"/>
        <v>3</v>
      </c>
      <c r="W59" s="40">
        <f t="shared" si="12"/>
        <v>0</v>
      </c>
      <c r="X59" s="40">
        <f t="shared" si="13"/>
        <v>1</v>
      </c>
      <c r="AB59" s="41"/>
    </row>
    <row r="60" spans="2:32" x14ac:dyDescent="0.2">
      <c r="B60" s="34" t="s">
        <v>516</v>
      </c>
      <c r="C60">
        <v>3</v>
      </c>
      <c r="D60" t="s">
        <v>182</v>
      </c>
      <c r="E60" s="9" t="s">
        <v>25</v>
      </c>
      <c r="F60" t="s">
        <v>10</v>
      </c>
      <c r="G60">
        <f>+eval_CLERK_4omini!T45</f>
        <v>2</v>
      </c>
      <c r="H60">
        <f>+eval_CLERK_4omini!U45</f>
        <v>2</v>
      </c>
      <c r="I60">
        <f>+eval_CLERK_4omini!V45</f>
        <v>2</v>
      </c>
      <c r="J60" s="47" t="s">
        <v>6</v>
      </c>
      <c r="N60" t="s">
        <v>10</v>
      </c>
      <c r="O60">
        <v>4</v>
      </c>
      <c r="P60">
        <v>3</v>
      </c>
      <c r="Q60">
        <v>2</v>
      </c>
      <c r="S60" s="40">
        <f t="shared" si="14"/>
        <v>4</v>
      </c>
      <c r="T60" s="40">
        <f>+T59</f>
        <v>2</v>
      </c>
      <c r="U60" s="40" t="str">
        <f t="shared" si="10"/>
        <v>Dtype</v>
      </c>
      <c r="V60" s="40">
        <f t="shared" si="11"/>
        <v>2</v>
      </c>
      <c r="W60" s="40">
        <f t="shared" si="12"/>
        <v>1</v>
      </c>
      <c r="X60" s="40">
        <f t="shared" si="13"/>
        <v>2</v>
      </c>
      <c r="Z60" s="55" t="s">
        <v>515</v>
      </c>
    </row>
    <row r="61" spans="2:32" x14ac:dyDescent="0.2">
      <c r="B61" s="34" t="s">
        <v>516</v>
      </c>
      <c r="C61">
        <v>3</v>
      </c>
      <c r="D61" t="s">
        <v>182</v>
      </c>
      <c r="E61" s="9" t="s">
        <v>25</v>
      </c>
      <c r="F61" t="s">
        <v>11</v>
      </c>
      <c r="G61">
        <f>+eval_CLERK_4omini!T46</f>
        <v>2</v>
      </c>
      <c r="H61">
        <f>+eval_CLERK_4omini!U46</f>
        <v>2</v>
      </c>
      <c r="I61">
        <f>+eval_CLERK_4omini!V46</f>
        <v>2</v>
      </c>
      <c r="J61" s="47" t="s">
        <v>6</v>
      </c>
      <c r="N61" t="s">
        <v>11</v>
      </c>
      <c r="O61">
        <v>4</v>
      </c>
      <c r="P61">
        <v>3</v>
      </c>
      <c r="Q61">
        <v>3</v>
      </c>
      <c r="S61" s="40">
        <f t="shared" si="14"/>
        <v>4</v>
      </c>
      <c r="T61" s="40">
        <f t="shared" ref="T61:T65" si="16">+T60</f>
        <v>2</v>
      </c>
      <c r="U61" s="40" t="str">
        <f t="shared" si="10"/>
        <v>Actor</v>
      </c>
      <c r="V61" s="40">
        <f t="shared" si="11"/>
        <v>3</v>
      </c>
      <c r="W61" s="40">
        <f t="shared" si="12"/>
        <v>0</v>
      </c>
      <c r="X61" s="40">
        <f t="shared" si="13"/>
        <v>1</v>
      </c>
      <c r="Z61" s="40" t="s">
        <v>20</v>
      </c>
      <c r="AA61" s="40" t="s">
        <v>12</v>
      </c>
      <c r="AB61" s="40" t="s">
        <v>1</v>
      </c>
      <c r="AC61" s="40" t="s">
        <v>31</v>
      </c>
    </row>
    <row r="62" spans="2:32" x14ac:dyDescent="0.2">
      <c r="B62" s="34" t="s">
        <v>516</v>
      </c>
      <c r="C62">
        <v>3</v>
      </c>
      <c r="D62" t="s">
        <v>182</v>
      </c>
      <c r="E62" s="9" t="s">
        <v>25</v>
      </c>
      <c r="F62" t="s">
        <v>5</v>
      </c>
      <c r="G62">
        <f>+eval_CLERK_4omini!T47</f>
        <v>2</v>
      </c>
      <c r="H62">
        <f>+eval_CLERK_4omini!U47</f>
        <v>2</v>
      </c>
      <c r="I62">
        <f>+eval_CLERK_4omini!V47</f>
        <v>2</v>
      </c>
      <c r="J62" s="47" t="s">
        <v>6</v>
      </c>
      <c r="N62" t="s">
        <v>5</v>
      </c>
      <c r="O62">
        <v>2</v>
      </c>
      <c r="P62">
        <v>1</v>
      </c>
      <c r="Q62">
        <v>1</v>
      </c>
      <c r="S62" s="40">
        <f t="shared" si="14"/>
        <v>4</v>
      </c>
      <c r="T62" s="40">
        <f t="shared" si="16"/>
        <v>2</v>
      </c>
      <c r="U62" s="40" t="str">
        <f t="shared" si="10"/>
        <v>Precondition</v>
      </c>
      <c r="V62" s="40">
        <f t="shared" si="11"/>
        <v>1</v>
      </c>
      <c r="W62" s="40">
        <f t="shared" si="12"/>
        <v>0</v>
      </c>
      <c r="X62" s="40">
        <f t="shared" si="13"/>
        <v>1</v>
      </c>
      <c r="Z62" s="40" t="s">
        <v>325</v>
      </c>
      <c r="AA62" s="43" t="str">
        <f>+ROUND(AA52,2) &amp; " ± " &amp; ROUND(AB52,2)</f>
        <v>0,9 ± 0,07</v>
      </c>
      <c r="AB62" s="43" t="str">
        <f>+ROUND(AC52,2) &amp; " ± " &amp; ROUND(AD52,2)</f>
        <v>0,89 ± 0,08</v>
      </c>
      <c r="AC62" s="43" t="str">
        <f>+ROUND(AE52,2) &amp; " ± " &amp; ROUND(AF52,2)</f>
        <v>0,89 ± 0,04</v>
      </c>
      <c r="AD62" s="41"/>
      <c r="AF62" s="41"/>
    </row>
    <row r="63" spans="2:32" x14ac:dyDescent="0.2">
      <c r="B63" s="34" t="s">
        <v>516</v>
      </c>
      <c r="C63">
        <v>3</v>
      </c>
      <c r="D63" t="s">
        <v>182</v>
      </c>
      <c r="E63" s="9" t="s">
        <v>25</v>
      </c>
      <c r="F63" t="s">
        <v>13</v>
      </c>
      <c r="G63">
        <f>+eval_CLERK_4omini!T48</f>
        <v>0</v>
      </c>
      <c r="H63">
        <f>+eval_CLERK_4omini!U48</f>
        <v>0</v>
      </c>
      <c r="I63">
        <f>+eval_CLERK_4omini!V48</f>
        <v>0</v>
      </c>
      <c r="J63" s="47" t="s">
        <v>6</v>
      </c>
      <c r="N63" t="s">
        <v>53</v>
      </c>
      <c r="O63">
        <v>2</v>
      </c>
      <c r="P63">
        <v>1</v>
      </c>
      <c r="Q63">
        <v>1</v>
      </c>
      <c r="S63" s="40">
        <f t="shared" si="14"/>
        <v>4</v>
      </c>
      <c r="T63" s="40">
        <f t="shared" si="16"/>
        <v>2</v>
      </c>
      <c r="U63" s="40" t="str">
        <f t="shared" si="10"/>
        <v>Dependency</v>
      </c>
      <c r="V63" s="40">
        <f t="shared" si="11"/>
        <v>1</v>
      </c>
      <c r="W63" s="40">
        <f t="shared" si="12"/>
        <v>0</v>
      </c>
      <c r="X63" s="40">
        <f t="shared" si="13"/>
        <v>1</v>
      </c>
      <c r="Z63" s="40" t="s">
        <v>10</v>
      </c>
      <c r="AA63" s="43" t="str">
        <f>+ROUND(AA53,2) &amp; " ± " &amp; ROUND(AB53,2)</f>
        <v>0,88 ± 0,09</v>
      </c>
      <c r="AB63" s="43" t="str">
        <f>+ROUND(AC53,2) &amp; " ± " &amp; ROUND(AD53,2)</f>
        <v>0,83 ± 0,14</v>
      </c>
      <c r="AC63" s="43" t="str">
        <f>+ROUND(AE53,2) &amp; " ± " &amp; ROUND(AF53,2)</f>
        <v>0,85 ± 0,11</v>
      </c>
      <c r="AD63" s="41"/>
      <c r="AE63" s="41"/>
      <c r="AF63" s="41"/>
    </row>
    <row r="64" spans="2:32" x14ac:dyDescent="0.2">
      <c r="B64" s="34" t="s">
        <v>516</v>
      </c>
      <c r="C64">
        <v>3</v>
      </c>
      <c r="D64" t="s">
        <v>182</v>
      </c>
      <c r="E64" s="9" t="s">
        <v>25</v>
      </c>
      <c r="F64" t="s">
        <v>53</v>
      </c>
      <c r="G64">
        <f>+eval_CLERK_4omini!T49</f>
        <v>2</v>
      </c>
      <c r="H64">
        <f>+eval_CLERK_4omini!U49</f>
        <v>2</v>
      </c>
      <c r="I64">
        <f>+eval_CLERK_4omini!V49</f>
        <v>2</v>
      </c>
      <c r="J64" s="47" t="s">
        <v>6</v>
      </c>
      <c r="N64" t="s">
        <v>18</v>
      </c>
      <c r="O64">
        <v>2</v>
      </c>
      <c r="P64">
        <v>1</v>
      </c>
      <c r="Q64">
        <v>1</v>
      </c>
      <c r="S64" s="40">
        <f t="shared" si="14"/>
        <v>4</v>
      </c>
      <c r="T64" s="40">
        <f t="shared" si="16"/>
        <v>2</v>
      </c>
      <c r="U64" s="40" t="str">
        <f t="shared" si="10"/>
        <v>Contribution</v>
      </c>
      <c r="V64" s="40">
        <f t="shared" si="11"/>
        <v>1</v>
      </c>
      <c r="W64" s="40">
        <f t="shared" si="12"/>
        <v>0</v>
      </c>
      <c r="X64" s="40">
        <f t="shared" si="13"/>
        <v>1</v>
      </c>
      <c r="Z64" s="40" t="s">
        <v>11</v>
      </c>
      <c r="AA64" s="43" t="str">
        <f>+ROUND(AA54,2) &amp; " ± " &amp; ROUND(AB54,2)</f>
        <v>0,94 ± 0,08</v>
      </c>
      <c r="AB64" s="43" t="str">
        <f>+ROUND(AC54,2) &amp; " ± " &amp; ROUND(AD54,2)</f>
        <v>0,89 ± 0,08</v>
      </c>
      <c r="AC64" s="43" t="str">
        <f>+ROUND(AE54,2) &amp; " ± " &amp; ROUND(AF54,2)</f>
        <v>0,91 ± 0,07</v>
      </c>
      <c r="AD64" s="41"/>
      <c r="AE64" s="41"/>
      <c r="AF64" s="41"/>
    </row>
    <row r="65" spans="2:32" x14ac:dyDescent="0.2">
      <c r="B65" s="34" t="s">
        <v>516</v>
      </c>
      <c r="C65">
        <v>3</v>
      </c>
      <c r="D65" t="s">
        <v>182</v>
      </c>
      <c r="E65" s="9" t="s">
        <v>25</v>
      </c>
      <c r="F65" t="s">
        <v>18</v>
      </c>
      <c r="G65">
        <f>+eval_CLERK_4omini!T50</f>
        <v>1</v>
      </c>
      <c r="H65">
        <f>+eval_CLERK_4omini!U50</f>
        <v>1</v>
      </c>
      <c r="I65">
        <f>+eval_CLERK_4omini!V50</f>
        <v>1</v>
      </c>
      <c r="J65" s="47" t="s">
        <v>6</v>
      </c>
      <c r="N65" t="s">
        <v>32</v>
      </c>
      <c r="O65">
        <v>0</v>
      </c>
      <c r="P65">
        <v>0</v>
      </c>
      <c r="Q65">
        <v>0</v>
      </c>
      <c r="S65" s="40">
        <f t="shared" si="14"/>
        <v>4</v>
      </c>
      <c r="T65" s="40">
        <f t="shared" si="16"/>
        <v>2</v>
      </c>
      <c r="U65" s="40" t="str">
        <f t="shared" si="10"/>
        <v>Decomposition</v>
      </c>
      <c r="V65" s="40">
        <f t="shared" si="11"/>
        <v>0</v>
      </c>
      <c r="W65" s="40">
        <f t="shared" si="12"/>
        <v>0</v>
      </c>
      <c r="X65" s="40">
        <f t="shared" si="13"/>
        <v>0</v>
      </c>
      <c r="Z65" s="40" t="s">
        <v>5</v>
      </c>
      <c r="AA65" s="43" t="str">
        <f>+ROUND(AA55,2) &amp; " ± " &amp; ROUND(AB55,2)</f>
        <v>1 ± 0</v>
      </c>
      <c r="AB65" s="43" t="str">
        <f>+ROUND(AC55,2) &amp; " ± " &amp; ROUND(AD55,2)</f>
        <v>0,75 ± 0,2</v>
      </c>
      <c r="AC65" s="43" t="str">
        <f>+ROUND(AE55,2) &amp; " ± " &amp; ROUND(AF55,2)</f>
        <v>0,84 ± 0,14</v>
      </c>
      <c r="AD65" s="41"/>
      <c r="AE65" s="41"/>
      <c r="AF65" s="41"/>
    </row>
    <row r="66" spans="2:32" ht="17" thickBot="1" x14ac:dyDescent="0.25">
      <c r="B66" s="35" t="s">
        <v>516</v>
      </c>
      <c r="C66" s="36">
        <v>3</v>
      </c>
      <c r="D66" s="36" t="s">
        <v>182</v>
      </c>
      <c r="E66" s="38" t="s">
        <v>25</v>
      </c>
      <c r="F66" s="36" t="s">
        <v>32</v>
      </c>
      <c r="G66" s="36">
        <f>+eval_CLERK_4omini!T51</f>
        <v>0</v>
      </c>
      <c r="H66" s="36">
        <f>+eval_CLERK_4omini!U51</f>
        <v>1</v>
      </c>
      <c r="I66" s="36">
        <f>+eval_CLERK_4omini!V51</f>
        <v>0</v>
      </c>
      <c r="J66" s="48" t="s">
        <v>6</v>
      </c>
      <c r="M66">
        <v>3</v>
      </c>
      <c r="N66" t="s">
        <v>325</v>
      </c>
      <c r="O66">
        <v>4</v>
      </c>
      <c r="P66">
        <v>4</v>
      </c>
      <c r="Q66">
        <v>4</v>
      </c>
      <c r="S66" s="40">
        <f t="shared" si="14"/>
        <v>4</v>
      </c>
      <c r="T66" s="40">
        <f>+$M66</f>
        <v>3</v>
      </c>
      <c r="U66" s="40" t="str">
        <f t="shared" si="10"/>
        <v>Goal, Task</v>
      </c>
      <c r="V66" s="40">
        <f t="shared" si="11"/>
        <v>4</v>
      </c>
      <c r="W66" s="40">
        <f t="shared" si="12"/>
        <v>0</v>
      </c>
      <c r="X66" s="40">
        <f t="shared" si="13"/>
        <v>0</v>
      </c>
      <c r="Z66" s="40" t="s">
        <v>53</v>
      </c>
      <c r="AA66" s="43" t="str">
        <f>+ROUND(AA56,2) &amp; " ± " &amp; ROUND(AB56,2)</f>
        <v>0,89 ± 0,16</v>
      </c>
      <c r="AB66" s="43" t="str">
        <f>+ROUND(AC56,2) &amp; " ± " &amp; ROUND(AD56,2)</f>
        <v>0,75 ± 0,2</v>
      </c>
      <c r="AC66" s="43" t="str">
        <f>+ROUND(AE56,2) &amp; " ± " &amp; ROUND(AF56,2)</f>
        <v>0,81 ± 0,18</v>
      </c>
      <c r="AD66" s="41"/>
      <c r="AE66" s="41"/>
      <c r="AF66" s="41"/>
    </row>
    <row r="67" spans="2:32" x14ac:dyDescent="0.2">
      <c r="B67" s="34" t="s">
        <v>516</v>
      </c>
      <c r="C67">
        <v>1</v>
      </c>
      <c r="D67" t="s">
        <v>183</v>
      </c>
      <c r="E67" s="9">
        <v>10</v>
      </c>
      <c r="F67" t="s">
        <v>9</v>
      </c>
      <c r="G67">
        <f>+eval_CLERK_4omini!T52</f>
        <v>4</v>
      </c>
      <c r="H67">
        <f>+eval_CLERK_4omini!U52</f>
        <v>4</v>
      </c>
      <c r="I67">
        <f>+eval_CLERK_4omini!V52</f>
        <v>4</v>
      </c>
      <c r="J67" s="47" t="s">
        <v>6</v>
      </c>
      <c r="N67" t="s">
        <v>10</v>
      </c>
      <c r="O67">
        <v>4</v>
      </c>
      <c r="P67">
        <v>4</v>
      </c>
      <c r="Q67">
        <v>4</v>
      </c>
      <c r="S67" s="40">
        <f t="shared" si="14"/>
        <v>4</v>
      </c>
      <c r="T67" s="40">
        <f>+T66</f>
        <v>3</v>
      </c>
      <c r="U67" s="40" t="str">
        <f t="shared" si="10"/>
        <v>Dtype</v>
      </c>
      <c r="V67" s="40">
        <f t="shared" si="11"/>
        <v>4</v>
      </c>
      <c r="W67" s="40">
        <f t="shared" si="12"/>
        <v>0</v>
      </c>
      <c r="X67" s="40">
        <f t="shared" si="13"/>
        <v>0</v>
      </c>
      <c r="Z67" s="40" t="s">
        <v>18</v>
      </c>
      <c r="AA67" s="43" t="str">
        <f>+ROUND(AA57,2) &amp; " ± " &amp; ROUND(AB57,2)</f>
        <v>0,89 ± 0,16</v>
      </c>
      <c r="AB67" s="43" t="str">
        <f>+ROUND(AC57,2) &amp; " ± " &amp; ROUND(AD57,2)</f>
        <v>0,78 ± 0,16</v>
      </c>
      <c r="AC67" s="43" t="str">
        <f>+ROUND(AE57,2) &amp; " ± " &amp; ROUND(AF57,2)</f>
        <v>0,82 ± 0,14</v>
      </c>
      <c r="AD67" s="41"/>
      <c r="AE67" s="41"/>
      <c r="AF67" s="41"/>
    </row>
    <row r="68" spans="2:32" x14ac:dyDescent="0.2">
      <c r="B68" s="34" t="s">
        <v>516</v>
      </c>
      <c r="C68">
        <v>1</v>
      </c>
      <c r="D68" t="s">
        <v>183</v>
      </c>
      <c r="E68" s="9">
        <v>10</v>
      </c>
      <c r="F68" t="s">
        <v>10</v>
      </c>
      <c r="G68">
        <f>+eval_CLERK_4omini!T53</f>
        <v>4</v>
      </c>
      <c r="H68">
        <f>+eval_CLERK_4omini!U53</f>
        <v>4</v>
      </c>
      <c r="I68">
        <f>+eval_CLERK_4omini!V53</f>
        <v>4</v>
      </c>
      <c r="J68" s="47" t="s">
        <v>6</v>
      </c>
      <c r="N68" t="s">
        <v>11</v>
      </c>
      <c r="O68">
        <v>4</v>
      </c>
      <c r="P68">
        <v>4</v>
      </c>
      <c r="Q68">
        <v>4</v>
      </c>
      <c r="S68" s="40">
        <f t="shared" si="14"/>
        <v>4</v>
      </c>
      <c r="T68" s="40">
        <f t="shared" ref="T68:T72" si="17">+T67</f>
        <v>3</v>
      </c>
      <c r="U68" s="40" t="str">
        <f t="shared" si="10"/>
        <v>Actor</v>
      </c>
      <c r="V68" s="40">
        <f t="shared" si="11"/>
        <v>4</v>
      </c>
      <c r="W68" s="40">
        <f t="shared" si="12"/>
        <v>0</v>
      </c>
      <c r="X68" s="40">
        <f t="shared" si="13"/>
        <v>0</v>
      </c>
      <c r="Z68" s="40" t="s">
        <v>32</v>
      </c>
      <c r="AA68" s="43" t="s">
        <v>361</v>
      </c>
      <c r="AB68" s="43" t="s">
        <v>361</v>
      </c>
      <c r="AC68" s="43" t="s">
        <v>361</v>
      </c>
      <c r="AD68" s="41"/>
      <c r="AE68" s="41"/>
      <c r="AF68" s="41"/>
    </row>
    <row r="69" spans="2:32" x14ac:dyDescent="0.2">
      <c r="B69" s="34" t="s">
        <v>516</v>
      </c>
      <c r="C69">
        <v>1</v>
      </c>
      <c r="D69" t="s">
        <v>183</v>
      </c>
      <c r="E69" s="9">
        <v>10</v>
      </c>
      <c r="F69" t="s">
        <v>11</v>
      </c>
      <c r="G69">
        <f>+eval_CLERK_4omini!T54</f>
        <v>4</v>
      </c>
      <c r="H69">
        <f>+eval_CLERK_4omini!U54</f>
        <v>4</v>
      </c>
      <c r="I69">
        <f>+eval_CLERK_4omini!V54</f>
        <v>4</v>
      </c>
      <c r="J69" s="47" t="s">
        <v>6</v>
      </c>
      <c r="N69" t="s">
        <v>5</v>
      </c>
      <c r="O69">
        <v>2</v>
      </c>
      <c r="P69">
        <v>2</v>
      </c>
      <c r="Q69">
        <v>2</v>
      </c>
      <c r="S69" s="40">
        <f t="shared" si="14"/>
        <v>4</v>
      </c>
      <c r="T69" s="40">
        <f t="shared" si="17"/>
        <v>3</v>
      </c>
      <c r="U69" s="40" t="str">
        <f t="shared" si="10"/>
        <v>Precondition</v>
      </c>
      <c r="V69" s="40">
        <f t="shared" si="11"/>
        <v>2</v>
      </c>
      <c r="W69" s="40">
        <f t="shared" si="12"/>
        <v>0</v>
      </c>
      <c r="X69" s="40">
        <f t="shared" si="13"/>
        <v>0</v>
      </c>
    </row>
    <row r="70" spans="2:32" x14ac:dyDescent="0.2">
      <c r="B70" s="34" t="s">
        <v>516</v>
      </c>
      <c r="C70">
        <v>1</v>
      </c>
      <c r="D70" t="s">
        <v>183</v>
      </c>
      <c r="E70" s="9">
        <v>10</v>
      </c>
      <c r="F70" t="s">
        <v>5</v>
      </c>
      <c r="G70">
        <f>+eval_CLERK_4omini!T55</f>
        <v>3</v>
      </c>
      <c r="H70">
        <f>+eval_CLERK_4omini!U55</f>
        <v>2</v>
      </c>
      <c r="I70">
        <f>+eval_CLERK_4omini!V55</f>
        <v>2</v>
      </c>
      <c r="J70" s="47" t="s">
        <v>6</v>
      </c>
      <c r="N70" t="s">
        <v>53</v>
      </c>
      <c r="O70">
        <v>2</v>
      </c>
      <c r="P70">
        <v>2</v>
      </c>
      <c r="Q70">
        <v>2</v>
      </c>
      <c r="S70" s="40">
        <f t="shared" si="14"/>
        <v>4</v>
      </c>
      <c r="T70" s="40">
        <f t="shared" si="17"/>
        <v>3</v>
      </c>
      <c r="U70" s="40" t="str">
        <f t="shared" si="10"/>
        <v>Dependency</v>
      </c>
      <c r="V70" s="40">
        <f t="shared" si="11"/>
        <v>2</v>
      </c>
      <c r="W70" s="40">
        <f t="shared" si="12"/>
        <v>0</v>
      </c>
      <c r="X70" s="40">
        <f t="shared" si="13"/>
        <v>0</v>
      </c>
    </row>
    <row r="71" spans="2:32" x14ac:dyDescent="0.2">
      <c r="B71" s="34" t="s">
        <v>516</v>
      </c>
      <c r="C71">
        <v>1</v>
      </c>
      <c r="D71" t="s">
        <v>183</v>
      </c>
      <c r="E71" s="9">
        <v>10</v>
      </c>
      <c r="F71" t="s">
        <v>13</v>
      </c>
      <c r="G71">
        <f>+eval_CLERK_4omini!T56</f>
        <v>4</v>
      </c>
      <c r="H71">
        <f>+eval_CLERK_4omini!U56</f>
        <v>0</v>
      </c>
      <c r="I71">
        <f>+eval_CLERK_4omini!V56</f>
        <v>0</v>
      </c>
      <c r="J71" s="47" t="s">
        <v>6</v>
      </c>
      <c r="N71" t="s">
        <v>18</v>
      </c>
      <c r="O71">
        <v>2</v>
      </c>
      <c r="P71">
        <v>2</v>
      </c>
      <c r="Q71">
        <v>2</v>
      </c>
      <c r="S71" s="40">
        <f t="shared" si="14"/>
        <v>4</v>
      </c>
      <c r="T71" s="40">
        <f t="shared" si="17"/>
        <v>3</v>
      </c>
      <c r="U71" s="40" t="str">
        <f t="shared" si="10"/>
        <v>Contribution</v>
      </c>
      <c r="V71" s="40">
        <f t="shared" si="11"/>
        <v>2</v>
      </c>
      <c r="W71" s="40">
        <f t="shared" si="12"/>
        <v>0</v>
      </c>
      <c r="X71" s="40">
        <f t="shared" si="13"/>
        <v>0</v>
      </c>
    </row>
    <row r="72" spans="2:32" x14ac:dyDescent="0.2">
      <c r="B72" s="34" t="s">
        <v>516</v>
      </c>
      <c r="C72">
        <v>1</v>
      </c>
      <c r="D72" t="s">
        <v>183</v>
      </c>
      <c r="E72" s="9">
        <v>10</v>
      </c>
      <c r="F72" t="s">
        <v>53</v>
      </c>
      <c r="G72">
        <f>+eval_CLERK_4omini!T57</f>
        <v>3</v>
      </c>
      <c r="H72">
        <f>+eval_CLERK_4omini!U57</f>
        <v>2</v>
      </c>
      <c r="I72">
        <f>+eval_CLERK_4omini!V57</f>
        <v>2</v>
      </c>
      <c r="J72" s="47" t="s">
        <v>6</v>
      </c>
      <c r="N72" t="s">
        <v>32</v>
      </c>
      <c r="O72">
        <v>0</v>
      </c>
      <c r="P72">
        <v>0</v>
      </c>
      <c r="Q72">
        <v>0</v>
      </c>
      <c r="S72" s="40">
        <f t="shared" si="14"/>
        <v>4</v>
      </c>
      <c r="T72" s="40">
        <f t="shared" si="17"/>
        <v>3</v>
      </c>
      <c r="U72" s="40" t="str">
        <f t="shared" si="10"/>
        <v>Decomposition</v>
      </c>
      <c r="V72" s="40">
        <f t="shared" si="11"/>
        <v>0</v>
      </c>
      <c r="W72" s="40">
        <f t="shared" si="12"/>
        <v>0</v>
      </c>
      <c r="X72" s="40">
        <f t="shared" si="13"/>
        <v>0</v>
      </c>
    </row>
    <row r="73" spans="2:32" x14ac:dyDescent="0.2">
      <c r="B73" s="34" t="s">
        <v>516</v>
      </c>
      <c r="C73">
        <v>1</v>
      </c>
      <c r="D73" t="s">
        <v>183</v>
      </c>
      <c r="E73" s="9">
        <v>10</v>
      </c>
      <c r="F73" t="s">
        <v>18</v>
      </c>
      <c r="G73">
        <f>+eval_CLERK_4omini!T58</f>
        <v>0</v>
      </c>
      <c r="H73">
        <f>+eval_CLERK_4omini!U58</f>
        <v>0</v>
      </c>
      <c r="I73">
        <f>+eval_CLERK_4omini!V58</f>
        <v>0</v>
      </c>
      <c r="J73" s="47" t="s">
        <v>6</v>
      </c>
      <c r="L73" t="s">
        <v>25</v>
      </c>
      <c r="M73">
        <v>1</v>
      </c>
      <c r="N73" t="s">
        <v>325</v>
      </c>
      <c r="O73">
        <v>2</v>
      </c>
      <c r="P73">
        <v>2</v>
      </c>
      <c r="Q73">
        <v>2</v>
      </c>
      <c r="S73" s="40" t="str">
        <f>+$L73</f>
        <v>50_1</v>
      </c>
      <c r="T73" s="40">
        <f>+$M73</f>
        <v>1</v>
      </c>
      <c r="U73" s="40" t="str">
        <f t="shared" si="10"/>
        <v>Goal, Task</v>
      </c>
      <c r="V73" s="40">
        <f t="shared" si="11"/>
        <v>2</v>
      </c>
      <c r="W73" s="40">
        <f t="shared" si="12"/>
        <v>0</v>
      </c>
      <c r="X73" s="40">
        <f t="shared" si="13"/>
        <v>0</v>
      </c>
    </row>
    <row r="74" spans="2:32" x14ac:dyDescent="0.2">
      <c r="B74" s="34" t="s">
        <v>516</v>
      </c>
      <c r="C74">
        <v>1</v>
      </c>
      <c r="D74" t="s">
        <v>183</v>
      </c>
      <c r="E74" s="9">
        <v>10</v>
      </c>
      <c r="F74" t="s">
        <v>32</v>
      </c>
      <c r="G74">
        <f>+eval_CLERK_4omini!T59</f>
        <v>4</v>
      </c>
      <c r="H74">
        <f>+eval_CLERK_4omini!U59</f>
        <v>0</v>
      </c>
      <c r="I74">
        <f>+eval_CLERK_4omini!V59</f>
        <v>0</v>
      </c>
      <c r="J74" s="47" t="s">
        <v>6</v>
      </c>
      <c r="N74" t="s">
        <v>10</v>
      </c>
      <c r="O74">
        <v>2</v>
      </c>
      <c r="P74">
        <v>2</v>
      </c>
      <c r="Q74">
        <v>2</v>
      </c>
      <c r="S74" s="40" t="str">
        <f>+S73</f>
        <v>50_1</v>
      </c>
      <c r="T74" s="40">
        <f>+T73</f>
        <v>1</v>
      </c>
      <c r="U74" s="40" t="str">
        <f t="shared" si="10"/>
        <v>Dtype</v>
      </c>
      <c r="V74" s="40">
        <f t="shared" si="11"/>
        <v>2</v>
      </c>
      <c r="W74" s="40">
        <f t="shared" si="12"/>
        <v>0</v>
      </c>
      <c r="X74" s="40">
        <f t="shared" si="13"/>
        <v>0</v>
      </c>
    </row>
    <row r="75" spans="2:32" x14ac:dyDescent="0.2">
      <c r="B75" s="34" t="s">
        <v>516</v>
      </c>
      <c r="C75">
        <v>2</v>
      </c>
      <c r="D75" t="s">
        <v>183</v>
      </c>
      <c r="E75" s="9">
        <v>10</v>
      </c>
      <c r="F75" t="s">
        <v>9</v>
      </c>
      <c r="G75">
        <f>+eval_CLERK_4omini!T60</f>
        <v>4</v>
      </c>
      <c r="H75">
        <f>+eval_CLERK_4omini!U60</f>
        <v>4</v>
      </c>
      <c r="I75">
        <f>+eval_CLERK_4omini!V60</f>
        <v>4</v>
      </c>
      <c r="J75" s="47" t="s">
        <v>6</v>
      </c>
      <c r="N75" t="s">
        <v>11</v>
      </c>
      <c r="O75">
        <v>2</v>
      </c>
      <c r="P75">
        <v>2</v>
      </c>
      <c r="Q75">
        <v>2</v>
      </c>
      <c r="S75" s="40" t="str">
        <f t="shared" ref="S75:S93" si="18">+S74</f>
        <v>50_1</v>
      </c>
      <c r="T75" s="40">
        <f t="shared" ref="T75:T79" si="19">+T74</f>
        <v>1</v>
      </c>
      <c r="U75" s="40" t="str">
        <f t="shared" si="10"/>
        <v>Actor</v>
      </c>
      <c r="V75" s="40">
        <f t="shared" si="11"/>
        <v>2</v>
      </c>
      <c r="W75" s="40">
        <f t="shared" si="12"/>
        <v>0</v>
      </c>
      <c r="X75" s="40">
        <f t="shared" si="13"/>
        <v>0</v>
      </c>
    </row>
    <row r="76" spans="2:32" x14ac:dyDescent="0.2">
      <c r="B76" s="34" t="s">
        <v>516</v>
      </c>
      <c r="C76">
        <v>2</v>
      </c>
      <c r="D76" t="s">
        <v>183</v>
      </c>
      <c r="E76" s="9">
        <v>10</v>
      </c>
      <c r="F76" t="s">
        <v>10</v>
      </c>
      <c r="G76">
        <f>+eval_CLERK_4omini!T61</f>
        <v>4</v>
      </c>
      <c r="H76">
        <f>+eval_CLERK_4omini!U61</f>
        <v>4</v>
      </c>
      <c r="I76">
        <f>+eval_CLERK_4omini!V61</f>
        <v>4</v>
      </c>
      <c r="J76" s="47" t="s">
        <v>6</v>
      </c>
      <c r="N76" t="s">
        <v>5</v>
      </c>
      <c r="O76">
        <v>2</v>
      </c>
      <c r="P76">
        <v>0</v>
      </c>
      <c r="Q76">
        <v>0</v>
      </c>
      <c r="S76" s="40" t="str">
        <f t="shared" si="18"/>
        <v>50_1</v>
      </c>
      <c r="T76" s="40">
        <f t="shared" si="19"/>
        <v>1</v>
      </c>
      <c r="U76" s="40" t="str">
        <f t="shared" si="10"/>
        <v>Precondition</v>
      </c>
      <c r="V76" s="40">
        <f t="shared" si="11"/>
        <v>0</v>
      </c>
      <c r="W76" s="40">
        <f t="shared" si="12"/>
        <v>0</v>
      </c>
      <c r="X76" s="40">
        <f t="shared" si="13"/>
        <v>2</v>
      </c>
    </row>
    <row r="77" spans="2:32" x14ac:dyDescent="0.2">
      <c r="B77" s="34" t="s">
        <v>516</v>
      </c>
      <c r="C77">
        <v>2</v>
      </c>
      <c r="D77" t="s">
        <v>183</v>
      </c>
      <c r="E77" s="9">
        <v>10</v>
      </c>
      <c r="F77" t="s">
        <v>11</v>
      </c>
      <c r="G77">
        <f>+eval_CLERK_4omini!T62</f>
        <v>4</v>
      </c>
      <c r="H77">
        <f>+eval_CLERK_4omini!U62</f>
        <v>4</v>
      </c>
      <c r="I77">
        <f>+eval_CLERK_4omini!V62</f>
        <v>4</v>
      </c>
      <c r="J77" s="47" t="s">
        <v>6</v>
      </c>
      <c r="N77" t="s">
        <v>53</v>
      </c>
      <c r="O77">
        <v>2</v>
      </c>
      <c r="P77">
        <v>1</v>
      </c>
      <c r="Q77">
        <v>0</v>
      </c>
      <c r="S77" s="40" t="str">
        <f t="shared" si="18"/>
        <v>50_1</v>
      </c>
      <c r="T77" s="40">
        <f t="shared" si="19"/>
        <v>1</v>
      </c>
      <c r="U77" s="40" t="str">
        <f t="shared" si="10"/>
        <v>Dependency</v>
      </c>
      <c r="V77" s="40">
        <f t="shared" si="11"/>
        <v>0</v>
      </c>
      <c r="W77" s="40">
        <f t="shared" si="12"/>
        <v>1</v>
      </c>
      <c r="X77" s="40">
        <f t="shared" si="13"/>
        <v>2</v>
      </c>
    </row>
    <row r="78" spans="2:32" x14ac:dyDescent="0.2">
      <c r="B78" s="34" t="s">
        <v>516</v>
      </c>
      <c r="C78">
        <v>2</v>
      </c>
      <c r="D78" t="s">
        <v>183</v>
      </c>
      <c r="E78" s="9">
        <v>10</v>
      </c>
      <c r="F78" t="s">
        <v>5</v>
      </c>
      <c r="G78">
        <f>+eval_CLERK_4omini!T63</f>
        <v>3</v>
      </c>
      <c r="H78">
        <f>+eval_CLERK_4omini!U63</f>
        <v>2</v>
      </c>
      <c r="I78">
        <f>+eval_CLERK_4omini!V63</f>
        <v>2</v>
      </c>
      <c r="J78" s="47" t="s">
        <v>6</v>
      </c>
      <c r="N78" t="s">
        <v>18</v>
      </c>
      <c r="O78">
        <v>1</v>
      </c>
      <c r="P78">
        <v>1</v>
      </c>
      <c r="Q78">
        <v>1</v>
      </c>
      <c r="S78" s="40" t="str">
        <f t="shared" si="18"/>
        <v>50_1</v>
      </c>
      <c r="T78" s="40">
        <f t="shared" si="19"/>
        <v>1</v>
      </c>
      <c r="U78" s="40" t="str">
        <f t="shared" si="10"/>
        <v>Contribution</v>
      </c>
      <c r="V78" s="40">
        <f t="shared" si="11"/>
        <v>1</v>
      </c>
      <c r="W78" s="40">
        <f t="shared" si="12"/>
        <v>0</v>
      </c>
      <c r="X78" s="40">
        <f t="shared" si="13"/>
        <v>0</v>
      </c>
    </row>
    <row r="79" spans="2:32" x14ac:dyDescent="0.2">
      <c r="B79" s="34" t="s">
        <v>516</v>
      </c>
      <c r="C79">
        <v>2</v>
      </c>
      <c r="D79" t="s">
        <v>183</v>
      </c>
      <c r="E79" s="9">
        <v>10</v>
      </c>
      <c r="F79" t="s">
        <v>13</v>
      </c>
      <c r="G79">
        <f>+eval_CLERK_4omini!T64</f>
        <v>4</v>
      </c>
      <c r="H79">
        <f>+eval_CLERK_4omini!U64</f>
        <v>0</v>
      </c>
      <c r="I79">
        <f>+eval_CLERK_4omini!V64</f>
        <v>0</v>
      </c>
      <c r="J79" s="47" t="s">
        <v>6</v>
      </c>
      <c r="N79" t="s">
        <v>32</v>
      </c>
      <c r="O79">
        <v>0</v>
      </c>
      <c r="P79">
        <v>0</v>
      </c>
      <c r="Q79">
        <v>0</v>
      </c>
      <c r="S79" s="40" t="str">
        <f t="shared" si="18"/>
        <v>50_1</v>
      </c>
      <c r="T79" s="40">
        <f t="shared" si="19"/>
        <v>1</v>
      </c>
      <c r="U79" s="40" t="str">
        <f t="shared" si="10"/>
        <v>Decomposition</v>
      </c>
      <c r="V79" s="40">
        <f t="shared" si="11"/>
        <v>0</v>
      </c>
      <c r="W79" s="40">
        <f t="shared" si="12"/>
        <v>0</v>
      </c>
      <c r="X79" s="40">
        <f t="shared" si="13"/>
        <v>0</v>
      </c>
    </row>
    <row r="80" spans="2:32" x14ac:dyDescent="0.2">
      <c r="B80" s="34" t="s">
        <v>516</v>
      </c>
      <c r="C80">
        <v>2</v>
      </c>
      <c r="D80" t="s">
        <v>183</v>
      </c>
      <c r="E80" s="9">
        <v>10</v>
      </c>
      <c r="F80" t="s">
        <v>53</v>
      </c>
      <c r="G80">
        <f>+eval_CLERK_4omini!T65</f>
        <v>3</v>
      </c>
      <c r="H80">
        <f>+eval_CLERK_4omini!U65</f>
        <v>2</v>
      </c>
      <c r="I80">
        <f>+eval_CLERK_4omini!V65</f>
        <v>2</v>
      </c>
      <c r="J80" s="47" t="s">
        <v>6</v>
      </c>
      <c r="M80">
        <v>2</v>
      </c>
      <c r="N80" t="s">
        <v>325</v>
      </c>
      <c r="O80">
        <v>2</v>
      </c>
      <c r="P80">
        <v>2</v>
      </c>
      <c r="Q80">
        <v>2</v>
      </c>
      <c r="S80" s="40" t="str">
        <f t="shared" si="18"/>
        <v>50_1</v>
      </c>
      <c r="T80" s="40">
        <f>+$M80</f>
        <v>2</v>
      </c>
      <c r="U80" s="40" t="str">
        <f t="shared" si="10"/>
        <v>Goal, Task</v>
      </c>
      <c r="V80" s="40">
        <f t="shared" si="11"/>
        <v>2</v>
      </c>
      <c r="W80" s="40">
        <f t="shared" si="12"/>
        <v>0</v>
      </c>
      <c r="X80" s="40">
        <f t="shared" si="13"/>
        <v>0</v>
      </c>
    </row>
    <row r="81" spans="2:24" x14ac:dyDescent="0.2">
      <c r="B81" s="34" t="s">
        <v>516</v>
      </c>
      <c r="C81">
        <v>2</v>
      </c>
      <c r="D81" t="s">
        <v>183</v>
      </c>
      <c r="E81" s="9">
        <v>10</v>
      </c>
      <c r="F81" t="s">
        <v>18</v>
      </c>
      <c r="G81">
        <f>+eval_CLERK_4omini!T66</f>
        <v>0</v>
      </c>
      <c r="H81">
        <f>+eval_CLERK_4omini!U66</f>
        <v>0</v>
      </c>
      <c r="I81">
        <f>+eval_CLERK_4omini!V66</f>
        <v>0</v>
      </c>
      <c r="J81" s="47" t="s">
        <v>6</v>
      </c>
      <c r="N81" t="s">
        <v>10</v>
      </c>
      <c r="O81">
        <v>2</v>
      </c>
      <c r="P81">
        <v>2</v>
      </c>
      <c r="Q81">
        <v>2</v>
      </c>
      <c r="S81" s="40" t="str">
        <f t="shared" si="18"/>
        <v>50_1</v>
      </c>
      <c r="T81" s="40">
        <f>+T80</f>
        <v>2</v>
      </c>
      <c r="U81" s="40" t="str">
        <f t="shared" si="10"/>
        <v>Dtype</v>
      </c>
      <c r="V81" s="40">
        <f t="shared" si="11"/>
        <v>2</v>
      </c>
      <c r="W81" s="40">
        <f t="shared" si="12"/>
        <v>0</v>
      </c>
      <c r="X81" s="40">
        <f t="shared" si="13"/>
        <v>0</v>
      </c>
    </row>
    <row r="82" spans="2:24" x14ac:dyDescent="0.2">
      <c r="B82" s="34" t="s">
        <v>516</v>
      </c>
      <c r="C82">
        <v>2</v>
      </c>
      <c r="D82" t="s">
        <v>183</v>
      </c>
      <c r="E82" s="9">
        <v>10</v>
      </c>
      <c r="F82" t="s">
        <v>32</v>
      </c>
      <c r="G82">
        <f>+eval_CLERK_4omini!T67</f>
        <v>4</v>
      </c>
      <c r="H82">
        <f>+eval_CLERK_4omini!U67</f>
        <v>0</v>
      </c>
      <c r="I82">
        <f>+eval_CLERK_4omini!V67</f>
        <v>0</v>
      </c>
      <c r="J82" s="47" t="s">
        <v>6</v>
      </c>
      <c r="N82" t="s">
        <v>11</v>
      </c>
      <c r="O82">
        <v>2</v>
      </c>
      <c r="P82">
        <v>2</v>
      </c>
      <c r="Q82">
        <v>2</v>
      </c>
      <c r="S82" s="40" t="str">
        <f t="shared" si="18"/>
        <v>50_1</v>
      </c>
      <c r="T82" s="40">
        <f t="shared" ref="T82:T86" si="20">+T81</f>
        <v>2</v>
      </c>
      <c r="U82" s="40" t="str">
        <f t="shared" si="10"/>
        <v>Actor</v>
      </c>
      <c r="V82" s="40">
        <f t="shared" si="11"/>
        <v>2</v>
      </c>
      <c r="W82" s="40">
        <f t="shared" si="12"/>
        <v>0</v>
      </c>
      <c r="X82" s="40">
        <f t="shared" si="13"/>
        <v>0</v>
      </c>
    </row>
    <row r="83" spans="2:24" x14ac:dyDescent="0.2">
      <c r="B83" s="34" t="s">
        <v>516</v>
      </c>
      <c r="C83">
        <v>3</v>
      </c>
      <c r="D83" t="s">
        <v>183</v>
      </c>
      <c r="E83" s="9">
        <v>10</v>
      </c>
      <c r="F83" t="s">
        <v>9</v>
      </c>
      <c r="G83">
        <f>+eval_CLERK_4omini!T68</f>
        <v>4</v>
      </c>
      <c r="H83">
        <f>+eval_CLERK_4omini!U68</f>
        <v>4</v>
      </c>
      <c r="I83">
        <f>+eval_CLERK_4omini!V68</f>
        <v>4</v>
      </c>
      <c r="J83" s="47" t="s">
        <v>6</v>
      </c>
      <c r="N83" t="s">
        <v>5</v>
      </c>
      <c r="O83">
        <v>2</v>
      </c>
      <c r="P83">
        <v>2</v>
      </c>
      <c r="Q83">
        <v>2</v>
      </c>
      <c r="S83" s="40" t="str">
        <f t="shared" si="18"/>
        <v>50_1</v>
      </c>
      <c r="T83" s="40">
        <f t="shared" si="20"/>
        <v>2</v>
      </c>
      <c r="U83" s="40" t="str">
        <f t="shared" si="10"/>
        <v>Precondition</v>
      </c>
      <c r="V83" s="40">
        <f t="shared" si="11"/>
        <v>2</v>
      </c>
      <c r="W83" s="40">
        <f t="shared" si="12"/>
        <v>0</v>
      </c>
      <c r="X83" s="40">
        <f t="shared" si="13"/>
        <v>0</v>
      </c>
    </row>
    <row r="84" spans="2:24" x14ac:dyDescent="0.2">
      <c r="B84" s="34" t="s">
        <v>516</v>
      </c>
      <c r="C84">
        <v>3</v>
      </c>
      <c r="D84" t="s">
        <v>183</v>
      </c>
      <c r="E84" s="9">
        <v>10</v>
      </c>
      <c r="F84" t="s">
        <v>10</v>
      </c>
      <c r="G84">
        <f>+eval_CLERK_4omini!T69</f>
        <v>4</v>
      </c>
      <c r="H84">
        <f>+eval_CLERK_4omini!U69</f>
        <v>4</v>
      </c>
      <c r="I84">
        <f>+eval_CLERK_4omini!V69</f>
        <v>4</v>
      </c>
      <c r="J84" s="47" t="s">
        <v>6</v>
      </c>
      <c r="N84" t="s">
        <v>53</v>
      </c>
      <c r="O84">
        <v>2</v>
      </c>
      <c r="P84">
        <v>2</v>
      </c>
      <c r="Q84">
        <v>2</v>
      </c>
      <c r="S84" s="40" t="str">
        <f t="shared" si="18"/>
        <v>50_1</v>
      </c>
      <c r="T84" s="40">
        <f t="shared" si="20"/>
        <v>2</v>
      </c>
      <c r="U84" s="40" t="str">
        <f t="shared" si="10"/>
        <v>Dependency</v>
      </c>
      <c r="V84" s="40">
        <f t="shared" si="11"/>
        <v>2</v>
      </c>
      <c r="W84" s="40">
        <f t="shared" si="12"/>
        <v>0</v>
      </c>
      <c r="X84" s="40">
        <f t="shared" si="13"/>
        <v>0</v>
      </c>
    </row>
    <row r="85" spans="2:24" x14ac:dyDescent="0.2">
      <c r="B85" s="34" t="s">
        <v>516</v>
      </c>
      <c r="C85">
        <v>3</v>
      </c>
      <c r="D85" t="s">
        <v>183</v>
      </c>
      <c r="E85" s="9">
        <v>10</v>
      </c>
      <c r="F85" t="s">
        <v>11</v>
      </c>
      <c r="G85">
        <f>+eval_CLERK_4omini!T70</f>
        <v>4</v>
      </c>
      <c r="H85">
        <f>+eval_CLERK_4omini!U70</f>
        <v>4</v>
      </c>
      <c r="I85">
        <f>+eval_CLERK_4omini!V70</f>
        <v>4</v>
      </c>
      <c r="J85" s="47" t="s">
        <v>6</v>
      </c>
      <c r="N85" t="s">
        <v>18</v>
      </c>
      <c r="O85">
        <v>1</v>
      </c>
      <c r="P85">
        <v>1</v>
      </c>
      <c r="Q85">
        <v>1</v>
      </c>
      <c r="S85" s="40" t="str">
        <f t="shared" si="18"/>
        <v>50_1</v>
      </c>
      <c r="T85" s="40">
        <f t="shared" si="20"/>
        <v>2</v>
      </c>
      <c r="U85" s="40" t="str">
        <f t="shared" si="10"/>
        <v>Contribution</v>
      </c>
      <c r="V85" s="40">
        <f t="shared" si="11"/>
        <v>1</v>
      </c>
      <c r="W85" s="40">
        <f t="shared" si="12"/>
        <v>0</v>
      </c>
      <c r="X85" s="40">
        <f t="shared" si="13"/>
        <v>0</v>
      </c>
    </row>
    <row r="86" spans="2:24" x14ac:dyDescent="0.2">
      <c r="B86" s="34" t="s">
        <v>516</v>
      </c>
      <c r="C86">
        <v>3</v>
      </c>
      <c r="D86" t="s">
        <v>183</v>
      </c>
      <c r="E86" s="9">
        <v>10</v>
      </c>
      <c r="F86" t="s">
        <v>5</v>
      </c>
      <c r="G86">
        <f>+eval_CLERK_4omini!T71</f>
        <v>3</v>
      </c>
      <c r="H86">
        <f>+eval_CLERK_4omini!U71</f>
        <v>2</v>
      </c>
      <c r="I86">
        <f>+eval_CLERK_4omini!V71</f>
        <v>2</v>
      </c>
      <c r="J86" s="47" t="s">
        <v>6</v>
      </c>
      <c r="N86" t="s">
        <v>32</v>
      </c>
      <c r="O86">
        <v>0</v>
      </c>
      <c r="P86">
        <v>0</v>
      </c>
      <c r="Q86">
        <v>0</v>
      </c>
      <c r="S86" s="40" t="str">
        <f t="shared" si="18"/>
        <v>50_1</v>
      </c>
      <c r="T86" s="40">
        <f t="shared" si="20"/>
        <v>2</v>
      </c>
      <c r="U86" s="40" t="str">
        <f t="shared" si="10"/>
        <v>Decomposition</v>
      </c>
      <c r="V86" s="40">
        <f t="shared" si="11"/>
        <v>0</v>
      </c>
      <c r="W86" s="40">
        <f t="shared" si="12"/>
        <v>0</v>
      </c>
      <c r="X86" s="40">
        <f t="shared" si="13"/>
        <v>0</v>
      </c>
    </row>
    <row r="87" spans="2:24" x14ac:dyDescent="0.2">
      <c r="B87" s="34" t="s">
        <v>516</v>
      </c>
      <c r="C87">
        <v>3</v>
      </c>
      <c r="D87" t="s">
        <v>183</v>
      </c>
      <c r="E87" s="9">
        <v>10</v>
      </c>
      <c r="F87" t="s">
        <v>13</v>
      </c>
      <c r="G87">
        <f>+eval_CLERK_4omini!T72</f>
        <v>4</v>
      </c>
      <c r="H87">
        <f>+eval_CLERK_4omini!U72</f>
        <v>0</v>
      </c>
      <c r="I87">
        <f>+eval_CLERK_4omini!V72</f>
        <v>0</v>
      </c>
      <c r="J87" s="47" t="s">
        <v>6</v>
      </c>
      <c r="M87">
        <v>3</v>
      </c>
      <c r="N87" t="s">
        <v>325</v>
      </c>
      <c r="O87">
        <v>2</v>
      </c>
      <c r="P87">
        <v>3</v>
      </c>
      <c r="Q87">
        <v>2</v>
      </c>
      <c r="S87" s="40" t="str">
        <f t="shared" si="18"/>
        <v>50_1</v>
      </c>
      <c r="T87" s="40">
        <f>+$M87</f>
        <v>3</v>
      </c>
      <c r="U87" s="40" t="str">
        <f t="shared" si="10"/>
        <v>Goal, Task</v>
      </c>
      <c r="V87" s="40">
        <f t="shared" si="11"/>
        <v>2</v>
      </c>
      <c r="W87" s="40">
        <f t="shared" si="12"/>
        <v>1</v>
      </c>
      <c r="X87" s="40">
        <f t="shared" si="13"/>
        <v>0</v>
      </c>
    </row>
    <row r="88" spans="2:24" x14ac:dyDescent="0.2">
      <c r="B88" s="34" t="s">
        <v>516</v>
      </c>
      <c r="C88">
        <v>3</v>
      </c>
      <c r="D88" t="s">
        <v>183</v>
      </c>
      <c r="E88" s="9">
        <v>10</v>
      </c>
      <c r="F88" t="s">
        <v>53</v>
      </c>
      <c r="G88">
        <f>+eval_CLERK_4omini!T73</f>
        <v>3</v>
      </c>
      <c r="H88">
        <f>+eval_CLERK_4omini!U73</f>
        <v>2</v>
      </c>
      <c r="I88">
        <f>+eval_CLERK_4omini!V73</f>
        <v>2</v>
      </c>
      <c r="J88" s="47" t="s">
        <v>6</v>
      </c>
      <c r="N88" t="s">
        <v>10</v>
      </c>
      <c r="O88">
        <v>2</v>
      </c>
      <c r="P88">
        <v>2</v>
      </c>
      <c r="Q88">
        <v>2</v>
      </c>
      <c r="S88" s="40" t="str">
        <f t="shared" si="18"/>
        <v>50_1</v>
      </c>
      <c r="T88" s="40">
        <f>+T87</f>
        <v>3</v>
      </c>
      <c r="U88" s="40" t="str">
        <f t="shared" si="10"/>
        <v>Dtype</v>
      </c>
      <c r="V88" s="40">
        <f t="shared" si="11"/>
        <v>2</v>
      </c>
      <c r="W88" s="40">
        <f t="shared" si="12"/>
        <v>0</v>
      </c>
      <c r="X88" s="40">
        <f t="shared" si="13"/>
        <v>0</v>
      </c>
    </row>
    <row r="89" spans="2:24" x14ac:dyDescent="0.2">
      <c r="B89" s="34" t="s">
        <v>516</v>
      </c>
      <c r="C89">
        <v>3</v>
      </c>
      <c r="D89" t="s">
        <v>183</v>
      </c>
      <c r="E89" s="9">
        <v>10</v>
      </c>
      <c r="F89" t="s">
        <v>18</v>
      </c>
      <c r="G89">
        <f>+eval_CLERK_4omini!T74</f>
        <v>0</v>
      </c>
      <c r="H89">
        <f>+eval_CLERK_4omini!U74</f>
        <v>0</v>
      </c>
      <c r="I89">
        <f>+eval_CLERK_4omini!V74</f>
        <v>0</v>
      </c>
      <c r="J89" s="47" t="s">
        <v>6</v>
      </c>
      <c r="N89" t="s">
        <v>11</v>
      </c>
      <c r="O89">
        <v>2</v>
      </c>
      <c r="P89">
        <v>2</v>
      </c>
      <c r="Q89">
        <v>2</v>
      </c>
      <c r="S89" s="40" t="str">
        <f t="shared" si="18"/>
        <v>50_1</v>
      </c>
      <c r="T89" s="40">
        <f t="shared" ref="T89:T93" si="21">+T88</f>
        <v>3</v>
      </c>
      <c r="U89" s="40" t="str">
        <f t="shared" si="10"/>
        <v>Actor</v>
      </c>
      <c r="V89" s="40">
        <f t="shared" si="11"/>
        <v>2</v>
      </c>
      <c r="W89" s="40">
        <f t="shared" si="12"/>
        <v>0</v>
      </c>
      <c r="X89" s="40">
        <f t="shared" si="13"/>
        <v>0</v>
      </c>
    </row>
    <row r="90" spans="2:24" x14ac:dyDescent="0.2">
      <c r="B90" s="42" t="s">
        <v>516</v>
      </c>
      <c r="C90" s="29">
        <v>3</v>
      </c>
      <c r="D90" s="29" t="s">
        <v>183</v>
      </c>
      <c r="E90" s="39">
        <v>10</v>
      </c>
      <c r="F90" s="29" t="s">
        <v>32</v>
      </c>
      <c r="G90" s="29">
        <f>+eval_CLERK_4omini!T75</f>
        <v>4</v>
      </c>
      <c r="H90" s="29">
        <f>+eval_CLERK_4omini!U75</f>
        <v>0</v>
      </c>
      <c r="I90" s="29">
        <f>+eval_CLERK_4omini!V75</f>
        <v>0</v>
      </c>
      <c r="J90" s="51" t="s">
        <v>6</v>
      </c>
      <c r="N90" t="s">
        <v>5</v>
      </c>
      <c r="O90">
        <v>2</v>
      </c>
      <c r="P90">
        <v>2</v>
      </c>
      <c r="Q90">
        <v>2</v>
      </c>
      <c r="S90" s="40" t="str">
        <f t="shared" si="18"/>
        <v>50_1</v>
      </c>
      <c r="T90" s="40">
        <f t="shared" si="21"/>
        <v>3</v>
      </c>
      <c r="U90" s="40" t="str">
        <f t="shared" si="10"/>
        <v>Precondition</v>
      </c>
      <c r="V90" s="40">
        <f t="shared" si="11"/>
        <v>2</v>
      </c>
      <c r="W90" s="40">
        <f t="shared" si="12"/>
        <v>0</v>
      </c>
      <c r="X90" s="40">
        <f t="shared" si="13"/>
        <v>0</v>
      </c>
    </row>
    <row r="91" spans="2:24" x14ac:dyDescent="0.2">
      <c r="B91" s="34" t="s">
        <v>516</v>
      </c>
      <c r="C91">
        <v>1</v>
      </c>
      <c r="D91" t="s">
        <v>183</v>
      </c>
      <c r="E91" s="9">
        <v>12</v>
      </c>
      <c r="F91" t="s">
        <v>9</v>
      </c>
      <c r="G91">
        <f>+eval_CLERK_4omini!T76</f>
        <v>3</v>
      </c>
      <c r="H91">
        <f>+eval_CLERK_4omini!U76</f>
        <v>3</v>
      </c>
      <c r="I91">
        <f>+eval_CLERK_4omini!V76</f>
        <v>3</v>
      </c>
      <c r="J91" s="47" t="s">
        <v>6</v>
      </c>
      <c r="N91" t="s">
        <v>53</v>
      </c>
      <c r="O91">
        <v>2</v>
      </c>
      <c r="P91">
        <v>2</v>
      </c>
      <c r="Q91">
        <v>2</v>
      </c>
      <c r="S91" s="40" t="str">
        <f t="shared" si="18"/>
        <v>50_1</v>
      </c>
      <c r="T91" s="40">
        <f t="shared" si="21"/>
        <v>3</v>
      </c>
      <c r="U91" s="40" t="str">
        <f t="shared" si="10"/>
        <v>Dependency</v>
      </c>
      <c r="V91" s="40">
        <f t="shared" si="11"/>
        <v>2</v>
      </c>
      <c r="W91" s="40">
        <f t="shared" si="12"/>
        <v>0</v>
      </c>
      <c r="X91" s="40">
        <f t="shared" si="13"/>
        <v>0</v>
      </c>
    </row>
    <row r="92" spans="2:24" x14ac:dyDescent="0.2">
      <c r="B92" s="34" t="s">
        <v>516</v>
      </c>
      <c r="C92">
        <v>1</v>
      </c>
      <c r="D92" t="s">
        <v>183</v>
      </c>
      <c r="E92" s="9">
        <v>12</v>
      </c>
      <c r="F92" t="s">
        <v>10</v>
      </c>
      <c r="G92">
        <f>+eval_CLERK_4omini!T77</f>
        <v>3</v>
      </c>
      <c r="H92">
        <f>+eval_CLERK_4omini!U77</f>
        <v>3</v>
      </c>
      <c r="I92">
        <f>+eval_CLERK_4omini!V77</f>
        <v>3</v>
      </c>
      <c r="J92" s="47" t="s">
        <v>6</v>
      </c>
      <c r="N92" t="s">
        <v>18</v>
      </c>
      <c r="O92">
        <v>1</v>
      </c>
      <c r="P92">
        <v>1</v>
      </c>
      <c r="Q92">
        <v>1</v>
      </c>
      <c r="S92" s="40" t="str">
        <f t="shared" si="18"/>
        <v>50_1</v>
      </c>
      <c r="T92" s="40">
        <f t="shared" si="21"/>
        <v>3</v>
      </c>
      <c r="U92" s="40" t="str">
        <f t="shared" si="10"/>
        <v>Contribution</v>
      </c>
      <c r="V92" s="40">
        <f t="shared" si="11"/>
        <v>1</v>
      </c>
      <c r="W92" s="40">
        <f t="shared" si="12"/>
        <v>0</v>
      </c>
      <c r="X92" s="40">
        <f t="shared" si="13"/>
        <v>0</v>
      </c>
    </row>
    <row r="93" spans="2:24" ht="16" customHeight="1" x14ac:dyDescent="0.2">
      <c r="B93" s="34" t="s">
        <v>516</v>
      </c>
      <c r="C93">
        <v>1</v>
      </c>
      <c r="D93" t="s">
        <v>183</v>
      </c>
      <c r="E93" s="9">
        <v>12</v>
      </c>
      <c r="F93" t="s">
        <v>11</v>
      </c>
      <c r="G93">
        <f>+eval_CLERK_4omini!T78</f>
        <v>3</v>
      </c>
      <c r="H93">
        <f>+eval_CLERK_4omini!U78</f>
        <v>3</v>
      </c>
      <c r="I93">
        <f>+eval_CLERK_4omini!V78</f>
        <v>3</v>
      </c>
      <c r="J93" s="47" t="s">
        <v>6</v>
      </c>
      <c r="N93" t="s">
        <v>32</v>
      </c>
      <c r="O93">
        <v>0</v>
      </c>
      <c r="P93">
        <v>1</v>
      </c>
      <c r="Q93">
        <v>0</v>
      </c>
      <c r="S93" s="40" t="str">
        <f t="shared" si="18"/>
        <v>50_1</v>
      </c>
      <c r="T93" s="40">
        <f t="shared" si="21"/>
        <v>3</v>
      </c>
      <c r="U93" s="40" t="str">
        <f t="shared" si="10"/>
        <v>Decomposition</v>
      </c>
      <c r="V93" s="40">
        <f t="shared" si="11"/>
        <v>0</v>
      </c>
      <c r="W93" s="40">
        <f t="shared" si="12"/>
        <v>1</v>
      </c>
      <c r="X93" s="40">
        <f t="shared" si="13"/>
        <v>0</v>
      </c>
    </row>
    <row r="94" spans="2:24" x14ac:dyDescent="0.2">
      <c r="B94" s="34" t="s">
        <v>516</v>
      </c>
      <c r="C94">
        <v>1</v>
      </c>
      <c r="D94" t="s">
        <v>183</v>
      </c>
      <c r="E94" s="9">
        <v>12</v>
      </c>
      <c r="F94" t="s">
        <v>5</v>
      </c>
      <c r="G94">
        <f>+eval_CLERK_4omini!T79</f>
        <v>1</v>
      </c>
      <c r="H94">
        <f>+eval_CLERK_4omini!U79</f>
        <v>1</v>
      </c>
      <c r="I94">
        <f>+eval_CLERK_4omini!V79</f>
        <v>1</v>
      </c>
      <c r="J94" s="47" t="s">
        <v>6</v>
      </c>
      <c r="L94" t="s">
        <v>30</v>
      </c>
      <c r="O94">
        <v>87</v>
      </c>
      <c r="P94">
        <v>80</v>
      </c>
      <c r="Q94">
        <v>72</v>
      </c>
    </row>
    <row r="95" spans="2:24" x14ac:dyDescent="0.2">
      <c r="B95" s="34" t="s">
        <v>516</v>
      </c>
      <c r="C95">
        <v>1</v>
      </c>
      <c r="D95" t="s">
        <v>183</v>
      </c>
      <c r="E95" s="9">
        <v>12</v>
      </c>
      <c r="F95" t="s">
        <v>13</v>
      </c>
      <c r="G95">
        <f>+eval_CLERK_4omini!T80</f>
        <v>1</v>
      </c>
      <c r="H95">
        <f>+eval_CLERK_4omini!U80</f>
        <v>0</v>
      </c>
      <c r="I95">
        <f>+eval_CLERK_4omini!V80</f>
        <v>0</v>
      </c>
      <c r="J95" s="47" t="s">
        <v>6</v>
      </c>
      <c r="O95">
        <f>+GETPIVOTDATA("Sum of # Reference",$L$50)/3</f>
        <v>29</v>
      </c>
    </row>
    <row r="96" spans="2:24" ht="16" customHeight="1" x14ac:dyDescent="0.2">
      <c r="B96" s="34" t="s">
        <v>516</v>
      </c>
      <c r="C96">
        <v>1</v>
      </c>
      <c r="D96" t="s">
        <v>183</v>
      </c>
      <c r="E96" s="9">
        <v>12</v>
      </c>
      <c r="F96" t="s">
        <v>53</v>
      </c>
      <c r="G96">
        <f>+eval_CLERK_4omini!T81</f>
        <v>1</v>
      </c>
      <c r="H96">
        <f>+eval_CLERK_4omini!U81</f>
        <v>0</v>
      </c>
      <c r="I96">
        <f>+eval_CLERK_4omini!V81</f>
        <v>0</v>
      </c>
      <c r="J96" s="47" t="s">
        <v>6</v>
      </c>
    </row>
    <row r="97" spans="2:32" x14ac:dyDescent="0.2">
      <c r="B97" s="34" t="s">
        <v>516</v>
      </c>
      <c r="C97">
        <v>1</v>
      </c>
      <c r="D97" t="s">
        <v>183</v>
      </c>
      <c r="E97" s="9">
        <v>12</v>
      </c>
      <c r="F97" t="s">
        <v>18</v>
      </c>
      <c r="G97">
        <f>+eval_CLERK_4omini!T82</f>
        <v>3</v>
      </c>
      <c r="H97">
        <f>+eval_CLERK_4omini!U82</f>
        <v>2</v>
      </c>
      <c r="I97">
        <f>+eval_CLERK_4omini!V82</f>
        <v>2</v>
      </c>
      <c r="J97" s="47" t="s">
        <v>6</v>
      </c>
    </row>
    <row r="98" spans="2:32" x14ac:dyDescent="0.2">
      <c r="B98" s="34" t="s">
        <v>516</v>
      </c>
      <c r="C98">
        <v>1</v>
      </c>
      <c r="D98" t="s">
        <v>183</v>
      </c>
      <c r="E98" s="9">
        <v>12</v>
      </c>
      <c r="F98" t="s">
        <v>32</v>
      </c>
      <c r="G98">
        <f>+eval_CLERK_4omini!T83</f>
        <v>1</v>
      </c>
      <c r="H98">
        <f>+eval_CLERK_4omini!U83</f>
        <v>1</v>
      </c>
      <c r="I98">
        <f>+eval_CLERK_4omini!V83</f>
        <v>1</v>
      </c>
      <c r="J98" s="47" t="s">
        <v>6</v>
      </c>
    </row>
    <row r="99" spans="2:32" x14ac:dyDescent="0.2">
      <c r="B99" s="34" t="s">
        <v>516</v>
      </c>
      <c r="C99">
        <v>2</v>
      </c>
      <c r="D99" t="s">
        <v>183</v>
      </c>
      <c r="E99" s="9">
        <v>12</v>
      </c>
      <c r="F99" t="s">
        <v>9</v>
      </c>
      <c r="G99">
        <f>+eval_CLERK_4omini!T84</f>
        <v>3</v>
      </c>
      <c r="H99">
        <f>+eval_CLERK_4omini!U84</f>
        <v>3</v>
      </c>
      <c r="I99">
        <f>+eval_CLERK_4omini!V84</f>
        <v>3</v>
      </c>
      <c r="J99" s="47" t="s">
        <v>6</v>
      </c>
    </row>
    <row r="100" spans="2:32" ht="16" customHeight="1" x14ac:dyDescent="0.2">
      <c r="B100" s="34" t="s">
        <v>516</v>
      </c>
      <c r="C100">
        <v>2</v>
      </c>
      <c r="D100" t="s">
        <v>183</v>
      </c>
      <c r="E100" s="9">
        <v>12</v>
      </c>
      <c r="F100" t="s">
        <v>10</v>
      </c>
      <c r="G100">
        <f>+eval_CLERK_4omini!T85</f>
        <v>3</v>
      </c>
      <c r="H100">
        <f>+eval_CLERK_4omini!U85</f>
        <v>3</v>
      </c>
      <c r="I100">
        <f>+eval_CLERK_4omini!V85</f>
        <v>3</v>
      </c>
      <c r="J100" s="47" t="s">
        <v>6</v>
      </c>
      <c r="L100" s="6" t="s">
        <v>26</v>
      </c>
      <c r="M100" t="s">
        <v>516</v>
      </c>
    </row>
    <row r="101" spans="2:32" x14ac:dyDescent="0.2">
      <c r="B101" s="34" t="s">
        <v>516</v>
      </c>
      <c r="C101">
        <v>2</v>
      </c>
      <c r="D101" t="s">
        <v>183</v>
      </c>
      <c r="E101" s="9">
        <v>12</v>
      </c>
      <c r="F101" t="s">
        <v>11</v>
      </c>
      <c r="G101">
        <f>+eval_CLERK_4omini!T86</f>
        <v>3</v>
      </c>
      <c r="H101">
        <f>+eval_CLERK_4omini!U86</f>
        <v>3</v>
      </c>
      <c r="I101">
        <f>+eval_CLERK_4omini!V86</f>
        <v>3</v>
      </c>
      <c r="J101" s="47" t="s">
        <v>6</v>
      </c>
    </row>
    <row r="102" spans="2:32" x14ac:dyDescent="0.2">
      <c r="B102" s="34" t="s">
        <v>516</v>
      </c>
      <c r="C102">
        <v>2</v>
      </c>
      <c r="D102" t="s">
        <v>183</v>
      </c>
      <c r="E102" s="9">
        <v>12</v>
      </c>
      <c r="F102" t="s">
        <v>5</v>
      </c>
      <c r="G102">
        <f>+eval_CLERK_4omini!T87</f>
        <v>1</v>
      </c>
      <c r="H102">
        <f>+eval_CLERK_4omini!U87</f>
        <v>1</v>
      </c>
      <c r="I102">
        <f>+eval_CLERK_4omini!V87</f>
        <v>1</v>
      </c>
      <c r="J102" s="47" t="s">
        <v>6</v>
      </c>
      <c r="O102" s="6" t="s">
        <v>91</v>
      </c>
      <c r="S102" s="55" t="s">
        <v>521</v>
      </c>
      <c r="Z102" s="55" t="s">
        <v>522</v>
      </c>
    </row>
    <row r="103" spans="2:32" x14ac:dyDescent="0.2">
      <c r="B103" s="34" t="s">
        <v>516</v>
      </c>
      <c r="C103">
        <v>2</v>
      </c>
      <c r="D103" t="s">
        <v>183</v>
      </c>
      <c r="E103" s="9">
        <v>12</v>
      </c>
      <c r="F103" t="s">
        <v>13</v>
      </c>
      <c r="G103">
        <f>+eval_CLERK_4omini!T88</f>
        <v>1</v>
      </c>
      <c r="H103">
        <f>+eval_CLERK_4omini!U88</f>
        <v>0</v>
      </c>
      <c r="I103">
        <f>+eval_CLERK_4omini!V88</f>
        <v>0</v>
      </c>
      <c r="J103" s="47" t="s">
        <v>6</v>
      </c>
      <c r="L103" s="6" t="s">
        <v>24</v>
      </c>
      <c r="M103" s="6" t="s">
        <v>330</v>
      </c>
      <c r="N103" s="6" t="s">
        <v>360</v>
      </c>
      <c r="O103" t="s">
        <v>27</v>
      </c>
      <c r="P103" t="s">
        <v>28</v>
      </c>
      <c r="Q103" t="s">
        <v>29</v>
      </c>
      <c r="S103" s="40" t="s">
        <v>24</v>
      </c>
      <c r="T103" s="40" t="s">
        <v>330</v>
      </c>
      <c r="U103" s="40" t="s">
        <v>20</v>
      </c>
      <c r="V103" s="40" t="s">
        <v>518</v>
      </c>
      <c r="W103" s="40" t="s">
        <v>519</v>
      </c>
      <c r="X103" s="40" t="s">
        <v>520</v>
      </c>
      <c r="Z103" s="40" t="s">
        <v>20</v>
      </c>
      <c r="AA103" s="40" t="s">
        <v>12</v>
      </c>
      <c r="AB103" s="40" t="s">
        <v>523</v>
      </c>
      <c r="AC103" s="40" t="s">
        <v>1</v>
      </c>
      <c r="AD103" s="40" t="s">
        <v>524</v>
      </c>
      <c r="AE103" s="40" t="s">
        <v>226</v>
      </c>
      <c r="AF103" s="40" t="s">
        <v>525</v>
      </c>
    </row>
    <row r="104" spans="2:32" x14ac:dyDescent="0.2">
      <c r="B104" s="34" t="s">
        <v>516</v>
      </c>
      <c r="C104">
        <v>2</v>
      </c>
      <c r="D104" t="s">
        <v>183</v>
      </c>
      <c r="E104" s="9">
        <v>12</v>
      </c>
      <c r="F104" t="s">
        <v>53</v>
      </c>
      <c r="G104">
        <f>+eval_CLERK_4omini!T89</f>
        <v>1</v>
      </c>
      <c r="H104">
        <f>+eval_CLERK_4omini!U89</f>
        <v>0</v>
      </c>
      <c r="I104">
        <f>+eval_CLERK_4omini!V89</f>
        <v>0</v>
      </c>
      <c r="J104" s="47" t="s">
        <v>6</v>
      </c>
      <c r="L104">
        <v>10</v>
      </c>
      <c r="M104">
        <v>1</v>
      </c>
      <c r="N104" t="s">
        <v>325</v>
      </c>
      <c r="O104">
        <v>8</v>
      </c>
      <c r="P104">
        <v>4</v>
      </c>
      <c r="Q104">
        <v>4</v>
      </c>
      <c r="S104" s="46">
        <f>+$L104</f>
        <v>10</v>
      </c>
      <c r="T104" s="40">
        <f>+$M104</f>
        <v>1</v>
      </c>
      <c r="U104" s="40" t="str">
        <f t="shared" ref="U104:U135" si="22">+N104</f>
        <v>Goal, Task</v>
      </c>
      <c r="V104" s="40">
        <f>+Q104</f>
        <v>4</v>
      </c>
      <c r="W104" s="40">
        <f>+P104-Q104</f>
        <v>0</v>
      </c>
      <c r="X104" s="40">
        <f>+O104-V104</f>
        <v>4</v>
      </c>
      <c r="Z104" s="40" t="s">
        <v>325</v>
      </c>
      <c r="AA104" s="43">
        <v>0.96884057971014403</v>
      </c>
      <c r="AB104" s="43">
        <v>2.2193322943642801E-2</v>
      </c>
      <c r="AC104" s="43">
        <v>0.625</v>
      </c>
      <c r="AD104" s="43">
        <v>4.4194173824159202E-2</v>
      </c>
      <c r="AE104" s="43">
        <v>0.75862242332830498</v>
      </c>
      <c r="AF104" s="43">
        <v>2.9837410257262099E-2</v>
      </c>
    </row>
    <row r="105" spans="2:32" x14ac:dyDescent="0.2">
      <c r="B105" s="34" t="s">
        <v>516</v>
      </c>
      <c r="C105">
        <v>2</v>
      </c>
      <c r="D105" t="s">
        <v>183</v>
      </c>
      <c r="E105" s="9">
        <v>12</v>
      </c>
      <c r="F105" t="s">
        <v>18</v>
      </c>
      <c r="G105">
        <f>+eval_CLERK_4omini!T90</f>
        <v>3</v>
      </c>
      <c r="H105">
        <f>+eval_CLERK_4omini!U90</f>
        <v>2</v>
      </c>
      <c r="I105">
        <f>+eval_CLERK_4omini!V90</f>
        <v>2</v>
      </c>
      <c r="J105" s="47" t="s">
        <v>6</v>
      </c>
      <c r="N105" t="s">
        <v>10</v>
      </c>
      <c r="O105">
        <v>4</v>
      </c>
      <c r="P105">
        <v>4</v>
      </c>
      <c r="Q105">
        <v>4</v>
      </c>
      <c r="S105" s="40">
        <f>+S104</f>
        <v>10</v>
      </c>
      <c r="T105" s="40">
        <f>+T104</f>
        <v>1</v>
      </c>
      <c r="U105" s="40" t="str">
        <f t="shared" si="22"/>
        <v>Dtype</v>
      </c>
      <c r="V105" s="40">
        <f t="shared" ref="V105:V168" si="23">+Q105</f>
        <v>4</v>
      </c>
      <c r="W105" s="40">
        <f t="shared" ref="W105:W168" si="24">+P105-Q105</f>
        <v>0</v>
      </c>
      <c r="X105" s="40">
        <f t="shared" ref="X105:X168" si="25">+O105-V105</f>
        <v>0</v>
      </c>
      <c r="Z105" s="40" t="s">
        <v>10</v>
      </c>
      <c r="AA105" s="43">
        <v>0.90769230769230702</v>
      </c>
      <c r="AB105" s="43">
        <v>8.2371171303635901E-2</v>
      </c>
      <c r="AC105" s="43">
        <v>0.85714285714285698</v>
      </c>
      <c r="AD105" s="43">
        <v>0</v>
      </c>
      <c r="AE105" s="43">
        <v>0.879850672954121</v>
      </c>
      <c r="AF105" s="43">
        <v>3.9504313938460503E-2</v>
      </c>
    </row>
    <row r="106" spans="2:32" x14ac:dyDescent="0.2">
      <c r="B106" s="34" t="s">
        <v>516</v>
      </c>
      <c r="C106">
        <v>2</v>
      </c>
      <c r="D106" t="s">
        <v>183</v>
      </c>
      <c r="E106" s="9">
        <v>12</v>
      </c>
      <c r="F106" t="s">
        <v>32</v>
      </c>
      <c r="G106">
        <f>+eval_CLERK_4omini!T91</f>
        <v>1</v>
      </c>
      <c r="H106">
        <f>+eval_CLERK_4omini!U91</f>
        <v>1</v>
      </c>
      <c r="I106">
        <f>+eval_CLERK_4omini!V91</f>
        <v>0</v>
      </c>
      <c r="J106" s="47" t="s">
        <v>6</v>
      </c>
      <c r="N106" t="s">
        <v>11</v>
      </c>
      <c r="O106">
        <v>4</v>
      </c>
      <c r="P106">
        <v>4</v>
      </c>
      <c r="Q106">
        <v>4</v>
      </c>
      <c r="S106" s="40">
        <f t="shared" ref="S106:S124" si="26">+S105</f>
        <v>10</v>
      </c>
      <c r="T106" s="40">
        <f t="shared" ref="T106:T110" si="27">+T105</f>
        <v>1</v>
      </c>
      <c r="U106" s="40" t="str">
        <f t="shared" si="22"/>
        <v>Actor</v>
      </c>
      <c r="V106" s="40">
        <f t="shared" si="23"/>
        <v>4</v>
      </c>
      <c r="W106" s="40">
        <f t="shared" si="24"/>
        <v>0</v>
      </c>
      <c r="X106" s="40">
        <f t="shared" si="25"/>
        <v>0</v>
      </c>
      <c r="Z106" s="40" t="s">
        <v>11</v>
      </c>
      <c r="AA106" s="43">
        <v>0.95213675213675197</v>
      </c>
      <c r="AB106" s="43">
        <v>3.4102456997025597E-2</v>
      </c>
      <c r="AC106" s="43">
        <v>0.90476190476190399</v>
      </c>
      <c r="AD106" s="43">
        <v>6.7343502970147406E-2</v>
      </c>
      <c r="AE106" s="43">
        <v>0.92582768444837404</v>
      </c>
      <c r="AF106" s="43">
        <v>3.1343804464264401E-2</v>
      </c>
    </row>
    <row r="107" spans="2:32" x14ac:dyDescent="0.2">
      <c r="B107" s="34" t="s">
        <v>516</v>
      </c>
      <c r="C107">
        <v>3</v>
      </c>
      <c r="D107" t="s">
        <v>183</v>
      </c>
      <c r="E107" s="9">
        <v>12</v>
      </c>
      <c r="F107" t="s">
        <v>9</v>
      </c>
      <c r="G107">
        <f>+eval_CLERK_4omini!T92</f>
        <v>3</v>
      </c>
      <c r="H107">
        <f>+eval_CLERK_4omini!U92</f>
        <v>3</v>
      </c>
      <c r="I107">
        <f>+eval_CLERK_4omini!V92</f>
        <v>3</v>
      </c>
      <c r="J107" s="47" t="s">
        <v>6</v>
      </c>
      <c r="N107" t="s">
        <v>5</v>
      </c>
      <c r="O107">
        <v>3</v>
      </c>
      <c r="P107">
        <v>2</v>
      </c>
      <c r="Q107">
        <v>2</v>
      </c>
      <c r="S107" s="40">
        <f t="shared" si="26"/>
        <v>10</v>
      </c>
      <c r="T107" s="40">
        <f t="shared" si="27"/>
        <v>1</v>
      </c>
      <c r="U107" s="40" t="str">
        <f t="shared" si="22"/>
        <v>Precondition</v>
      </c>
      <c r="V107" s="40">
        <f t="shared" si="23"/>
        <v>2</v>
      </c>
      <c r="W107" s="40">
        <f t="shared" si="24"/>
        <v>0</v>
      </c>
      <c r="X107" s="40">
        <f t="shared" si="25"/>
        <v>1</v>
      </c>
      <c r="Z107" s="40" t="s">
        <v>5</v>
      </c>
      <c r="AA107" s="43">
        <v>0.70911680911680897</v>
      </c>
      <c r="AB107" s="43">
        <v>0.14320653881308901</v>
      </c>
      <c r="AC107" s="43">
        <v>0.73333333333333295</v>
      </c>
      <c r="AD107" s="43">
        <v>4.7140452079103203E-2</v>
      </c>
      <c r="AE107" s="43">
        <v>0.71693363844393598</v>
      </c>
      <c r="AF107" s="43">
        <v>9.6038439207558501E-2</v>
      </c>
    </row>
    <row r="108" spans="2:32" x14ac:dyDescent="0.2">
      <c r="B108" s="34" t="s">
        <v>516</v>
      </c>
      <c r="C108">
        <v>3</v>
      </c>
      <c r="D108" t="s">
        <v>183</v>
      </c>
      <c r="E108" s="9">
        <v>12</v>
      </c>
      <c r="F108" t="s">
        <v>10</v>
      </c>
      <c r="G108">
        <f>+eval_CLERK_4omini!T93</f>
        <v>3</v>
      </c>
      <c r="H108">
        <f>+eval_CLERK_4omini!U93</f>
        <v>3</v>
      </c>
      <c r="I108">
        <f>+eval_CLERK_4omini!V93</f>
        <v>3</v>
      </c>
      <c r="J108" s="47" t="s">
        <v>6</v>
      </c>
      <c r="N108" t="s">
        <v>53</v>
      </c>
      <c r="O108">
        <v>3</v>
      </c>
      <c r="P108">
        <v>2</v>
      </c>
      <c r="Q108">
        <v>2</v>
      </c>
      <c r="S108" s="40">
        <f t="shared" si="26"/>
        <v>10</v>
      </c>
      <c r="T108" s="40">
        <f t="shared" si="27"/>
        <v>1</v>
      </c>
      <c r="U108" s="40" t="str">
        <f t="shared" si="22"/>
        <v>Dependency</v>
      </c>
      <c r="V108" s="40">
        <f t="shared" si="23"/>
        <v>2</v>
      </c>
      <c r="W108" s="40">
        <f t="shared" si="24"/>
        <v>0</v>
      </c>
      <c r="X108" s="40">
        <f t="shared" si="25"/>
        <v>1</v>
      </c>
      <c r="Z108" s="40" t="s">
        <v>53</v>
      </c>
      <c r="AA108" s="43">
        <v>0.655555555555555</v>
      </c>
      <c r="AB108" s="43">
        <v>0.12272623352430199</v>
      </c>
      <c r="AC108" s="43">
        <v>0.66666666666666596</v>
      </c>
      <c r="AD108" s="43">
        <v>0</v>
      </c>
      <c r="AE108" s="43">
        <v>0.655122655122655</v>
      </c>
      <c r="AF108" s="43">
        <v>6.4144619829416494E-2</v>
      </c>
    </row>
    <row r="109" spans="2:32" x14ac:dyDescent="0.2">
      <c r="B109" s="34" t="s">
        <v>516</v>
      </c>
      <c r="C109">
        <v>3</v>
      </c>
      <c r="D109" t="s">
        <v>183</v>
      </c>
      <c r="E109" s="9">
        <v>12</v>
      </c>
      <c r="F109" t="s">
        <v>11</v>
      </c>
      <c r="G109">
        <f>+eval_CLERK_4omini!T94</f>
        <v>3</v>
      </c>
      <c r="H109">
        <f>+eval_CLERK_4omini!U94</f>
        <v>3</v>
      </c>
      <c r="I109">
        <f>+eval_CLERK_4omini!V94</f>
        <v>3</v>
      </c>
      <c r="J109" s="47" t="s">
        <v>6</v>
      </c>
      <c r="N109" t="s">
        <v>18</v>
      </c>
      <c r="O109">
        <v>0</v>
      </c>
      <c r="P109">
        <v>0</v>
      </c>
      <c r="Q109">
        <v>0</v>
      </c>
      <c r="S109" s="40">
        <f t="shared" si="26"/>
        <v>10</v>
      </c>
      <c r="T109" s="40">
        <f t="shared" si="27"/>
        <v>1</v>
      </c>
      <c r="U109" s="40" t="str">
        <f t="shared" si="22"/>
        <v>Contribution</v>
      </c>
      <c r="V109" s="40">
        <f t="shared" si="23"/>
        <v>0</v>
      </c>
      <c r="W109" s="40">
        <f t="shared" si="24"/>
        <v>0</v>
      </c>
      <c r="X109" s="40">
        <f t="shared" si="25"/>
        <v>0</v>
      </c>
      <c r="Z109" s="40" t="s">
        <v>18</v>
      </c>
      <c r="AA109" s="43">
        <v>0.88888888888888795</v>
      </c>
      <c r="AB109" s="43">
        <v>0.15713484026367699</v>
      </c>
      <c r="AC109" s="43">
        <v>0.66666666666666596</v>
      </c>
      <c r="AD109" s="43">
        <v>0</v>
      </c>
      <c r="AE109" s="43">
        <v>0.75555555555555498</v>
      </c>
      <c r="AF109" s="43">
        <v>6.2853936105470895E-2</v>
      </c>
    </row>
    <row r="110" spans="2:32" x14ac:dyDescent="0.2">
      <c r="B110" s="34" t="s">
        <v>516</v>
      </c>
      <c r="C110">
        <v>3</v>
      </c>
      <c r="D110" t="s">
        <v>183</v>
      </c>
      <c r="E110" s="9">
        <v>12</v>
      </c>
      <c r="F110" t="s">
        <v>5</v>
      </c>
      <c r="G110">
        <f>+eval_CLERK_4omini!T95</f>
        <v>1</v>
      </c>
      <c r="H110">
        <f>+eval_CLERK_4omini!U95</f>
        <v>0</v>
      </c>
      <c r="I110">
        <f>+eval_CLERK_4omini!V95</f>
        <v>0</v>
      </c>
      <c r="J110" s="47" t="s">
        <v>6</v>
      </c>
      <c r="N110" t="s">
        <v>32</v>
      </c>
      <c r="O110">
        <v>4</v>
      </c>
      <c r="P110">
        <v>0</v>
      </c>
      <c r="Q110">
        <v>0</v>
      </c>
      <c r="S110" s="40">
        <f t="shared" si="26"/>
        <v>10</v>
      </c>
      <c r="T110" s="40">
        <f t="shared" si="27"/>
        <v>1</v>
      </c>
      <c r="U110" s="40" t="str">
        <f t="shared" si="22"/>
        <v>Decomposition</v>
      </c>
      <c r="V110" s="40">
        <f t="shared" si="23"/>
        <v>0</v>
      </c>
      <c r="W110" s="40">
        <f t="shared" si="24"/>
        <v>0</v>
      </c>
      <c r="X110" s="40">
        <f t="shared" si="25"/>
        <v>4</v>
      </c>
      <c r="Z110" s="40" t="s">
        <v>32</v>
      </c>
      <c r="AA110" s="43">
        <v>0.919047619047619</v>
      </c>
      <c r="AB110" s="43">
        <v>5.9856214714173898E-2</v>
      </c>
      <c r="AC110" s="43">
        <v>0.40476190476190399</v>
      </c>
      <c r="AD110" s="43">
        <v>6.0702613257056899E-2</v>
      </c>
      <c r="AE110" s="43">
        <v>0.55975304113943303</v>
      </c>
      <c r="AF110" s="43">
        <v>6.6026572286557894E-2</v>
      </c>
    </row>
    <row r="111" spans="2:32" x14ac:dyDescent="0.2">
      <c r="B111" s="34" t="s">
        <v>516</v>
      </c>
      <c r="C111">
        <v>3</v>
      </c>
      <c r="D111" t="s">
        <v>183</v>
      </c>
      <c r="E111" s="9">
        <v>12</v>
      </c>
      <c r="F111" t="s">
        <v>13</v>
      </c>
      <c r="G111">
        <f>+eval_CLERK_4omini!T96</f>
        <v>1</v>
      </c>
      <c r="H111">
        <f>+eval_CLERK_4omini!U96</f>
        <v>0</v>
      </c>
      <c r="I111">
        <f>+eval_CLERK_4omini!V96</f>
        <v>0</v>
      </c>
      <c r="J111" s="47" t="s">
        <v>6</v>
      </c>
      <c r="M111">
        <v>2</v>
      </c>
      <c r="N111" t="s">
        <v>325</v>
      </c>
      <c r="O111">
        <v>8</v>
      </c>
      <c r="P111">
        <v>4</v>
      </c>
      <c r="Q111">
        <v>4</v>
      </c>
      <c r="S111" s="40">
        <f t="shared" si="26"/>
        <v>10</v>
      </c>
      <c r="T111" s="40">
        <f>+$M111</f>
        <v>2</v>
      </c>
      <c r="U111" s="40" t="str">
        <f t="shared" si="22"/>
        <v>Goal, Task</v>
      </c>
      <c r="V111" s="40">
        <f t="shared" si="23"/>
        <v>4</v>
      </c>
      <c r="W111" s="40">
        <f t="shared" si="24"/>
        <v>0</v>
      </c>
      <c r="X111" s="40">
        <f t="shared" si="25"/>
        <v>4</v>
      </c>
    </row>
    <row r="112" spans="2:32" x14ac:dyDescent="0.2">
      <c r="B112" s="34" t="s">
        <v>516</v>
      </c>
      <c r="C112">
        <v>3</v>
      </c>
      <c r="D112" t="s">
        <v>183</v>
      </c>
      <c r="E112" s="9">
        <v>12</v>
      </c>
      <c r="F112" t="s">
        <v>53</v>
      </c>
      <c r="G112">
        <f>+eval_CLERK_4omini!T97</f>
        <v>1</v>
      </c>
      <c r="H112">
        <f>+eval_CLERK_4omini!U97</f>
        <v>1</v>
      </c>
      <c r="I112">
        <f>+eval_CLERK_4omini!V97</f>
        <v>0</v>
      </c>
      <c r="J112" s="47" t="s">
        <v>6</v>
      </c>
      <c r="N112" t="s">
        <v>10</v>
      </c>
      <c r="O112">
        <v>4</v>
      </c>
      <c r="P112">
        <v>4</v>
      </c>
      <c r="Q112">
        <v>4</v>
      </c>
      <c r="S112" s="40">
        <f t="shared" si="26"/>
        <v>10</v>
      </c>
      <c r="T112" s="40">
        <f>+T111</f>
        <v>2</v>
      </c>
      <c r="U112" s="40" t="str">
        <f t="shared" si="22"/>
        <v>Dtype</v>
      </c>
      <c r="V112" s="40">
        <f t="shared" si="23"/>
        <v>4</v>
      </c>
      <c r="W112" s="40">
        <f t="shared" si="24"/>
        <v>0</v>
      </c>
      <c r="X112" s="40">
        <f t="shared" si="25"/>
        <v>0</v>
      </c>
      <c r="Z112" s="55" t="s">
        <v>515</v>
      </c>
    </row>
    <row r="113" spans="2:29" x14ac:dyDescent="0.2">
      <c r="B113" s="34" t="s">
        <v>516</v>
      </c>
      <c r="C113">
        <v>3</v>
      </c>
      <c r="D113" t="s">
        <v>183</v>
      </c>
      <c r="E113" s="9">
        <v>12</v>
      </c>
      <c r="F113" t="s">
        <v>18</v>
      </c>
      <c r="G113">
        <f>+eval_CLERK_4omini!T98</f>
        <v>3</v>
      </c>
      <c r="H113">
        <f>+eval_CLERK_4omini!U98</f>
        <v>2</v>
      </c>
      <c r="I113">
        <f>+eval_CLERK_4omini!V98</f>
        <v>2</v>
      </c>
      <c r="J113" s="47" t="s">
        <v>6</v>
      </c>
      <c r="N113" t="s">
        <v>11</v>
      </c>
      <c r="O113">
        <v>4</v>
      </c>
      <c r="P113">
        <v>4</v>
      </c>
      <c r="Q113">
        <v>4</v>
      </c>
      <c r="S113" s="40">
        <f t="shared" si="26"/>
        <v>10</v>
      </c>
      <c r="T113" s="40">
        <f t="shared" ref="T113:T117" si="28">+T112</f>
        <v>2</v>
      </c>
      <c r="U113" s="40" t="str">
        <f t="shared" si="22"/>
        <v>Actor</v>
      </c>
      <c r="V113" s="40">
        <f t="shared" si="23"/>
        <v>4</v>
      </c>
      <c r="W113" s="40">
        <f t="shared" si="24"/>
        <v>0</v>
      </c>
      <c r="X113" s="40">
        <f t="shared" si="25"/>
        <v>0</v>
      </c>
      <c r="Z113" s="40" t="s">
        <v>20</v>
      </c>
      <c r="AA113" s="40" t="s">
        <v>12</v>
      </c>
      <c r="AB113" s="40" t="s">
        <v>1</v>
      </c>
      <c r="AC113" s="40" t="s">
        <v>31</v>
      </c>
    </row>
    <row r="114" spans="2:29" x14ac:dyDescent="0.2">
      <c r="B114" s="42" t="s">
        <v>516</v>
      </c>
      <c r="C114" s="29">
        <v>3</v>
      </c>
      <c r="D114" s="29" t="s">
        <v>183</v>
      </c>
      <c r="E114" s="39">
        <v>12</v>
      </c>
      <c r="F114" s="29" t="s">
        <v>32</v>
      </c>
      <c r="G114" s="29">
        <f>+eval_CLERK_4omini!T99</f>
        <v>1</v>
      </c>
      <c r="H114" s="29">
        <f>+eval_CLERK_4omini!U99</f>
        <v>0</v>
      </c>
      <c r="I114" s="29">
        <f>+eval_CLERK_4omini!V99</f>
        <v>0</v>
      </c>
      <c r="J114" s="51" t="s">
        <v>6</v>
      </c>
      <c r="N114" t="s">
        <v>5</v>
      </c>
      <c r="O114">
        <v>3</v>
      </c>
      <c r="P114">
        <v>2</v>
      </c>
      <c r="Q114">
        <v>2</v>
      </c>
      <c r="S114" s="40">
        <f t="shared" si="26"/>
        <v>10</v>
      </c>
      <c r="T114" s="40">
        <f t="shared" si="28"/>
        <v>2</v>
      </c>
      <c r="U114" s="40" t="str">
        <f t="shared" si="22"/>
        <v>Precondition</v>
      </c>
      <c r="V114" s="40">
        <f t="shared" si="23"/>
        <v>2</v>
      </c>
      <c r="W114" s="40">
        <f t="shared" si="24"/>
        <v>0</v>
      </c>
      <c r="X114" s="40">
        <f t="shared" si="25"/>
        <v>1</v>
      </c>
      <c r="Z114" s="40" t="s">
        <v>325</v>
      </c>
      <c r="AA114" s="43" t="str">
        <f>+ROUND(AA104,2) &amp; " ± " &amp; ROUND(AB104,2)</f>
        <v>0,97 ± 0,02</v>
      </c>
      <c r="AB114" s="43" t="str">
        <f>+ROUND(AC104,2) &amp; " ± " &amp; ROUND(AD104,2)</f>
        <v>0,63 ± 0,04</v>
      </c>
      <c r="AC114" s="43" t="str">
        <f>+ROUND(AE104,2) &amp; " ± " &amp; ROUND(AF104,2)</f>
        <v>0,76 ± 0,03</v>
      </c>
    </row>
    <row r="115" spans="2:29" x14ac:dyDescent="0.2">
      <c r="B115" s="34" t="s">
        <v>516</v>
      </c>
      <c r="C115">
        <v>1</v>
      </c>
      <c r="D115" t="s">
        <v>183</v>
      </c>
      <c r="E115" s="9">
        <v>18</v>
      </c>
      <c r="F115" t="s">
        <v>9</v>
      </c>
      <c r="G115">
        <f>+eval_CLERK_4omini!T100</f>
        <v>4</v>
      </c>
      <c r="H115">
        <f>+eval_CLERK_4omini!U100</f>
        <v>4</v>
      </c>
      <c r="I115">
        <f>+eval_CLERK_4omini!V100</f>
        <v>4</v>
      </c>
      <c r="J115" s="47" t="s">
        <v>6</v>
      </c>
      <c r="N115" t="s">
        <v>53</v>
      </c>
      <c r="O115">
        <v>3</v>
      </c>
      <c r="P115">
        <v>2</v>
      </c>
      <c r="Q115">
        <v>2</v>
      </c>
      <c r="S115" s="40">
        <f t="shared" si="26"/>
        <v>10</v>
      </c>
      <c r="T115" s="40">
        <f t="shared" si="28"/>
        <v>2</v>
      </c>
      <c r="U115" s="40" t="str">
        <f t="shared" si="22"/>
        <v>Dependency</v>
      </c>
      <c r="V115" s="40">
        <f t="shared" si="23"/>
        <v>2</v>
      </c>
      <c r="W115" s="40">
        <f t="shared" si="24"/>
        <v>0</v>
      </c>
      <c r="X115" s="40">
        <f t="shared" si="25"/>
        <v>1</v>
      </c>
      <c r="Z115" s="40" t="s">
        <v>10</v>
      </c>
      <c r="AA115" s="43" t="str">
        <f>+ROUND(AA105,2) &amp; " ± " &amp; ROUND(AB105,2)</f>
        <v>0,91 ± 0,08</v>
      </c>
      <c r="AB115" s="43" t="str">
        <f>+ROUND(AC105,2) &amp; " ± " &amp; ROUND(AD105,2)</f>
        <v>0,86 ± 0</v>
      </c>
      <c r="AC115" s="43" t="str">
        <f>+ROUND(AE105,2) &amp; " ± " &amp; ROUND(AF105,2)</f>
        <v>0,88 ± 0,04</v>
      </c>
    </row>
    <row r="116" spans="2:29" x14ac:dyDescent="0.2">
      <c r="B116" s="34" t="s">
        <v>516</v>
      </c>
      <c r="C116">
        <v>1</v>
      </c>
      <c r="D116" t="s">
        <v>183</v>
      </c>
      <c r="E116" s="9">
        <v>18</v>
      </c>
      <c r="F116" t="s">
        <v>10</v>
      </c>
      <c r="G116">
        <f>+eval_CLERK_4omini!T101</f>
        <v>4</v>
      </c>
      <c r="H116">
        <f>+eval_CLERK_4omini!U101</f>
        <v>4</v>
      </c>
      <c r="I116">
        <f>+eval_CLERK_4omini!V101</f>
        <v>2</v>
      </c>
      <c r="J116" s="47" t="s">
        <v>6</v>
      </c>
      <c r="N116" t="s">
        <v>18</v>
      </c>
      <c r="O116">
        <v>0</v>
      </c>
      <c r="P116">
        <v>0</v>
      </c>
      <c r="Q116">
        <v>0</v>
      </c>
      <c r="S116" s="40">
        <f t="shared" si="26"/>
        <v>10</v>
      </c>
      <c r="T116" s="40">
        <f t="shared" si="28"/>
        <v>2</v>
      </c>
      <c r="U116" s="40" t="str">
        <f t="shared" si="22"/>
        <v>Contribution</v>
      </c>
      <c r="V116" s="40">
        <f t="shared" si="23"/>
        <v>0</v>
      </c>
      <c r="W116" s="40">
        <f t="shared" si="24"/>
        <v>0</v>
      </c>
      <c r="X116" s="40">
        <f t="shared" si="25"/>
        <v>0</v>
      </c>
      <c r="Z116" s="40" t="s">
        <v>11</v>
      </c>
      <c r="AA116" s="43" t="str">
        <f>+ROUND(AA106,2) &amp; " ± " &amp; ROUND(AB106,2)</f>
        <v>0,95 ± 0,03</v>
      </c>
      <c r="AB116" s="43" t="str">
        <f>+ROUND(AC106,2) &amp; " ± " &amp; ROUND(AD106,2)</f>
        <v>0,9 ± 0,07</v>
      </c>
      <c r="AC116" s="43" t="str">
        <f>+ROUND(AE106,2) &amp; " ± " &amp; ROUND(AF106,2)</f>
        <v>0,93 ± 0,03</v>
      </c>
    </row>
    <row r="117" spans="2:29" x14ac:dyDescent="0.2">
      <c r="B117" s="34" t="s">
        <v>516</v>
      </c>
      <c r="C117">
        <v>1</v>
      </c>
      <c r="D117" t="s">
        <v>183</v>
      </c>
      <c r="E117" s="9">
        <v>18</v>
      </c>
      <c r="F117" t="s">
        <v>11</v>
      </c>
      <c r="G117">
        <f>+eval_CLERK_4omini!T102</f>
        <v>4</v>
      </c>
      <c r="H117">
        <f>+eval_CLERK_4omini!U102</f>
        <v>4</v>
      </c>
      <c r="I117">
        <f>+eval_CLERK_4omini!V102</f>
        <v>4</v>
      </c>
      <c r="J117" s="47" t="s">
        <v>6</v>
      </c>
      <c r="N117" t="s">
        <v>32</v>
      </c>
      <c r="O117">
        <v>4</v>
      </c>
      <c r="P117">
        <v>0</v>
      </c>
      <c r="Q117">
        <v>0</v>
      </c>
      <c r="S117" s="40">
        <f t="shared" si="26"/>
        <v>10</v>
      </c>
      <c r="T117" s="40">
        <f t="shared" si="28"/>
        <v>2</v>
      </c>
      <c r="U117" s="40" t="str">
        <f t="shared" si="22"/>
        <v>Decomposition</v>
      </c>
      <c r="V117" s="40">
        <f t="shared" si="23"/>
        <v>0</v>
      </c>
      <c r="W117" s="40">
        <f t="shared" si="24"/>
        <v>0</v>
      </c>
      <c r="X117" s="40">
        <f t="shared" si="25"/>
        <v>4</v>
      </c>
      <c r="Z117" s="40" t="s">
        <v>5</v>
      </c>
      <c r="AA117" s="43" t="str">
        <f>+ROUND(AA107,2) &amp; " ± " &amp; ROUND(AB107,2)</f>
        <v>0,71 ± 0,14</v>
      </c>
      <c r="AB117" s="43" t="str">
        <f>+ROUND(AC107,2) &amp; " ± " &amp; ROUND(AD107,2)</f>
        <v>0,73 ± 0,05</v>
      </c>
      <c r="AC117" s="43" t="str">
        <f>+ROUND(AE107,2) &amp; " ± " &amp; ROUND(AF107,2)</f>
        <v>0,72 ± 0,1</v>
      </c>
    </row>
    <row r="118" spans="2:29" x14ac:dyDescent="0.2">
      <c r="B118" s="34" t="s">
        <v>516</v>
      </c>
      <c r="C118">
        <v>1</v>
      </c>
      <c r="D118" t="s">
        <v>183</v>
      </c>
      <c r="E118" s="9">
        <v>18</v>
      </c>
      <c r="F118" t="s">
        <v>5</v>
      </c>
      <c r="G118">
        <f>+eval_CLERK_4omini!T103</f>
        <v>3</v>
      </c>
      <c r="H118">
        <f>+eval_CLERK_4omini!U103</f>
        <v>6</v>
      </c>
      <c r="I118">
        <f>+eval_CLERK_4omini!V103</f>
        <v>2</v>
      </c>
      <c r="J118" s="47" t="s">
        <v>6</v>
      </c>
      <c r="M118">
        <v>3</v>
      </c>
      <c r="N118" t="s">
        <v>325</v>
      </c>
      <c r="O118">
        <v>8</v>
      </c>
      <c r="P118">
        <v>4</v>
      </c>
      <c r="Q118">
        <v>4</v>
      </c>
      <c r="S118" s="40">
        <f t="shared" si="26"/>
        <v>10</v>
      </c>
      <c r="T118" s="40">
        <f>+$M118</f>
        <v>3</v>
      </c>
      <c r="U118" s="40" t="str">
        <f t="shared" si="22"/>
        <v>Goal, Task</v>
      </c>
      <c r="V118" s="40">
        <f t="shared" si="23"/>
        <v>4</v>
      </c>
      <c r="W118" s="40">
        <f t="shared" si="24"/>
        <v>0</v>
      </c>
      <c r="X118" s="40">
        <f t="shared" si="25"/>
        <v>4</v>
      </c>
      <c r="Z118" s="40" t="s">
        <v>53</v>
      </c>
      <c r="AA118" s="43" t="str">
        <f>+ROUND(AA108,2) &amp; " ± " &amp; ROUND(AB108,2)</f>
        <v>0,66 ± 0,12</v>
      </c>
      <c r="AB118" s="43" t="str">
        <f>+ROUND(AC108,2) &amp; " ± " &amp; ROUND(AD108,2)</f>
        <v>0,67 ± 0</v>
      </c>
      <c r="AC118" s="43" t="str">
        <f>+ROUND(AE108,2) &amp; " ± " &amp; ROUND(AF108,2)</f>
        <v>0,66 ± 0,06</v>
      </c>
    </row>
    <row r="119" spans="2:29" x14ac:dyDescent="0.2">
      <c r="B119" s="34" t="s">
        <v>516</v>
      </c>
      <c r="C119">
        <v>1</v>
      </c>
      <c r="D119" t="s">
        <v>183</v>
      </c>
      <c r="E119" s="9">
        <v>18</v>
      </c>
      <c r="F119" t="s">
        <v>13</v>
      </c>
      <c r="G119">
        <f>+eval_CLERK_4omini!T104</f>
        <v>6</v>
      </c>
      <c r="H119">
        <f>+eval_CLERK_4omini!U104</f>
        <v>2</v>
      </c>
      <c r="I119">
        <f>+eval_CLERK_4omini!V104</f>
        <v>2</v>
      </c>
      <c r="J119" s="47" t="s">
        <v>6</v>
      </c>
      <c r="N119" t="s">
        <v>10</v>
      </c>
      <c r="O119">
        <v>4</v>
      </c>
      <c r="P119">
        <v>4</v>
      </c>
      <c r="Q119">
        <v>4</v>
      </c>
      <c r="S119" s="40">
        <f t="shared" si="26"/>
        <v>10</v>
      </c>
      <c r="T119" s="40">
        <f>+T118</f>
        <v>3</v>
      </c>
      <c r="U119" s="40" t="str">
        <f t="shared" si="22"/>
        <v>Dtype</v>
      </c>
      <c r="V119" s="40">
        <f t="shared" si="23"/>
        <v>4</v>
      </c>
      <c r="W119" s="40">
        <f t="shared" si="24"/>
        <v>0</v>
      </c>
      <c r="X119" s="40">
        <f t="shared" si="25"/>
        <v>0</v>
      </c>
      <c r="Z119" s="40" t="s">
        <v>18</v>
      </c>
      <c r="AA119" s="43" t="str">
        <f>+ROUND(AA109,2) &amp; " ± " &amp; ROUND(AB109,2)</f>
        <v>0,89 ± 0,16</v>
      </c>
      <c r="AB119" s="43" t="str">
        <f>+ROUND(AC109,2) &amp; " ± " &amp; ROUND(AD109,2)</f>
        <v>0,67 ± 0</v>
      </c>
      <c r="AC119" s="43" t="str">
        <f>+ROUND(AE109,2) &amp; " ± " &amp; ROUND(AF109,2)</f>
        <v>0,76 ± 0,06</v>
      </c>
    </row>
    <row r="120" spans="2:29" x14ac:dyDescent="0.2">
      <c r="B120" s="34" t="s">
        <v>516</v>
      </c>
      <c r="C120">
        <v>1</v>
      </c>
      <c r="D120" t="s">
        <v>183</v>
      </c>
      <c r="E120" s="9">
        <v>18</v>
      </c>
      <c r="F120" t="s">
        <v>53</v>
      </c>
      <c r="G120">
        <f>+eval_CLERK_4omini!T105</f>
        <v>1</v>
      </c>
      <c r="H120">
        <f>+eval_CLERK_4omini!U105</f>
        <v>2</v>
      </c>
      <c r="I120">
        <f>+eval_CLERK_4omini!V105</f>
        <v>1</v>
      </c>
      <c r="J120" s="47" t="s">
        <v>6</v>
      </c>
      <c r="N120" t="s">
        <v>11</v>
      </c>
      <c r="O120">
        <v>4</v>
      </c>
      <c r="P120">
        <v>4</v>
      </c>
      <c r="Q120">
        <v>4</v>
      </c>
      <c r="S120" s="40">
        <f t="shared" si="26"/>
        <v>10</v>
      </c>
      <c r="T120" s="40">
        <f t="shared" ref="T120:T124" si="29">+T119</f>
        <v>3</v>
      </c>
      <c r="U120" s="40" t="str">
        <f t="shared" si="22"/>
        <v>Actor</v>
      </c>
      <c r="V120" s="40">
        <f t="shared" si="23"/>
        <v>4</v>
      </c>
      <c r="W120" s="40">
        <f t="shared" si="24"/>
        <v>0</v>
      </c>
      <c r="X120" s="40">
        <f t="shared" si="25"/>
        <v>0</v>
      </c>
      <c r="Z120" s="40" t="s">
        <v>32</v>
      </c>
      <c r="AA120" s="43" t="str">
        <f>+ROUND(AA110,2) &amp; " ± " &amp; ROUND(AB110,2)</f>
        <v>0,92 ± 0,06</v>
      </c>
      <c r="AB120" s="43" t="str">
        <f>+ROUND(AC110,2) &amp; " ± " &amp; ROUND(AD110,2)</f>
        <v>0,4 ± 0,06</v>
      </c>
      <c r="AC120" s="43" t="str">
        <f>+ROUND(AE110,2) &amp; " ± " &amp; ROUND(AF110,2)</f>
        <v>0,56 ± 0,07</v>
      </c>
    </row>
    <row r="121" spans="2:29" x14ac:dyDescent="0.2">
      <c r="B121" s="34" t="s">
        <v>516</v>
      </c>
      <c r="C121">
        <v>1</v>
      </c>
      <c r="D121" t="s">
        <v>183</v>
      </c>
      <c r="E121" s="9">
        <v>18</v>
      </c>
      <c r="F121" t="s">
        <v>18</v>
      </c>
      <c r="G121">
        <f>+eval_CLERK_4omini!T106</f>
        <v>0</v>
      </c>
      <c r="H121">
        <f>+eval_CLERK_4omini!U106</f>
        <v>0</v>
      </c>
      <c r="I121">
        <f>+eval_CLERK_4omini!V106</f>
        <v>0</v>
      </c>
      <c r="J121" s="47" t="s">
        <v>6</v>
      </c>
      <c r="N121" t="s">
        <v>5</v>
      </c>
      <c r="O121">
        <v>3</v>
      </c>
      <c r="P121">
        <v>2</v>
      </c>
      <c r="Q121">
        <v>2</v>
      </c>
      <c r="S121" s="40">
        <f t="shared" si="26"/>
        <v>10</v>
      </c>
      <c r="T121" s="40">
        <f t="shared" si="29"/>
        <v>3</v>
      </c>
      <c r="U121" s="40" t="str">
        <f t="shared" si="22"/>
        <v>Precondition</v>
      </c>
      <c r="V121" s="40">
        <f t="shared" si="23"/>
        <v>2</v>
      </c>
      <c r="W121" s="40">
        <f t="shared" si="24"/>
        <v>0</v>
      </c>
      <c r="X121" s="40">
        <f t="shared" si="25"/>
        <v>1</v>
      </c>
    </row>
    <row r="122" spans="2:29" x14ac:dyDescent="0.2">
      <c r="B122" s="34" t="s">
        <v>516</v>
      </c>
      <c r="C122">
        <v>1</v>
      </c>
      <c r="D122" t="s">
        <v>183</v>
      </c>
      <c r="E122" s="9">
        <v>18</v>
      </c>
      <c r="F122" t="s">
        <v>32</v>
      </c>
      <c r="G122">
        <f>+eval_CLERK_4omini!T107</f>
        <v>14</v>
      </c>
      <c r="H122">
        <f>+eval_CLERK_4omini!U107</f>
        <v>4</v>
      </c>
      <c r="I122">
        <f>+eval_CLERK_4omini!V107</f>
        <v>4</v>
      </c>
      <c r="J122" s="47" t="s">
        <v>6</v>
      </c>
      <c r="N122" t="s">
        <v>53</v>
      </c>
      <c r="O122">
        <v>3</v>
      </c>
      <c r="P122">
        <v>2</v>
      </c>
      <c r="Q122">
        <v>2</v>
      </c>
      <c r="S122" s="40">
        <f t="shared" si="26"/>
        <v>10</v>
      </c>
      <c r="T122" s="40">
        <f t="shared" si="29"/>
        <v>3</v>
      </c>
      <c r="U122" s="40" t="str">
        <f t="shared" si="22"/>
        <v>Dependency</v>
      </c>
      <c r="V122" s="40">
        <f t="shared" si="23"/>
        <v>2</v>
      </c>
      <c r="W122" s="40">
        <f t="shared" si="24"/>
        <v>0</v>
      </c>
      <c r="X122" s="40">
        <f t="shared" si="25"/>
        <v>1</v>
      </c>
    </row>
    <row r="123" spans="2:29" x14ac:dyDescent="0.2">
      <c r="B123" s="34" t="s">
        <v>516</v>
      </c>
      <c r="C123">
        <v>2</v>
      </c>
      <c r="D123" t="s">
        <v>183</v>
      </c>
      <c r="E123" s="9">
        <v>18</v>
      </c>
      <c r="F123" t="s">
        <v>9</v>
      </c>
      <c r="G123">
        <f>+eval_CLERK_4omini!T108</f>
        <v>4</v>
      </c>
      <c r="H123">
        <f>+eval_CLERK_4omini!U108</f>
        <v>3</v>
      </c>
      <c r="I123">
        <f>+eval_CLERK_4omini!V108</f>
        <v>3</v>
      </c>
      <c r="J123" s="47" t="s">
        <v>6</v>
      </c>
      <c r="N123" t="s">
        <v>18</v>
      </c>
      <c r="O123">
        <v>0</v>
      </c>
      <c r="P123">
        <v>0</v>
      </c>
      <c r="Q123">
        <v>0</v>
      </c>
      <c r="S123" s="40">
        <f t="shared" si="26"/>
        <v>10</v>
      </c>
      <c r="T123" s="40">
        <f t="shared" si="29"/>
        <v>3</v>
      </c>
      <c r="U123" s="40" t="str">
        <f t="shared" si="22"/>
        <v>Contribution</v>
      </c>
      <c r="V123" s="40">
        <f t="shared" si="23"/>
        <v>0</v>
      </c>
      <c r="W123" s="40">
        <f t="shared" si="24"/>
        <v>0</v>
      </c>
      <c r="X123" s="40">
        <f t="shared" si="25"/>
        <v>0</v>
      </c>
    </row>
    <row r="124" spans="2:29" x14ac:dyDescent="0.2">
      <c r="B124" s="34" t="s">
        <v>516</v>
      </c>
      <c r="C124">
        <v>2</v>
      </c>
      <c r="D124" t="s">
        <v>183</v>
      </c>
      <c r="E124" s="9">
        <v>18</v>
      </c>
      <c r="F124" t="s">
        <v>10</v>
      </c>
      <c r="G124">
        <f>+eval_CLERK_4omini!T109</f>
        <v>4</v>
      </c>
      <c r="H124">
        <f>+eval_CLERK_4omini!U109</f>
        <v>3</v>
      </c>
      <c r="I124">
        <f>+eval_CLERK_4omini!V109</f>
        <v>3</v>
      </c>
      <c r="J124" s="47" t="s">
        <v>6</v>
      </c>
      <c r="N124" t="s">
        <v>32</v>
      </c>
      <c r="O124">
        <v>4</v>
      </c>
      <c r="P124">
        <v>0</v>
      </c>
      <c r="Q124">
        <v>0</v>
      </c>
      <c r="S124" s="40">
        <f t="shared" si="26"/>
        <v>10</v>
      </c>
      <c r="T124" s="40">
        <f t="shared" si="29"/>
        <v>3</v>
      </c>
      <c r="U124" s="40" t="str">
        <f t="shared" si="22"/>
        <v>Decomposition</v>
      </c>
      <c r="V124" s="40">
        <f t="shared" si="23"/>
        <v>0</v>
      </c>
      <c r="W124" s="40">
        <f t="shared" si="24"/>
        <v>0</v>
      </c>
      <c r="X124" s="40">
        <f t="shared" si="25"/>
        <v>4</v>
      </c>
    </row>
    <row r="125" spans="2:29" x14ac:dyDescent="0.2">
      <c r="B125" s="34" t="s">
        <v>516</v>
      </c>
      <c r="C125">
        <v>2</v>
      </c>
      <c r="D125" t="s">
        <v>183</v>
      </c>
      <c r="E125" s="9">
        <v>18</v>
      </c>
      <c r="F125" t="s">
        <v>11</v>
      </c>
      <c r="G125">
        <f>+eval_CLERK_4omini!T110</f>
        <v>4</v>
      </c>
      <c r="H125">
        <f>+eval_CLERK_4omini!U110</f>
        <v>3</v>
      </c>
      <c r="I125">
        <f>+eval_CLERK_4omini!V110</f>
        <v>3</v>
      </c>
      <c r="J125" s="47" t="s">
        <v>6</v>
      </c>
      <c r="L125">
        <v>12</v>
      </c>
      <c r="M125">
        <v>1</v>
      </c>
      <c r="N125" t="s">
        <v>325</v>
      </c>
      <c r="O125">
        <v>4</v>
      </c>
      <c r="P125">
        <v>3</v>
      </c>
      <c r="Q125">
        <v>3</v>
      </c>
      <c r="S125" s="40">
        <f>+$L125</f>
        <v>12</v>
      </c>
      <c r="T125" s="40">
        <f>+$M125</f>
        <v>1</v>
      </c>
      <c r="U125" s="40" t="str">
        <f t="shared" si="22"/>
        <v>Goal, Task</v>
      </c>
      <c r="V125" s="40">
        <f t="shared" si="23"/>
        <v>3</v>
      </c>
      <c r="W125" s="40">
        <f t="shared" si="24"/>
        <v>0</v>
      </c>
      <c r="X125" s="40">
        <f t="shared" si="25"/>
        <v>1</v>
      </c>
    </row>
    <row r="126" spans="2:29" x14ac:dyDescent="0.2">
      <c r="B126" s="34" t="s">
        <v>516</v>
      </c>
      <c r="C126">
        <v>2</v>
      </c>
      <c r="D126" t="s">
        <v>183</v>
      </c>
      <c r="E126" s="9">
        <v>18</v>
      </c>
      <c r="F126" t="s">
        <v>5</v>
      </c>
      <c r="G126">
        <f>+eval_CLERK_4omini!T111</f>
        <v>3</v>
      </c>
      <c r="H126">
        <f>+eval_CLERK_4omini!U111</f>
        <v>2</v>
      </c>
      <c r="I126">
        <f>+eval_CLERK_4omini!V111</f>
        <v>2</v>
      </c>
      <c r="J126" s="47" t="s">
        <v>6</v>
      </c>
      <c r="N126" t="s">
        <v>10</v>
      </c>
      <c r="O126">
        <v>3</v>
      </c>
      <c r="P126">
        <v>3</v>
      </c>
      <c r="Q126">
        <v>3</v>
      </c>
      <c r="S126" s="40">
        <f>+S125</f>
        <v>12</v>
      </c>
      <c r="T126" s="40">
        <f>+T125</f>
        <v>1</v>
      </c>
      <c r="U126" s="40" t="str">
        <f t="shared" si="22"/>
        <v>Dtype</v>
      </c>
      <c r="V126" s="40">
        <f t="shared" si="23"/>
        <v>3</v>
      </c>
      <c r="W126" s="40">
        <f t="shared" si="24"/>
        <v>0</v>
      </c>
      <c r="X126" s="40">
        <f t="shared" si="25"/>
        <v>0</v>
      </c>
    </row>
    <row r="127" spans="2:29" x14ac:dyDescent="0.2">
      <c r="B127" s="34" t="s">
        <v>516</v>
      </c>
      <c r="C127">
        <v>2</v>
      </c>
      <c r="D127" t="s">
        <v>183</v>
      </c>
      <c r="E127" s="9">
        <v>18</v>
      </c>
      <c r="F127" t="s">
        <v>13</v>
      </c>
      <c r="G127">
        <f>+eval_CLERK_4omini!T112</f>
        <v>6</v>
      </c>
      <c r="H127">
        <f>+eval_CLERK_4omini!U112</f>
        <v>0</v>
      </c>
      <c r="I127">
        <f>+eval_CLERK_4omini!V112</f>
        <v>0</v>
      </c>
      <c r="J127" s="47" t="s">
        <v>6</v>
      </c>
      <c r="N127" t="s">
        <v>11</v>
      </c>
      <c r="O127">
        <v>3</v>
      </c>
      <c r="P127">
        <v>3</v>
      </c>
      <c r="Q127">
        <v>3</v>
      </c>
      <c r="S127" s="40">
        <f t="shared" ref="S127:S145" si="30">+S126</f>
        <v>12</v>
      </c>
      <c r="T127" s="40">
        <f t="shared" ref="T127:T131" si="31">+T126</f>
        <v>1</v>
      </c>
      <c r="U127" s="40" t="str">
        <f t="shared" si="22"/>
        <v>Actor</v>
      </c>
      <c r="V127" s="40">
        <f t="shared" si="23"/>
        <v>3</v>
      </c>
      <c r="W127" s="40">
        <f t="shared" si="24"/>
        <v>0</v>
      </c>
      <c r="X127" s="40">
        <f t="shared" si="25"/>
        <v>0</v>
      </c>
    </row>
    <row r="128" spans="2:29" x14ac:dyDescent="0.2">
      <c r="B128" s="34" t="s">
        <v>516</v>
      </c>
      <c r="C128">
        <v>2</v>
      </c>
      <c r="D128" t="s">
        <v>183</v>
      </c>
      <c r="E128" s="9">
        <v>18</v>
      </c>
      <c r="F128" t="s">
        <v>53</v>
      </c>
      <c r="G128">
        <f>+eval_CLERK_4omini!T113</f>
        <v>1</v>
      </c>
      <c r="H128">
        <f>+eval_CLERK_4omini!U113</f>
        <v>1</v>
      </c>
      <c r="I128">
        <f>+eval_CLERK_4omini!V113</f>
        <v>1</v>
      </c>
      <c r="J128" s="47" t="s">
        <v>6</v>
      </c>
      <c r="N128" t="s">
        <v>5</v>
      </c>
      <c r="O128">
        <v>1</v>
      </c>
      <c r="P128">
        <v>1</v>
      </c>
      <c r="Q128">
        <v>1</v>
      </c>
      <c r="S128" s="40">
        <f t="shared" si="30"/>
        <v>12</v>
      </c>
      <c r="T128" s="40">
        <f t="shared" si="31"/>
        <v>1</v>
      </c>
      <c r="U128" s="40" t="str">
        <f t="shared" si="22"/>
        <v>Precondition</v>
      </c>
      <c r="V128" s="40">
        <f t="shared" si="23"/>
        <v>1</v>
      </c>
      <c r="W128" s="40">
        <f t="shared" si="24"/>
        <v>0</v>
      </c>
      <c r="X128" s="40">
        <f t="shared" si="25"/>
        <v>0</v>
      </c>
    </row>
    <row r="129" spans="2:24" x14ac:dyDescent="0.2">
      <c r="B129" s="34" t="s">
        <v>516</v>
      </c>
      <c r="C129">
        <v>2</v>
      </c>
      <c r="D129" t="s">
        <v>183</v>
      </c>
      <c r="E129" s="9">
        <v>18</v>
      </c>
      <c r="F129" t="s">
        <v>18</v>
      </c>
      <c r="G129">
        <f>+eval_CLERK_4omini!T114</f>
        <v>0</v>
      </c>
      <c r="H129">
        <f>+eval_CLERK_4omini!U114</f>
        <v>0</v>
      </c>
      <c r="I129">
        <f>+eval_CLERK_4omini!V114</f>
        <v>0</v>
      </c>
      <c r="J129" s="47" t="s">
        <v>6</v>
      </c>
      <c r="N129" t="s">
        <v>53</v>
      </c>
      <c r="O129">
        <v>1</v>
      </c>
      <c r="P129">
        <v>0</v>
      </c>
      <c r="Q129">
        <v>0</v>
      </c>
      <c r="S129" s="40">
        <f t="shared" si="30"/>
        <v>12</v>
      </c>
      <c r="T129" s="40">
        <f t="shared" si="31"/>
        <v>1</v>
      </c>
      <c r="U129" s="40" t="str">
        <f t="shared" si="22"/>
        <v>Dependency</v>
      </c>
      <c r="V129" s="40">
        <f t="shared" si="23"/>
        <v>0</v>
      </c>
      <c r="W129" s="40">
        <f t="shared" si="24"/>
        <v>0</v>
      </c>
      <c r="X129" s="40">
        <f t="shared" si="25"/>
        <v>1</v>
      </c>
    </row>
    <row r="130" spans="2:24" x14ac:dyDescent="0.2">
      <c r="B130" s="34" t="s">
        <v>516</v>
      </c>
      <c r="C130">
        <v>2</v>
      </c>
      <c r="D130" t="s">
        <v>183</v>
      </c>
      <c r="E130" s="9">
        <v>18</v>
      </c>
      <c r="F130" t="s">
        <v>32</v>
      </c>
      <c r="G130">
        <f>+eval_CLERK_4omini!T115</f>
        <v>14</v>
      </c>
      <c r="H130">
        <f>+eval_CLERK_4omini!U115</f>
        <v>0</v>
      </c>
      <c r="I130">
        <f>+eval_CLERK_4omini!V115</f>
        <v>0</v>
      </c>
      <c r="J130" s="47" t="s">
        <v>6</v>
      </c>
      <c r="N130" t="s">
        <v>18</v>
      </c>
      <c r="O130">
        <v>3</v>
      </c>
      <c r="P130">
        <v>2</v>
      </c>
      <c r="Q130">
        <v>2</v>
      </c>
      <c r="S130" s="40">
        <f t="shared" si="30"/>
        <v>12</v>
      </c>
      <c r="T130" s="40">
        <f t="shared" si="31"/>
        <v>1</v>
      </c>
      <c r="U130" s="40" t="str">
        <f t="shared" si="22"/>
        <v>Contribution</v>
      </c>
      <c r="V130" s="40">
        <f t="shared" si="23"/>
        <v>2</v>
      </c>
      <c r="W130" s="40">
        <f t="shared" si="24"/>
        <v>0</v>
      </c>
      <c r="X130" s="40">
        <f t="shared" si="25"/>
        <v>1</v>
      </c>
    </row>
    <row r="131" spans="2:24" x14ac:dyDescent="0.2">
      <c r="B131" s="34" t="s">
        <v>516</v>
      </c>
      <c r="C131">
        <v>3</v>
      </c>
      <c r="D131" t="s">
        <v>183</v>
      </c>
      <c r="E131" s="9">
        <v>18</v>
      </c>
      <c r="F131" t="s">
        <v>9</v>
      </c>
      <c r="G131">
        <f>+eval_CLERK_4omini!T116</f>
        <v>4</v>
      </c>
      <c r="H131">
        <f>+eval_CLERK_4omini!U116</f>
        <v>3</v>
      </c>
      <c r="I131">
        <f>+eval_CLERK_4omini!V116</f>
        <v>3</v>
      </c>
      <c r="J131" s="47" t="s">
        <v>6</v>
      </c>
      <c r="N131" t="s">
        <v>32</v>
      </c>
      <c r="O131">
        <v>1</v>
      </c>
      <c r="P131">
        <v>1</v>
      </c>
      <c r="Q131">
        <v>1</v>
      </c>
      <c r="S131" s="40">
        <f t="shared" si="30"/>
        <v>12</v>
      </c>
      <c r="T131" s="40">
        <f t="shared" si="31"/>
        <v>1</v>
      </c>
      <c r="U131" s="40" t="str">
        <f t="shared" si="22"/>
        <v>Decomposition</v>
      </c>
      <c r="V131" s="40">
        <f t="shared" si="23"/>
        <v>1</v>
      </c>
      <c r="W131" s="40">
        <f t="shared" si="24"/>
        <v>0</v>
      </c>
      <c r="X131" s="40">
        <f t="shared" si="25"/>
        <v>0</v>
      </c>
    </row>
    <row r="132" spans="2:24" x14ac:dyDescent="0.2">
      <c r="B132" s="34" t="s">
        <v>516</v>
      </c>
      <c r="C132">
        <v>3</v>
      </c>
      <c r="D132" t="s">
        <v>183</v>
      </c>
      <c r="E132" s="9">
        <v>18</v>
      </c>
      <c r="F132" t="s">
        <v>10</v>
      </c>
      <c r="G132">
        <f>+eval_CLERK_4omini!T117</f>
        <v>4</v>
      </c>
      <c r="H132">
        <f>+eval_CLERK_4omini!U117</f>
        <v>3</v>
      </c>
      <c r="I132">
        <f>+eval_CLERK_4omini!V117</f>
        <v>3</v>
      </c>
      <c r="J132" s="47" t="s">
        <v>6</v>
      </c>
      <c r="M132">
        <v>2</v>
      </c>
      <c r="N132" t="s">
        <v>325</v>
      </c>
      <c r="O132">
        <v>4</v>
      </c>
      <c r="P132">
        <v>3</v>
      </c>
      <c r="Q132">
        <v>3</v>
      </c>
      <c r="S132" s="40">
        <f t="shared" si="30"/>
        <v>12</v>
      </c>
      <c r="T132" s="40">
        <f>+$M132</f>
        <v>2</v>
      </c>
      <c r="U132" s="40" t="str">
        <f t="shared" si="22"/>
        <v>Goal, Task</v>
      </c>
      <c r="V132" s="40">
        <f t="shared" si="23"/>
        <v>3</v>
      </c>
      <c r="W132" s="40">
        <f t="shared" si="24"/>
        <v>0</v>
      </c>
      <c r="X132" s="40">
        <f t="shared" si="25"/>
        <v>1</v>
      </c>
    </row>
    <row r="133" spans="2:24" x14ac:dyDescent="0.2">
      <c r="B133" s="34" t="s">
        <v>516</v>
      </c>
      <c r="C133">
        <v>3</v>
      </c>
      <c r="D133" t="s">
        <v>183</v>
      </c>
      <c r="E133" s="9">
        <v>18</v>
      </c>
      <c r="F133" t="s">
        <v>11</v>
      </c>
      <c r="G133">
        <f>+eval_CLERK_4omini!T118</f>
        <v>4</v>
      </c>
      <c r="H133">
        <f>+eval_CLERK_4omini!U118</f>
        <v>3</v>
      </c>
      <c r="I133">
        <f>+eval_CLERK_4omini!V118</f>
        <v>3</v>
      </c>
      <c r="J133" s="47" t="s">
        <v>6</v>
      </c>
      <c r="N133" t="s">
        <v>10</v>
      </c>
      <c r="O133">
        <v>3</v>
      </c>
      <c r="P133">
        <v>3</v>
      </c>
      <c r="Q133">
        <v>3</v>
      </c>
      <c r="S133" s="40">
        <f t="shared" si="30"/>
        <v>12</v>
      </c>
      <c r="T133" s="40">
        <f>+T132</f>
        <v>2</v>
      </c>
      <c r="U133" s="40" t="str">
        <f t="shared" si="22"/>
        <v>Dtype</v>
      </c>
      <c r="V133" s="40">
        <f t="shared" si="23"/>
        <v>3</v>
      </c>
      <c r="W133" s="40">
        <f t="shared" si="24"/>
        <v>0</v>
      </c>
      <c r="X133" s="40">
        <f t="shared" si="25"/>
        <v>0</v>
      </c>
    </row>
    <row r="134" spans="2:24" x14ac:dyDescent="0.2">
      <c r="B134" s="34" t="s">
        <v>516</v>
      </c>
      <c r="C134">
        <v>3</v>
      </c>
      <c r="D134" t="s">
        <v>183</v>
      </c>
      <c r="E134" s="9">
        <v>18</v>
      </c>
      <c r="F134" t="s">
        <v>5</v>
      </c>
      <c r="G134">
        <f>+eval_CLERK_4omini!T119</f>
        <v>3</v>
      </c>
      <c r="H134">
        <f>+eval_CLERK_4omini!U119</f>
        <v>2</v>
      </c>
      <c r="I134">
        <f>+eval_CLERK_4omini!V119</f>
        <v>2</v>
      </c>
      <c r="J134" s="47" t="s">
        <v>6</v>
      </c>
      <c r="N134" t="s">
        <v>11</v>
      </c>
      <c r="O134">
        <v>3</v>
      </c>
      <c r="P134">
        <v>3</v>
      </c>
      <c r="Q134">
        <v>3</v>
      </c>
      <c r="S134" s="40">
        <f t="shared" si="30"/>
        <v>12</v>
      </c>
      <c r="T134" s="40">
        <f t="shared" ref="T134:T138" si="32">+T133</f>
        <v>2</v>
      </c>
      <c r="U134" s="40" t="str">
        <f t="shared" si="22"/>
        <v>Actor</v>
      </c>
      <c r="V134" s="40">
        <f t="shared" si="23"/>
        <v>3</v>
      </c>
      <c r="W134" s="40">
        <f t="shared" si="24"/>
        <v>0</v>
      </c>
      <c r="X134" s="40">
        <f t="shared" si="25"/>
        <v>0</v>
      </c>
    </row>
    <row r="135" spans="2:24" x14ac:dyDescent="0.2">
      <c r="B135" s="34" t="s">
        <v>516</v>
      </c>
      <c r="C135">
        <v>3</v>
      </c>
      <c r="D135" t="s">
        <v>183</v>
      </c>
      <c r="E135" s="9">
        <v>18</v>
      </c>
      <c r="F135" t="s">
        <v>13</v>
      </c>
      <c r="G135">
        <f>+eval_CLERK_4omini!T120</f>
        <v>6</v>
      </c>
      <c r="H135">
        <f>+eval_CLERK_4omini!U120</f>
        <v>0</v>
      </c>
      <c r="I135">
        <f>+eval_CLERK_4omini!V120</f>
        <v>0</v>
      </c>
      <c r="J135" s="47" t="s">
        <v>6</v>
      </c>
      <c r="N135" t="s">
        <v>5</v>
      </c>
      <c r="O135">
        <v>1</v>
      </c>
      <c r="P135">
        <v>1</v>
      </c>
      <c r="Q135">
        <v>1</v>
      </c>
      <c r="S135" s="40">
        <f t="shared" si="30"/>
        <v>12</v>
      </c>
      <c r="T135" s="40">
        <f t="shared" si="32"/>
        <v>2</v>
      </c>
      <c r="U135" s="40" t="str">
        <f t="shared" si="22"/>
        <v>Precondition</v>
      </c>
      <c r="V135" s="40">
        <f t="shared" si="23"/>
        <v>1</v>
      </c>
      <c r="W135" s="40">
        <f t="shared" si="24"/>
        <v>0</v>
      </c>
      <c r="X135" s="40">
        <f t="shared" si="25"/>
        <v>0</v>
      </c>
    </row>
    <row r="136" spans="2:24" x14ac:dyDescent="0.2">
      <c r="B136" s="34" t="s">
        <v>516</v>
      </c>
      <c r="C136">
        <v>3</v>
      </c>
      <c r="D136" t="s">
        <v>183</v>
      </c>
      <c r="E136" s="9">
        <v>18</v>
      </c>
      <c r="F136" t="s">
        <v>53</v>
      </c>
      <c r="G136">
        <f>+eval_CLERK_4omini!T121</f>
        <v>1</v>
      </c>
      <c r="H136">
        <f>+eval_CLERK_4omini!U121</f>
        <v>2</v>
      </c>
      <c r="I136">
        <f>+eval_CLERK_4omini!V121</f>
        <v>1</v>
      </c>
      <c r="J136" s="47" t="s">
        <v>6</v>
      </c>
      <c r="N136" t="s">
        <v>53</v>
      </c>
      <c r="O136">
        <v>1</v>
      </c>
      <c r="P136">
        <v>0</v>
      </c>
      <c r="Q136">
        <v>0</v>
      </c>
      <c r="S136" s="40">
        <f t="shared" si="30"/>
        <v>12</v>
      </c>
      <c r="T136" s="40">
        <f t="shared" si="32"/>
        <v>2</v>
      </c>
      <c r="U136" s="40" t="str">
        <f t="shared" ref="U136:U167" si="33">+N136</f>
        <v>Dependency</v>
      </c>
      <c r="V136" s="40">
        <f t="shared" si="23"/>
        <v>0</v>
      </c>
      <c r="W136" s="40">
        <f t="shared" si="24"/>
        <v>0</v>
      </c>
      <c r="X136" s="40">
        <f t="shared" si="25"/>
        <v>1</v>
      </c>
    </row>
    <row r="137" spans="2:24" x14ac:dyDescent="0.2">
      <c r="B137" s="42" t="s">
        <v>516</v>
      </c>
      <c r="C137" s="29">
        <v>3</v>
      </c>
      <c r="D137" s="29" t="s">
        <v>183</v>
      </c>
      <c r="E137" s="39">
        <v>18</v>
      </c>
      <c r="F137" s="29" t="s">
        <v>18</v>
      </c>
      <c r="G137" s="29">
        <f>+eval_CLERK_4omini!T122</f>
        <v>0</v>
      </c>
      <c r="H137" s="29">
        <f>+eval_CLERK_4omini!U122</f>
        <v>0</v>
      </c>
      <c r="I137" s="29">
        <f>+eval_CLERK_4omini!V122</f>
        <v>0</v>
      </c>
      <c r="J137" s="51" t="s">
        <v>6</v>
      </c>
      <c r="N137" t="s">
        <v>18</v>
      </c>
      <c r="O137">
        <v>3</v>
      </c>
      <c r="P137">
        <v>2</v>
      </c>
      <c r="Q137">
        <v>2</v>
      </c>
      <c r="S137" s="40">
        <f t="shared" si="30"/>
        <v>12</v>
      </c>
      <c r="T137" s="40">
        <f t="shared" si="32"/>
        <v>2</v>
      </c>
      <c r="U137" s="40" t="str">
        <f t="shared" si="33"/>
        <v>Contribution</v>
      </c>
      <c r="V137" s="40">
        <f t="shared" si="23"/>
        <v>2</v>
      </c>
      <c r="W137" s="40">
        <f t="shared" si="24"/>
        <v>0</v>
      </c>
      <c r="X137" s="40">
        <f t="shared" si="25"/>
        <v>1</v>
      </c>
    </row>
    <row r="138" spans="2:24" x14ac:dyDescent="0.2">
      <c r="B138" s="34" t="s">
        <v>516</v>
      </c>
      <c r="C138">
        <v>3</v>
      </c>
      <c r="D138" t="s">
        <v>183</v>
      </c>
      <c r="E138" s="9">
        <v>18</v>
      </c>
      <c r="F138" t="s">
        <v>32</v>
      </c>
      <c r="G138">
        <f>+eval_CLERK_4omini!T123</f>
        <v>14</v>
      </c>
      <c r="H138">
        <f>+eval_CLERK_4omini!U123</f>
        <v>6</v>
      </c>
      <c r="I138">
        <f>+eval_CLERK_4omini!V123</f>
        <v>6</v>
      </c>
      <c r="J138" s="47" t="s">
        <v>6</v>
      </c>
      <c r="N138" t="s">
        <v>32</v>
      </c>
      <c r="O138">
        <v>1</v>
      </c>
      <c r="P138">
        <v>1</v>
      </c>
      <c r="Q138">
        <v>0</v>
      </c>
      <c r="S138" s="40">
        <f t="shared" si="30"/>
        <v>12</v>
      </c>
      <c r="T138" s="40">
        <f t="shared" si="32"/>
        <v>2</v>
      </c>
      <c r="U138" s="40" t="str">
        <f t="shared" si="33"/>
        <v>Decomposition</v>
      </c>
      <c r="V138" s="40">
        <f t="shared" si="23"/>
        <v>0</v>
      </c>
      <c r="W138" s="40">
        <f t="shared" si="24"/>
        <v>1</v>
      </c>
      <c r="X138" s="40">
        <f t="shared" si="25"/>
        <v>1</v>
      </c>
    </row>
    <row r="139" spans="2:24" x14ac:dyDescent="0.2">
      <c r="B139" s="34" t="s">
        <v>516</v>
      </c>
      <c r="C139">
        <v>1</v>
      </c>
      <c r="D139" t="s">
        <v>183</v>
      </c>
      <c r="E139" s="9" t="s">
        <v>214</v>
      </c>
      <c r="F139" t="s">
        <v>9</v>
      </c>
      <c r="G139">
        <f>+eval_CLERK_4omini!T124</f>
        <v>1</v>
      </c>
      <c r="H139">
        <f>+eval_CLERK_4omini!U124</f>
        <v>1</v>
      </c>
      <c r="I139">
        <f>+eval_CLERK_4omini!V124</f>
        <v>1</v>
      </c>
      <c r="J139" s="47" t="s">
        <v>6</v>
      </c>
      <c r="M139">
        <v>3</v>
      </c>
      <c r="N139" t="s">
        <v>325</v>
      </c>
      <c r="O139">
        <v>4</v>
      </c>
      <c r="P139">
        <v>3</v>
      </c>
      <c r="Q139">
        <v>3</v>
      </c>
      <c r="S139" s="40">
        <f t="shared" si="30"/>
        <v>12</v>
      </c>
      <c r="T139" s="40">
        <f>+$M139</f>
        <v>3</v>
      </c>
      <c r="U139" s="40" t="str">
        <f t="shared" si="33"/>
        <v>Goal, Task</v>
      </c>
      <c r="V139" s="40">
        <f t="shared" si="23"/>
        <v>3</v>
      </c>
      <c r="W139" s="40">
        <f t="shared" si="24"/>
        <v>0</v>
      </c>
      <c r="X139" s="40">
        <f t="shared" si="25"/>
        <v>1</v>
      </c>
    </row>
    <row r="140" spans="2:24" x14ac:dyDescent="0.2">
      <c r="B140" s="34" t="s">
        <v>516</v>
      </c>
      <c r="C140">
        <v>1</v>
      </c>
      <c r="D140" t="s">
        <v>183</v>
      </c>
      <c r="E140" s="9" t="s">
        <v>214</v>
      </c>
      <c r="F140" t="s">
        <v>10</v>
      </c>
      <c r="G140">
        <f>+eval_CLERK_4omini!T125</f>
        <v>1</v>
      </c>
      <c r="H140">
        <f>+eval_CLERK_4omini!U125</f>
        <v>1</v>
      </c>
      <c r="I140">
        <f>+eval_CLERK_4omini!V125</f>
        <v>1</v>
      </c>
      <c r="J140" s="47" t="s">
        <v>6</v>
      </c>
      <c r="N140" t="s">
        <v>10</v>
      </c>
      <c r="O140">
        <v>3</v>
      </c>
      <c r="P140">
        <v>3</v>
      </c>
      <c r="Q140">
        <v>3</v>
      </c>
      <c r="S140" s="40">
        <f t="shared" si="30"/>
        <v>12</v>
      </c>
      <c r="T140" s="40">
        <f>+T139</f>
        <v>3</v>
      </c>
      <c r="U140" s="40" t="str">
        <f t="shared" si="33"/>
        <v>Dtype</v>
      </c>
      <c r="V140" s="40">
        <f t="shared" si="23"/>
        <v>3</v>
      </c>
      <c r="W140" s="40">
        <f t="shared" si="24"/>
        <v>0</v>
      </c>
      <c r="X140" s="40">
        <f t="shared" si="25"/>
        <v>0</v>
      </c>
    </row>
    <row r="141" spans="2:24" x14ac:dyDescent="0.2">
      <c r="B141" s="34" t="s">
        <v>516</v>
      </c>
      <c r="C141">
        <v>1</v>
      </c>
      <c r="D141" t="s">
        <v>183</v>
      </c>
      <c r="E141" s="9" t="s">
        <v>214</v>
      </c>
      <c r="F141" t="s">
        <v>11</v>
      </c>
      <c r="G141">
        <f>+eval_CLERK_4omini!T126</f>
        <v>1</v>
      </c>
      <c r="H141">
        <f>+eval_CLERK_4omini!U126</f>
        <v>1</v>
      </c>
      <c r="I141">
        <f>+eval_CLERK_4omini!V126</f>
        <v>1</v>
      </c>
      <c r="J141" s="47" t="s">
        <v>6</v>
      </c>
      <c r="N141" t="s">
        <v>11</v>
      </c>
      <c r="O141">
        <v>3</v>
      </c>
      <c r="P141">
        <v>3</v>
      </c>
      <c r="Q141">
        <v>3</v>
      </c>
      <c r="S141" s="40">
        <f t="shared" si="30"/>
        <v>12</v>
      </c>
      <c r="T141" s="40">
        <f t="shared" ref="T141:T145" si="34">+T140</f>
        <v>3</v>
      </c>
      <c r="U141" s="40" t="str">
        <f t="shared" si="33"/>
        <v>Actor</v>
      </c>
      <c r="V141" s="40">
        <f t="shared" si="23"/>
        <v>3</v>
      </c>
      <c r="W141" s="40">
        <f t="shared" si="24"/>
        <v>0</v>
      </c>
      <c r="X141" s="40">
        <f t="shared" si="25"/>
        <v>0</v>
      </c>
    </row>
    <row r="142" spans="2:24" x14ac:dyDescent="0.2">
      <c r="B142" s="34" t="s">
        <v>516</v>
      </c>
      <c r="C142">
        <v>1</v>
      </c>
      <c r="D142" t="s">
        <v>183</v>
      </c>
      <c r="E142" s="9" t="s">
        <v>214</v>
      </c>
      <c r="F142" t="s">
        <v>5</v>
      </c>
      <c r="G142">
        <f>+eval_CLERK_4omini!T127</f>
        <v>0</v>
      </c>
      <c r="H142">
        <f>+eval_CLERK_4omini!U127</f>
        <v>0</v>
      </c>
      <c r="I142">
        <f>+eval_CLERK_4omini!V127</f>
        <v>0</v>
      </c>
      <c r="J142" s="47" t="s">
        <v>6</v>
      </c>
      <c r="N142" t="s">
        <v>5</v>
      </c>
      <c r="O142">
        <v>1</v>
      </c>
      <c r="P142">
        <v>0</v>
      </c>
      <c r="Q142">
        <v>0</v>
      </c>
      <c r="S142" s="40">
        <f t="shared" si="30"/>
        <v>12</v>
      </c>
      <c r="T142" s="40">
        <f t="shared" si="34"/>
        <v>3</v>
      </c>
      <c r="U142" s="40" t="str">
        <f t="shared" si="33"/>
        <v>Precondition</v>
      </c>
      <c r="V142" s="40">
        <f t="shared" si="23"/>
        <v>0</v>
      </c>
      <c r="W142" s="40">
        <f t="shared" si="24"/>
        <v>0</v>
      </c>
      <c r="X142" s="40">
        <f t="shared" si="25"/>
        <v>1</v>
      </c>
    </row>
    <row r="143" spans="2:24" x14ac:dyDescent="0.2">
      <c r="B143" s="34" t="s">
        <v>516</v>
      </c>
      <c r="C143">
        <v>1</v>
      </c>
      <c r="D143" t="s">
        <v>183</v>
      </c>
      <c r="E143" s="9" t="s">
        <v>214</v>
      </c>
      <c r="F143" t="s">
        <v>13</v>
      </c>
      <c r="G143">
        <f>+eval_CLERK_4omini!T128</f>
        <v>2</v>
      </c>
      <c r="H143">
        <f>+eval_CLERK_4omini!U128</f>
        <v>2</v>
      </c>
      <c r="I143">
        <f>+eval_CLERK_4omini!V128</f>
        <v>2</v>
      </c>
      <c r="J143" s="47" t="s">
        <v>6</v>
      </c>
      <c r="N143" t="s">
        <v>53</v>
      </c>
      <c r="O143">
        <v>1</v>
      </c>
      <c r="P143">
        <v>1</v>
      </c>
      <c r="Q143">
        <v>0</v>
      </c>
      <c r="S143" s="40">
        <f t="shared" si="30"/>
        <v>12</v>
      </c>
      <c r="T143" s="40">
        <f t="shared" si="34"/>
        <v>3</v>
      </c>
      <c r="U143" s="40" t="str">
        <f t="shared" si="33"/>
        <v>Dependency</v>
      </c>
      <c r="V143" s="40">
        <f t="shared" si="23"/>
        <v>0</v>
      </c>
      <c r="W143" s="40">
        <f t="shared" si="24"/>
        <v>1</v>
      </c>
      <c r="X143" s="40">
        <f t="shared" si="25"/>
        <v>1</v>
      </c>
    </row>
    <row r="144" spans="2:24" x14ac:dyDescent="0.2">
      <c r="B144" s="34" t="s">
        <v>516</v>
      </c>
      <c r="C144">
        <v>1</v>
      </c>
      <c r="D144" t="s">
        <v>183</v>
      </c>
      <c r="E144" s="9" t="s">
        <v>214</v>
      </c>
      <c r="F144" t="s">
        <v>53</v>
      </c>
      <c r="G144">
        <f>+eval_CLERK_4omini!T129</f>
        <v>0</v>
      </c>
      <c r="H144">
        <f>+eval_CLERK_4omini!U129</f>
        <v>0</v>
      </c>
      <c r="I144">
        <f>+eval_CLERK_4omini!V129</f>
        <v>0</v>
      </c>
      <c r="J144" s="47" t="s">
        <v>6</v>
      </c>
      <c r="N144" t="s">
        <v>18</v>
      </c>
      <c r="O144">
        <v>3</v>
      </c>
      <c r="P144">
        <v>2</v>
      </c>
      <c r="Q144">
        <v>2</v>
      </c>
      <c r="S144" s="40">
        <f t="shared" si="30"/>
        <v>12</v>
      </c>
      <c r="T144" s="40">
        <f t="shared" si="34"/>
        <v>3</v>
      </c>
      <c r="U144" s="40" t="str">
        <f t="shared" si="33"/>
        <v>Contribution</v>
      </c>
      <c r="V144" s="40">
        <f t="shared" si="23"/>
        <v>2</v>
      </c>
      <c r="W144" s="40">
        <f t="shared" si="24"/>
        <v>0</v>
      </c>
      <c r="X144" s="40">
        <f t="shared" si="25"/>
        <v>1</v>
      </c>
    </row>
    <row r="145" spans="2:24" x14ac:dyDescent="0.2">
      <c r="B145" s="34" t="s">
        <v>516</v>
      </c>
      <c r="C145">
        <v>1</v>
      </c>
      <c r="D145" t="s">
        <v>183</v>
      </c>
      <c r="E145" s="9" t="s">
        <v>214</v>
      </c>
      <c r="F145" t="s">
        <v>18</v>
      </c>
      <c r="G145">
        <f>+eval_CLERK_4omini!T130</f>
        <v>0</v>
      </c>
      <c r="H145">
        <f>+eval_CLERK_4omini!U130</f>
        <v>0</v>
      </c>
      <c r="I145">
        <f>+eval_CLERK_4omini!V130</f>
        <v>0</v>
      </c>
      <c r="J145" s="47" t="s">
        <v>6</v>
      </c>
      <c r="N145" t="s">
        <v>32</v>
      </c>
      <c r="O145">
        <v>1</v>
      </c>
      <c r="P145">
        <v>0</v>
      </c>
      <c r="Q145">
        <v>0</v>
      </c>
      <c r="S145" s="40">
        <f t="shared" si="30"/>
        <v>12</v>
      </c>
      <c r="T145" s="40">
        <f t="shared" si="34"/>
        <v>3</v>
      </c>
      <c r="U145" s="40" t="str">
        <f t="shared" si="33"/>
        <v>Decomposition</v>
      </c>
      <c r="V145" s="40">
        <f t="shared" si="23"/>
        <v>0</v>
      </c>
      <c r="W145" s="40">
        <f t="shared" si="24"/>
        <v>0</v>
      </c>
      <c r="X145" s="40">
        <f t="shared" si="25"/>
        <v>1</v>
      </c>
    </row>
    <row r="146" spans="2:24" x14ac:dyDescent="0.2">
      <c r="B146" s="34" t="s">
        <v>516</v>
      </c>
      <c r="C146">
        <v>1</v>
      </c>
      <c r="D146" t="s">
        <v>183</v>
      </c>
      <c r="E146" s="9" t="s">
        <v>214</v>
      </c>
      <c r="F146" t="s">
        <v>32</v>
      </c>
      <c r="G146">
        <f>+eval_CLERK_4omini!T131</f>
        <v>2</v>
      </c>
      <c r="H146">
        <f>+eval_CLERK_4omini!U131</f>
        <v>2</v>
      </c>
      <c r="I146">
        <f>+eval_CLERK_4omini!V131</f>
        <v>2</v>
      </c>
      <c r="J146" s="47" t="s">
        <v>6</v>
      </c>
      <c r="L146">
        <v>18</v>
      </c>
      <c r="M146">
        <v>1</v>
      </c>
      <c r="N146" t="s">
        <v>325</v>
      </c>
      <c r="O146">
        <v>10</v>
      </c>
      <c r="P146">
        <v>6</v>
      </c>
      <c r="Q146">
        <v>6</v>
      </c>
      <c r="S146" s="40">
        <f>+$L146</f>
        <v>18</v>
      </c>
      <c r="T146" s="40">
        <f>+$M146</f>
        <v>1</v>
      </c>
      <c r="U146" s="40" t="str">
        <f t="shared" si="33"/>
        <v>Goal, Task</v>
      </c>
      <c r="V146" s="40">
        <f t="shared" si="23"/>
        <v>6</v>
      </c>
      <c r="W146" s="40">
        <f t="shared" si="24"/>
        <v>0</v>
      </c>
      <c r="X146" s="40">
        <f t="shared" si="25"/>
        <v>4</v>
      </c>
    </row>
    <row r="147" spans="2:24" x14ac:dyDescent="0.2">
      <c r="B147" s="34" t="s">
        <v>516</v>
      </c>
      <c r="C147">
        <v>2</v>
      </c>
      <c r="D147" t="s">
        <v>183</v>
      </c>
      <c r="E147" s="9" t="s">
        <v>214</v>
      </c>
      <c r="F147" t="s">
        <v>9</v>
      </c>
      <c r="G147">
        <f>+eval_CLERK_4omini!T132</f>
        <v>1</v>
      </c>
      <c r="H147">
        <f>+eval_CLERK_4omini!U132</f>
        <v>1</v>
      </c>
      <c r="I147">
        <f>+eval_CLERK_4omini!V132</f>
        <v>1</v>
      </c>
      <c r="J147" s="47" t="s">
        <v>6</v>
      </c>
      <c r="N147" t="s">
        <v>10</v>
      </c>
      <c r="O147">
        <v>4</v>
      </c>
      <c r="P147">
        <v>4</v>
      </c>
      <c r="Q147">
        <v>2</v>
      </c>
      <c r="S147" s="40">
        <f t="shared" ref="S147:T208" si="35">+S146</f>
        <v>18</v>
      </c>
      <c r="T147" s="40">
        <f>+T146</f>
        <v>1</v>
      </c>
      <c r="U147" s="40" t="str">
        <f t="shared" si="33"/>
        <v>Dtype</v>
      </c>
      <c r="V147" s="40">
        <f t="shared" si="23"/>
        <v>2</v>
      </c>
      <c r="W147" s="40">
        <f t="shared" si="24"/>
        <v>2</v>
      </c>
      <c r="X147" s="40">
        <f t="shared" si="25"/>
        <v>2</v>
      </c>
    </row>
    <row r="148" spans="2:24" x14ac:dyDescent="0.2">
      <c r="B148" s="34" t="s">
        <v>516</v>
      </c>
      <c r="C148">
        <v>2</v>
      </c>
      <c r="D148" t="s">
        <v>183</v>
      </c>
      <c r="E148" s="9" t="s">
        <v>214</v>
      </c>
      <c r="F148" t="s">
        <v>10</v>
      </c>
      <c r="G148">
        <f>+eval_CLERK_4omini!T133</f>
        <v>1</v>
      </c>
      <c r="H148">
        <f>+eval_CLERK_4omini!U133</f>
        <v>0</v>
      </c>
      <c r="I148">
        <f>+eval_CLERK_4omini!V133</f>
        <v>0</v>
      </c>
      <c r="J148" s="47" t="s">
        <v>6</v>
      </c>
      <c r="N148" t="s">
        <v>11</v>
      </c>
      <c r="O148">
        <v>4</v>
      </c>
      <c r="P148">
        <v>4</v>
      </c>
      <c r="Q148">
        <v>4</v>
      </c>
      <c r="S148" s="40">
        <f t="shared" si="35"/>
        <v>18</v>
      </c>
      <c r="T148" s="40">
        <f t="shared" si="35"/>
        <v>1</v>
      </c>
      <c r="U148" s="40" t="str">
        <f t="shared" si="33"/>
        <v>Actor</v>
      </c>
      <c r="V148" s="40">
        <f t="shared" si="23"/>
        <v>4</v>
      </c>
      <c r="W148" s="40">
        <f t="shared" si="24"/>
        <v>0</v>
      </c>
      <c r="X148" s="40">
        <f t="shared" si="25"/>
        <v>0</v>
      </c>
    </row>
    <row r="149" spans="2:24" x14ac:dyDescent="0.2">
      <c r="B149" s="34" t="s">
        <v>516</v>
      </c>
      <c r="C149">
        <v>2</v>
      </c>
      <c r="D149" t="s">
        <v>183</v>
      </c>
      <c r="E149" s="9" t="s">
        <v>214</v>
      </c>
      <c r="F149" t="s">
        <v>11</v>
      </c>
      <c r="G149">
        <f>+eval_CLERK_4omini!T134</f>
        <v>1</v>
      </c>
      <c r="H149">
        <f>+eval_CLERK_4omini!U134</f>
        <v>0</v>
      </c>
      <c r="I149">
        <f>+eval_CLERK_4omini!V134</f>
        <v>0</v>
      </c>
      <c r="J149" s="47" t="s">
        <v>6</v>
      </c>
      <c r="N149" t="s">
        <v>5</v>
      </c>
      <c r="O149">
        <v>3</v>
      </c>
      <c r="P149">
        <v>6</v>
      </c>
      <c r="Q149">
        <v>2</v>
      </c>
      <c r="S149" s="40">
        <f t="shared" si="35"/>
        <v>18</v>
      </c>
      <c r="T149" s="40">
        <f t="shared" si="35"/>
        <v>1</v>
      </c>
      <c r="U149" s="40" t="str">
        <f t="shared" si="33"/>
        <v>Precondition</v>
      </c>
      <c r="V149" s="40">
        <f t="shared" si="23"/>
        <v>2</v>
      </c>
      <c r="W149" s="40">
        <f t="shared" si="24"/>
        <v>4</v>
      </c>
      <c r="X149" s="40">
        <f t="shared" si="25"/>
        <v>1</v>
      </c>
    </row>
    <row r="150" spans="2:24" x14ac:dyDescent="0.2">
      <c r="B150" s="34" t="s">
        <v>516</v>
      </c>
      <c r="C150">
        <v>2</v>
      </c>
      <c r="D150" t="s">
        <v>183</v>
      </c>
      <c r="E150" s="9" t="s">
        <v>214</v>
      </c>
      <c r="F150" t="s">
        <v>5</v>
      </c>
      <c r="G150">
        <f>+eval_CLERK_4omini!T135</f>
        <v>0</v>
      </c>
      <c r="H150">
        <f>+eval_CLERK_4omini!U135</f>
        <v>1</v>
      </c>
      <c r="I150">
        <f>+eval_CLERK_4omini!V135</f>
        <v>0</v>
      </c>
      <c r="J150" s="47" t="s">
        <v>6</v>
      </c>
      <c r="N150" t="s">
        <v>53</v>
      </c>
      <c r="O150">
        <v>1</v>
      </c>
      <c r="P150">
        <v>2</v>
      </c>
      <c r="Q150">
        <v>1</v>
      </c>
      <c r="S150" s="40">
        <f t="shared" si="35"/>
        <v>18</v>
      </c>
      <c r="T150" s="40">
        <f t="shared" si="35"/>
        <v>1</v>
      </c>
      <c r="U150" s="40" t="str">
        <f t="shared" si="33"/>
        <v>Dependency</v>
      </c>
      <c r="V150" s="40">
        <f t="shared" si="23"/>
        <v>1</v>
      </c>
      <c r="W150" s="40">
        <f t="shared" si="24"/>
        <v>1</v>
      </c>
      <c r="X150" s="40">
        <f t="shared" si="25"/>
        <v>0</v>
      </c>
    </row>
    <row r="151" spans="2:24" x14ac:dyDescent="0.2">
      <c r="B151" s="34" t="s">
        <v>516</v>
      </c>
      <c r="C151">
        <v>2</v>
      </c>
      <c r="D151" t="s">
        <v>183</v>
      </c>
      <c r="E151" s="9" t="s">
        <v>214</v>
      </c>
      <c r="F151" t="s">
        <v>13</v>
      </c>
      <c r="G151">
        <f>+eval_CLERK_4omini!T136</f>
        <v>2</v>
      </c>
      <c r="H151">
        <f>+eval_CLERK_4omini!U136</f>
        <v>2</v>
      </c>
      <c r="I151">
        <f>+eval_CLERK_4omini!V136</f>
        <v>2</v>
      </c>
      <c r="J151" s="47" t="s">
        <v>6</v>
      </c>
      <c r="N151" t="s">
        <v>18</v>
      </c>
      <c r="O151">
        <v>0</v>
      </c>
      <c r="P151">
        <v>0</v>
      </c>
      <c r="Q151">
        <v>0</v>
      </c>
      <c r="S151" s="40">
        <f t="shared" si="35"/>
        <v>18</v>
      </c>
      <c r="T151" s="40">
        <f t="shared" si="35"/>
        <v>1</v>
      </c>
      <c r="U151" s="40" t="str">
        <f t="shared" si="33"/>
        <v>Contribution</v>
      </c>
      <c r="V151" s="40">
        <f t="shared" si="23"/>
        <v>0</v>
      </c>
      <c r="W151" s="40">
        <f t="shared" si="24"/>
        <v>0</v>
      </c>
      <c r="X151" s="40">
        <f t="shared" si="25"/>
        <v>0</v>
      </c>
    </row>
    <row r="152" spans="2:24" x14ac:dyDescent="0.2">
      <c r="B152" s="34" t="s">
        <v>516</v>
      </c>
      <c r="C152">
        <v>2</v>
      </c>
      <c r="D152" t="s">
        <v>183</v>
      </c>
      <c r="E152" s="9" t="s">
        <v>214</v>
      </c>
      <c r="F152" t="s">
        <v>53</v>
      </c>
      <c r="G152">
        <f>+eval_CLERK_4omini!T137</f>
        <v>0</v>
      </c>
      <c r="H152">
        <f>+eval_CLERK_4omini!U137</f>
        <v>1</v>
      </c>
      <c r="I152">
        <f>+eval_CLERK_4omini!V137</f>
        <v>0</v>
      </c>
      <c r="J152" s="47" t="s">
        <v>6</v>
      </c>
      <c r="N152" t="s">
        <v>32</v>
      </c>
      <c r="O152">
        <v>14</v>
      </c>
      <c r="P152">
        <v>4</v>
      </c>
      <c r="Q152">
        <v>4</v>
      </c>
      <c r="S152" s="40">
        <f t="shared" si="35"/>
        <v>18</v>
      </c>
      <c r="T152" s="40">
        <f t="shared" si="35"/>
        <v>1</v>
      </c>
      <c r="U152" s="40" t="str">
        <f t="shared" si="33"/>
        <v>Decomposition</v>
      </c>
      <c r="V152" s="40">
        <f t="shared" si="23"/>
        <v>4</v>
      </c>
      <c r="W152" s="40">
        <f t="shared" si="24"/>
        <v>0</v>
      </c>
      <c r="X152" s="40">
        <f t="shared" si="25"/>
        <v>10</v>
      </c>
    </row>
    <row r="153" spans="2:24" x14ac:dyDescent="0.2">
      <c r="B153" s="34" t="s">
        <v>516</v>
      </c>
      <c r="C153">
        <v>2</v>
      </c>
      <c r="D153" t="s">
        <v>183</v>
      </c>
      <c r="E153" s="9" t="s">
        <v>214</v>
      </c>
      <c r="F153" t="s">
        <v>18</v>
      </c>
      <c r="G153">
        <f>+eval_CLERK_4omini!T138</f>
        <v>0</v>
      </c>
      <c r="H153">
        <f>+eval_CLERK_4omini!U138</f>
        <v>0</v>
      </c>
      <c r="I153">
        <f>+eval_CLERK_4omini!V138</f>
        <v>0</v>
      </c>
      <c r="J153" s="47" t="s">
        <v>6</v>
      </c>
      <c r="M153">
        <v>2</v>
      </c>
      <c r="N153" t="s">
        <v>325</v>
      </c>
      <c r="O153">
        <v>10</v>
      </c>
      <c r="P153">
        <v>3</v>
      </c>
      <c r="Q153">
        <v>3</v>
      </c>
      <c r="S153" s="40">
        <f t="shared" si="35"/>
        <v>18</v>
      </c>
      <c r="T153" s="40">
        <f>+$M153</f>
        <v>2</v>
      </c>
      <c r="U153" s="40" t="str">
        <f t="shared" si="33"/>
        <v>Goal, Task</v>
      </c>
      <c r="V153" s="40">
        <f t="shared" si="23"/>
        <v>3</v>
      </c>
      <c r="W153" s="40">
        <f t="shared" si="24"/>
        <v>0</v>
      </c>
      <c r="X153" s="40">
        <f t="shared" si="25"/>
        <v>7</v>
      </c>
    </row>
    <row r="154" spans="2:24" x14ac:dyDescent="0.2">
      <c r="B154" s="34" t="s">
        <v>516</v>
      </c>
      <c r="C154">
        <v>2</v>
      </c>
      <c r="D154" t="s">
        <v>183</v>
      </c>
      <c r="E154" s="9" t="s">
        <v>214</v>
      </c>
      <c r="F154" t="s">
        <v>32</v>
      </c>
      <c r="G154">
        <f>+eval_CLERK_4omini!T139</f>
        <v>2</v>
      </c>
      <c r="H154">
        <f>+eval_CLERK_4omini!U139</f>
        <v>2</v>
      </c>
      <c r="I154">
        <f>+eval_CLERK_4omini!V139</f>
        <v>2</v>
      </c>
      <c r="J154" s="47" t="s">
        <v>6</v>
      </c>
      <c r="N154" t="s">
        <v>10</v>
      </c>
      <c r="O154">
        <v>4</v>
      </c>
      <c r="P154">
        <v>3</v>
      </c>
      <c r="Q154">
        <v>3</v>
      </c>
      <c r="S154" s="40">
        <f t="shared" si="35"/>
        <v>18</v>
      </c>
      <c r="T154" s="40">
        <f>+T153</f>
        <v>2</v>
      </c>
      <c r="U154" s="40" t="str">
        <f t="shared" si="33"/>
        <v>Dtype</v>
      </c>
      <c r="V154" s="40">
        <f t="shared" si="23"/>
        <v>3</v>
      </c>
      <c r="W154" s="40">
        <f t="shared" si="24"/>
        <v>0</v>
      </c>
      <c r="X154" s="40">
        <f t="shared" si="25"/>
        <v>1</v>
      </c>
    </row>
    <row r="155" spans="2:24" x14ac:dyDescent="0.2">
      <c r="B155" s="34" t="s">
        <v>516</v>
      </c>
      <c r="C155">
        <v>3</v>
      </c>
      <c r="D155" t="s">
        <v>183</v>
      </c>
      <c r="E155" s="9" t="s">
        <v>214</v>
      </c>
      <c r="F155" t="s">
        <v>9</v>
      </c>
      <c r="G155">
        <f>+eval_CLERK_4omini!T140</f>
        <v>1</v>
      </c>
      <c r="H155">
        <f>+eval_CLERK_4omini!U140</f>
        <v>2</v>
      </c>
      <c r="I155">
        <f>+eval_CLERK_4omini!V140</f>
        <v>1</v>
      </c>
      <c r="J155" s="47" t="s">
        <v>6</v>
      </c>
      <c r="N155" t="s">
        <v>11</v>
      </c>
      <c r="O155">
        <v>4</v>
      </c>
      <c r="P155">
        <v>3</v>
      </c>
      <c r="Q155">
        <v>3</v>
      </c>
      <c r="S155" s="40">
        <f t="shared" si="35"/>
        <v>18</v>
      </c>
      <c r="T155" s="40">
        <f t="shared" si="35"/>
        <v>2</v>
      </c>
      <c r="U155" s="40" t="str">
        <f t="shared" si="33"/>
        <v>Actor</v>
      </c>
      <c r="V155" s="40">
        <f t="shared" si="23"/>
        <v>3</v>
      </c>
      <c r="W155" s="40">
        <f t="shared" si="24"/>
        <v>0</v>
      </c>
      <c r="X155" s="40">
        <f t="shared" si="25"/>
        <v>1</v>
      </c>
    </row>
    <row r="156" spans="2:24" x14ac:dyDescent="0.2">
      <c r="B156" s="34" t="s">
        <v>516</v>
      </c>
      <c r="C156">
        <v>3</v>
      </c>
      <c r="D156" t="s">
        <v>183</v>
      </c>
      <c r="E156" s="9" t="s">
        <v>214</v>
      </c>
      <c r="F156" t="s">
        <v>10</v>
      </c>
      <c r="G156">
        <f>+eval_CLERK_4omini!T141</f>
        <v>1</v>
      </c>
      <c r="H156">
        <f>+eval_CLERK_4omini!U141</f>
        <v>2</v>
      </c>
      <c r="I156">
        <f>+eval_CLERK_4omini!V141</f>
        <v>1</v>
      </c>
      <c r="J156" s="47" t="s">
        <v>6</v>
      </c>
      <c r="N156" t="s">
        <v>5</v>
      </c>
      <c r="O156">
        <v>3</v>
      </c>
      <c r="P156">
        <v>2</v>
      </c>
      <c r="Q156">
        <v>2</v>
      </c>
      <c r="S156" s="40">
        <f t="shared" si="35"/>
        <v>18</v>
      </c>
      <c r="T156" s="40">
        <f t="shared" si="35"/>
        <v>2</v>
      </c>
      <c r="U156" s="40" t="str">
        <f t="shared" si="33"/>
        <v>Precondition</v>
      </c>
      <c r="V156" s="40">
        <f t="shared" si="23"/>
        <v>2</v>
      </c>
      <c r="W156" s="40">
        <f t="shared" si="24"/>
        <v>0</v>
      </c>
      <c r="X156" s="40">
        <f t="shared" si="25"/>
        <v>1</v>
      </c>
    </row>
    <row r="157" spans="2:24" x14ac:dyDescent="0.2">
      <c r="B157" s="34" t="s">
        <v>516</v>
      </c>
      <c r="C157">
        <v>3</v>
      </c>
      <c r="D157" t="s">
        <v>183</v>
      </c>
      <c r="E157" s="9" t="s">
        <v>214</v>
      </c>
      <c r="F157" t="s">
        <v>11</v>
      </c>
      <c r="G157">
        <f>+eval_CLERK_4omini!T142</f>
        <v>1</v>
      </c>
      <c r="H157">
        <f>+eval_CLERK_4omini!U142</f>
        <v>2</v>
      </c>
      <c r="I157">
        <f>+eval_CLERK_4omini!V142</f>
        <v>1</v>
      </c>
      <c r="J157" s="47" t="s">
        <v>6</v>
      </c>
      <c r="N157" t="s">
        <v>53</v>
      </c>
      <c r="O157">
        <v>1</v>
      </c>
      <c r="P157">
        <v>1</v>
      </c>
      <c r="Q157">
        <v>1</v>
      </c>
      <c r="S157" s="40">
        <f t="shared" si="35"/>
        <v>18</v>
      </c>
      <c r="T157" s="40">
        <f t="shared" si="35"/>
        <v>2</v>
      </c>
      <c r="U157" s="40" t="str">
        <f t="shared" si="33"/>
        <v>Dependency</v>
      </c>
      <c r="V157" s="40">
        <f t="shared" si="23"/>
        <v>1</v>
      </c>
      <c r="W157" s="40">
        <f t="shared" si="24"/>
        <v>0</v>
      </c>
      <c r="X157" s="40">
        <f t="shared" si="25"/>
        <v>0</v>
      </c>
    </row>
    <row r="158" spans="2:24" x14ac:dyDescent="0.2">
      <c r="B158" s="34" t="s">
        <v>516</v>
      </c>
      <c r="C158">
        <v>3</v>
      </c>
      <c r="D158" t="s">
        <v>183</v>
      </c>
      <c r="E158" s="9" t="s">
        <v>214</v>
      </c>
      <c r="F158" t="s">
        <v>5</v>
      </c>
      <c r="G158">
        <f>+eval_CLERK_4omini!T143</f>
        <v>0</v>
      </c>
      <c r="H158">
        <f>+eval_CLERK_4omini!U143</f>
        <v>2</v>
      </c>
      <c r="I158">
        <f>+eval_CLERK_4omini!V143</f>
        <v>0</v>
      </c>
      <c r="J158" s="47" t="s">
        <v>6</v>
      </c>
      <c r="N158" t="s">
        <v>18</v>
      </c>
      <c r="O158">
        <v>0</v>
      </c>
      <c r="P158">
        <v>0</v>
      </c>
      <c r="Q158">
        <v>0</v>
      </c>
      <c r="S158" s="40">
        <f t="shared" si="35"/>
        <v>18</v>
      </c>
      <c r="T158" s="40">
        <f t="shared" si="35"/>
        <v>2</v>
      </c>
      <c r="U158" s="40" t="str">
        <f t="shared" si="33"/>
        <v>Contribution</v>
      </c>
      <c r="V158" s="40">
        <f t="shared" si="23"/>
        <v>0</v>
      </c>
      <c r="W158" s="40">
        <f t="shared" si="24"/>
        <v>0</v>
      </c>
      <c r="X158" s="40">
        <f t="shared" si="25"/>
        <v>0</v>
      </c>
    </row>
    <row r="159" spans="2:24" x14ac:dyDescent="0.2">
      <c r="B159" s="34" t="s">
        <v>516</v>
      </c>
      <c r="C159">
        <v>3</v>
      </c>
      <c r="D159" t="s">
        <v>183</v>
      </c>
      <c r="E159" s="9" t="s">
        <v>214</v>
      </c>
      <c r="F159" t="s">
        <v>13</v>
      </c>
      <c r="G159">
        <f>+eval_CLERK_4omini!T144</f>
        <v>2</v>
      </c>
      <c r="H159">
        <f>+eval_CLERK_4omini!U144</f>
        <v>2</v>
      </c>
      <c r="I159">
        <f>+eval_CLERK_4omini!V144</f>
        <v>2</v>
      </c>
      <c r="J159" s="47" t="s">
        <v>6</v>
      </c>
      <c r="N159" t="s">
        <v>32</v>
      </c>
      <c r="O159">
        <v>14</v>
      </c>
      <c r="P159">
        <v>0</v>
      </c>
      <c r="Q159">
        <v>0</v>
      </c>
      <c r="S159" s="40">
        <f t="shared" si="35"/>
        <v>18</v>
      </c>
      <c r="T159" s="40">
        <f t="shared" si="35"/>
        <v>2</v>
      </c>
      <c r="U159" s="40" t="str">
        <f t="shared" si="33"/>
        <v>Decomposition</v>
      </c>
      <c r="V159" s="40">
        <f t="shared" si="23"/>
        <v>0</v>
      </c>
      <c r="W159" s="40">
        <f t="shared" si="24"/>
        <v>0</v>
      </c>
      <c r="X159" s="40">
        <f t="shared" si="25"/>
        <v>14</v>
      </c>
    </row>
    <row r="160" spans="2:24" x14ac:dyDescent="0.2">
      <c r="B160" s="34" t="s">
        <v>516</v>
      </c>
      <c r="C160">
        <v>3</v>
      </c>
      <c r="D160" t="s">
        <v>183</v>
      </c>
      <c r="E160" s="9" t="s">
        <v>214</v>
      </c>
      <c r="F160" t="s">
        <v>53</v>
      </c>
      <c r="G160">
        <f>+eval_CLERK_4omini!T145</f>
        <v>0</v>
      </c>
      <c r="H160">
        <f>+eval_CLERK_4omini!U145</f>
        <v>2</v>
      </c>
      <c r="I160">
        <f>+eval_CLERK_4omini!V145</f>
        <v>0</v>
      </c>
      <c r="J160" s="47" t="s">
        <v>6</v>
      </c>
      <c r="M160">
        <v>3</v>
      </c>
      <c r="N160" t="s">
        <v>325</v>
      </c>
      <c r="O160">
        <v>10</v>
      </c>
      <c r="P160">
        <v>3</v>
      </c>
      <c r="Q160">
        <v>3</v>
      </c>
      <c r="S160" s="40">
        <f t="shared" si="35"/>
        <v>18</v>
      </c>
      <c r="T160" s="40">
        <f>+$M160</f>
        <v>3</v>
      </c>
      <c r="U160" s="40" t="str">
        <f t="shared" si="33"/>
        <v>Goal, Task</v>
      </c>
      <c r="V160" s="40">
        <f t="shared" si="23"/>
        <v>3</v>
      </c>
      <c r="W160" s="40">
        <f t="shared" si="24"/>
        <v>0</v>
      </c>
      <c r="X160" s="40">
        <f t="shared" si="25"/>
        <v>7</v>
      </c>
    </row>
    <row r="161" spans="2:24" x14ac:dyDescent="0.2">
      <c r="B161" s="34" t="s">
        <v>516</v>
      </c>
      <c r="C161">
        <v>3</v>
      </c>
      <c r="D161" t="s">
        <v>183</v>
      </c>
      <c r="E161" s="9" t="s">
        <v>214</v>
      </c>
      <c r="F161" t="s">
        <v>18</v>
      </c>
      <c r="G161">
        <f>+eval_CLERK_4omini!T146</f>
        <v>0</v>
      </c>
      <c r="H161">
        <f>+eval_CLERK_4omini!U146</f>
        <v>0</v>
      </c>
      <c r="I161">
        <f>+eval_CLERK_4omini!V146</f>
        <v>0</v>
      </c>
      <c r="J161" s="47" t="s">
        <v>6</v>
      </c>
      <c r="N161" t="s">
        <v>10</v>
      </c>
      <c r="O161">
        <v>4</v>
      </c>
      <c r="P161">
        <v>3</v>
      </c>
      <c r="Q161">
        <v>3</v>
      </c>
      <c r="S161" s="40">
        <f t="shared" si="35"/>
        <v>18</v>
      </c>
      <c r="T161" s="40">
        <f>+T160</f>
        <v>3</v>
      </c>
      <c r="U161" s="40" t="str">
        <f t="shared" si="33"/>
        <v>Dtype</v>
      </c>
      <c r="V161" s="40">
        <f t="shared" si="23"/>
        <v>3</v>
      </c>
      <c r="W161" s="40">
        <f t="shared" si="24"/>
        <v>0</v>
      </c>
      <c r="X161" s="40">
        <f t="shared" si="25"/>
        <v>1</v>
      </c>
    </row>
    <row r="162" spans="2:24" x14ac:dyDescent="0.2">
      <c r="B162" s="42" t="s">
        <v>516</v>
      </c>
      <c r="C162" s="29">
        <v>3</v>
      </c>
      <c r="D162" s="29" t="s">
        <v>183</v>
      </c>
      <c r="E162" s="39" t="s">
        <v>214</v>
      </c>
      <c r="F162" s="29" t="s">
        <v>32</v>
      </c>
      <c r="G162" s="29">
        <f>+eval_CLERK_4omini!T147</f>
        <v>2</v>
      </c>
      <c r="H162" s="29">
        <f>+eval_CLERK_4omini!U147</f>
        <v>2</v>
      </c>
      <c r="I162" s="29">
        <f>+eval_CLERK_4omini!V147</f>
        <v>2</v>
      </c>
      <c r="J162" s="51" t="s">
        <v>6</v>
      </c>
      <c r="N162" t="s">
        <v>11</v>
      </c>
      <c r="O162">
        <v>4</v>
      </c>
      <c r="P162">
        <v>3</v>
      </c>
      <c r="Q162">
        <v>3</v>
      </c>
      <c r="S162" s="40">
        <f t="shared" si="35"/>
        <v>18</v>
      </c>
      <c r="T162" s="40">
        <f t="shared" si="35"/>
        <v>3</v>
      </c>
      <c r="U162" s="40" t="str">
        <f t="shared" si="33"/>
        <v>Actor</v>
      </c>
      <c r="V162" s="40">
        <f t="shared" si="23"/>
        <v>3</v>
      </c>
      <c r="W162" s="40">
        <f t="shared" si="24"/>
        <v>0</v>
      </c>
      <c r="X162" s="40">
        <f t="shared" si="25"/>
        <v>1</v>
      </c>
    </row>
    <row r="163" spans="2:24" x14ac:dyDescent="0.2">
      <c r="B163" s="34" t="s">
        <v>516</v>
      </c>
      <c r="C163">
        <v>1</v>
      </c>
      <c r="D163" t="s">
        <v>183</v>
      </c>
      <c r="E163" s="9" t="s">
        <v>215</v>
      </c>
      <c r="F163" t="s">
        <v>9</v>
      </c>
      <c r="G163">
        <f>+eval_CLERK_4omini!T148</f>
        <v>1</v>
      </c>
      <c r="H163">
        <f>+eval_CLERK_4omini!U148</f>
        <v>2</v>
      </c>
      <c r="I163">
        <f>+eval_CLERK_4omini!V148</f>
        <v>1</v>
      </c>
      <c r="J163" s="47" t="s">
        <v>6</v>
      </c>
      <c r="N163" t="s">
        <v>5</v>
      </c>
      <c r="O163">
        <v>3</v>
      </c>
      <c r="P163">
        <v>2</v>
      </c>
      <c r="Q163">
        <v>2</v>
      </c>
      <c r="S163" s="40">
        <f t="shared" si="35"/>
        <v>18</v>
      </c>
      <c r="T163" s="40">
        <f t="shared" si="35"/>
        <v>3</v>
      </c>
      <c r="U163" s="40" t="str">
        <f t="shared" si="33"/>
        <v>Precondition</v>
      </c>
      <c r="V163" s="40">
        <f t="shared" si="23"/>
        <v>2</v>
      </c>
      <c r="W163" s="40">
        <f t="shared" si="24"/>
        <v>0</v>
      </c>
      <c r="X163" s="40">
        <f t="shared" si="25"/>
        <v>1</v>
      </c>
    </row>
    <row r="164" spans="2:24" x14ac:dyDescent="0.2">
      <c r="B164" s="34" t="s">
        <v>516</v>
      </c>
      <c r="C164">
        <v>1</v>
      </c>
      <c r="D164" t="s">
        <v>183</v>
      </c>
      <c r="E164" s="9" t="s">
        <v>215</v>
      </c>
      <c r="F164" t="s">
        <v>10</v>
      </c>
      <c r="G164">
        <f>+eval_CLERK_4omini!T149</f>
        <v>1</v>
      </c>
      <c r="H164">
        <f>+eval_CLERK_4omini!U149</f>
        <v>2</v>
      </c>
      <c r="I164">
        <f>+eval_CLERK_4omini!V149</f>
        <v>1</v>
      </c>
      <c r="J164" s="47" t="s">
        <v>6</v>
      </c>
      <c r="N164" t="s">
        <v>53</v>
      </c>
      <c r="O164">
        <v>1</v>
      </c>
      <c r="P164">
        <v>2</v>
      </c>
      <c r="Q164">
        <v>1</v>
      </c>
      <c r="S164" s="40">
        <f t="shared" si="35"/>
        <v>18</v>
      </c>
      <c r="T164" s="40">
        <f t="shared" si="35"/>
        <v>3</v>
      </c>
      <c r="U164" s="40" t="str">
        <f t="shared" si="33"/>
        <v>Dependency</v>
      </c>
      <c r="V164" s="40">
        <f t="shared" si="23"/>
        <v>1</v>
      </c>
      <c r="W164" s="40">
        <f t="shared" si="24"/>
        <v>1</v>
      </c>
      <c r="X164" s="40">
        <f t="shared" si="25"/>
        <v>0</v>
      </c>
    </row>
    <row r="165" spans="2:24" x14ac:dyDescent="0.2">
      <c r="B165" s="34" t="s">
        <v>516</v>
      </c>
      <c r="C165">
        <v>1</v>
      </c>
      <c r="D165" t="s">
        <v>183</v>
      </c>
      <c r="E165" s="9" t="s">
        <v>215</v>
      </c>
      <c r="F165" t="s">
        <v>11</v>
      </c>
      <c r="G165">
        <f>+eval_CLERK_4omini!T150</f>
        <v>1</v>
      </c>
      <c r="H165">
        <f>+eval_CLERK_4omini!U150</f>
        <v>2</v>
      </c>
      <c r="I165">
        <f>+eval_CLERK_4omini!V150</f>
        <v>1</v>
      </c>
      <c r="J165" s="47" t="s">
        <v>6</v>
      </c>
      <c r="N165" t="s">
        <v>18</v>
      </c>
      <c r="O165">
        <v>0</v>
      </c>
      <c r="P165">
        <v>0</v>
      </c>
      <c r="Q165">
        <v>0</v>
      </c>
      <c r="S165" s="40">
        <f t="shared" si="35"/>
        <v>18</v>
      </c>
      <c r="T165" s="40">
        <f t="shared" si="35"/>
        <v>3</v>
      </c>
      <c r="U165" s="40" t="str">
        <f t="shared" si="33"/>
        <v>Contribution</v>
      </c>
      <c r="V165" s="40">
        <f t="shared" si="23"/>
        <v>0</v>
      </c>
      <c r="W165" s="40">
        <f t="shared" si="24"/>
        <v>0</v>
      </c>
      <c r="X165" s="40">
        <f t="shared" si="25"/>
        <v>0</v>
      </c>
    </row>
    <row r="166" spans="2:24" x14ac:dyDescent="0.2">
      <c r="B166" s="34" t="s">
        <v>516</v>
      </c>
      <c r="C166">
        <v>1</v>
      </c>
      <c r="D166" t="s">
        <v>183</v>
      </c>
      <c r="E166" s="9" t="s">
        <v>215</v>
      </c>
      <c r="F166" t="s">
        <v>5</v>
      </c>
      <c r="G166">
        <f>+eval_CLERK_4omini!T151</f>
        <v>3</v>
      </c>
      <c r="H166">
        <f>+eval_CLERK_4omini!U151</f>
        <v>2</v>
      </c>
      <c r="I166">
        <f>+eval_CLERK_4omini!V151</f>
        <v>2</v>
      </c>
      <c r="J166" s="47" t="s">
        <v>6</v>
      </c>
      <c r="N166" t="s">
        <v>32</v>
      </c>
      <c r="O166">
        <v>14</v>
      </c>
      <c r="P166">
        <v>6</v>
      </c>
      <c r="Q166">
        <v>6</v>
      </c>
      <c r="S166" s="40">
        <f t="shared" si="35"/>
        <v>18</v>
      </c>
      <c r="T166" s="40">
        <f t="shared" si="35"/>
        <v>3</v>
      </c>
      <c r="U166" s="40" t="str">
        <f t="shared" si="33"/>
        <v>Decomposition</v>
      </c>
      <c r="V166" s="40">
        <f t="shared" si="23"/>
        <v>6</v>
      </c>
      <c r="W166" s="40">
        <f t="shared" si="24"/>
        <v>0</v>
      </c>
      <c r="X166" s="40">
        <f t="shared" si="25"/>
        <v>8</v>
      </c>
    </row>
    <row r="167" spans="2:24" x14ac:dyDescent="0.2">
      <c r="B167" s="34" t="s">
        <v>516</v>
      </c>
      <c r="C167">
        <v>1</v>
      </c>
      <c r="D167" t="s">
        <v>183</v>
      </c>
      <c r="E167" s="9" t="s">
        <v>215</v>
      </c>
      <c r="F167" t="s">
        <v>13</v>
      </c>
      <c r="G167">
        <f>+eval_CLERK_4omini!T152</f>
        <v>0</v>
      </c>
      <c r="H167">
        <f>+eval_CLERK_4omini!U152</f>
        <v>0</v>
      </c>
      <c r="I167">
        <f>+eval_CLERK_4omini!V152</f>
        <v>0</v>
      </c>
      <c r="J167" s="47" t="s">
        <v>6</v>
      </c>
      <c r="L167" t="s">
        <v>214</v>
      </c>
      <c r="M167">
        <v>1</v>
      </c>
      <c r="N167" t="s">
        <v>325</v>
      </c>
      <c r="O167">
        <v>3</v>
      </c>
      <c r="P167">
        <v>3</v>
      </c>
      <c r="Q167">
        <v>3</v>
      </c>
      <c r="S167" s="40" t="str">
        <f>+$L167</f>
        <v>36_2</v>
      </c>
      <c r="T167" s="40">
        <f>+$M167</f>
        <v>1</v>
      </c>
      <c r="U167" s="40" t="str">
        <f t="shared" si="33"/>
        <v>Goal, Task</v>
      </c>
      <c r="V167" s="40">
        <f t="shared" si="23"/>
        <v>3</v>
      </c>
      <c r="W167" s="40">
        <f t="shared" si="24"/>
        <v>0</v>
      </c>
      <c r="X167" s="40">
        <f t="shared" si="25"/>
        <v>0</v>
      </c>
    </row>
    <row r="168" spans="2:24" x14ac:dyDescent="0.2">
      <c r="B168" s="34" t="s">
        <v>516</v>
      </c>
      <c r="C168">
        <v>1</v>
      </c>
      <c r="D168" t="s">
        <v>183</v>
      </c>
      <c r="E168" s="9" t="s">
        <v>215</v>
      </c>
      <c r="F168" t="s">
        <v>53</v>
      </c>
      <c r="G168">
        <f>+eval_CLERK_4omini!T153</f>
        <v>1</v>
      </c>
      <c r="H168">
        <f>+eval_CLERK_4omini!U153</f>
        <v>2</v>
      </c>
      <c r="I168">
        <f>+eval_CLERK_4omini!V153</f>
        <v>1</v>
      </c>
      <c r="J168" s="47" t="s">
        <v>6</v>
      </c>
      <c r="N168" t="s">
        <v>10</v>
      </c>
      <c r="O168">
        <v>1</v>
      </c>
      <c r="P168">
        <v>1</v>
      </c>
      <c r="Q168">
        <v>1</v>
      </c>
      <c r="S168" s="40" t="str">
        <f t="shared" si="35"/>
        <v>36_2</v>
      </c>
      <c r="T168" s="40">
        <f>+T167</f>
        <v>1</v>
      </c>
      <c r="U168" s="40" t="str">
        <f t="shared" ref="U168:U199" si="36">+N168</f>
        <v>Dtype</v>
      </c>
      <c r="V168" s="40">
        <f t="shared" si="23"/>
        <v>1</v>
      </c>
      <c r="W168" s="40">
        <f t="shared" si="24"/>
        <v>0</v>
      </c>
      <c r="X168" s="40">
        <f t="shared" si="25"/>
        <v>0</v>
      </c>
    </row>
    <row r="169" spans="2:24" x14ac:dyDescent="0.2">
      <c r="B169" s="34" t="s">
        <v>516</v>
      </c>
      <c r="C169">
        <v>1</v>
      </c>
      <c r="D169" t="s">
        <v>183</v>
      </c>
      <c r="E169" s="9" t="s">
        <v>215</v>
      </c>
      <c r="F169" t="s">
        <v>18</v>
      </c>
      <c r="G169">
        <f>+eval_CLERK_4omini!T154</f>
        <v>0</v>
      </c>
      <c r="H169">
        <f>+eval_CLERK_4omini!U154</f>
        <v>0</v>
      </c>
      <c r="I169">
        <f>+eval_CLERK_4omini!V154</f>
        <v>0</v>
      </c>
      <c r="J169" s="47" t="s">
        <v>6</v>
      </c>
      <c r="N169" t="s">
        <v>11</v>
      </c>
      <c r="O169">
        <v>1</v>
      </c>
      <c r="P169">
        <v>1</v>
      </c>
      <c r="Q169">
        <v>1</v>
      </c>
      <c r="S169" s="40" t="str">
        <f t="shared" si="35"/>
        <v>36_2</v>
      </c>
      <c r="T169" s="40">
        <f t="shared" si="35"/>
        <v>1</v>
      </c>
      <c r="U169" s="40" t="str">
        <f t="shared" si="36"/>
        <v>Actor</v>
      </c>
      <c r="V169" s="40">
        <f t="shared" ref="V169:V229" si="37">+Q169</f>
        <v>1</v>
      </c>
      <c r="W169" s="40">
        <f t="shared" ref="W169:W229" si="38">+P169-Q169</f>
        <v>0</v>
      </c>
      <c r="X169" s="40">
        <f t="shared" ref="X169:X229" si="39">+O169-V169</f>
        <v>0</v>
      </c>
    </row>
    <row r="170" spans="2:24" x14ac:dyDescent="0.2">
      <c r="B170" s="34" t="s">
        <v>516</v>
      </c>
      <c r="C170">
        <v>1</v>
      </c>
      <c r="D170" t="s">
        <v>183</v>
      </c>
      <c r="E170" s="9" t="s">
        <v>215</v>
      </c>
      <c r="F170" t="s">
        <v>32</v>
      </c>
      <c r="G170">
        <f>+eval_CLERK_4omini!T155</f>
        <v>2</v>
      </c>
      <c r="H170">
        <f>+eval_CLERK_4omini!U155</f>
        <v>2</v>
      </c>
      <c r="I170">
        <f>+eval_CLERK_4omini!V155</f>
        <v>2</v>
      </c>
      <c r="J170" s="47" t="s">
        <v>6</v>
      </c>
      <c r="N170" t="s">
        <v>5</v>
      </c>
      <c r="O170">
        <v>0</v>
      </c>
      <c r="P170">
        <v>0</v>
      </c>
      <c r="Q170">
        <v>0</v>
      </c>
      <c r="S170" s="40" t="str">
        <f t="shared" si="35"/>
        <v>36_2</v>
      </c>
      <c r="T170" s="40">
        <f t="shared" si="35"/>
        <v>1</v>
      </c>
      <c r="U170" s="40" t="str">
        <f t="shared" si="36"/>
        <v>Precondition</v>
      </c>
      <c r="V170" s="40">
        <f t="shared" si="37"/>
        <v>0</v>
      </c>
      <c r="W170" s="40">
        <f t="shared" si="38"/>
        <v>0</v>
      </c>
      <c r="X170" s="40">
        <f t="shared" si="39"/>
        <v>0</v>
      </c>
    </row>
    <row r="171" spans="2:24" x14ac:dyDescent="0.2">
      <c r="B171" s="34" t="s">
        <v>516</v>
      </c>
      <c r="C171">
        <v>2</v>
      </c>
      <c r="D171" t="s">
        <v>183</v>
      </c>
      <c r="E171" s="9" t="s">
        <v>215</v>
      </c>
      <c r="F171" t="s">
        <v>9</v>
      </c>
      <c r="G171">
        <f>+eval_CLERK_4omini!T156</f>
        <v>1</v>
      </c>
      <c r="H171">
        <f>+eval_CLERK_4omini!U156</f>
        <v>1</v>
      </c>
      <c r="I171">
        <f>+eval_CLERK_4omini!V156</f>
        <v>1</v>
      </c>
      <c r="J171" s="47" t="s">
        <v>6</v>
      </c>
      <c r="N171" t="s">
        <v>53</v>
      </c>
      <c r="O171">
        <v>0</v>
      </c>
      <c r="P171">
        <v>0</v>
      </c>
      <c r="Q171">
        <v>0</v>
      </c>
      <c r="S171" s="40" t="str">
        <f t="shared" si="35"/>
        <v>36_2</v>
      </c>
      <c r="T171" s="40">
        <f t="shared" si="35"/>
        <v>1</v>
      </c>
      <c r="U171" s="40" t="str">
        <f t="shared" si="36"/>
        <v>Dependency</v>
      </c>
      <c r="V171" s="40">
        <f t="shared" si="37"/>
        <v>0</v>
      </c>
      <c r="W171" s="40">
        <f t="shared" si="38"/>
        <v>0</v>
      </c>
      <c r="X171" s="40">
        <f t="shared" si="39"/>
        <v>0</v>
      </c>
    </row>
    <row r="172" spans="2:24" x14ac:dyDescent="0.2">
      <c r="B172" s="34" t="s">
        <v>516</v>
      </c>
      <c r="C172">
        <v>2</v>
      </c>
      <c r="D172" t="s">
        <v>183</v>
      </c>
      <c r="E172" s="9" t="s">
        <v>215</v>
      </c>
      <c r="F172" t="s">
        <v>10</v>
      </c>
      <c r="G172">
        <f>+eval_CLERK_4omini!T157</f>
        <v>1</v>
      </c>
      <c r="H172">
        <f>+eval_CLERK_4omini!U157</f>
        <v>1</v>
      </c>
      <c r="I172">
        <f>+eval_CLERK_4omini!V157</f>
        <v>1</v>
      </c>
      <c r="J172" s="47" t="s">
        <v>6</v>
      </c>
      <c r="N172" t="s">
        <v>18</v>
      </c>
      <c r="O172">
        <v>0</v>
      </c>
      <c r="P172">
        <v>0</v>
      </c>
      <c r="Q172">
        <v>0</v>
      </c>
      <c r="S172" s="40" t="str">
        <f t="shared" si="35"/>
        <v>36_2</v>
      </c>
      <c r="T172" s="40">
        <f t="shared" si="35"/>
        <v>1</v>
      </c>
      <c r="U172" s="40" t="str">
        <f t="shared" si="36"/>
        <v>Contribution</v>
      </c>
      <c r="V172" s="40">
        <f t="shared" si="37"/>
        <v>0</v>
      </c>
      <c r="W172" s="40">
        <f t="shared" si="38"/>
        <v>0</v>
      </c>
      <c r="X172" s="40">
        <f t="shared" si="39"/>
        <v>0</v>
      </c>
    </row>
    <row r="173" spans="2:24" x14ac:dyDescent="0.2">
      <c r="B173" s="34" t="s">
        <v>516</v>
      </c>
      <c r="C173">
        <v>2</v>
      </c>
      <c r="D173" t="s">
        <v>183</v>
      </c>
      <c r="E173" s="9" t="s">
        <v>215</v>
      </c>
      <c r="F173" t="s">
        <v>11</v>
      </c>
      <c r="G173">
        <f>+eval_CLERK_4omini!T158</f>
        <v>1</v>
      </c>
      <c r="H173">
        <f>+eval_CLERK_4omini!U158</f>
        <v>1</v>
      </c>
      <c r="I173">
        <f>+eval_CLERK_4omini!V158</f>
        <v>1</v>
      </c>
      <c r="J173" s="47" t="s">
        <v>6</v>
      </c>
      <c r="N173" t="s">
        <v>32</v>
      </c>
      <c r="O173">
        <v>2</v>
      </c>
      <c r="P173">
        <v>2</v>
      </c>
      <c r="Q173">
        <v>2</v>
      </c>
      <c r="S173" s="40" t="str">
        <f t="shared" si="35"/>
        <v>36_2</v>
      </c>
      <c r="T173" s="40">
        <f t="shared" si="35"/>
        <v>1</v>
      </c>
      <c r="U173" s="40" t="str">
        <f t="shared" si="36"/>
        <v>Decomposition</v>
      </c>
      <c r="V173" s="40">
        <f t="shared" si="37"/>
        <v>2</v>
      </c>
      <c r="W173" s="40">
        <f t="shared" si="38"/>
        <v>0</v>
      </c>
      <c r="X173" s="40">
        <f t="shared" si="39"/>
        <v>0</v>
      </c>
    </row>
    <row r="174" spans="2:24" x14ac:dyDescent="0.2">
      <c r="B174" s="34" t="s">
        <v>516</v>
      </c>
      <c r="C174">
        <v>2</v>
      </c>
      <c r="D174" t="s">
        <v>183</v>
      </c>
      <c r="E174" s="9" t="s">
        <v>215</v>
      </c>
      <c r="F174" t="s">
        <v>5</v>
      </c>
      <c r="G174">
        <f>+eval_CLERK_4omini!T159</f>
        <v>3</v>
      </c>
      <c r="H174">
        <f>+eval_CLERK_4omini!U159</f>
        <v>3</v>
      </c>
      <c r="I174">
        <f>+eval_CLERK_4omini!V159</f>
        <v>3</v>
      </c>
      <c r="J174" s="47" t="s">
        <v>6</v>
      </c>
      <c r="M174">
        <v>2</v>
      </c>
      <c r="N174" t="s">
        <v>325</v>
      </c>
      <c r="O174">
        <v>3</v>
      </c>
      <c r="P174">
        <v>3</v>
      </c>
      <c r="Q174">
        <v>3</v>
      </c>
      <c r="S174" s="40" t="str">
        <f t="shared" si="35"/>
        <v>36_2</v>
      </c>
      <c r="T174" s="40">
        <f>+$M174</f>
        <v>2</v>
      </c>
      <c r="U174" s="40" t="str">
        <f t="shared" si="36"/>
        <v>Goal, Task</v>
      </c>
      <c r="V174" s="40">
        <f t="shared" si="37"/>
        <v>3</v>
      </c>
      <c r="W174" s="40">
        <f t="shared" si="38"/>
        <v>0</v>
      </c>
      <c r="X174" s="40">
        <f t="shared" si="39"/>
        <v>0</v>
      </c>
    </row>
    <row r="175" spans="2:24" x14ac:dyDescent="0.2">
      <c r="B175" s="34" t="s">
        <v>516</v>
      </c>
      <c r="C175">
        <v>2</v>
      </c>
      <c r="D175" t="s">
        <v>183</v>
      </c>
      <c r="E175" s="9" t="s">
        <v>215</v>
      </c>
      <c r="F175" t="s">
        <v>13</v>
      </c>
      <c r="G175">
        <f>+eval_CLERK_4omini!T160</f>
        <v>0</v>
      </c>
      <c r="H175">
        <f>+eval_CLERK_4omini!U160</f>
        <v>0</v>
      </c>
      <c r="I175">
        <f>+eval_CLERK_4omini!V160</f>
        <v>0</v>
      </c>
      <c r="J175" s="47" t="s">
        <v>6</v>
      </c>
      <c r="N175" t="s">
        <v>10</v>
      </c>
      <c r="O175">
        <v>1</v>
      </c>
      <c r="P175">
        <v>0</v>
      </c>
      <c r="Q175">
        <v>0</v>
      </c>
      <c r="S175" s="40" t="str">
        <f t="shared" si="35"/>
        <v>36_2</v>
      </c>
      <c r="T175" s="40">
        <f>+T174</f>
        <v>2</v>
      </c>
      <c r="U175" s="40" t="str">
        <f t="shared" si="36"/>
        <v>Dtype</v>
      </c>
      <c r="V175" s="40">
        <f t="shared" si="37"/>
        <v>0</v>
      </c>
      <c r="W175" s="40">
        <f t="shared" si="38"/>
        <v>0</v>
      </c>
      <c r="X175" s="40">
        <f t="shared" si="39"/>
        <v>1</v>
      </c>
    </row>
    <row r="176" spans="2:24" x14ac:dyDescent="0.2">
      <c r="B176" s="34" t="s">
        <v>516</v>
      </c>
      <c r="C176">
        <v>2</v>
      </c>
      <c r="D176" t="s">
        <v>183</v>
      </c>
      <c r="E176" s="9" t="s">
        <v>215</v>
      </c>
      <c r="F176" t="s">
        <v>53</v>
      </c>
      <c r="G176">
        <f>+eval_CLERK_4omini!T161</f>
        <v>1</v>
      </c>
      <c r="H176">
        <f>+eval_CLERK_4omini!U161</f>
        <v>1</v>
      </c>
      <c r="I176">
        <f>+eval_CLERK_4omini!V161</f>
        <v>1</v>
      </c>
      <c r="J176" s="47" t="s">
        <v>6</v>
      </c>
      <c r="N176" t="s">
        <v>11</v>
      </c>
      <c r="O176">
        <v>1</v>
      </c>
      <c r="P176">
        <v>0</v>
      </c>
      <c r="Q176">
        <v>0</v>
      </c>
      <c r="S176" s="40" t="str">
        <f t="shared" si="35"/>
        <v>36_2</v>
      </c>
      <c r="T176" s="40">
        <f t="shared" si="35"/>
        <v>2</v>
      </c>
      <c r="U176" s="40" t="str">
        <f t="shared" si="36"/>
        <v>Actor</v>
      </c>
      <c r="V176" s="40">
        <f t="shared" si="37"/>
        <v>0</v>
      </c>
      <c r="W176" s="40">
        <f t="shared" si="38"/>
        <v>0</v>
      </c>
      <c r="X176" s="40">
        <f t="shared" si="39"/>
        <v>1</v>
      </c>
    </row>
    <row r="177" spans="2:24" x14ac:dyDescent="0.2">
      <c r="B177" s="34" t="s">
        <v>516</v>
      </c>
      <c r="C177">
        <v>2</v>
      </c>
      <c r="D177" t="s">
        <v>183</v>
      </c>
      <c r="E177" s="9" t="s">
        <v>215</v>
      </c>
      <c r="F177" t="s">
        <v>18</v>
      </c>
      <c r="G177">
        <f>+eval_CLERK_4omini!T162</f>
        <v>0</v>
      </c>
      <c r="H177">
        <f>+eval_CLERK_4omini!U162</f>
        <v>0</v>
      </c>
      <c r="I177">
        <f>+eval_CLERK_4omini!V162</f>
        <v>0</v>
      </c>
      <c r="J177" s="47" t="s">
        <v>6</v>
      </c>
      <c r="N177" t="s">
        <v>5</v>
      </c>
      <c r="O177">
        <v>0</v>
      </c>
      <c r="P177">
        <v>1</v>
      </c>
      <c r="Q177">
        <v>0</v>
      </c>
      <c r="S177" s="40" t="str">
        <f t="shared" si="35"/>
        <v>36_2</v>
      </c>
      <c r="T177" s="40">
        <f t="shared" si="35"/>
        <v>2</v>
      </c>
      <c r="U177" s="40" t="str">
        <f t="shared" si="36"/>
        <v>Precondition</v>
      </c>
      <c r="V177" s="40">
        <f t="shared" si="37"/>
        <v>0</v>
      </c>
      <c r="W177" s="40">
        <f t="shared" si="38"/>
        <v>1</v>
      </c>
      <c r="X177" s="40">
        <f t="shared" si="39"/>
        <v>0</v>
      </c>
    </row>
    <row r="178" spans="2:24" x14ac:dyDescent="0.2">
      <c r="B178" s="34" t="s">
        <v>516</v>
      </c>
      <c r="C178">
        <v>2</v>
      </c>
      <c r="D178" t="s">
        <v>183</v>
      </c>
      <c r="E178" s="9" t="s">
        <v>215</v>
      </c>
      <c r="F178" t="s">
        <v>32</v>
      </c>
      <c r="G178">
        <f>+eval_CLERK_4omini!T163</f>
        <v>2</v>
      </c>
      <c r="H178">
        <f>+eval_CLERK_4omini!U163</f>
        <v>2</v>
      </c>
      <c r="I178">
        <f>+eval_CLERK_4omini!V163</f>
        <v>2</v>
      </c>
      <c r="J178" s="47" t="s">
        <v>6</v>
      </c>
      <c r="N178" t="s">
        <v>53</v>
      </c>
      <c r="O178">
        <v>0</v>
      </c>
      <c r="P178">
        <v>1</v>
      </c>
      <c r="Q178">
        <v>0</v>
      </c>
      <c r="S178" s="40" t="str">
        <f t="shared" si="35"/>
        <v>36_2</v>
      </c>
      <c r="T178" s="40">
        <f t="shared" si="35"/>
        <v>2</v>
      </c>
      <c r="U178" s="40" t="str">
        <f t="shared" si="36"/>
        <v>Dependency</v>
      </c>
      <c r="V178" s="40">
        <f t="shared" si="37"/>
        <v>0</v>
      </c>
      <c r="W178" s="40">
        <f t="shared" si="38"/>
        <v>1</v>
      </c>
      <c r="X178" s="40">
        <f t="shared" si="39"/>
        <v>0</v>
      </c>
    </row>
    <row r="179" spans="2:24" x14ac:dyDescent="0.2">
      <c r="B179" s="34" t="s">
        <v>516</v>
      </c>
      <c r="C179">
        <v>3</v>
      </c>
      <c r="D179" t="s">
        <v>183</v>
      </c>
      <c r="E179" s="9" t="s">
        <v>215</v>
      </c>
      <c r="F179" t="s">
        <v>9</v>
      </c>
      <c r="G179">
        <f>+eval_CLERK_4omini!T164</f>
        <v>1</v>
      </c>
      <c r="H179">
        <f>+eval_CLERK_4omini!U164</f>
        <v>1</v>
      </c>
      <c r="I179">
        <f>+eval_CLERK_4omini!V164</f>
        <v>1</v>
      </c>
      <c r="J179" s="47" t="s">
        <v>6</v>
      </c>
      <c r="N179" t="s">
        <v>18</v>
      </c>
      <c r="O179">
        <v>0</v>
      </c>
      <c r="P179">
        <v>0</v>
      </c>
      <c r="Q179">
        <v>0</v>
      </c>
      <c r="S179" s="40" t="str">
        <f t="shared" si="35"/>
        <v>36_2</v>
      </c>
      <c r="T179" s="40">
        <f t="shared" si="35"/>
        <v>2</v>
      </c>
      <c r="U179" s="40" t="str">
        <f t="shared" si="36"/>
        <v>Contribution</v>
      </c>
      <c r="V179" s="40">
        <f t="shared" si="37"/>
        <v>0</v>
      </c>
      <c r="W179" s="40">
        <f t="shared" si="38"/>
        <v>0</v>
      </c>
      <c r="X179" s="40">
        <f t="shared" si="39"/>
        <v>0</v>
      </c>
    </row>
    <row r="180" spans="2:24" x14ac:dyDescent="0.2">
      <c r="B180" s="34" t="s">
        <v>516</v>
      </c>
      <c r="C180">
        <v>3</v>
      </c>
      <c r="D180" t="s">
        <v>183</v>
      </c>
      <c r="E180" s="9" t="s">
        <v>215</v>
      </c>
      <c r="F180" t="s">
        <v>10</v>
      </c>
      <c r="G180">
        <f>+eval_CLERK_4omini!T165</f>
        <v>1</v>
      </c>
      <c r="H180">
        <f>+eval_CLERK_4omini!U165</f>
        <v>0</v>
      </c>
      <c r="I180">
        <f>+eval_CLERK_4omini!V165</f>
        <v>0</v>
      </c>
      <c r="J180" s="47" t="s">
        <v>6</v>
      </c>
      <c r="N180" t="s">
        <v>32</v>
      </c>
      <c r="O180">
        <v>2</v>
      </c>
      <c r="P180">
        <v>2</v>
      </c>
      <c r="Q180">
        <v>2</v>
      </c>
      <c r="S180" s="40" t="str">
        <f t="shared" si="35"/>
        <v>36_2</v>
      </c>
      <c r="T180" s="40">
        <f t="shared" si="35"/>
        <v>2</v>
      </c>
      <c r="U180" s="40" t="str">
        <f t="shared" si="36"/>
        <v>Decomposition</v>
      </c>
      <c r="V180" s="40">
        <f t="shared" si="37"/>
        <v>2</v>
      </c>
      <c r="W180" s="40">
        <f t="shared" si="38"/>
        <v>0</v>
      </c>
      <c r="X180" s="40">
        <f t="shared" si="39"/>
        <v>0</v>
      </c>
    </row>
    <row r="181" spans="2:24" x14ac:dyDescent="0.2">
      <c r="B181" s="34" t="s">
        <v>516</v>
      </c>
      <c r="C181">
        <v>3</v>
      </c>
      <c r="D181" t="s">
        <v>183</v>
      </c>
      <c r="E181" s="9" t="s">
        <v>215</v>
      </c>
      <c r="F181" t="s">
        <v>11</v>
      </c>
      <c r="G181">
        <f>+eval_CLERK_4omini!T166</f>
        <v>1</v>
      </c>
      <c r="H181">
        <f>+eval_CLERK_4omini!U166</f>
        <v>0</v>
      </c>
      <c r="I181">
        <f>+eval_CLERK_4omini!V166</f>
        <v>0</v>
      </c>
      <c r="J181" s="47" t="s">
        <v>6</v>
      </c>
      <c r="M181">
        <v>3</v>
      </c>
      <c r="N181" t="s">
        <v>325</v>
      </c>
      <c r="O181">
        <v>3</v>
      </c>
      <c r="P181">
        <v>4</v>
      </c>
      <c r="Q181">
        <v>3</v>
      </c>
      <c r="S181" s="40" t="str">
        <f t="shared" si="35"/>
        <v>36_2</v>
      </c>
      <c r="T181" s="40">
        <f>+$M181</f>
        <v>3</v>
      </c>
      <c r="U181" s="40" t="str">
        <f t="shared" si="36"/>
        <v>Goal, Task</v>
      </c>
      <c r="V181" s="40">
        <f t="shared" si="37"/>
        <v>3</v>
      </c>
      <c r="W181" s="40">
        <f t="shared" si="38"/>
        <v>1</v>
      </c>
      <c r="X181" s="40">
        <f t="shared" si="39"/>
        <v>0</v>
      </c>
    </row>
    <row r="182" spans="2:24" x14ac:dyDescent="0.2">
      <c r="B182" s="34" t="s">
        <v>516</v>
      </c>
      <c r="C182">
        <v>3</v>
      </c>
      <c r="D182" t="s">
        <v>183</v>
      </c>
      <c r="E182" s="9" t="s">
        <v>215</v>
      </c>
      <c r="F182" t="s">
        <v>5</v>
      </c>
      <c r="G182">
        <f>+eval_CLERK_4omini!T167</f>
        <v>3</v>
      </c>
      <c r="H182">
        <f>+eval_CLERK_4omini!U167</f>
        <v>4</v>
      </c>
      <c r="I182">
        <f>+eval_CLERK_4omini!V167</f>
        <v>3</v>
      </c>
      <c r="J182" s="47" t="s">
        <v>6</v>
      </c>
      <c r="N182" t="s">
        <v>10</v>
      </c>
      <c r="O182">
        <v>1</v>
      </c>
      <c r="P182">
        <v>2</v>
      </c>
      <c r="Q182">
        <v>1</v>
      </c>
      <c r="S182" s="40" t="str">
        <f t="shared" si="35"/>
        <v>36_2</v>
      </c>
      <c r="T182" s="40">
        <f>+T181</f>
        <v>3</v>
      </c>
      <c r="U182" s="40" t="str">
        <f t="shared" si="36"/>
        <v>Dtype</v>
      </c>
      <c r="V182" s="40">
        <f t="shared" si="37"/>
        <v>1</v>
      </c>
      <c r="W182" s="40">
        <f t="shared" si="38"/>
        <v>1</v>
      </c>
      <c r="X182" s="40">
        <f t="shared" si="39"/>
        <v>0</v>
      </c>
    </row>
    <row r="183" spans="2:24" x14ac:dyDescent="0.2">
      <c r="B183" s="34" t="s">
        <v>516</v>
      </c>
      <c r="C183">
        <v>3</v>
      </c>
      <c r="D183" t="s">
        <v>183</v>
      </c>
      <c r="E183" s="9" t="s">
        <v>215</v>
      </c>
      <c r="F183" t="s">
        <v>13</v>
      </c>
      <c r="G183">
        <f>+eval_CLERK_4omini!T168</f>
        <v>0</v>
      </c>
      <c r="H183">
        <f>+eval_CLERK_4omini!U168</f>
        <v>0</v>
      </c>
      <c r="I183">
        <f>+eval_CLERK_4omini!V168</f>
        <v>0</v>
      </c>
      <c r="J183" s="47" t="s">
        <v>6</v>
      </c>
      <c r="N183" t="s">
        <v>11</v>
      </c>
      <c r="O183">
        <v>1</v>
      </c>
      <c r="P183">
        <v>2</v>
      </c>
      <c r="Q183">
        <v>1</v>
      </c>
      <c r="S183" s="40" t="str">
        <f t="shared" si="35"/>
        <v>36_2</v>
      </c>
      <c r="T183" s="40">
        <f t="shared" si="35"/>
        <v>3</v>
      </c>
      <c r="U183" s="40" t="str">
        <f t="shared" si="36"/>
        <v>Actor</v>
      </c>
      <c r="V183" s="40">
        <f t="shared" si="37"/>
        <v>1</v>
      </c>
      <c r="W183" s="40">
        <f t="shared" si="38"/>
        <v>1</v>
      </c>
      <c r="X183" s="40">
        <f t="shared" si="39"/>
        <v>0</v>
      </c>
    </row>
    <row r="184" spans="2:24" x14ac:dyDescent="0.2">
      <c r="B184" s="34" t="s">
        <v>516</v>
      </c>
      <c r="C184">
        <v>3</v>
      </c>
      <c r="D184" t="s">
        <v>183</v>
      </c>
      <c r="E184" s="9" t="s">
        <v>215</v>
      </c>
      <c r="F184" t="s">
        <v>53</v>
      </c>
      <c r="G184">
        <f>+eval_CLERK_4omini!T169</f>
        <v>1</v>
      </c>
      <c r="H184">
        <f>+eval_CLERK_4omini!U169</f>
        <v>1</v>
      </c>
      <c r="I184">
        <f>+eval_CLERK_4omini!V169</f>
        <v>1</v>
      </c>
      <c r="J184" s="47" t="s">
        <v>6</v>
      </c>
      <c r="N184" t="s">
        <v>5</v>
      </c>
      <c r="O184">
        <v>0</v>
      </c>
      <c r="P184">
        <v>2</v>
      </c>
      <c r="Q184">
        <v>0</v>
      </c>
      <c r="S184" s="40" t="str">
        <f t="shared" si="35"/>
        <v>36_2</v>
      </c>
      <c r="T184" s="40">
        <f t="shared" si="35"/>
        <v>3</v>
      </c>
      <c r="U184" s="40" t="str">
        <f t="shared" si="36"/>
        <v>Precondition</v>
      </c>
      <c r="V184" s="40">
        <f t="shared" si="37"/>
        <v>0</v>
      </c>
      <c r="W184" s="40">
        <f t="shared" si="38"/>
        <v>2</v>
      </c>
      <c r="X184" s="40">
        <f t="shared" si="39"/>
        <v>0</v>
      </c>
    </row>
    <row r="185" spans="2:24" x14ac:dyDescent="0.2">
      <c r="B185" s="34" t="s">
        <v>516</v>
      </c>
      <c r="C185">
        <v>3</v>
      </c>
      <c r="D185" t="s">
        <v>183</v>
      </c>
      <c r="E185" s="9" t="s">
        <v>215</v>
      </c>
      <c r="F185" t="s">
        <v>18</v>
      </c>
      <c r="G185">
        <f>+eval_CLERK_4omini!T170</f>
        <v>0</v>
      </c>
      <c r="H185">
        <f>+eval_CLERK_4omini!U170</f>
        <v>1</v>
      </c>
      <c r="I185">
        <f>+eval_CLERK_4omini!V170</f>
        <v>0</v>
      </c>
      <c r="J185" s="47" t="s">
        <v>6</v>
      </c>
      <c r="N185" t="s">
        <v>53</v>
      </c>
      <c r="O185">
        <v>0</v>
      </c>
      <c r="P185">
        <v>2</v>
      </c>
      <c r="Q185">
        <v>0</v>
      </c>
      <c r="S185" s="40" t="str">
        <f t="shared" si="35"/>
        <v>36_2</v>
      </c>
      <c r="T185" s="40">
        <f t="shared" si="35"/>
        <v>3</v>
      </c>
      <c r="U185" s="40" t="str">
        <f t="shared" si="36"/>
        <v>Dependency</v>
      </c>
      <c r="V185" s="40">
        <f t="shared" si="37"/>
        <v>0</v>
      </c>
      <c r="W185" s="40">
        <f t="shared" si="38"/>
        <v>2</v>
      </c>
      <c r="X185" s="40">
        <f t="shared" si="39"/>
        <v>0</v>
      </c>
    </row>
    <row r="186" spans="2:24" x14ac:dyDescent="0.2">
      <c r="B186" s="42" t="s">
        <v>516</v>
      </c>
      <c r="C186" s="29">
        <v>3</v>
      </c>
      <c r="D186" s="29" t="s">
        <v>183</v>
      </c>
      <c r="E186" s="39" t="s">
        <v>215</v>
      </c>
      <c r="F186" s="29" t="s">
        <v>32</v>
      </c>
      <c r="G186" s="29">
        <f>+eval_CLERK_4omini!T171</f>
        <v>2</v>
      </c>
      <c r="H186" s="29">
        <f>+eval_CLERK_4omini!U171</f>
        <v>2</v>
      </c>
      <c r="I186" s="29">
        <f>+eval_CLERK_4omini!V171</f>
        <v>0</v>
      </c>
      <c r="J186" s="51" t="s">
        <v>6</v>
      </c>
      <c r="N186" t="s">
        <v>18</v>
      </c>
      <c r="O186">
        <v>0</v>
      </c>
      <c r="P186">
        <v>0</v>
      </c>
      <c r="Q186">
        <v>0</v>
      </c>
      <c r="S186" s="40" t="str">
        <f t="shared" si="35"/>
        <v>36_2</v>
      </c>
      <c r="T186" s="40">
        <f t="shared" si="35"/>
        <v>3</v>
      </c>
      <c r="U186" s="40" t="str">
        <f t="shared" si="36"/>
        <v>Contribution</v>
      </c>
      <c r="V186" s="40">
        <f t="shared" si="37"/>
        <v>0</v>
      </c>
      <c r="W186" s="40">
        <f t="shared" si="38"/>
        <v>0</v>
      </c>
      <c r="X186" s="40">
        <f t="shared" si="39"/>
        <v>0</v>
      </c>
    </row>
    <row r="187" spans="2:24" x14ac:dyDescent="0.2">
      <c r="B187" s="34" t="s">
        <v>516</v>
      </c>
      <c r="C187">
        <v>1</v>
      </c>
      <c r="D187" t="s">
        <v>183</v>
      </c>
      <c r="E187" s="9" t="s">
        <v>216</v>
      </c>
      <c r="F187" t="s">
        <v>9</v>
      </c>
      <c r="G187">
        <f>+eval_CLERK_4omini!T172</f>
        <v>1</v>
      </c>
      <c r="H187">
        <f>+eval_CLERK_4omini!U172</f>
        <v>1</v>
      </c>
      <c r="I187">
        <f>+eval_CLERK_4omini!V172</f>
        <v>1</v>
      </c>
      <c r="J187" s="47" t="s">
        <v>6</v>
      </c>
      <c r="N187" t="s">
        <v>32</v>
      </c>
      <c r="O187">
        <v>2</v>
      </c>
      <c r="P187">
        <v>2</v>
      </c>
      <c r="Q187">
        <v>2</v>
      </c>
      <c r="S187" s="40" t="str">
        <f t="shared" si="35"/>
        <v>36_2</v>
      </c>
      <c r="T187" s="40">
        <f t="shared" si="35"/>
        <v>3</v>
      </c>
      <c r="U187" s="40" t="str">
        <f t="shared" si="36"/>
        <v>Decomposition</v>
      </c>
      <c r="V187" s="40">
        <f t="shared" si="37"/>
        <v>2</v>
      </c>
      <c r="W187" s="40">
        <f t="shared" si="38"/>
        <v>0</v>
      </c>
      <c r="X187" s="40">
        <f t="shared" si="39"/>
        <v>0</v>
      </c>
    </row>
    <row r="188" spans="2:24" x14ac:dyDescent="0.2">
      <c r="B188" s="34" t="s">
        <v>516</v>
      </c>
      <c r="C188">
        <v>1</v>
      </c>
      <c r="D188" t="s">
        <v>183</v>
      </c>
      <c r="E188" s="9" t="s">
        <v>216</v>
      </c>
      <c r="F188" t="s">
        <v>10</v>
      </c>
      <c r="G188">
        <f>+eval_CLERK_4omini!T173</f>
        <v>1</v>
      </c>
      <c r="H188">
        <f>+eval_CLERK_4omini!U173</f>
        <v>1</v>
      </c>
      <c r="I188">
        <f>+eval_CLERK_4omini!V173</f>
        <v>1</v>
      </c>
      <c r="J188" s="47" t="s">
        <v>6</v>
      </c>
      <c r="L188" t="s">
        <v>215</v>
      </c>
      <c r="M188">
        <v>1</v>
      </c>
      <c r="N188" t="s">
        <v>325</v>
      </c>
      <c r="O188">
        <v>1</v>
      </c>
      <c r="P188">
        <v>2</v>
      </c>
      <c r="Q188">
        <v>1</v>
      </c>
      <c r="S188" s="40" t="str">
        <f>+$L188</f>
        <v>38_2</v>
      </c>
      <c r="T188" s="40">
        <f>+$M188</f>
        <v>1</v>
      </c>
      <c r="U188" s="40" t="str">
        <f t="shared" si="36"/>
        <v>Goal, Task</v>
      </c>
      <c r="V188" s="40">
        <f t="shared" si="37"/>
        <v>1</v>
      </c>
      <c r="W188" s="40">
        <f t="shared" si="38"/>
        <v>1</v>
      </c>
      <c r="X188" s="40">
        <f t="shared" si="39"/>
        <v>0</v>
      </c>
    </row>
    <row r="189" spans="2:24" x14ac:dyDescent="0.2">
      <c r="B189" s="34" t="s">
        <v>516</v>
      </c>
      <c r="C189">
        <v>1</v>
      </c>
      <c r="D189" t="s">
        <v>183</v>
      </c>
      <c r="E189" s="9" t="s">
        <v>216</v>
      </c>
      <c r="F189" t="s">
        <v>11</v>
      </c>
      <c r="G189">
        <f>+eval_CLERK_4omini!T174</f>
        <v>1</v>
      </c>
      <c r="H189">
        <f>+eval_CLERK_4omini!U174</f>
        <v>1</v>
      </c>
      <c r="I189">
        <f>+eval_CLERK_4omini!V174</f>
        <v>1</v>
      </c>
      <c r="J189" s="47" t="s">
        <v>6</v>
      </c>
      <c r="N189" t="s">
        <v>10</v>
      </c>
      <c r="O189">
        <v>1</v>
      </c>
      <c r="P189">
        <v>2</v>
      </c>
      <c r="Q189">
        <v>1</v>
      </c>
      <c r="S189" s="40" t="str">
        <f t="shared" si="35"/>
        <v>38_2</v>
      </c>
      <c r="T189" s="40">
        <f>+T188</f>
        <v>1</v>
      </c>
      <c r="U189" s="40" t="str">
        <f t="shared" si="36"/>
        <v>Dtype</v>
      </c>
      <c r="V189" s="40">
        <f t="shared" si="37"/>
        <v>1</v>
      </c>
      <c r="W189" s="40">
        <f t="shared" si="38"/>
        <v>1</v>
      </c>
      <c r="X189" s="40">
        <f t="shared" si="39"/>
        <v>0</v>
      </c>
    </row>
    <row r="190" spans="2:24" x14ac:dyDescent="0.2">
      <c r="B190" s="34" t="s">
        <v>516</v>
      </c>
      <c r="C190">
        <v>1</v>
      </c>
      <c r="D190" t="s">
        <v>183</v>
      </c>
      <c r="E190" s="9" t="s">
        <v>216</v>
      </c>
      <c r="F190" t="s">
        <v>5</v>
      </c>
      <c r="G190">
        <f>+eval_CLERK_4omini!T175</f>
        <v>0</v>
      </c>
      <c r="H190">
        <f>+eval_CLERK_4omini!U175</f>
        <v>2</v>
      </c>
      <c r="I190">
        <f>+eval_CLERK_4omini!V175</f>
        <v>0</v>
      </c>
      <c r="J190" s="47" t="s">
        <v>6</v>
      </c>
      <c r="N190" t="s">
        <v>11</v>
      </c>
      <c r="O190">
        <v>1</v>
      </c>
      <c r="P190">
        <v>2</v>
      </c>
      <c r="Q190">
        <v>1</v>
      </c>
      <c r="S190" s="40" t="str">
        <f t="shared" si="35"/>
        <v>38_2</v>
      </c>
      <c r="T190" s="40">
        <f t="shared" si="35"/>
        <v>1</v>
      </c>
      <c r="U190" s="40" t="str">
        <f t="shared" si="36"/>
        <v>Actor</v>
      </c>
      <c r="V190" s="40">
        <f t="shared" si="37"/>
        <v>1</v>
      </c>
      <c r="W190" s="40">
        <f t="shared" si="38"/>
        <v>1</v>
      </c>
      <c r="X190" s="40">
        <f t="shared" si="39"/>
        <v>0</v>
      </c>
    </row>
    <row r="191" spans="2:24" x14ac:dyDescent="0.2">
      <c r="B191" s="34" t="s">
        <v>516</v>
      </c>
      <c r="C191">
        <v>1</v>
      </c>
      <c r="D191" t="s">
        <v>183</v>
      </c>
      <c r="E191" s="9" t="s">
        <v>216</v>
      </c>
      <c r="F191" t="s">
        <v>13</v>
      </c>
      <c r="G191">
        <f>+eval_CLERK_4omini!T176</f>
        <v>5</v>
      </c>
      <c r="H191">
        <f>+eval_CLERK_4omini!U176</f>
        <v>4</v>
      </c>
      <c r="I191">
        <f>+eval_CLERK_4omini!V176</f>
        <v>4</v>
      </c>
      <c r="J191" s="47" t="s">
        <v>6</v>
      </c>
      <c r="N191" t="s">
        <v>5</v>
      </c>
      <c r="O191">
        <v>3</v>
      </c>
      <c r="P191">
        <v>2</v>
      </c>
      <c r="Q191">
        <v>2</v>
      </c>
      <c r="S191" s="40" t="str">
        <f t="shared" si="35"/>
        <v>38_2</v>
      </c>
      <c r="T191" s="40">
        <f t="shared" si="35"/>
        <v>1</v>
      </c>
      <c r="U191" s="40" t="str">
        <f t="shared" si="36"/>
        <v>Precondition</v>
      </c>
      <c r="V191" s="40">
        <f t="shared" si="37"/>
        <v>2</v>
      </c>
      <c r="W191" s="40">
        <f t="shared" si="38"/>
        <v>0</v>
      </c>
      <c r="X191" s="40">
        <f t="shared" si="39"/>
        <v>1</v>
      </c>
    </row>
    <row r="192" spans="2:24" x14ac:dyDescent="0.2">
      <c r="B192" s="34" t="s">
        <v>516</v>
      </c>
      <c r="C192">
        <v>1</v>
      </c>
      <c r="D192" t="s">
        <v>183</v>
      </c>
      <c r="E192" s="9" t="s">
        <v>216</v>
      </c>
      <c r="F192" t="s">
        <v>53</v>
      </c>
      <c r="G192">
        <f>+eval_CLERK_4omini!T177</f>
        <v>0</v>
      </c>
      <c r="H192">
        <f>+eval_CLERK_4omini!U177</f>
        <v>0</v>
      </c>
      <c r="I192">
        <f>+eval_CLERK_4omini!V177</f>
        <v>0</v>
      </c>
      <c r="J192" s="47" t="s">
        <v>6</v>
      </c>
      <c r="N192" t="s">
        <v>53</v>
      </c>
      <c r="O192">
        <v>1</v>
      </c>
      <c r="P192">
        <v>2</v>
      </c>
      <c r="Q192">
        <v>1</v>
      </c>
      <c r="S192" s="40" t="str">
        <f t="shared" si="35"/>
        <v>38_2</v>
      </c>
      <c r="T192" s="40">
        <f t="shared" si="35"/>
        <v>1</v>
      </c>
      <c r="U192" s="40" t="str">
        <f t="shared" si="36"/>
        <v>Dependency</v>
      </c>
      <c r="V192" s="40">
        <f t="shared" si="37"/>
        <v>1</v>
      </c>
      <c r="W192" s="40">
        <f t="shared" si="38"/>
        <v>1</v>
      </c>
      <c r="X192" s="40">
        <f t="shared" si="39"/>
        <v>0</v>
      </c>
    </row>
    <row r="193" spans="2:24" x14ac:dyDescent="0.2">
      <c r="B193" s="34" t="s">
        <v>516</v>
      </c>
      <c r="C193">
        <v>1</v>
      </c>
      <c r="D193" t="s">
        <v>183</v>
      </c>
      <c r="E193" s="9" t="s">
        <v>216</v>
      </c>
      <c r="F193" t="s">
        <v>18</v>
      </c>
      <c r="G193">
        <f>+eval_CLERK_4omini!T178</f>
        <v>0</v>
      </c>
      <c r="H193">
        <f>+eval_CLERK_4omini!U178</f>
        <v>0</v>
      </c>
      <c r="I193">
        <f>+eval_CLERK_4omini!V178</f>
        <v>0</v>
      </c>
      <c r="J193" s="47" t="s">
        <v>6</v>
      </c>
      <c r="N193" t="s">
        <v>18</v>
      </c>
      <c r="O193">
        <v>0</v>
      </c>
      <c r="P193">
        <v>0</v>
      </c>
      <c r="Q193">
        <v>0</v>
      </c>
      <c r="S193" s="40" t="str">
        <f t="shared" si="35"/>
        <v>38_2</v>
      </c>
      <c r="T193" s="40">
        <f t="shared" si="35"/>
        <v>1</v>
      </c>
      <c r="U193" s="40" t="str">
        <f t="shared" si="36"/>
        <v>Contribution</v>
      </c>
      <c r="V193" s="40">
        <f t="shared" si="37"/>
        <v>0</v>
      </c>
      <c r="W193" s="40">
        <f t="shared" si="38"/>
        <v>0</v>
      </c>
      <c r="X193" s="40">
        <f t="shared" si="39"/>
        <v>0</v>
      </c>
    </row>
    <row r="194" spans="2:24" x14ac:dyDescent="0.2">
      <c r="B194" s="34" t="s">
        <v>516</v>
      </c>
      <c r="C194">
        <v>1</v>
      </c>
      <c r="D194" t="s">
        <v>183</v>
      </c>
      <c r="E194" s="9" t="s">
        <v>216</v>
      </c>
      <c r="F194" t="s">
        <v>32</v>
      </c>
      <c r="G194">
        <f>+eval_CLERK_4omini!T179</f>
        <v>5</v>
      </c>
      <c r="H194">
        <f>+eval_CLERK_4omini!U179</f>
        <v>4</v>
      </c>
      <c r="I194">
        <f>+eval_CLERK_4omini!V179</f>
        <v>4</v>
      </c>
      <c r="J194" s="47" t="s">
        <v>6</v>
      </c>
      <c r="N194" t="s">
        <v>32</v>
      </c>
      <c r="O194">
        <v>2</v>
      </c>
      <c r="P194">
        <v>2</v>
      </c>
      <c r="Q194">
        <v>2</v>
      </c>
      <c r="S194" s="40" t="str">
        <f t="shared" si="35"/>
        <v>38_2</v>
      </c>
      <c r="T194" s="40">
        <f t="shared" si="35"/>
        <v>1</v>
      </c>
      <c r="U194" s="40" t="str">
        <f t="shared" si="36"/>
        <v>Decomposition</v>
      </c>
      <c r="V194" s="40">
        <f t="shared" si="37"/>
        <v>2</v>
      </c>
      <c r="W194" s="40">
        <f t="shared" si="38"/>
        <v>0</v>
      </c>
      <c r="X194" s="40">
        <f t="shared" si="39"/>
        <v>0</v>
      </c>
    </row>
    <row r="195" spans="2:24" x14ac:dyDescent="0.2">
      <c r="B195" s="34" t="s">
        <v>516</v>
      </c>
      <c r="C195">
        <v>2</v>
      </c>
      <c r="D195" t="s">
        <v>183</v>
      </c>
      <c r="E195" s="9" t="s">
        <v>216</v>
      </c>
      <c r="F195" t="s">
        <v>9</v>
      </c>
      <c r="G195">
        <f>+eval_CLERK_4omini!T180</f>
        <v>1</v>
      </c>
      <c r="H195">
        <f>+eval_CLERK_4omini!U180</f>
        <v>1</v>
      </c>
      <c r="I195">
        <f>+eval_CLERK_4omini!V180</f>
        <v>1</v>
      </c>
      <c r="J195" s="47" t="s">
        <v>6</v>
      </c>
      <c r="M195">
        <v>2</v>
      </c>
      <c r="N195" t="s">
        <v>325</v>
      </c>
      <c r="O195">
        <v>1</v>
      </c>
      <c r="P195">
        <v>1</v>
      </c>
      <c r="Q195">
        <v>1</v>
      </c>
      <c r="S195" s="40" t="str">
        <f t="shared" si="35"/>
        <v>38_2</v>
      </c>
      <c r="T195" s="40">
        <f>+$M195</f>
        <v>2</v>
      </c>
      <c r="U195" s="40" t="str">
        <f t="shared" si="36"/>
        <v>Goal, Task</v>
      </c>
      <c r="V195" s="40">
        <f t="shared" si="37"/>
        <v>1</v>
      </c>
      <c r="W195" s="40">
        <f t="shared" si="38"/>
        <v>0</v>
      </c>
      <c r="X195" s="40">
        <f t="shared" si="39"/>
        <v>0</v>
      </c>
    </row>
    <row r="196" spans="2:24" x14ac:dyDescent="0.2">
      <c r="B196" s="34" t="s">
        <v>516</v>
      </c>
      <c r="C196">
        <v>2</v>
      </c>
      <c r="D196" t="s">
        <v>183</v>
      </c>
      <c r="E196" s="9" t="s">
        <v>216</v>
      </c>
      <c r="F196" t="s">
        <v>10</v>
      </c>
      <c r="G196">
        <f>+eval_CLERK_4omini!T181</f>
        <v>1</v>
      </c>
      <c r="H196">
        <f>+eval_CLERK_4omini!U181</f>
        <v>1</v>
      </c>
      <c r="I196">
        <f>+eval_CLERK_4omini!V181</f>
        <v>1</v>
      </c>
      <c r="J196" s="47" t="s">
        <v>6</v>
      </c>
      <c r="N196" t="s">
        <v>10</v>
      </c>
      <c r="O196">
        <v>1</v>
      </c>
      <c r="P196">
        <v>1</v>
      </c>
      <c r="Q196">
        <v>1</v>
      </c>
      <c r="S196" s="40" t="str">
        <f t="shared" si="35"/>
        <v>38_2</v>
      </c>
      <c r="T196" s="40">
        <f>+T195</f>
        <v>2</v>
      </c>
      <c r="U196" s="40" t="str">
        <f t="shared" si="36"/>
        <v>Dtype</v>
      </c>
      <c r="V196" s="40">
        <f t="shared" si="37"/>
        <v>1</v>
      </c>
      <c r="W196" s="40">
        <f t="shared" si="38"/>
        <v>0</v>
      </c>
      <c r="X196" s="40">
        <f t="shared" si="39"/>
        <v>0</v>
      </c>
    </row>
    <row r="197" spans="2:24" x14ac:dyDescent="0.2">
      <c r="B197" s="34" t="s">
        <v>516</v>
      </c>
      <c r="C197">
        <v>2</v>
      </c>
      <c r="D197" t="s">
        <v>183</v>
      </c>
      <c r="E197" s="9" t="s">
        <v>216</v>
      </c>
      <c r="F197" t="s">
        <v>11</v>
      </c>
      <c r="G197">
        <f>+eval_CLERK_4omini!T182</f>
        <v>1</v>
      </c>
      <c r="H197">
        <f>+eval_CLERK_4omini!U182</f>
        <v>1</v>
      </c>
      <c r="I197">
        <f>+eval_CLERK_4omini!V182</f>
        <v>1</v>
      </c>
      <c r="J197" s="47" t="s">
        <v>6</v>
      </c>
      <c r="N197" t="s">
        <v>11</v>
      </c>
      <c r="O197">
        <v>1</v>
      </c>
      <c r="P197">
        <v>1</v>
      </c>
      <c r="Q197">
        <v>1</v>
      </c>
      <c r="S197" s="40" t="str">
        <f t="shared" si="35"/>
        <v>38_2</v>
      </c>
      <c r="T197" s="40">
        <f t="shared" si="35"/>
        <v>2</v>
      </c>
      <c r="U197" s="40" t="str">
        <f t="shared" si="36"/>
        <v>Actor</v>
      </c>
      <c r="V197" s="40">
        <f t="shared" si="37"/>
        <v>1</v>
      </c>
      <c r="W197" s="40">
        <f t="shared" si="38"/>
        <v>0</v>
      </c>
      <c r="X197" s="40">
        <f t="shared" si="39"/>
        <v>0</v>
      </c>
    </row>
    <row r="198" spans="2:24" x14ac:dyDescent="0.2">
      <c r="B198" s="34" t="s">
        <v>516</v>
      </c>
      <c r="C198">
        <v>2</v>
      </c>
      <c r="D198" t="s">
        <v>183</v>
      </c>
      <c r="E198" s="9" t="s">
        <v>216</v>
      </c>
      <c r="F198" t="s">
        <v>5</v>
      </c>
      <c r="G198">
        <f>+eval_CLERK_4omini!T183</f>
        <v>0</v>
      </c>
      <c r="H198">
        <f>+eval_CLERK_4omini!U183</f>
        <v>0</v>
      </c>
      <c r="I198">
        <f>+eval_CLERK_4omini!V183</f>
        <v>0</v>
      </c>
      <c r="J198" s="47" t="s">
        <v>6</v>
      </c>
      <c r="N198" t="s">
        <v>5</v>
      </c>
      <c r="O198">
        <v>3</v>
      </c>
      <c r="P198">
        <v>3</v>
      </c>
      <c r="Q198">
        <v>3</v>
      </c>
      <c r="S198" s="40" t="str">
        <f t="shared" si="35"/>
        <v>38_2</v>
      </c>
      <c r="T198" s="40">
        <f t="shared" si="35"/>
        <v>2</v>
      </c>
      <c r="U198" s="40" t="str">
        <f t="shared" si="36"/>
        <v>Precondition</v>
      </c>
      <c r="V198" s="40">
        <f t="shared" si="37"/>
        <v>3</v>
      </c>
      <c r="W198" s="40">
        <f t="shared" si="38"/>
        <v>0</v>
      </c>
      <c r="X198" s="40">
        <f t="shared" si="39"/>
        <v>0</v>
      </c>
    </row>
    <row r="199" spans="2:24" x14ac:dyDescent="0.2">
      <c r="B199" s="34" t="s">
        <v>516</v>
      </c>
      <c r="C199">
        <v>2</v>
      </c>
      <c r="D199" t="s">
        <v>183</v>
      </c>
      <c r="E199" s="9" t="s">
        <v>216</v>
      </c>
      <c r="F199" t="s">
        <v>13</v>
      </c>
      <c r="G199">
        <f>+eval_CLERK_4omini!T184</f>
        <v>5</v>
      </c>
      <c r="H199">
        <f>+eval_CLERK_4omini!U184</f>
        <v>4</v>
      </c>
      <c r="I199">
        <f>+eval_CLERK_4omini!V184</f>
        <v>4</v>
      </c>
      <c r="J199" s="47" t="s">
        <v>6</v>
      </c>
      <c r="N199" t="s">
        <v>53</v>
      </c>
      <c r="O199">
        <v>1</v>
      </c>
      <c r="P199">
        <v>1</v>
      </c>
      <c r="Q199">
        <v>1</v>
      </c>
      <c r="S199" s="40" t="str">
        <f t="shared" si="35"/>
        <v>38_2</v>
      </c>
      <c r="T199" s="40">
        <f t="shared" si="35"/>
        <v>2</v>
      </c>
      <c r="U199" s="40" t="str">
        <f t="shared" si="36"/>
        <v>Dependency</v>
      </c>
      <c r="V199" s="40">
        <f t="shared" si="37"/>
        <v>1</v>
      </c>
      <c r="W199" s="40">
        <f t="shared" si="38"/>
        <v>0</v>
      </c>
      <c r="X199" s="40">
        <f t="shared" si="39"/>
        <v>0</v>
      </c>
    </row>
    <row r="200" spans="2:24" x14ac:dyDescent="0.2">
      <c r="B200" s="34" t="s">
        <v>516</v>
      </c>
      <c r="C200">
        <v>2</v>
      </c>
      <c r="D200" t="s">
        <v>183</v>
      </c>
      <c r="E200" s="9" t="s">
        <v>216</v>
      </c>
      <c r="F200" t="s">
        <v>53</v>
      </c>
      <c r="G200">
        <f>+eval_CLERK_4omini!T185</f>
        <v>0</v>
      </c>
      <c r="H200">
        <f>+eval_CLERK_4omini!U185</f>
        <v>0</v>
      </c>
      <c r="I200">
        <f>+eval_CLERK_4omini!V185</f>
        <v>0</v>
      </c>
      <c r="J200" s="47" t="s">
        <v>6</v>
      </c>
      <c r="N200" t="s">
        <v>18</v>
      </c>
      <c r="O200">
        <v>0</v>
      </c>
      <c r="P200">
        <v>0</v>
      </c>
      <c r="Q200">
        <v>0</v>
      </c>
      <c r="S200" s="40" t="str">
        <f t="shared" si="35"/>
        <v>38_2</v>
      </c>
      <c r="T200" s="40">
        <f t="shared" si="35"/>
        <v>2</v>
      </c>
      <c r="U200" s="40" t="str">
        <f t="shared" ref="U200:U229" si="40">+N200</f>
        <v>Contribution</v>
      </c>
      <c r="V200" s="40">
        <f t="shared" si="37"/>
        <v>0</v>
      </c>
      <c r="W200" s="40">
        <f t="shared" si="38"/>
        <v>0</v>
      </c>
      <c r="X200" s="40">
        <f t="shared" si="39"/>
        <v>0</v>
      </c>
    </row>
    <row r="201" spans="2:24" x14ac:dyDescent="0.2">
      <c r="B201" s="34" t="s">
        <v>516</v>
      </c>
      <c r="C201">
        <v>2</v>
      </c>
      <c r="D201" t="s">
        <v>183</v>
      </c>
      <c r="E201" s="9" t="s">
        <v>216</v>
      </c>
      <c r="F201" t="s">
        <v>18</v>
      </c>
      <c r="G201">
        <f>+eval_CLERK_4omini!T186</f>
        <v>0</v>
      </c>
      <c r="H201">
        <f>+eval_CLERK_4omini!U186</f>
        <v>0</v>
      </c>
      <c r="I201">
        <f>+eval_CLERK_4omini!V186</f>
        <v>0</v>
      </c>
      <c r="J201" s="47" t="s">
        <v>6</v>
      </c>
      <c r="N201" t="s">
        <v>32</v>
      </c>
      <c r="O201">
        <v>2</v>
      </c>
      <c r="P201">
        <v>2</v>
      </c>
      <c r="Q201">
        <v>2</v>
      </c>
      <c r="S201" s="40" t="str">
        <f t="shared" si="35"/>
        <v>38_2</v>
      </c>
      <c r="T201" s="40">
        <f t="shared" si="35"/>
        <v>2</v>
      </c>
      <c r="U201" s="40" t="str">
        <f t="shared" si="40"/>
        <v>Decomposition</v>
      </c>
      <c r="V201" s="40">
        <f t="shared" si="37"/>
        <v>2</v>
      </c>
      <c r="W201" s="40">
        <f t="shared" si="38"/>
        <v>0</v>
      </c>
      <c r="X201" s="40">
        <f t="shared" si="39"/>
        <v>0</v>
      </c>
    </row>
    <row r="202" spans="2:24" x14ac:dyDescent="0.2">
      <c r="B202" s="34" t="s">
        <v>516</v>
      </c>
      <c r="C202">
        <v>2</v>
      </c>
      <c r="D202" t="s">
        <v>183</v>
      </c>
      <c r="E202" s="9" t="s">
        <v>216</v>
      </c>
      <c r="F202" t="s">
        <v>32</v>
      </c>
      <c r="G202">
        <f>+eval_CLERK_4omini!T187</f>
        <v>5</v>
      </c>
      <c r="H202">
        <f>+eval_CLERK_4omini!U187</f>
        <v>5</v>
      </c>
      <c r="I202">
        <f>+eval_CLERK_4omini!V187</f>
        <v>5</v>
      </c>
      <c r="J202" s="47" t="s">
        <v>6</v>
      </c>
      <c r="M202">
        <v>3</v>
      </c>
      <c r="N202" t="s">
        <v>325</v>
      </c>
      <c r="O202">
        <v>1</v>
      </c>
      <c r="P202">
        <v>1</v>
      </c>
      <c r="Q202">
        <v>1</v>
      </c>
      <c r="S202" s="40" t="str">
        <f t="shared" si="35"/>
        <v>38_2</v>
      </c>
      <c r="T202" s="40">
        <f>+$M202</f>
        <v>3</v>
      </c>
      <c r="U202" s="40" t="str">
        <f t="shared" si="40"/>
        <v>Goal, Task</v>
      </c>
      <c r="V202" s="40">
        <f t="shared" si="37"/>
        <v>1</v>
      </c>
      <c r="W202" s="40">
        <f t="shared" si="38"/>
        <v>0</v>
      </c>
      <c r="X202" s="40">
        <f t="shared" si="39"/>
        <v>0</v>
      </c>
    </row>
    <row r="203" spans="2:24" x14ac:dyDescent="0.2">
      <c r="B203" s="34" t="s">
        <v>516</v>
      </c>
      <c r="C203">
        <v>3</v>
      </c>
      <c r="D203" t="s">
        <v>183</v>
      </c>
      <c r="E203" s="9" t="s">
        <v>216</v>
      </c>
      <c r="F203" t="s">
        <v>9</v>
      </c>
      <c r="G203">
        <f>+eval_CLERK_4omini!T188</f>
        <v>1</v>
      </c>
      <c r="H203">
        <f>+eval_CLERK_4omini!U188</f>
        <v>1</v>
      </c>
      <c r="I203">
        <f>+eval_CLERK_4omini!V188</f>
        <v>1</v>
      </c>
      <c r="J203" s="47" t="s">
        <v>6</v>
      </c>
      <c r="N203" t="s">
        <v>10</v>
      </c>
      <c r="O203">
        <v>1</v>
      </c>
      <c r="P203">
        <v>0</v>
      </c>
      <c r="Q203">
        <v>0</v>
      </c>
      <c r="S203" s="40" t="str">
        <f t="shared" si="35"/>
        <v>38_2</v>
      </c>
      <c r="T203" s="40">
        <f>+T202</f>
        <v>3</v>
      </c>
      <c r="U203" s="40" t="str">
        <f t="shared" si="40"/>
        <v>Dtype</v>
      </c>
      <c r="V203" s="40">
        <f t="shared" si="37"/>
        <v>0</v>
      </c>
      <c r="W203" s="40">
        <f t="shared" si="38"/>
        <v>0</v>
      </c>
      <c r="X203" s="40">
        <f t="shared" si="39"/>
        <v>1</v>
      </c>
    </row>
    <row r="204" spans="2:24" x14ac:dyDescent="0.2">
      <c r="B204" s="34" t="s">
        <v>516</v>
      </c>
      <c r="C204">
        <v>3</v>
      </c>
      <c r="D204" t="s">
        <v>183</v>
      </c>
      <c r="E204" s="9" t="s">
        <v>216</v>
      </c>
      <c r="F204" t="s">
        <v>10</v>
      </c>
      <c r="G204">
        <f>+eval_CLERK_4omini!T189</f>
        <v>1</v>
      </c>
      <c r="H204">
        <f>+eval_CLERK_4omini!U189</f>
        <v>1</v>
      </c>
      <c r="I204">
        <f>+eval_CLERK_4omini!V189</f>
        <v>1</v>
      </c>
      <c r="J204" s="47" t="s">
        <v>6</v>
      </c>
      <c r="N204" t="s">
        <v>11</v>
      </c>
      <c r="O204">
        <v>1</v>
      </c>
      <c r="P204">
        <v>0</v>
      </c>
      <c r="Q204">
        <v>0</v>
      </c>
      <c r="S204" s="40" t="str">
        <f t="shared" si="35"/>
        <v>38_2</v>
      </c>
      <c r="T204" s="40">
        <f t="shared" si="35"/>
        <v>3</v>
      </c>
      <c r="U204" s="40" t="str">
        <f t="shared" si="40"/>
        <v>Actor</v>
      </c>
      <c r="V204" s="40">
        <f t="shared" si="37"/>
        <v>0</v>
      </c>
      <c r="W204" s="40">
        <f t="shared" si="38"/>
        <v>0</v>
      </c>
      <c r="X204" s="40">
        <f t="shared" si="39"/>
        <v>1</v>
      </c>
    </row>
    <row r="205" spans="2:24" x14ac:dyDescent="0.2">
      <c r="B205" s="34" t="s">
        <v>516</v>
      </c>
      <c r="C205">
        <v>3</v>
      </c>
      <c r="D205" t="s">
        <v>183</v>
      </c>
      <c r="E205" s="9" t="s">
        <v>216</v>
      </c>
      <c r="F205" t="s">
        <v>11</v>
      </c>
      <c r="G205">
        <f>+eval_CLERK_4omini!T190</f>
        <v>1</v>
      </c>
      <c r="H205">
        <f>+eval_CLERK_4omini!U190</f>
        <v>1</v>
      </c>
      <c r="I205">
        <f>+eval_CLERK_4omini!V190</f>
        <v>1</v>
      </c>
      <c r="J205" s="47" t="s">
        <v>6</v>
      </c>
      <c r="N205" t="s">
        <v>5</v>
      </c>
      <c r="O205">
        <v>3</v>
      </c>
      <c r="P205">
        <v>4</v>
      </c>
      <c r="Q205">
        <v>3</v>
      </c>
      <c r="S205" s="40" t="str">
        <f t="shared" si="35"/>
        <v>38_2</v>
      </c>
      <c r="T205" s="40">
        <f t="shared" si="35"/>
        <v>3</v>
      </c>
      <c r="U205" s="40" t="str">
        <f t="shared" si="40"/>
        <v>Precondition</v>
      </c>
      <c r="V205" s="40">
        <f t="shared" si="37"/>
        <v>3</v>
      </c>
      <c r="W205" s="40">
        <f t="shared" si="38"/>
        <v>1</v>
      </c>
      <c r="X205" s="40">
        <f t="shared" si="39"/>
        <v>0</v>
      </c>
    </row>
    <row r="206" spans="2:24" x14ac:dyDescent="0.2">
      <c r="B206" s="34" t="s">
        <v>516</v>
      </c>
      <c r="C206">
        <v>3</v>
      </c>
      <c r="D206" t="s">
        <v>183</v>
      </c>
      <c r="E206" s="9" t="s">
        <v>216</v>
      </c>
      <c r="F206" t="s">
        <v>5</v>
      </c>
      <c r="G206">
        <f>+eval_CLERK_4omini!T191</f>
        <v>0</v>
      </c>
      <c r="H206">
        <f>+eval_CLERK_4omini!U191</f>
        <v>0</v>
      </c>
      <c r="I206">
        <f>+eval_CLERK_4omini!V191</f>
        <v>0</v>
      </c>
      <c r="J206" s="47" t="s">
        <v>6</v>
      </c>
      <c r="N206" t="s">
        <v>53</v>
      </c>
      <c r="O206">
        <v>1</v>
      </c>
      <c r="P206">
        <v>1</v>
      </c>
      <c r="Q206">
        <v>1</v>
      </c>
      <c r="S206" s="40" t="str">
        <f t="shared" si="35"/>
        <v>38_2</v>
      </c>
      <c r="T206" s="40">
        <f t="shared" si="35"/>
        <v>3</v>
      </c>
      <c r="U206" s="40" t="str">
        <f t="shared" si="40"/>
        <v>Dependency</v>
      </c>
      <c r="V206" s="40">
        <f t="shared" si="37"/>
        <v>1</v>
      </c>
      <c r="W206" s="40">
        <f t="shared" si="38"/>
        <v>0</v>
      </c>
      <c r="X206" s="40">
        <f t="shared" si="39"/>
        <v>0</v>
      </c>
    </row>
    <row r="207" spans="2:24" x14ac:dyDescent="0.2">
      <c r="B207" s="34" t="s">
        <v>516</v>
      </c>
      <c r="C207">
        <v>3</v>
      </c>
      <c r="D207" t="s">
        <v>183</v>
      </c>
      <c r="E207" s="9" t="s">
        <v>216</v>
      </c>
      <c r="F207" t="s">
        <v>13</v>
      </c>
      <c r="G207">
        <f>+eval_CLERK_4omini!T192</f>
        <v>5</v>
      </c>
      <c r="H207">
        <f>+eval_CLERK_4omini!U192</f>
        <v>4</v>
      </c>
      <c r="I207">
        <f>+eval_CLERK_4omini!V192</f>
        <v>4</v>
      </c>
      <c r="J207" s="47" t="s">
        <v>6</v>
      </c>
      <c r="N207" t="s">
        <v>18</v>
      </c>
      <c r="O207">
        <v>0</v>
      </c>
      <c r="P207">
        <v>1</v>
      </c>
      <c r="Q207">
        <v>0</v>
      </c>
      <c r="S207" s="40" t="str">
        <f t="shared" si="35"/>
        <v>38_2</v>
      </c>
      <c r="T207" s="40">
        <f t="shared" si="35"/>
        <v>3</v>
      </c>
      <c r="U207" s="40" t="str">
        <f t="shared" si="40"/>
        <v>Contribution</v>
      </c>
      <c r="V207" s="40">
        <f t="shared" si="37"/>
        <v>0</v>
      </c>
      <c r="W207" s="40">
        <f t="shared" si="38"/>
        <v>1</v>
      </c>
      <c r="X207" s="40">
        <f t="shared" si="39"/>
        <v>0</v>
      </c>
    </row>
    <row r="208" spans="2:24" x14ac:dyDescent="0.2">
      <c r="B208" s="34" t="s">
        <v>516</v>
      </c>
      <c r="C208">
        <v>3</v>
      </c>
      <c r="D208" t="s">
        <v>183</v>
      </c>
      <c r="E208" s="9" t="s">
        <v>216</v>
      </c>
      <c r="F208" t="s">
        <v>53</v>
      </c>
      <c r="G208">
        <f>+eval_CLERK_4omini!T193</f>
        <v>0</v>
      </c>
      <c r="H208">
        <f>+eval_CLERK_4omini!U193</f>
        <v>0</v>
      </c>
      <c r="I208">
        <f>+eval_CLERK_4omini!V193</f>
        <v>0</v>
      </c>
      <c r="J208" s="47" t="s">
        <v>6</v>
      </c>
      <c r="N208" t="s">
        <v>32</v>
      </c>
      <c r="O208">
        <v>2</v>
      </c>
      <c r="P208">
        <v>2</v>
      </c>
      <c r="Q208">
        <v>0</v>
      </c>
      <c r="S208" s="40" t="str">
        <f t="shared" si="35"/>
        <v>38_2</v>
      </c>
      <c r="T208" s="40">
        <f t="shared" si="35"/>
        <v>3</v>
      </c>
      <c r="U208" s="40" t="str">
        <f t="shared" si="40"/>
        <v>Decomposition</v>
      </c>
      <c r="V208" s="40">
        <f t="shared" si="37"/>
        <v>0</v>
      </c>
      <c r="W208" s="40">
        <f t="shared" si="38"/>
        <v>2</v>
      </c>
      <c r="X208" s="40">
        <f t="shared" si="39"/>
        <v>2</v>
      </c>
    </row>
    <row r="209" spans="2:24" x14ac:dyDescent="0.2">
      <c r="B209" s="34" t="s">
        <v>516</v>
      </c>
      <c r="C209">
        <v>3</v>
      </c>
      <c r="D209" t="s">
        <v>183</v>
      </c>
      <c r="E209" s="9" t="s">
        <v>216</v>
      </c>
      <c r="F209" t="s">
        <v>18</v>
      </c>
      <c r="G209">
        <f>+eval_CLERK_4omini!T194</f>
        <v>0</v>
      </c>
      <c r="H209">
        <f>+eval_CLERK_4omini!U194</f>
        <v>0</v>
      </c>
      <c r="I209">
        <f>+eval_CLERK_4omini!V194</f>
        <v>0</v>
      </c>
      <c r="J209" s="47" t="s">
        <v>6</v>
      </c>
      <c r="L209" t="s">
        <v>216</v>
      </c>
      <c r="M209">
        <v>1</v>
      </c>
      <c r="N209" t="s">
        <v>325</v>
      </c>
      <c r="O209">
        <v>6</v>
      </c>
      <c r="P209">
        <v>5</v>
      </c>
      <c r="Q209">
        <v>5</v>
      </c>
      <c r="S209" s="40" t="str">
        <f>+$L209</f>
        <v>44_2</v>
      </c>
      <c r="T209" s="40">
        <f>+$M209</f>
        <v>1</v>
      </c>
      <c r="U209" s="40" t="str">
        <f t="shared" si="40"/>
        <v>Goal, Task</v>
      </c>
      <c r="V209" s="40">
        <f t="shared" si="37"/>
        <v>5</v>
      </c>
      <c r="W209" s="40">
        <f t="shared" si="38"/>
        <v>0</v>
      </c>
      <c r="X209" s="40">
        <f t="shared" si="39"/>
        <v>1</v>
      </c>
    </row>
    <row r="210" spans="2:24" ht="17" thickBot="1" x14ac:dyDescent="0.25">
      <c r="B210" s="35" t="s">
        <v>516</v>
      </c>
      <c r="C210" s="36">
        <v>3</v>
      </c>
      <c r="D210" s="36" t="s">
        <v>183</v>
      </c>
      <c r="E210" s="38" t="s">
        <v>216</v>
      </c>
      <c r="F210" s="36" t="s">
        <v>32</v>
      </c>
      <c r="G210" s="36">
        <f>+eval_CLERK_4omini!T195</f>
        <v>5</v>
      </c>
      <c r="H210" s="36">
        <f>+eval_CLERK_4omini!U195</f>
        <v>4</v>
      </c>
      <c r="I210" s="36">
        <f>+eval_CLERK_4omini!V195</f>
        <v>4</v>
      </c>
      <c r="J210" s="48" t="s">
        <v>6</v>
      </c>
      <c r="N210" t="s">
        <v>10</v>
      </c>
      <c r="O210">
        <v>1</v>
      </c>
      <c r="P210">
        <v>1</v>
      </c>
      <c r="Q210">
        <v>1</v>
      </c>
      <c r="S210" s="40" t="str">
        <f t="shared" ref="S210:T229" si="41">+S209</f>
        <v>44_2</v>
      </c>
      <c r="T210" s="40">
        <f>+T209</f>
        <v>1</v>
      </c>
      <c r="U210" s="40" t="str">
        <f t="shared" si="40"/>
        <v>Dtype</v>
      </c>
      <c r="V210" s="40">
        <f t="shared" si="37"/>
        <v>1</v>
      </c>
      <c r="W210" s="40">
        <f t="shared" si="38"/>
        <v>0</v>
      </c>
      <c r="X210" s="40">
        <f t="shared" si="39"/>
        <v>0</v>
      </c>
    </row>
    <row r="211" spans="2:24" x14ac:dyDescent="0.2">
      <c r="N211" t="s">
        <v>11</v>
      </c>
      <c r="O211">
        <v>1</v>
      </c>
      <c r="P211">
        <v>1</v>
      </c>
      <c r="Q211">
        <v>1</v>
      </c>
      <c r="S211" s="40" t="str">
        <f t="shared" si="41"/>
        <v>44_2</v>
      </c>
      <c r="T211" s="40">
        <f t="shared" si="41"/>
        <v>1</v>
      </c>
      <c r="U211" s="40" t="str">
        <f t="shared" si="40"/>
        <v>Actor</v>
      </c>
      <c r="V211" s="40">
        <f t="shared" si="37"/>
        <v>1</v>
      </c>
      <c r="W211" s="40">
        <f t="shared" si="38"/>
        <v>0</v>
      </c>
      <c r="X211" s="40">
        <f t="shared" si="39"/>
        <v>0</v>
      </c>
    </row>
    <row r="212" spans="2:24" x14ac:dyDescent="0.2">
      <c r="N212" t="s">
        <v>5</v>
      </c>
      <c r="O212">
        <v>0</v>
      </c>
      <c r="P212">
        <v>2</v>
      </c>
      <c r="Q212">
        <v>0</v>
      </c>
      <c r="S212" s="40" t="str">
        <f t="shared" si="41"/>
        <v>44_2</v>
      </c>
      <c r="T212" s="40">
        <f t="shared" si="41"/>
        <v>1</v>
      </c>
      <c r="U212" s="40" t="str">
        <f t="shared" si="40"/>
        <v>Precondition</v>
      </c>
      <c r="V212" s="40">
        <f t="shared" si="37"/>
        <v>0</v>
      </c>
      <c r="W212" s="40">
        <f t="shared" si="38"/>
        <v>2</v>
      </c>
      <c r="X212" s="40">
        <f t="shared" si="39"/>
        <v>0</v>
      </c>
    </row>
    <row r="213" spans="2:24" x14ac:dyDescent="0.2">
      <c r="N213" t="s">
        <v>53</v>
      </c>
      <c r="O213">
        <v>0</v>
      </c>
      <c r="P213">
        <v>0</v>
      </c>
      <c r="Q213">
        <v>0</v>
      </c>
      <c r="S213" s="40" t="str">
        <f t="shared" si="41"/>
        <v>44_2</v>
      </c>
      <c r="T213" s="40">
        <f t="shared" si="41"/>
        <v>1</v>
      </c>
      <c r="U213" s="40" t="str">
        <f t="shared" si="40"/>
        <v>Dependency</v>
      </c>
      <c r="V213" s="40">
        <f t="shared" si="37"/>
        <v>0</v>
      </c>
      <c r="W213" s="40">
        <f t="shared" si="38"/>
        <v>0</v>
      </c>
      <c r="X213" s="40">
        <f t="shared" si="39"/>
        <v>0</v>
      </c>
    </row>
    <row r="214" spans="2:24" x14ac:dyDescent="0.2">
      <c r="N214" t="s">
        <v>18</v>
      </c>
      <c r="O214">
        <v>0</v>
      </c>
      <c r="P214">
        <v>0</v>
      </c>
      <c r="Q214">
        <v>0</v>
      </c>
      <c r="S214" s="40" t="str">
        <f t="shared" si="41"/>
        <v>44_2</v>
      </c>
      <c r="T214" s="40">
        <f t="shared" si="41"/>
        <v>1</v>
      </c>
      <c r="U214" s="40" t="str">
        <f t="shared" si="40"/>
        <v>Contribution</v>
      </c>
      <c r="V214" s="40">
        <f t="shared" si="37"/>
        <v>0</v>
      </c>
      <c r="W214" s="40">
        <f t="shared" si="38"/>
        <v>0</v>
      </c>
      <c r="X214" s="40">
        <f t="shared" si="39"/>
        <v>0</v>
      </c>
    </row>
    <row r="215" spans="2:24" x14ac:dyDescent="0.2">
      <c r="N215" t="s">
        <v>32</v>
      </c>
      <c r="O215">
        <v>5</v>
      </c>
      <c r="P215">
        <v>4</v>
      </c>
      <c r="Q215">
        <v>4</v>
      </c>
      <c r="S215" s="40" t="str">
        <f t="shared" si="41"/>
        <v>44_2</v>
      </c>
      <c r="T215" s="40">
        <f t="shared" si="41"/>
        <v>1</v>
      </c>
      <c r="U215" s="40" t="str">
        <f t="shared" si="40"/>
        <v>Decomposition</v>
      </c>
      <c r="V215" s="40">
        <f t="shared" si="37"/>
        <v>4</v>
      </c>
      <c r="W215" s="40">
        <f t="shared" si="38"/>
        <v>0</v>
      </c>
      <c r="X215" s="40">
        <f t="shared" si="39"/>
        <v>1</v>
      </c>
    </row>
    <row r="216" spans="2:24" x14ac:dyDescent="0.2">
      <c r="M216">
        <v>2</v>
      </c>
      <c r="N216" t="s">
        <v>325</v>
      </c>
      <c r="O216">
        <v>6</v>
      </c>
      <c r="P216">
        <v>5</v>
      </c>
      <c r="Q216">
        <v>5</v>
      </c>
      <c r="S216" s="40" t="str">
        <f t="shared" si="41"/>
        <v>44_2</v>
      </c>
      <c r="T216" s="40">
        <f>+$M216</f>
        <v>2</v>
      </c>
      <c r="U216" s="40" t="str">
        <f t="shared" si="40"/>
        <v>Goal, Task</v>
      </c>
      <c r="V216" s="40">
        <f t="shared" si="37"/>
        <v>5</v>
      </c>
      <c r="W216" s="40">
        <f t="shared" si="38"/>
        <v>0</v>
      </c>
      <c r="X216" s="40">
        <f t="shared" si="39"/>
        <v>1</v>
      </c>
    </row>
    <row r="217" spans="2:24" x14ac:dyDescent="0.2">
      <c r="N217" t="s">
        <v>10</v>
      </c>
      <c r="O217">
        <v>1</v>
      </c>
      <c r="P217">
        <v>1</v>
      </c>
      <c r="Q217">
        <v>1</v>
      </c>
      <c r="S217" s="40" t="str">
        <f t="shared" si="41"/>
        <v>44_2</v>
      </c>
      <c r="T217" s="40">
        <f>+T216</f>
        <v>2</v>
      </c>
      <c r="U217" s="40" t="str">
        <f t="shared" si="40"/>
        <v>Dtype</v>
      </c>
      <c r="V217" s="40">
        <f t="shared" si="37"/>
        <v>1</v>
      </c>
      <c r="W217" s="40">
        <f t="shared" si="38"/>
        <v>0</v>
      </c>
      <c r="X217" s="40">
        <f t="shared" si="39"/>
        <v>0</v>
      </c>
    </row>
    <row r="218" spans="2:24" x14ac:dyDescent="0.2">
      <c r="N218" t="s">
        <v>11</v>
      </c>
      <c r="O218">
        <v>1</v>
      </c>
      <c r="P218">
        <v>1</v>
      </c>
      <c r="Q218">
        <v>1</v>
      </c>
      <c r="S218" s="40" t="str">
        <f t="shared" si="41"/>
        <v>44_2</v>
      </c>
      <c r="T218" s="40">
        <f t="shared" si="41"/>
        <v>2</v>
      </c>
      <c r="U218" s="40" t="str">
        <f t="shared" si="40"/>
        <v>Actor</v>
      </c>
      <c r="V218" s="40">
        <f t="shared" si="37"/>
        <v>1</v>
      </c>
      <c r="W218" s="40">
        <f t="shared" si="38"/>
        <v>0</v>
      </c>
      <c r="X218" s="40">
        <f t="shared" si="39"/>
        <v>0</v>
      </c>
    </row>
    <row r="219" spans="2:24" x14ac:dyDescent="0.2">
      <c r="N219" t="s">
        <v>5</v>
      </c>
      <c r="O219">
        <v>0</v>
      </c>
      <c r="P219">
        <v>0</v>
      </c>
      <c r="Q219">
        <v>0</v>
      </c>
      <c r="S219" s="40" t="str">
        <f t="shared" si="41"/>
        <v>44_2</v>
      </c>
      <c r="T219" s="40">
        <f t="shared" si="41"/>
        <v>2</v>
      </c>
      <c r="U219" s="40" t="str">
        <f t="shared" si="40"/>
        <v>Precondition</v>
      </c>
      <c r="V219" s="40">
        <f t="shared" si="37"/>
        <v>0</v>
      </c>
      <c r="W219" s="40">
        <f t="shared" si="38"/>
        <v>0</v>
      </c>
      <c r="X219" s="40">
        <f t="shared" si="39"/>
        <v>0</v>
      </c>
    </row>
    <row r="220" spans="2:24" x14ac:dyDescent="0.2">
      <c r="N220" t="s">
        <v>53</v>
      </c>
      <c r="O220">
        <v>0</v>
      </c>
      <c r="P220">
        <v>0</v>
      </c>
      <c r="Q220">
        <v>0</v>
      </c>
      <c r="S220" s="40" t="str">
        <f t="shared" si="41"/>
        <v>44_2</v>
      </c>
      <c r="T220" s="40">
        <f t="shared" si="41"/>
        <v>2</v>
      </c>
      <c r="U220" s="40" t="str">
        <f t="shared" si="40"/>
        <v>Dependency</v>
      </c>
      <c r="V220" s="40">
        <f t="shared" si="37"/>
        <v>0</v>
      </c>
      <c r="W220" s="40">
        <f t="shared" si="38"/>
        <v>0</v>
      </c>
      <c r="X220" s="40">
        <f t="shared" si="39"/>
        <v>0</v>
      </c>
    </row>
    <row r="221" spans="2:24" x14ac:dyDescent="0.2">
      <c r="N221" t="s">
        <v>18</v>
      </c>
      <c r="O221">
        <v>0</v>
      </c>
      <c r="P221">
        <v>0</v>
      </c>
      <c r="Q221">
        <v>0</v>
      </c>
      <c r="S221" s="40" t="str">
        <f t="shared" si="41"/>
        <v>44_2</v>
      </c>
      <c r="T221" s="40">
        <f t="shared" si="41"/>
        <v>2</v>
      </c>
      <c r="U221" s="40" t="str">
        <f t="shared" si="40"/>
        <v>Contribution</v>
      </c>
      <c r="V221" s="40">
        <f t="shared" si="37"/>
        <v>0</v>
      </c>
      <c r="W221" s="40">
        <f t="shared" si="38"/>
        <v>0</v>
      </c>
      <c r="X221" s="40">
        <f t="shared" si="39"/>
        <v>0</v>
      </c>
    </row>
    <row r="222" spans="2:24" x14ac:dyDescent="0.2">
      <c r="N222" t="s">
        <v>32</v>
      </c>
      <c r="O222">
        <v>5</v>
      </c>
      <c r="P222">
        <v>5</v>
      </c>
      <c r="Q222">
        <v>5</v>
      </c>
      <c r="S222" s="40" t="str">
        <f t="shared" si="41"/>
        <v>44_2</v>
      </c>
      <c r="T222" s="40">
        <f t="shared" si="41"/>
        <v>2</v>
      </c>
      <c r="U222" s="40" t="str">
        <f t="shared" si="40"/>
        <v>Decomposition</v>
      </c>
      <c r="V222" s="40">
        <f t="shared" si="37"/>
        <v>5</v>
      </c>
      <c r="W222" s="40">
        <f t="shared" si="38"/>
        <v>0</v>
      </c>
      <c r="X222" s="40">
        <f t="shared" si="39"/>
        <v>0</v>
      </c>
    </row>
    <row r="223" spans="2:24" x14ac:dyDescent="0.2">
      <c r="M223">
        <v>3</v>
      </c>
      <c r="N223" t="s">
        <v>325</v>
      </c>
      <c r="O223">
        <v>6</v>
      </c>
      <c r="P223">
        <v>5</v>
      </c>
      <c r="Q223">
        <v>5</v>
      </c>
      <c r="S223" s="40" t="str">
        <f t="shared" si="41"/>
        <v>44_2</v>
      </c>
      <c r="T223" s="40">
        <f>+$M223</f>
        <v>3</v>
      </c>
      <c r="U223" s="40" t="str">
        <f t="shared" si="40"/>
        <v>Goal, Task</v>
      </c>
      <c r="V223" s="40">
        <f t="shared" si="37"/>
        <v>5</v>
      </c>
      <c r="W223" s="40">
        <f t="shared" si="38"/>
        <v>0</v>
      </c>
      <c r="X223" s="40">
        <f t="shared" si="39"/>
        <v>1</v>
      </c>
    </row>
    <row r="224" spans="2:24" x14ac:dyDescent="0.2">
      <c r="N224" t="s">
        <v>10</v>
      </c>
      <c r="O224">
        <v>1</v>
      </c>
      <c r="P224">
        <v>1</v>
      </c>
      <c r="Q224">
        <v>1</v>
      </c>
      <c r="S224" s="40" t="str">
        <f t="shared" si="41"/>
        <v>44_2</v>
      </c>
      <c r="T224" s="40">
        <f>+T223</f>
        <v>3</v>
      </c>
      <c r="U224" s="40" t="str">
        <f t="shared" si="40"/>
        <v>Dtype</v>
      </c>
      <c r="V224" s="40">
        <f t="shared" si="37"/>
        <v>1</v>
      </c>
      <c r="W224" s="40">
        <f t="shared" si="38"/>
        <v>0</v>
      </c>
      <c r="X224" s="40">
        <f t="shared" si="39"/>
        <v>0</v>
      </c>
    </row>
    <row r="225" spans="12:24" x14ac:dyDescent="0.2">
      <c r="N225" t="s">
        <v>11</v>
      </c>
      <c r="O225">
        <v>1</v>
      </c>
      <c r="P225">
        <v>1</v>
      </c>
      <c r="Q225">
        <v>1</v>
      </c>
      <c r="S225" s="40" t="str">
        <f t="shared" si="41"/>
        <v>44_2</v>
      </c>
      <c r="T225" s="40">
        <f t="shared" si="41"/>
        <v>3</v>
      </c>
      <c r="U225" s="40" t="str">
        <f t="shared" si="40"/>
        <v>Actor</v>
      </c>
      <c r="V225" s="40">
        <f t="shared" si="37"/>
        <v>1</v>
      </c>
      <c r="W225" s="40">
        <f t="shared" si="38"/>
        <v>0</v>
      </c>
      <c r="X225" s="40">
        <f t="shared" si="39"/>
        <v>0</v>
      </c>
    </row>
    <row r="226" spans="12:24" x14ac:dyDescent="0.2">
      <c r="N226" t="s">
        <v>5</v>
      </c>
      <c r="O226">
        <v>0</v>
      </c>
      <c r="P226">
        <v>0</v>
      </c>
      <c r="Q226">
        <v>0</v>
      </c>
      <c r="S226" s="40" t="str">
        <f t="shared" si="41"/>
        <v>44_2</v>
      </c>
      <c r="T226" s="40">
        <f t="shared" si="41"/>
        <v>3</v>
      </c>
      <c r="U226" s="40" t="str">
        <f t="shared" si="40"/>
        <v>Precondition</v>
      </c>
      <c r="V226" s="40">
        <f t="shared" si="37"/>
        <v>0</v>
      </c>
      <c r="W226" s="40">
        <f t="shared" si="38"/>
        <v>0</v>
      </c>
      <c r="X226" s="40">
        <f t="shared" si="39"/>
        <v>0</v>
      </c>
    </row>
    <row r="227" spans="12:24" x14ac:dyDescent="0.2">
      <c r="N227" t="s">
        <v>53</v>
      </c>
      <c r="O227">
        <v>0</v>
      </c>
      <c r="P227">
        <v>0</v>
      </c>
      <c r="Q227">
        <v>0</v>
      </c>
      <c r="S227" s="40" t="str">
        <f t="shared" si="41"/>
        <v>44_2</v>
      </c>
      <c r="T227" s="40">
        <f t="shared" si="41"/>
        <v>3</v>
      </c>
      <c r="U227" s="40" t="str">
        <f t="shared" si="40"/>
        <v>Dependency</v>
      </c>
      <c r="V227" s="40">
        <f t="shared" si="37"/>
        <v>0</v>
      </c>
      <c r="W227" s="40">
        <f t="shared" si="38"/>
        <v>0</v>
      </c>
      <c r="X227" s="40">
        <f t="shared" si="39"/>
        <v>0</v>
      </c>
    </row>
    <row r="228" spans="12:24" x14ac:dyDescent="0.2">
      <c r="N228" t="s">
        <v>18</v>
      </c>
      <c r="O228">
        <v>0</v>
      </c>
      <c r="P228">
        <v>0</v>
      </c>
      <c r="Q228">
        <v>0</v>
      </c>
      <c r="S228" s="40" t="str">
        <f t="shared" si="41"/>
        <v>44_2</v>
      </c>
      <c r="T228" s="40">
        <f t="shared" si="41"/>
        <v>3</v>
      </c>
      <c r="U228" s="40" t="str">
        <f t="shared" si="40"/>
        <v>Contribution</v>
      </c>
      <c r="V228" s="40">
        <f t="shared" si="37"/>
        <v>0</v>
      </c>
      <c r="W228" s="40">
        <f t="shared" si="38"/>
        <v>0</v>
      </c>
      <c r="X228" s="40">
        <f t="shared" si="39"/>
        <v>0</v>
      </c>
    </row>
    <row r="229" spans="12:24" x14ac:dyDescent="0.2">
      <c r="N229" t="s">
        <v>32</v>
      </c>
      <c r="O229">
        <v>5</v>
      </c>
      <c r="P229">
        <v>4</v>
      </c>
      <c r="Q229">
        <v>4</v>
      </c>
      <c r="S229" s="40" t="str">
        <f t="shared" si="41"/>
        <v>44_2</v>
      </c>
      <c r="T229" s="40">
        <f t="shared" si="41"/>
        <v>3</v>
      </c>
      <c r="U229" s="40" t="str">
        <f t="shared" si="40"/>
        <v>Decomposition</v>
      </c>
      <c r="V229" s="40">
        <f t="shared" si="37"/>
        <v>4</v>
      </c>
      <c r="W229" s="40">
        <f t="shared" si="38"/>
        <v>0</v>
      </c>
      <c r="X229" s="40">
        <f t="shared" si="39"/>
        <v>1</v>
      </c>
    </row>
    <row r="230" spans="12:24" x14ac:dyDescent="0.2">
      <c r="L230" t="s">
        <v>30</v>
      </c>
      <c r="O230">
        <v>321</v>
      </c>
      <c r="P230">
        <v>237</v>
      </c>
      <c r="Q230">
        <v>208</v>
      </c>
    </row>
    <row r="231" spans="12:24" x14ac:dyDescent="0.2">
      <c r="O231">
        <f>+GETPIVOTDATA("Sum of # Reference",$L$102)/3</f>
        <v>107</v>
      </c>
    </row>
  </sheetData>
  <mergeCells count="4">
    <mergeCell ref="L5:L6"/>
    <mergeCell ref="L7:L8"/>
    <mergeCell ref="L39:L41"/>
    <mergeCell ref="L42:L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0BCB8-38D8-7D41-9411-DD0AFB63DD91}">
  <dimension ref="A1:W64"/>
  <sheetViews>
    <sheetView showGridLines="0" topLeftCell="E1" zoomScaleNormal="100" workbookViewId="0">
      <selection activeCell="N12" sqref="N12"/>
    </sheetView>
  </sheetViews>
  <sheetFormatPr baseColWidth="10" defaultRowHeight="16" x14ac:dyDescent="0.2"/>
  <cols>
    <col min="2" max="2" width="13.5" bestFit="1" customWidth="1"/>
    <col min="3" max="3" width="6.83203125" bestFit="1" customWidth="1"/>
    <col min="4" max="4" width="11.5" bestFit="1" customWidth="1"/>
    <col min="5" max="5" width="49.6640625" bestFit="1" customWidth="1"/>
    <col min="6" max="6" width="15.33203125" bestFit="1" customWidth="1"/>
    <col min="7" max="7" width="14" customWidth="1"/>
    <col min="8" max="8" width="13.33203125" customWidth="1"/>
    <col min="9" max="9" width="36.5" customWidth="1"/>
    <col min="10" max="10" width="14.6640625" bestFit="1" customWidth="1"/>
    <col min="11" max="11" width="13" bestFit="1" customWidth="1"/>
    <col min="12" max="13" width="3.1640625" customWidth="1"/>
    <col min="14" max="14" width="50.1640625" customWidth="1"/>
    <col min="15" max="15" width="5.6640625" customWidth="1"/>
    <col min="16" max="16" width="13" customWidth="1"/>
    <col min="17" max="17" width="13.5" bestFit="1" customWidth="1"/>
    <col min="18" max="18" width="21.1640625" bestFit="1" customWidth="1"/>
    <col min="19" max="19" width="20.6640625" bestFit="1" customWidth="1"/>
    <col min="20" max="20" width="19" bestFit="1" customWidth="1"/>
    <col min="21" max="23" width="13" customWidth="1"/>
    <col min="25" max="25" width="17" bestFit="1" customWidth="1"/>
    <col min="26" max="26" width="13.5" bestFit="1" customWidth="1"/>
    <col min="27" max="27" width="21.1640625" bestFit="1" customWidth="1"/>
    <col min="28" max="28" width="20.6640625" bestFit="1" customWidth="1"/>
    <col min="29" max="29" width="19" bestFit="1" customWidth="1"/>
  </cols>
  <sheetData>
    <row r="1" spans="1:23" ht="35" thickBot="1" x14ac:dyDescent="0.25">
      <c r="A1" s="13" t="s">
        <v>24</v>
      </c>
      <c r="B1" s="14" t="s">
        <v>20</v>
      </c>
      <c r="C1" s="14" t="s">
        <v>0</v>
      </c>
      <c r="D1" s="15" t="s">
        <v>63</v>
      </c>
      <c r="E1" s="14" t="s">
        <v>54</v>
      </c>
      <c r="F1" s="14" t="s">
        <v>88</v>
      </c>
      <c r="G1" s="14" t="s">
        <v>0</v>
      </c>
      <c r="H1" s="15" t="s">
        <v>63</v>
      </c>
      <c r="I1" s="14" t="s">
        <v>87</v>
      </c>
      <c r="J1" s="14" t="s">
        <v>89</v>
      </c>
      <c r="K1" s="16" t="s">
        <v>90</v>
      </c>
      <c r="L1" s="65"/>
      <c r="M1" s="19"/>
      <c r="N1" s="19"/>
      <c r="O1" s="19"/>
      <c r="U1" s="19"/>
      <c r="V1" s="19"/>
      <c r="W1" s="19"/>
    </row>
    <row r="2" spans="1:23" ht="102" x14ac:dyDescent="0.2">
      <c r="A2" t="s">
        <v>64</v>
      </c>
      <c r="B2" t="s">
        <v>9</v>
      </c>
      <c r="C2" t="s">
        <v>59</v>
      </c>
      <c r="E2" s="1" t="s">
        <v>55</v>
      </c>
      <c r="F2">
        <v>1</v>
      </c>
      <c r="G2" s="11" t="s">
        <v>154</v>
      </c>
      <c r="I2" s="3" t="s">
        <v>152</v>
      </c>
      <c r="J2">
        <v>1</v>
      </c>
      <c r="K2">
        <v>1</v>
      </c>
      <c r="M2" s="68" t="s">
        <v>533</v>
      </c>
      <c r="N2" s="1" t="s">
        <v>526</v>
      </c>
    </row>
    <row r="3" spans="1:23" ht="34" customHeight="1" x14ac:dyDescent="0.2">
      <c r="A3" t="s">
        <v>64</v>
      </c>
      <c r="B3" t="s">
        <v>9</v>
      </c>
      <c r="C3" t="s">
        <v>60</v>
      </c>
      <c r="E3" s="1" t="s">
        <v>56</v>
      </c>
      <c r="F3">
        <v>1</v>
      </c>
      <c r="G3" s="11" t="s">
        <v>155</v>
      </c>
      <c r="I3" s="3" t="s">
        <v>153</v>
      </c>
      <c r="J3">
        <v>1</v>
      </c>
      <c r="K3">
        <v>1</v>
      </c>
      <c r="M3" s="68" t="s">
        <v>534</v>
      </c>
      <c r="N3" s="1" t="s">
        <v>527</v>
      </c>
      <c r="R3" s="6" t="s">
        <v>91</v>
      </c>
    </row>
    <row r="4" spans="1:23" ht="34" x14ac:dyDescent="0.2">
      <c r="A4" t="s">
        <v>64</v>
      </c>
      <c r="B4" t="s">
        <v>9</v>
      </c>
      <c r="C4" t="s">
        <v>61</v>
      </c>
      <c r="E4" s="1" t="s">
        <v>57</v>
      </c>
      <c r="F4">
        <v>1</v>
      </c>
      <c r="G4" s="11" t="s">
        <v>156</v>
      </c>
      <c r="I4" s="3" t="s">
        <v>510</v>
      </c>
      <c r="J4">
        <v>1</v>
      </c>
      <c r="K4">
        <v>1</v>
      </c>
      <c r="M4" s="68" t="s">
        <v>535</v>
      </c>
      <c r="N4" s="1" t="s">
        <v>528</v>
      </c>
      <c r="P4" s="6" t="s">
        <v>24</v>
      </c>
      <c r="Q4" s="6" t="s">
        <v>20</v>
      </c>
      <c r="R4" t="s">
        <v>94</v>
      </c>
      <c r="S4" t="s">
        <v>92</v>
      </c>
      <c r="T4" t="s">
        <v>93</v>
      </c>
    </row>
    <row r="5" spans="1:23" ht="85" x14ac:dyDescent="0.2">
      <c r="A5" t="s">
        <v>64</v>
      </c>
      <c r="B5" t="s">
        <v>9</v>
      </c>
      <c r="C5" t="s">
        <v>62</v>
      </c>
      <c r="E5" s="1" t="s">
        <v>58</v>
      </c>
      <c r="F5">
        <v>1</v>
      </c>
      <c r="G5" s="11" t="s">
        <v>157</v>
      </c>
      <c r="I5" s="3" t="s">
        <v>511</v>
      </c>
      <c r="J5">
        <v>1</v>
      </c>
      <c r="K5">
        <v>1</v>
      </c>
      <c r="M5" s="68" t="s">
        <v>536</v>
      </c>
      <c r="N5" s="1" t="s">
        <v>529</v>
      </c>
      <c r="P5" t="s">
        <v>64</v>
      </c>
      <c r="Q5" t="s">
        <v>9</v>
      </c>
      <c r="R5">
        <v>4</v>
      </c>
      <c r="S5">
        <v>4</v>
      </c>
      <c r="T5">
        <v>4</v>
      </c>
    </row>
    <row r="6" spans="1:23" ht="34" x14ac:dyDescent="0.2">
      <c r="A6" t="s">
        <v>64</v>
      </c>
      <c r="B6" t="s">
        <v>10</v>
      </c>
      <c r="C6" t="s">
        <v>59</v>
      </c>
      <c r="E6" s="1" t="s">
        <v>2</v>
      </c>
      <c r="F6">
        <v>1</v>
      </c>
      <c r="G6" s="11" t="s">
        <v>154</v>
      </c>
      <c r="I6" s="3" t="s">
        <v>2</v>
      </c>
      <c r="J6">
        <v>1</v>
      </c>
      <c r="K6">
        <v>1</v>
      </c>
      <c r="M6" s="68" t="s">
        <v>537</v>
      </c>
      <c r="N6" s="1" t="s">
        <v>530</v>
      </c>
      <c r="Q6" t="s">
        <v>10</v>
      </c>
      <c r="R6">
        <v>4</v>
      </c>
      <c r="S6">
        <v>4</v>
      </c>
      <c r="T6">
        <v>4</v>
      </c>
    </row>
    <row r="7" spans="1:23" ht="34" x14ac:dyDescent="0.2">
      <c r="A7" t="s">
        <v>64</v>
      </c>
      <c r="B7" t="s">
        <v>10</v>
      </c>
      <c r="C7" t="s">
        <v>60</v>
      </c>
      <c r="E7" s="1" t="s">
        <v>2</v>
      </c>
      <c r="F7">
        <v>1</v>
      </c>
      <c r="G7" s="11" t="s">
        <v>155</v>
      </c>
      <c r="I7" s="3" t="s">
        <v>2</v>
      </c>
      <c r="J7">
        <v>1</v>
      </c>
      <c r="K7">
        <v>1</v>
      </c>
      <c r="M7" s="68" t="s">
        <v>538</v>
      </c>
      <c r="N7" s="1" t="s">
        <v>531</v>
      </c>
      <c r="Q7" t="s">
        <v>11</v>
      </c>
      <c r="R7">
        <v>4</v>
      </c>
      <c r="S7">
        <v>4</v>
      </c>
      <c r="T7">
        <v>4</v>
      </c>
    </row>
    <row r="8" spans="1:23" ht="34" x14ac:dyDescent="0.2">
      <c r="A8" t="s">
        <v>64</v>
      </c>
      <c r="B8" t="s">
        <v>10</v>
      </c>
      <c r="C8" t="s">
        <v>61</v>
      </c>
      <c r="E8" t="s">
        <v>3</v>
      </c>
      <c r="F8">
        <v>1</v>
      </c>
      <c r="G8" s="11" t="s">
        <v>156</v>
      </c>
      <c r="I8" s="3" t="s">
        <v>3</v>
      </c>
      <c r="J8">
        <v>1</v>
      </c>
      <c r="K8">
        <v>1</v>
      </c>
      <c r="M8" s="68" t="s">
        <v>539</v>
      </c>
      <c r="N8" s="1" t="s">
        <v>532</v>
      </c>
      <c r="Q8" t="s">
        <v>5</v>
      </c>
      <c r="R8">
        <v>2</v>
      </c>
      <c r="S8">
        <v>2</v>
      </c>
      <c r="T8">
        <v>2</v>
      </c>
    </row>
    <row r="9" spans="1:23" ht="17" x14ac:dyDescent="0.2">
      <c r="A9" t="s">
        <v>64</v>
      </c>
      <c r="B9" t="s">
        <v>10</v>
      </c>
      <c r="C9" t="s">
        <v>62</v>
      </c>
      <c r="E9" t="s">
        <v>3</v>
      </c>
      <c r="F9">
        <v>1</v>
      </c>
      <c r="G9" s="11" t="s">
        <v>157</v>
      </c>
      <c r="I9" s="3" t="s">
        <v>3</v>
      </c>
      <c r="J9">
        <v>1</v>
      </c>
      <c r="K9">
        <v>1</v>
      </c>
      <c r="Q9" t="s">
        <v>13</v>
      </c>
      <c r="R9">
        <v>0</v>
      </c>
    </row>
    <row r="10" spans="1:23" ht="17" x14ac:dyDescent="0.2">
      <c r="A10" t="s">
        <v>64</v>
      </c>
      <c r="B10" t="s">
        <v>11</v>
      </c>
      <c r="C10" t="s">
        <v>59</v>
      </c>
      <c r="E10" s="1" t="s">
        <v>7</v>
      </c>
      <c r="F10">
        <v>1</v>
      </c>
      <c r="G10" s="11" t="s">
        <v>154</v>
      </c>
      <c r="I10" s="3" t="s">
        <v>14</v>
      </c>
      <c r="J10">
        <v>1</v>
      </c>
      <c r="K10">
        <v>1</v>
      </c>
      <c r="Q10" t="s">
        <v>53</v>
      </c>
      <c r="R10">
        <v>2</v>
      </c>
    </row>
    <row r="11" spans="1:23" ht="17" x14ac:dyDescent="0.2">
      <c r="A11" t="s">
        <v>64</v>
      </c>
      <c r="B11" t="s">
        <v>11</v>
      </c>
      <c r="C11" t="s">
        <v>60</v>
      </c>
      <c r="E11" s="1" t="s">
        <v>7</v>
      </c>
      <c r="F11">
        <v>1</v>
      </c>
      <c r="G11" s="11" t="s">
        <v>155</v>
      </c>
      <c r="I11" s="3" t="s">
        <v>14</v>
      </c>
      <c r="J11">
        <v>1</v>
      </c>
      <c r="K11">
        <v>1</v>
      </c>
      <c r="Q11" t="s">
        <v>18</v>
      </c>
      <c r="R11">
        <v>2</v>
      </c>
    </row>
    <row r="12" spans="1:23" ht="17" x14ac:dyDescent="0.2">
      <c r="A12" t="s">
        <v>64</v>
      </c>
      <c r="B12" t="s">
        <v>11</v>
      </c>
      <c r="C12" t="s">
        <v>61</v>
      </c>
      <c r="E12" t="s">
        <v>8</v>
      </c>
      <c r="F12">
        <v>1</v>
      </c>
      <c r="G12" s="11" t="s">
        <v>156</v>
      </c>
      <c r="I12" s="3" t="s">
        <v>19</v>
      </c>
      <c r="J12">
        <v>1</v>
      </c>
      <c r="K12">
        <v>1</v>
      </c>
      <c r="Q12" t="s">
        <v>32</v>
      </c>
      <c r="R12">
        <v>0</v>
      </c>
    </row>
    <row r="13" spans="1:23" ht="17" x14ac:dyDescent="0.2">
      <c r="A13" t="s">
        <v>64</v>
      </c>
      <c r="B13" t="s">
        <v>11</v>
      </c>
      <c r="C13" t="s">
        <v>62</v>
      </c>
      <c r="E13" t="s">
        <v>8</v>
      </c>
      <c r="F13">
        <v>1</v>
      </c>
      <c r="G13" s="11" t="s">
        <v>157</v>
      </c>
      <c r="I13" s="3" t="s">
        <v>19</v>
      </c>
      <c r="J13">
        <v>1</v>
      </c>
      <c r="K13">
        <v>1</v>
      </c>
      <c r="P13" t="s">
        <v>78</v>
      </c>
      <c r="Q13" t="s">
        <v>9</v>
      </c>
      <c r="R13">
        <v>2</v>
      </c>
      <c r="S13">
        <v>3</v>
      </c>
      <c r="T13">
        <v>2</v>
      </c>
    </row>
    <row r="14" spans="1:23" ht="34" x14ac:dyDescent="0.2">
      <c r="A14" t="s">
        <v>64</v>
      </c>
      <c r="B14" t="s">
        <v>5</v>
      </c>
      <c r="C14" t="s">
        <v>60</v>
      </c>
      <c r="D14" t="s">
        <v>65</v>
      </c>
      <c r="E14" s="1" t="s">
        <v>4</v>
      </c>
      <c r="F14">
        <v>1</v>
      </c>
      <c r="G14" s="11" t="s">
        <v>155</v>
      </c>
      <c r="H14" s="4" t="s">
        <v>159</v>
      </c>
      <c r="I14" s="3" t="s">
        <v>158</v>
      </c>
      <c r="J14">
        <v>1</v>
      </c>
      <c r="K14">
        <v>1</v>
      </c>
      <c r="Q14" t="s">
        <v>10</v>
      </c>
      <c r="R14">
        <v>2</v>
      </c>
      <c r="S14">
        <v>3</v>
      </c>
      <c r="T14">
        <v>2</v>
      </c>
    </row>
    <row r="15" spans="1:23" ht="34" x14ac:dyDescent="0.2">
      <c r="A15" t="s">
        <v>64</v>
      </c>
      <c r="B15" t="s">
        <v>5</v>
      </c>
      <c r="C15" t="s">
        <v>62</v>
      </c>
      <c r="D15" t="s">
        <v>65</v>
      </c>
      <c r="E15" s="1" t="s">
        <v>4</v>
      </c>
      <c r="F15">
        <v>1</v>
      </c>
      <c r="G15" s="11" t="s">
        <v>157</v>
      </c>
      <c r="H15" s="4" t="s">
        <v>159</v>
      </c>
      <c r="I15" s="3" t="s">
        <v>158</v>
      </c>
      <c r="J15">
        <v>1</v>
      </c>
      <c r="K15">
        <v>1</v>
      </c>
      <c r="Q15" t="s">
        <v>11</v>
      </c>
      <c r="R15">
        <v>2</v>
      </c>
    </row>
    <row r="16" spans="1:23" ht="17" customHeight="1" x14ac:dyDescent="0.2">
      <c r="A16" t="s">
        <v>64</v>
      </c>
      <c r="B16" t="s">
        <v>13</v>
      </c>
      <c r="C16" s="2" t="s">
        <v>6</v>
      </c>
      <c r="D16" s="2" t="s">
        <v>6</v>
      </c>
      <c r="E16" s="2" t="s">
        <v>6</v>
      </c>
      <c r="F16">
        <v>0</v>
      </c>
      <c r="G16" s="11"/>
      <c r="I16" s="3"/>
      <c r="J16" s="22"/>
      <c r="K16" s="22"/>
      <c r="M16" t="s">
        <v>533</v>
      </c>
      <c r="N16" s="67" t="s">
        <v>540</v>
      </c>
      <c r="Q16" t="s">
        <v>5</v>
      </c>
      <c r="R16">
        <v>2</v>
      </c>
      <c r="S16">
        <v>2</v>
      </c>
      <c r="T16">
        <v>2</v>
      </c>
    </row>
    <row r="17" spans="1:20" ht="17" x14ac:dyDescent="0.2">
      <c r="A17" t="s">
        <v>64</v>
      </c>
      <c r="B17" t="s">
        <v>13</v>
      </c>
      <c r="C17" s="2"/>
      <c r="D17" s="2"/>
      <c r="E17" s="2"/>
      <c r="G17" s="11" t="s">
        <v>166</v>
      </c>
      <c r="H17" t="s">
        <v>163</v>
      </c>
      <c r="I17" s="3" t="s">
        <v>160</v>
      </c>
      <c r="J17" s="22"/>
      <c r="K17" s="22"/>
      <c r="N17" s="67"/>
      <c r="Q17" t="s">
        <v>13</v>
      </c>
      <c r="R17">
        <v>0</v>
      </c>
    </row>
    <row r="18" spans="1:20" ht="34" x14ac:dyDescent="0.2">
      <c r="A18" t="s">
        <v>64</v>
      </c>
      <c r="B18" t="s">
        <v>13</v>
      </c>
      <c r="C18" s="2"/>
      <c r="D18" s="2"/>
      <c r="E18" s="2"/>
      <c r="G18" s="11" t="s">
        <v>167</v>
      </c>
      <c r="H18" t="s">
        <v>164</v>
      </c>
      <c r="I18" s="3" t="s">
        <v>161</v>
      </c>
      <c r="J18" s="22"/>
      <c r="K18" s="22"/>
      <c r="N18" s="67"/>
      <c r="Q18" t="s">
        <v>53</v>
      </c>
      <c r="R18">
        <v>2</v>
      </c>
      <c r="S18">
        <v>2</v>
      </c>
      <c r="T18">
        <v>2</v>
      </c>
    </row>
    <row r="19" spans="1:20" ht="34" x14ac:dyDescent="0.2">
      <c r="A19" t="s">
        <v>64</v>
      </c>
      <c r="B19" t="s">
        <v>13</v>
      </c>
      <c r="C19" s="2"/>
      <c r="D19" s="2"/>
      <c r="E19" s="2"/>
      <c r="G19" s="11" t="s">
        <v>167</v>
      </c>
      <c r="H19" t="s">
        <v>165</v>
      </c>
      <c r="I19" s="3" t="s">
        <v>162</v>
      </c>
      <c r="J19" s="22"/>
      <c r="K19" s="22"/>
      <c r="N19" s="67"/>
      <c r="Q19" t="s">
        <v>18</v>
      </c>
      <c r="R19">
        <v>1</v>
      </c>
    </row>
    <row r="20" spans="1:20" x14ac:dyDescent="0.2">
      <c r="A20" t="s">
        <v>64</v>
      </c>
      <c r="B20" t="s">
        <v>53</v>
      </c>
      <c r="C20" t="s">
        <v>60</v>
      </c>
      <c r="E20" t="s">
        <v>68</v>
      </c>
      <c r="F20">
        <v>1</v>
      </c>
      <c r="G20" s="11"/>
      <c r="H20" s="4"/>
      <c r="I20" s="3"/>
      <c r="Q20" t="s">
        <v>32</v>
      </c>
      <c r="R20">
        <v>0</v>
      </c>
    </row>
    <row r="21" spans="1:20" x14ac:dyDescent="0.2">
      <c r="A21" t="s">
        <v>64</v>
      </c>
      <c r="B21" t="s">
        <v>53</v>
      </c>
      <c r="C21" t="s">
        <v>62</v>
      </c>
      <c r="E21" t="s">
        <v>69</v>
      </c>
      <c r="F21">
        <v>1</v>
      </c>
      <c r="G21" s="11"/>
      <c r="H21" s="4"/>
      <c r="I21" s="3"/>
      <c r="P21" t="s">
        <v>30</v>
      </c>
      <c r="R21">
        <v>29</v>
      </c>
      <c r="S21">
        <v>24</v>
      </c>
      <c r="T21">
        <v>22</v>
      </c>
    </row>
    <row r="22" spans="1:20" x14ac:dyDescent="0.2">
      <c r="A22" t="s">
        <v>64</v>
      </c>
      <c r="B22" t="s">
        <v>53</v>
      </c>
      <c r="G22" s="11"/>
      <c r="I22" s="3"/>
      <c r="J22" s="1"/>
      <c r="K22" s="1"/>
    </row>
    <row r="23" spans="1:20" x14ac:dyDescent="0.2">
      <c r="A23" t="s">
        <v>64</v>
      </c>
      <c r="B23" t="s">
        <v>18</v>
      </c>
      <c r="C23" t="s">
        <v>59</v>
      </c>
      <c r="E23" t="s">
        <v>71</v>
      </c>
      <c r="F23">
        <v>1</v>
      </c>
      <c r="G23" s="11"/>
      <c r="I23" s="3"/>
      <c r="J23" s="3"/>
      <c r="K23" s="3"/>
    </row>
    <row r="24" spans="1:20" x14ac:dyDescent="0.2">
      <c r="A24" t="s">
        <v>64</v>
      </c>
      <c r="B24" t="s">
        <v>18</v>
      </c>
      <c r="C24" t="s">
        <v>60</v>
      </c>
      <c r="E24" t="s">
        <v>70</v>
      </c>
      <c r="F24">
        <v>1</v>
      </c>
      <c r="G24" s="11"/>
      <c r="I24" s="3"/>
      <c r="J24" s="3"/>
      <c r="K24" s="3"/>
    </row>
    <row r="25" spans="1:20" x14ac:dyDescent="0.2">
      <c r="A25" t="s">
        <v>64</v>
      </c>
      <c r="B25" t="s">
        <v>32</v>
      </c>
      <c r="C25" s="2" t="s">
        <v>6</v>
      </c>
      <c r="D25" s="2" t="s">
        <v>6</v>
      </c>
      <c r="E25" s="2" t="s">
        <v>6</v>
      </c>
      <c r="F25">
        <v>0</v>
      </c>
      <c r="G25" s="11"/>
      <c r="I25" s="1"/>
      <c r="J25" s="3"/>
      <c r="K25" s="3"/>
    </row>
    <row r="26" spans="1:20" ht="17" x14ac:dyDescent="0.2">
      <c r="A26" t="s">
        <v>64</v>
      </c>
      <c r="B26" t="s">
        <v>32</v>
      </c>
      <c r="C26" s="2"/>
      <c r="D26" s="2"/>
      <c r="E26" s="2"/>
      <c r="G26" s="11" t="s">
        <v>154</v>
      </c>
      <c r="I26" s="1" t="s">
        <v>168</v>
      </c>
      <c r="J26" s="22"/>
      <c r="K26" s="22"/>
      <c r="M26" s="68" t="s">
        <v>533</v>
      </c>
      <c r="N26" s="67" t="s">
        <v>541</v>
      </c>
    </row>
    <row r="27" spans="1:20" ht="17" x14ac:dyDescent="0.2">
      <c r="A27" t="s">
        <v>64</v>
      </c>
      <c r="B27" t="s">
        <v>32</v>
      </c>
      <c r="C27" s="2"/>
      <c r="D27" s="2"/>
      <c r="E27" s="2"/>
      <c r="G27" s="11" t="s">
        <v>155</v>
      </c>
      <c r="I27" s="1" t="s">
        <v>169</v>
      </c>
      <c r="J27" s="22"/>
      <c r="K27" s="22"/>
      <c r="N27" s="67"/>
    </row>
    <row r="28" spans="1:20" ht="17" customHeight="1" x14ac:dyDescent="0.2">
      <c r="A28" t="s">
        <v>64</v>
      </c>
      <c r="B28" t="s">
        <v>32</v>
      </c>
      <c r="C28" s="2"/>
      <c r="D28" s="2"/>
      <c r="E28" s="2"/>
      <c r="G28" s="11" t="s">
        <v>156</v>
      </c>
      <c r="I28" s="1" t="s">
        <v>170</v>
      </c>
      <c r="J28" s="22"/>
      <c r="K28" s="22"/>
      <c r="N28" s="67"/>
    </row>
    <row r="29" spans="1:20" ht="17" x14ac:dyDescent="0.2">
      <c r="A29" t="s">
        <v>64</v>
      </c>
      <c r="B29" t="s">
        <v>32</v>
      </c>
      <c r="C29" s="2"/>
      <c r="D29" s="2"/>
      <c r="E29" s="2"/>
      <c r="G29" s="11" t="s">
        <v>157</v>
      </c>
      <c r="I29" s="1" t="s">
        <v>171</v>
      </c>
      <c r="J29" s="22"/>
      <c r="K29" s="22"/>
      <c r="N29" s="69"/>
    </row>
    <row r="30" spans="1:20" ht="17" customHeight="1" x14ac:dyDescent="0.2">
      <c r="A30" s="8" t="s">
        <v>78</v>
      </c>
      <c r="B30" s="8" t="s">
        <v>9</v>
      </c>
      <c r="C30" s="8" t="s">
        <v>59</v>
      </c>
      <c r="D30" s="8"/>
      <c r="E30" s="10" t="s">
        <v>96</v>
      </c>
      <c r="F30" s="8">
        <v>1</v>
      </c>
      <c r="G30" s="7" t="s">
        <v>59</v>
      </c>
      <c r="H30" s="8"/>
      <c r="I30" s="10" t="s">
        <v>172</v>
      </c>
      <c r="J30" s="8">
        <v>1</v>
      </c>
      <c r="K30" s="8">
        <v>1</v>
      </c>
      <c r="L30" s="66"/>
      <c r="N30" s="66"/>
    </row>
    <row r="31" spans="1:20" ht="17" x14ac:dyDescent="0.2">
      <c r="A31" t="s">
        <v>78</v>
      </c>
      <c r="B31" t="s">
        <v>9</v>
      </c>
      <c r="C31" t="s">
        <v>60</v>
      </c>
      <c r="E31" s="1" t="s">
        <v>15</v>
      </c>
      <c r="F31">
        <v>1</v>
      </c>
      <c r="G31" s="11" t="s">
        <v>60</v>
      </c>
      <c r="I31" s="3" t="s">
        <v>175</v>
      </c>
      <c r="J31">
        <v>1</v>
      </c>
      <c r="K31">
        <v>1</v>
      </c>
    </row>
    <row r="32" spans="1:20" ht="17" x14ac:dyDescent="0.2">
      <c r="A32" t="s">
        <v>78</v>
      </c>
      <c r="B32" t="s">
        <v>9</v>
      </c>
      <c r="E32" s="1"/>
      <c r="G32" s="11" t="s">
        <v>61</v>
      </c>
      <c r="I32" s="3" t="s">
        <v>174</v>
      </c>
      <c r="J32">
        <v>1</v>
      </c>
      <c r="K32">
        <v>0</v>
      </c>
    </row>
    <row r="33" spans="1:14" ht="17" x14ac:dyDescent="0.2">
      <c r="A33" t="s">
        <v>78</v>
      </c>
      <c r="B33" t="s">
        <v>10</v>
      </c>
      <c r="C33" t="s">
        <v>59</v>
      </c>
      <c r="E33" s="1" t="s">
        <v>2</v>
      </c>
      <c r="F33">
        <v>1</v>
      </c>
      <c r="G33" s="11" t="s">
        <v>59</v>
      </c>
      <c r="I33" s="1" t="s">
        <v>2</v>
      </c>
      <c r="J33">
        <v>1</v>
      </c>
      <c r="K33">
        <v>1</v>
      </c>
    </row>
    <row r="34" spans="1:14" ht="17" x14ac:dyDescent="0.2">
      <c r="A34" t="s">
        <v>78</v>
      </c>
      <c r="B34" t="s">
        <v>10</v>
      </c>
      <c r="C34" t="s">
        <v>60</v>
      </c>
      <c r="E34" s="1" t="s">
        <v>2</v>
      </c>
      <c r="F34">
        <v>1</v>
      </c>
      <c r="G34" s="11" t="s">
        <v>60</v>
      </c>
      <c r="I34" s="1" t="s">
        <v>2</v>
      </c>
      <c r="J34">
        <v>1</v>
      </c>
      <c r="K34">
        <v>1</v>
      </c>
    </row>
    <row r="35" spans="1:14" ht="17" x14ac:dyDescent="0.2">
      <c r="A35" t="s">
        <v>78</v>
      </c>
      <c r="B35" t="s">
        <v>10</v>
      </c>
      <c r="E35" s="1"/>
      <c r="G35" s="11" t="s">
        <v>61</v>
      </c>
      <c r="I35" s="3" t="s">
        <v>3</v>
      </c>
      <c r="J35">
        <v>1</v>
      </c>
      <c r="K35">
        <v>0</v>
      </c>
    </row>
    <row r="36" spans="1:14" ht="17" x14ac:dyDescent="0.2">
      <c r="A36" t="s">
        <v>78</v>
      </c>
      <c r="B36" t="s">
        <v>11</v>
      </c>
      <c r="C36" t="s">
        <v>59</v>
      </c>
      <c r="E36" s="1" t="s">
        <v>16</v>
      </c>
      <c r="F36">
        <v>1</v>
      </c>
      <c r="G36" s="11"/>
      <c r="I36" s="1"/>
    </row>
    <row r="37" spans="1:14" x14ac:dyDescent="0.2">
      <c r="A37" t="s">
        <v>78</v>
      </c>
      <c r="B37" t="s">
        <v>11</v>
      </c>
      <c r="C37" t="s">
        <v>60</v>
      </c>
      <c r="E37" t="s">
        <v>8</v>
      </c>
      <c r="F37">
        <v>1</v>
      </c>
      <c r="G37" s="11"/>
      <c r="I37" s="1"/>
    </row>
    <row r="38" spans="1:14" ht="34" x14ac:dyDescent="0.2">
      <c r="A38" t="s">
        <v>78</v>
      </c>
      <c r="B38" t="s">
        <v>5</v>
      </c>
      <c r="C38" t="s">
        <v>59</v>
      </c>
      <c r="D38" t="s">
        <v>65</v>
      </c>
      <c r="E38" s="3" t="s">
        <v>86</v>
      </c>
      <c r="F38">
        <v>1</v>
      </c>
      <c r="G38" s="11" t="s">
        <v>59</v>
      </c>
      <c r="H38" t="s">
        <v>65</v>
      </c>
      <c r="I38" s="3" t="s">
        <v>173</v>
      </c>
      <c r="J38">
        <v>1</v>
      </c>
      <c r="K38">
        <v>1</v>
      </c>
    </row>
    <row r="39" spans="1:14" ht="34" x14ac:dyDescent="0.2">
      <c r="A39" t="s">
        <v>78</v>
      </c>
      <c r="B39" t="s">
        <v>5</v>
      </c>
      <c r="C39" t="s">
        <v>60</v>
      </c>
      <c r="D39" t="s">
        <v>65</v>
      </c>
      <c r="E39" s="3" t="s">
        <v>86</v>
      </c>
      <c r="F39">
        <v>1</v>
      </c>
      <c r="G39" s="11" t="s">
        <v>60</v>
      </c>
      <c r="H39" t="s">
        <v>65</v>
      </c>
      <c r="I39" s="3" t="s">
        <v>173</v>
      </c>
      <c r="J39">
        <v>1</v>
      </c>
      <c r="K39">
        <v>1</v>
      </c>
    </row>
    <row r="40" spans="1:14" x14ac:dyDescent="0.2">
      <c r="A40" t="s">
        <v>78</v>
      </c>
      <c r="B40" t="s">
        <v>13</v>
      </c>
      <c r="C40" s="2" t="s">
        <v>6</v>
      </c>
      <c r="D40" s="2" t="s">
        <v>6</v>
      </c>
      <c r="E40" s="2" t="s">
        <v>6</v>
      </c>
      <c r="F40">
        <v>0</v>
      </c>
      <c r="G40" s="11"/>
      <c r="I40" s="3"/>
    </row>
    <row r="41" spans="1:14" ht="68" customHeight="1" x14ac:dyDescent="0.2">
      <c r="A41" t="s">
        <v>78</v>
      </c>
      <c r="B41" t="s">
        <v>13</v>
      </c>
      <c r="C41" s="2"/>
      <c r="D41" s="2"/>
      <c r="E41" s="2"/>
      <c r="G41" s="11" t="s">
        <v>59</v>
      </c>
      <c r="H41" t="s">
        <v>67</v>
      </c>
      <c r="I41" s="5" t="s">
        <v>176</v>
      </c>
      <c r="J41" s="22"/>
      <c r="K41" s="22"/>
      <c r="M41" s="68" t="s">
        <v>533</v>
      </c>
      <c r="N41" s="67" t="s">
        <v>542</v>
      </c>
    </row>
    <row r="42" spans="1:14" x14ac:dyDescent="0.2">
      <c r="A42" t="s">
        <v>78</v>
      </c>
      <c r="B42" t="s">
        <v>13</v>
      </c>
      <c r="C42" s="2"/>
      <c r="D42" s="2"/>
      <c r="E42" s="2"/>
      <c r="G42" s="11" t="s">
        <v>61</v>
      </c>
      <c r="H42" t="s">
        <v>67</v>
      </c>
      <c r="I42" s="5" t="s">
        <v>176</v>
      </c>
      <c r="J42" s="22"/>
      <c r="K42" s="22"/>
      <c r="N42" s="67"/>
    </row>
    <row r="43" spans="1:14" ht="17" x14ac:dyDescent="0.2">
      <c r="A43" t="s">
        <v>78</v>
      </c>
      <c r="B43" t="s">
        <v>13</v>
      </c>
      <c r="C43" s="2"/>
      <c r="D43" s="2"/>
      <c r="E43" s="2"/>
      <c r="G43" s="11" t="s">
        <v>60</v>
      </c>
      <c r="H43" t="s">
        <v>74</v>
      </c>
      <c r="I43" s="3" t="s">
        <v>177</v>
      </c>
      <c r="J43" s="22"/>
      <c r="K43" s="22"/>
      <c r="N43" s="67"/>
    </row>
    <row r="44" spans="1:14" x14ac:dyDescent="0.2">
      <c r="A44" t="s">
        <v>78</v>
      </c>
      <c r="B44" t="s">
        <v>53</v>
      </c>
      <c r="C44" t="s">
        <v>59</v>
      </c>
      <c r="E44" t="s">
        <v>77</v>
      </c>
      <c r="F44">
        <v>1</v>
      </c>
      <c r="G44" s="11" t="s">
        <v>59</v>
      </c>
      <c r="I44" t="s">
        <v>77</v>
      </c>
      <c r="J44">
        <v>1</v>
      </c>
      <c r="K44">
        <v>1</v>
      </c>
    </row>
    <row r="45" spans="1:14" x14ac:dyDescent="0.2">
      <c r="A45" t="s">
        <v>78</v>
      </c>
      <c r="B45" t="s">
        <v>53</v>
      </c>
      <c r="C45" t="s">
        <v>60</v>
      </c>
      <c r="E45" t="s">
        <v>79</v>
      </c>
      <c r="F45">
        <v>1</v>
      </c>
      <c r="G45" s="11" t="s">
        <v>60</v>
      </c>
      <c r="I45" t="s">
        <v>79</v>
      </c>
      <c r="J45">
        <v>1</v>
      </c>
      <c r="K45">
        <v>1</v>
      </c>
    </row>
    <row r="46" spans="1:14" x14ac:dyDescent="0.2">
      <c r="A46" t="s">
        <v>78</v>
      </c>
      <c r="B46" t="s">
        <v>18</v>
      </c>
      <c r="C46" t="s">
        <v>59</v>
      </c>
      <c r="E46" t="s">
        <v>97</v>
      </c>
      <c r="F46">
        <v>1</v>
      </c>
      <c r="G46" s="11"/>
      <c r="I46" s="3"/>
    </row>
    <row r="47" spans="1:14" x14ac:dyDescent="0.2">
      <c r="A47" t="s">
        <v>78</v>
      </c>
      <c r="B47" t="s">
        <v>32</v>
      </c>
      <c r="C47" s="2" t="s">
        <v>6</v>
      </c>
      <c r="D47" s="2" t="s">
        <v>6</v>
      </c>
      <c r="E47" s="2" t="s">
        <v>6</v>
      </c>
      <c r="F47">
        <v>0</v>
      </c>
      <c r="G47" s="11"/>
      <c r="I47" s="1"/>
    </row>
    <row r="48" spans="1:14" ht="68" customHeight="1" x14ac:dyDescent="0.2">
      <c r="A48" t="s">
        <v>78</v>
      </c>
      <c r="B48" t="s">
        <v>32</v>
      </c>
      <c r="C48" s="2"/>
      <c r="D48" s="2"/>
      <c r="E48" s="2"/>
      <c r="G48" s="11" t="s">
        <v>59</v>
      </c>
      <c r="I48" s="1" t="s">
        <v>178</v>
      </c>
      <c r="J48" s="22"/>
      <c r="K48" s="22"/>
      <c r="M48" s="68" t="s">
        <v>533</v>
      </c>
      <c r="N48" s="67" t="s">
        <v>543</v>
      </c>
    </row>
    <row r="49" spans="1:14" ht="17" x14ac:dyDescent="0.2">
      <c r="A49" s="17" t="s">
        <v>78</v>
      </c>
      <c r="B49" s="17" t="s">
        <v>32</v>
      </c>
      <c r="C49" s="21"/>
      <c r="D49" s="21"/>
      <c r="E49" s="21"/>
      <c r="F49" s="17"/>
      <c r="G49" s="12" t="s">
        <v>60</v>
      </c>
      <c r="H49" s="17"/>
      <c r="I49" s="20" t="s">
        <v>179</v>
      </c>
      <c r="J49" s="23"/>
      <c r="K49" s="23"/>
      <c r="N49" s="67"/>
    </row>
    <row r="50" spans="1:14" ht="16" customHeight="1" x14ac:dyDescent="0.2"/>
    <row r="51" spans="1:14" x14ac:dyDescent="0.2">
      <c r="I51" s="1"/>
    </row>
    <row r="52" spans="1:14" x14ac:dyDescent="0.2">
      <c r="I52" s="1"/>
    </row>
    <row r="53" spans="1:14" x14ac:dyDescent="0.2">
      <c r="I53" s="1"/>
    </row>
    <row r="54" spans="1:14" x14ac:dyDescent="0.2">
      <c r="I54" s="1"/>
    </row>
    <row r="55" spans="1:14" x14ac:dyDescent="0.2">
      <c r="I55" s="1"/>
    </row>
    <row r="56" spans="1:14" x14ac:dyDescent="0.2">
      <c r="I56" s="1"/>
    </row>
    <row r="57" spans="1:14" x14ac:dyDescent="0.2">
      <c r="I57" s="1"/>
    </row>
    <row r="58" spans="1:14" x14ac:dyDescent="0.2">
      <c r="I58" s="1"/>
    </row>
    <row r="59" spans="1:14" x14ac:dyDescent="0.2">
      <c r="I59" s="1"/>
    </row>
    <row r="60" spans="1:14" x14ac:dyDescent="0.2">
      <c r="I60" s="1"/>
    </row>
    <row r="61" spans="1:14" x14ac:dyDescent="0.2">
      <c r="I61" s="1"/>
    </row>
    <row r="62" spans="1:14" x14ac:dyDescent="0.2">
      <c r="I62" s="1"/>
    </row>
    <row r="63" spans="1:14" x14ac:dyDescent="0.2">
      <c r="I63" s="1"/>
    </row>
    <row r="64" spans="1:14" x14ac:dyDescent="0.2">
      <c r="I64" s="1"/>
    </row>
  </sheetData>
  <mergeCells count="4">
    <mergeCell ref="N48:N49"/>
    <mergeCell ref="N16:N19"/>
    <mergeCell ref="N26:N29"/>
    <mergeCell ref="N41:N43"/>
  </mergeCells>
  <phoneticPr fontId="4" type="noConversion"/>
  <pageMargins left="0.7" right="0.7" top="0.75" bottom="0.75" header="0.3" footer="0.3"/>
  <ignoredErrors>
    <ignoredError sqref="M2 M3:M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5E38C-854D-3640-B76F-EFC21AD5AAB6}">
  <dimension ref="A2:T6"/>
  <sheetViews>
    <sheetView showGridLines="0" topLeftCell="A4" zoomScale="57" zoomScaleNormal="57" workbookViewId="0">
      <selection activeCell="M11" sqref="M11"/>
    </sheetView>
  </sheetViews>
  <sheetFormatPr baseColWidth="10" defaultRowHeight="16" x14ac:dyDescent="0.2"/>
  <sheetData>
    <row r="2" spans="1:20" x14ac:dyDescent="0.2">
      <c r="A2" t="s">
        <v>64</v>
      </c>
      <c r="H2" t="s">
        <v>95</v>
      </c>
    </row>
    <row r="5" spans="1:20" x14ac:dyDescent="0.2">
      <c r="T5" s="1"/>
    </row>
    <row r="6" spans="1:20" x14ac:dyDescent="0.2">
      <c r="A6"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82071-FEAF-2D4E-8787-E657356EE9CA}">
  <dimension ref="A1:V585"/>
  <sheetViews>
    <sheetView showGridLines="0" zoomScaleNormal="100" workbookViewId="0">
      <selection activeCell="O585" sqref="O585"/>
    </sheetView>
  </sheetViews>
  <sheetFormatPr baseColWidth="10" defaultRowHeight="16" x14ac:dyDescent="0.2"/>
  <cols>
    <col min="2" max="2" width="9.5" bestFit="1" customWidth="1"/>
    <col min="3" max="3" width="13.5" bestFit="1" customWidth="1"/>
    <col min="4" max="4" width="6.83203125" bestFit="1" customWidth="1"/>
    <col min="5" max="5" width="11.5" bestFit="1" customWidth="1"/>
    <col min="6" max="6" width="49.6640625" bestFit="1" customWidth="1"/>
    <col min="7" max="7" width="15.33203125" bestFit="1" customWidth="1"/>
    <col min="8" max="8" width="14" customWidth="1"/>
    <col min="9" max="9" width="13.33203125" customWidth="1"/>
    <col min="10" max="10" width="36.5" customWidth="1"/>
    <col min="11" max="11" width="14.6640625" bestFit="1" customWidth="1"/>
    <col min="12" max="12" width="13" bestFit="1" customWidth="1"/>
    <col min="13" max="13" width="2.5" customWidth="1"/>
    <col min="14" max="14" width="3.5" bestFit="1" customWidth="1"/>
    <col min="15" max="15" width="50" customWidth="1"/>
    <col min="16" max="16" width="5.6640625" customWidth="1"/>
    <col min="17" max="17" width="12.83203125" bestFit="1" customWidth="1"/>
    <col min="18" max="18" width="13.6640625" bestFit="1" customWidth="1"/>
    <col min="19" max="19" width="13.5" bestFit="1" customWidth="1"/>
    <col min="20" max="20" width="6.83203125" bestFit="1" customWidth="1"/>
    <col min="21" max="21" width="5" bestFit="1" customWidth="1"/>
    <col min="22" max="22" width="4.83203125" bestFit="1" customWidth="1"/>
    <col min="23" max="23" width="5" bestFit="1" customWidth="1"/>
    <col min="24" max="24" width="4.83203125" bestFit="1" customWidth="1"/>
    <col min="25" max="25" width="4" bestFit="1" customWidth="1"/>
    <col min="26" max="26" width="5" bestFit="1" customWidth="1"/>
    <col min="27" max="27" width="4.83203125" bestFit="1" customWidth="1"/>
    <col min="28" max="28" width="8.5" bestFit="1" customWidth="1"/>
    <col min="29" max="29" width="9.5" bestFit="1" customWidth="1"/>
    <col min="30" max="30" width="23.6640625" bestFit="1" customWidth="1"/>
  </cols>
  <sheetData>
    <row r="1" spans="1:22" ht="59" customHeight="1" thickBot="1" x14ac:dyDescent="0.25">
      <c r="A1" s="13" t="s">
        <v>24</v>
      </c>
      <c r="B1" s="14" t="s">
        <v>330</v>
      </c>
      <c r="C1" s="14" t="s">
        <v>20</v>
      </c>
      <c r="D1" s="14" t="s">
        <v>0</v>
      </c>
      <c r="E1" s="15" t="s">
        <v>63</v>
      </c>
      <c r="F1" s="14" t="s">
        <v>54</v>
      </c>
      <c r="G1" s="14" t="s">
        <v>88</v>
      </c>
      <c r="H1" s="14" t="s">
        <v>0</v>
      </c>
      <c r="I1" s="15" t="s">
        <v>63</v>
      </c>
      <c r="J1" s="14" t="s">
        <v>87</v>
      </c>
      <c r="K1" s="14" t="s">
        <v>89</v>
      </c>
      <c r="L1" s="16" t="s">
        <v>90</v>
      </c>
      <c r="M1" s="19"/>
      <c r="N1" s="19"/>
      <c r="O1" s="19"/>
    </row>
    <row r="2" spans="1:22" ht="102" x14ac:dyDescent="0.2">
      <c r="A2" t="s">
        <v>64</v>
      </c>
      <c r="B2">
        <v>1</v>
      </c>
      <c r="C2" t="s">
        <v>9</v>
      </c>
      <c r="D2" t="s">
        <v>59</v>
      </c>
      <c r="F2" s="1" t="s">
        <v>55</v>
      </c>
      <c r="G2">
        <v>1</v>
      </c>
      <c r="H2" s="11" t="s">
        <v>47</v>
      </c>
      <c r="J2" s="3" t="s">
        <v>340</v>
      </c>
      <c r="K2">
        <v>1</v>
      </c>
      <c r="L2">
        <v>1</v>
      </c>
      <c r="N2" s="70" t="s">
        <v>533</v>
      </c>
      <c r="O2" s="1" t="s">
        <v>526</v>
      </c>
      <c r="T2" s="6" t="s">
        <v>91</v>
      </c>
    </row>
    <row r="3" spans="1:22" ht="51" customHeight="1" x14ac:dyDescent="0.2">
      <c r="A3" t="s">
        <v>64</v>
      </c>
      <c r="B3">
        <v>1</v>
      </c>
      <c r="C3" t="s">
        <v>9</v>
      </c>
      <c r="D3" t="s">
        <v>60</v>
      </c>
      <c r="F3" s="1" t="s">
        <v>56</v>
      </c>
      <c r="G3">
        <v>1</v>
      </c>
      <c r="H3" s="11" t="s">
        <v>48</v>
      </c>
      <c r="J3" s="3" t="s">
        <v>341</v>
      </c>
      <c r="K3">
        <v>1</v>
      </c>
      <c r="L3">
        <v>1</v>
      </c>
      <c r="N3" s="70" t="s">
        <v>534</v>
      </c>
      <c r="O3" s="1" t="s">
        <v>527</v>
      </c>
      <c r="Q3" s="6" t="s">
        <v>24</v>
      </c>
      <c r="R3" s="6" t="s">
        <v>330</v>
      </c>
      <c r="S3" s="6" t="s">
        <v>20</v>
      </c>
      <c r="T3" t="s">
        <v>331</v>
      </c>
      <c r="U3" t="s">
        <v>332</v>
      </c>
      <c r="V3" t="s">
        <v>333</v>
      </c>
    </row>
    <row r="4" spans="1:22" ht="34" x14ac:dyDescent="0.2">
      <c r="A4" t="s">
        <v>64</v>
      </c>
      <c r="B4">
        <v>1</v>
      </c>
      <c r="C4" t="s">
        <v>9</v>
      </c>
      <c r="D4" t="s">
        <v>61</v>
      </c>
      <c r="F4" s="1" t="s">
        <v>57</v>
      </c>
      <c r="G4">
        <v>1</v>
      </c>
      <c r="H4" s="11"/>
      <c r="J4" s="5"/>
      <c r="N4" s="70" t="s">
        <v>535</v>
      </c>
      <c r="O4" s="1" t="s">
        <v>528</v>
      </c>
      <c r="Q4" t="s">
        <v>64</v>
      </c>
      <c r="R4">
        <v>1</v>
      </c>
      <c r="S4" t="s">
        <v>9</v>
      </c>
      <c r="T4">
        <v>4</v>
      </c>
      <c r="U4">
        <v>4</v>
      </c>
      <c r="V4">
        <v>3</v>
      </c>
    </row>
    <row r="5" spans="1:22" ht="85" x14ac:dyDescent="0.2">
      <c r="A5" t="s">
        <v>64</v>
      </c>
      <c r="B5">
        <v>1</v>
      </c>
      <c r="C5" t="s">
        <v>9</v>
      </c>
      <c r="D5" t="s">
        <v>62</v>
      </c>
      <c r="F5" s="1" t="s">
        <v>58</v>
      </c>
      <c r="G5">
        <v>1</v>
      </c>
      <c r="H5" s="11" t="s">
        <v>50</v>
      </c>
      <c r="J5" s="3" t="s">
        <v>342</v>
      </c>
      <c r="K5">
        <v>1</v>
      </c>
      <c r="L5">
        <v>1</v>
      </c>
      <c r="N5" s="70" t="s">
        <v>536</v>
      </c>
      <c r="O5" s="1" t="s">
        <v>529</v>
      </c>
      <c r="S5" t="s">
        <v>10</v>
      </c>
      <c r="T5">
        <v>4</v>
      </c>
      <c r="U5">
        <v>4</v>
      </c>
      <c r="V5">
        <v>3</v>
      </c>
    </row>
    <row r="6" spans="1:22" ht="34" x14ac:dyDescent="0.2">
      <c r="A6" t="s">
        <v>64</v>
      </c>
      <c r="B6">
        <v>1</v>
      </c>
      <c r="C6" t="s">
        <v>9</v>
      </c>
      <c r="F6" s="1"/>
      <c r="H6" s="11" t="s">
        <v>49</v>
      </c>
      <c r="J6" s="3" t="s">
        <v>348</v>
      </c>
      <c r="K6">
        <v>1</v>
      </c>
      <c r="L6">
        <v>0</v>
      </c>
      <c r="N6" s="70" t="s">
        <v>537</v>
      </c>
      <c r="O6" s="1" t="s">
        <v>530</v>
      </c>
      <c r="S6" t="s">
        <v>11</v>
      </c>
      <c r="T6">
        <v>4</v>
      </c>
      <c r="U6">
        <v>4</v>
      </c>
      <c r="V6">
        <v>3</v>
      </c>
    </row>
    <row r="7" spans="1:22" ht="34" x14ac:dyDescent="0.2">
      <c r="A7" t="s">
        <v>64</v>
      </c>
      <c r="B7">
        <v>1</v>
      </c>
      <c r="C7" t="s">
        <v>10</v>
      </c>
      <c r="D7" t="s">
        <v>59</v>
      </c>
      <c r="F7" s="1" t="s">
        <v>2</v>
      </c>
      <c r="G7">
        <v>1</v>
      </c>
      <c r="H7" s="11" t="s">
        <v>47</v>
      </c>
      <c r="J7" s="1" t="s">
        <v>2</v>
      </c>
      <c r="K7">
        <v>1</v>
      </c>
      <c r="L7">
        <v>1</v>
      </c>
      <c r="N7" s="70" t="s">
        <v>538</v>
      </c>
      <c r="O7" s="1" t="s">
        <v>531</v>
      </c>
      <c r="S7" t="s">
        <v>5</v>
      </c>
      <c r="T7">
        <v>2</v>
      </c>
      <c r="U7">
        <v>2</v>
      </c>
      <c r="V7">
        <v>2</v>
      </c>
    </row>
    <row r="8" spans="1:22" ht="34" x14ac:dyDescent="0.2">
      <c r="A8" t="s">
        <v>64</v>
      </c>
      <c r="B8">
        <v>1</v>
      </c>
      <c r="C8" t="s">
        <v>10</v>
      </c>
      <c r="D8" t="s">
        <v>60</v>
      </c>
      <c r="F8" s="1" t="s">
        <v>2</v>
      </c>
      <c r="G8">
        <v>1</v>
      </c>
      <c r="H8" s="11" t="s">
        <v>48</v>
      </c>
      <c r="J8" s="1" t="s">
        <v>2</v>
      </c>
      <c r="K8">
        <v>1</v>
      </c>
      <c r="L8">
        <v>1</v>
      </c>
      <c r="N8" s="70" t="s">
        <v>539</v>
      </c>
      <c r="O8" s="1" t="s">
        <v>532</v>
      </c>
      <c r="S8" t="s">
        <v>13</v>
      </c>
      <c r="T8">
        <v>0</v>
      </c>
    </row>
    <row r="9" spans="1:22" ht="51" customHeight="1" x14ac:dyDescent="0.2">
      <c r="A9" t="s">
        <v>64</v>
      </c>
      <c r="B9">
        <v>1</v>
      </c>
      <c r="C9" t="s">
        <v>10</v>
      </c>
      <c r="D9" t="s">
        <v>61</v>
      </c>
      <c r="F9" t="s">
        <v>3</v>
      </c>
      <c r="G9">
        <v>1</v>
      </c>
      <c r="H9" s="11"/>
      <c r="S9" t="s">
        <v>53</v>
      </c>
      <c r="T9">
        <v>2</v>
      </c>
      <c r="U9">
        <v>2</v>
      </c>
      <c r="V9">
        <v>2</v>
      </c>
    </row>
    <row r="10" spans="1:22" x14ac:dyDescent="0.2">
      <c r="A10" t="s">
        <v>64</v>
      </c>
      <c r="B10">
        <v>1</v>
      </c>
      <c r="C10" t="s">
        <v>10</v>
      </c>
      <c r="D10" t="s">
        <v>62</v>
      </c>
      <c r="F10" t="s">
        <v>3</v>
      </c>
      <c r="G10">
        <v>1</v>
      </c>
      <c r="H10" s="11" t="s">
        <v>50</v>
      </c>
      <c r="J10" t="s">
        <v>3</v>
      </c>
      <c r="K10">
        <v>1</v>
      </c>
      <c r="L10">
        <v>1</v>
      </c>
      <c r="S10" t="s">
        <v>18</v>
      </c>
      <c r="T10">
        <v>2</v>
      </c>
      <c r="U10">
        <v>2</v>
      </c>
      <c r="V10">
        <v>1</v>
      </c>
    </row>
    <row r="11" spans="1:22" ht="17" x14ac:dyDescent="0.2">
      <c r="A11" t="s">
        <v>64</v>
      </c>
      <c r="B11">
        <v>1</v>
      </c>
      <c r="C11" t="s">
        <v>10</v>
      </c>
      <c r="F11" s="1"/>
      <c r="H11" s="11" t="s">
        <v>49</v>
      </c>
      <c r="J11" s="1" t="s">
        <v>2</v>
      </c>
      <c r="K11">
        <v>1</v>
      </c>
      <c r="L11">
        <v>0</v>
      </c>
      <c r="S11" t="s">
        <v>32</v>
      </c>
      <c r="T11">
        <v>0</v>
      </c>
    </row>
    <row r="12" spans="1:22" ht="17" x14ac:dyDescent="0.2">
      <c r="A12" t="s">
        <v>64</v>
      </c>
      <c r="B12">
        <v>1</v>
      </c>
      <c r="C12" t="s">
        <v>11</v>
      </c>
      <c r="D12" t="s">
        <v>59</v>
      </c>
      <c r="F12" s="1" t="s">
        <v>7</v>
      </c>
      <c r="G12">
        <v>1</v>
      </c>
      <c r="H12" s="11" t="s">
        <v>47</v>
      </c>
      <c r="J12" s="3" t="s">
        <v>14</v>
      </c>
      <c r="K12">
        <v>1</v>
      </c>
      <c r="L12">
        <v>1</v>
      </c>
      <c r="R12">
        <v>2</v>
      </c>
      <c r="S12" t="s">
        <v>9</v>
      </c>
      <c r="T12">
        <v>4</v>
      </c>
      <c r="U12">
        <v>3</v>
      </c>
      <c r="V12">
        <v>3</v>
      </c>
    </row>
    <row r="13" spans="1:22" ht="17" x14ac:dyDescent="0.2">
      <c r="A13" t="s">
        <v>64</v>
      </c>
      <c r="B13">
        <v>1</v>
      </c>
      <c r="C13" t="s">
        <v>11</v>
      </c>
      <c r="D13" t="s">
        <v>60</v>
      </c>
      <c r="F13" s="1" t="s">
        <v>7</v>
      </c>
      <c r="G13">
        <v>1</v>
      </c>
      <c r="H13" s="11" t="s">
        <v>48</v>
      </c>
      <c r="J13" s="3" t="s">
        <v>14</v>
      </c>
      <c r="K13">
        <v>1</v>
      </c>
      <c r="L13">
        <v>1</v>
      </c>
      <c r="S13" t="s">
        <v>10</v>
      </c>
      <c r="T13">
        <v>4</v>
      </c>
      <c r="U13">
        <v>3</v>
      </c>
      <c r="V13">
        <v>2</v>
      </c>
    </row>
    <row r="14" spans="1:22" x14ac:dyDescent="0.2">
      <c r="A14" t="s">
        <v>64</v>
      </c>
      <c r="B14">
        <v>1</v>
      </c>
      <c r="C14" t="s">
        <v>11</v>
      </c>
      <c r="D14" t="s">
        <v>61</v>
      </c>
      <c r="F14" t="s">
        <v>8</v>
      </c>
      <c r="G14">
        <v>1</v>
      </c>
      <c r="H14" s="11"/>
      <c r="J14" s="5"/>
      <c r="S14" t="s">
        <v>11</v>
      </c>
      <c r="T14">
        <v>4</v>
      </c>
      <c r="U14">
        <v>3</v>
      </c>
      <c r="V14">
        <v>3</v>
      </c>
    </row>
    <row r="15" spans="1:22" ht="17" x14ac:dyDescent="0.2">
      <c r="A15" t="s">
        <v>64</v>
      </c>
      <c r="B15">
        <v>1</v>
      </c>
      <c r="C15" t="s">
        <v>11</v>
      </c>
      <c r="D15" t="s">
        <v>62</v>
      </c>
      <c r="F15" t="s">
        <v>8</v>
      </c>
      <c r="G15">
        <v>1</v>
      </c>
      <c r="H15" s="11" t="s">
        <v>50</v>
      </c>
      <c r="J15" s="3" t="s">
        <v>19</v>
      </c>
      <c r="K15">
        <v>1</v>
      </c>
      <c r="L15">
        <v>1</v>
      </c>
      <c r="S15" t="s">
        <v>5</v>
      </c>
      <c r="T15">
        <v>2</v>
      </c>
      <c r="U15">
        <v>1</v>
      </c>
      <c r="V15">
        <v>1</v>
      </c>
    </row>
    <row r="16" spans="1:22" ht="17" x14ac:dyDescent="0.2">
      <c r="A16" t="s">
        <v>64</v>
      </c>
      <c r="B16">
        <v>1</v>
      </c>
      <c r="C16" t="s">
        <v>11</v>
      </c>
      <c r="H16" s="11" t="s">
        <v>49</v>
      </c>
      <c r="J16" s="3" t="s">
        <v>14</v>
      </c>
      <c r="K16">
        <v>1</v>
      </c>
      <c r="L16">
        <v>0</v>
      </c>
      <c r="S16" t="s">
        <v>13</v>
      </c>
      <c r="T16">
        <v>0</v>
      </c>
    </row>
    <row r="17" spans="1:22" ht="34" customHeight="1" x14ac:dyDescent="0.2">
      <c r="A17" t="s">
        <v>64</v>
      </c>
      <c r="B17">
        <v>1</v>
      </c>
      <c r="C17" t="s">
        <v>5</v>
      </c>
      <c r="D17" t="s">
        <v>60</v>
      </c>
      <c r="E17" t="s">
        <v>65</v>
      </c>
      <c r="F17" s="1" t="s">
        <v>4</v>
      </c>
      <c r="G17">
        <v>1</v>
      </c>
      <c r="H17" s="11" t="s">
        <v>48</v>
      </c>
      <c r="I17" s="4" t="s">
        <v>344</v>
      </c>
      <c r="J17" s="3" t="s">
        <v>343</v>
      </c>
      <c r="K17">
        <v>1</v>
      </c>
      <c r="L17">
        <v>1</v>
      </c>
      <c r="S17" t="s">
        <v>53</v>
      </c>
      <c r="T17">
        <v>2</v>
      </c>
      <c r="U17">
        <v>1</v>
      </c>
      <c r="V17">
        <v>1</v>
      </c>
    </row>
    <row r="18" spans="1:22" ht="34" x14ac:dyDescent="0.2">
      <c r="A18" t="s">
        <v>64</v>
      </c>
      <c r="B18">
        <v>1</v>
      </c>
      <c r="C18" t="s">
        <v>5</v>
      </c>
      <c r="D18" t="s">
        <v>62</v>
      </c>
      <c r="E18" t="s">
        <v>65</v>
      </c>
      <c r="F18" s="1" t="s">
        <v>4</v>
      </c>
      <c r="G18">
        <v>1</v>
      </c>
      <c r="H18" s="11" t="s">
        <v>50</v>
      </c>
      <c r="I18" s="4" t="s">
        <v>344</v>
      </c>
      <c r="J18" s="3" t="s">
        <v>343</v>
      </c>
      <c r="K18">
        <v>1</v>
      </c>
      <c r="L18">
        <v>1</v>
      </c>
      <c r="S18" t="s">
        <v>18</v>
      </c>
      <c r="T18">
        <v>2</v>
      </c>
      <c r="U18">
        <v>1</v>
      </c>
      <c r="V18">
        <v>1</v>
      </c>
    </row>
    <row r="19" spans="1:22" x14ac:dyDescent="0.2">
      <c r="A19" t="s">
        <v>64</v>
      </c>
      <c r="B19">
        <v>1</v>
      </c>
      <c r="C19" t="s">
        <v>13</v>
      </c>
      <c r="D19" s="2" t="s">
        <v>6</v>
      </c>
      <c r="E19" s="2" t="s">
        <v>6</v>
      </c>
      <c r="F19" s="2" t="s">
        <v>6</v>
      </c>
      <c r="G19">
        <v>0</v>
      </c>
      <c r="H19" s="11"/>
      <c r="J19" s="1"/>
      <c r="S19" t="s">
        <v>32</v>
      </c>
      <c r="T19">
        <v>0</v>
      </c>
    </row>
    <row r="20" spans="1:22" ht="17" x14ac:dyDescent="0.2">
      <c r="A20" t="s">
        <v>64</v>
      </c>
      <c r="B20">
        <v>1</v>
      </c>
      <c r="C20" t="s">
        <v>53</v>
      </c>
      <c r="D20" t="s">
        <v>60</v>
      </c>
      <c r="F20" t="s">
        <v>68</v>
      </c>
      <c r="G20">
        <v>1</v>
      </c>
      <c r="H20" s="11" t="s">
        <v>48</v>
      </c>
      <c r="I20" s="4"/>
      <c r="J20" s="3" t="s">
        <v>345</v>
      </c>
      <c r="K20">
        <v>1</v>
      </c>
      <c r="L20">
        <v>1</v>
      </c>
      <c r="R20">
        <v>3</v>
      </c>
      <c r="S20" t="s">
        <v>9</v>
      </c>
      <c r="T20">
        <v>4</v>
      </c>
      <c r="U20">
        <v>4</v>
      </c>
      <c r="V20">
        <v>4</v>
      </c>
    </row>
    <row r="21" spans="1:22" ht="17" x14ac:dyDescent="0.2">
      <c r="A21" t="s">
        <v>64</v>
      </c>
      <c r="B21">
        <v>1</v>
      </c>
      <c r="C21" t="s">
        <v>53</v>
      </c>
      <c r="D21" t="s">
        <v>62</v>
      </c>
      <c r="F21" t="s">
        <v>69</v>
      </c>
      <c r="G21">
        <v>1</v>
      </c>
      <c r="H21" s="11" t="s">
        <v>50</v>
      </c>
      <c r="J21" s="3" t="s">
        <v>346</v>
      </c>
      <c r="K21">
        <v>1</v>
      </c>
      <c r="L21">
        <v>1</v>
      </c>
      <c r="S21" t="s">
        <v>10</v>
      </c>
      <c r="T21">
        <v>4</v>
      </c>
      <c r="U21">
        <v>4</v>
      </c>
      <c r="V21">
        <v>4</v>
      </c>
    </row>
    <row r="22" spans="1:22" x14ac:dyDescent="0.2">
      <c r="A22" t="s">
        <v>64</v>
      </c>
      <c r="B22">
        <v>1</v>
      </c>
      <c r="C22" t="s">
        <v>18</v>
      </c>
      <c r="D22" t="s">
        <v>59</v>
      </c>
      <c r="F22" t="s">
        <v>71</v>
      </c>
      <c r="G22">
        <v>1</v>
      </c>
      <c r="H22" s="11"/>
      <c r="J22" s="3"/>
      <c r="K22">
        <v>1</v>
      </c>
      <c r="L22">
        <v>0</v>
      </c>
      <c r="S22" t="s">
        <v>11</v>
      </c>
      <c r="T22">
        <v>4</v>
      </c>
      <c r="U22">
        <v>4</v>
      </c>
      <c r="V22">
        <v>4</v>
      </c>
    </row>
    <row r="23" spans="1:22" ht="17" x14ac:dyDescent="0.2">
      <c r="A23" t="s">
        <v>64</v>
      </c>
      <c r="B23">
        <v>1</v>
      </c>
      <c r="C23" t="s">
        <v>18</v>
      </c>
      <c r="D23" t="s">
        <v>60</v>
      </c>
      <c r="F23" t="s">
        <v>70</v>
      </c>
      <c r="G23">
        <v>1</v>
      </c>
      <c r="H23" s="11" t="s">
        <v>48</v>
      </c>
      <c r="J23" s="3" t="s">
        <v>347</v>
      </c>
      <c r="K23">
        <v>1</v>
      </c>
      <c r="L23">
        <v>1</v>
      </c>
      <c r="S23" t="s">
        <v>5</v>
      </c>
      <c r="T23">
        <v>2</v>
      </c>
      <c r="U23">
        <v>2</v>
      </c>
      <c r="V23">
        <v>2</v>
      </c>
    </row>
    <row r="24" spans="1:22" x14ac:dyDescent="0.2">
      <c r="A24" s="29" t="s">
        <v>64</v>
      </c>
      <c r="B24" s="29">
        <v>1</v>
      </c>
      <c r="C24" s="29" t="s">
        <v>32</v>
      </c>
      <c r="D24" s="30" t="s">
        <v>6</v>
      </c>
      <c r="E24" s="30" t="s">
        <v>6</v>
      </c>
      <c r="F24" s="30" t="s">
        <v>6</v>
      </c>
      <c r="G24" s="29">
        <v>0</v>
      </c>
      <c r="H24" s="31"/>
      <c r="I24" s="29"/>
      <c r="J24" s="32"/>
      <c r="K24" s="32"/>
      <c r="L24" s="32"/>
      <c r="S24" t="s">
        <v>13</v>
      </c>
      <c r="T24">
        <v>0</v>
      </c>
    </row>
    <row r="25" spans="1:22" ht="51" x14ac:dyDescent="0.2">
      <c r="A25" t="s">
        <v>64</v>
      </c>
      <c r="B25">
        <v>2</v>
      </c>
      <c r="C25" t="s">
        <v>9</v>
      </c>
      <c r="D25" t="s">
        <v>59</v>
      </c>
      <c r="F25" s="1" t="s">
        <v>55</v>
      </c>
      <c r="G25">
        <v>1</v>
      </c>
      <c r="H25" s="11" t="s">
        <v>47</v>
      </c>
      <c r="J25" s="3" t="s">
        <v>137</v>
      </c>
      <c r="K25">
        <v>1</v>
      </c>
      <c r="L25">
        <v>1</v>
      </c>
      <c r="O25" s="1"/>
      <c r="S25" t="s">
        <v>53</v>
      </c>
      <c r="T25">
        <v>2</v>
      </c>
      <c r="U25">
        <v>2</v>
      </c>
      <c r="V25">
        <v>2</v>
      </c>
    </row>
    <row r="26" spans="1:22" ht="51" x14ac:dyDescent="0.2">
      <c r="A26" t="s">
        <v>64</v>
      </c>
      <c r="B26">
        <v>2</v>
      </c>
      <c r="C26" t="s">
        <v>9</v>
      </c>
      <c r="D26" t="s">
        <v>60</v>
      </c>
      <c r="F26" s="1" t="s">
        <v>56</v>
      </c>
      <c r="G26">
        <v>1</v>
      </c>
      <c r="H26" s="11" t="s">
        <v>48</v>
      </c>
      <c r="J26" s="3" t="s">
        <v>138</v>
      </c>
      <c r="K26">
        <v>1</v>
      </c>
      <c r="L26">
        <v>1</v>
      </c>
      <c r="O26" s="1"/>
      <c r="S26" t="s">
        <v>18</v>
      </c>
      <c r="T26">
        <v>2</v>
      </c>
      <c r="U26">
        <v>2</v>
      </c>
      <c r="V26">
        <v>2</v>
      </c>
    </row>
    <row r="27" spans="1:22" ht="51" x14ac:dyDescent="0.2">
      <c r="A27" t="s">
        <v>64</v>
      </c>
      <c r="B27">
        <v>2</v>
      </c>
      <c r="C27" t="s">
        <v>9</v>
      </c>
      <c r="D27" t="s">
        <v>61</v>
      </c>
      <c r="F27" s="1" t="s">
        <v>57</v>
      </c>
      <c r="G27">
        <v>1</v>
      </c>
      <c r="H27" s="11" t="s">
        <v>337</v>
      </c>
      <c r="J27" s="3" t="s">
        <v>138</v>
      </c>
      <c r="K27">
        <v>1</v>
      </c>
      <c r="L27">
        <v>1</v>
      </c>
      <c r="O27" s="1"/>
      <c r="S27" t="s">
        <v>32</v>
      </c>
      <c r="T27">
        <v>0</v>
      </c>
    </row>
    <row r="28" spans="1:22" ht="17" x14ac:dyDescent="0.2">
      <c r="A28" t="s">
        <v>64</v>
      </c>
      <c r="B28">
        <v>2</v>
      </c>
      <c r="C28" t="s">
        <v>9</v>
      </c>
      <c r="D28" t="s">
        <v>62</v>
      </c>
      <c r="F28" s="1" t="s">
        <v>58</v>
      </c>
      <c r="G28">
        <v>1</v>
      </c>
      <c r="H28" s="11"/>
      <c r="J28" s="3"/>
      <c r="O28" s="1"/>
      <c r="Q28" t="s">
        <v>78</v>
      </c>
      <c r="R28">
        <v>1</v>
      </c>
      <c r="S28" t="s">
        <v>9</v>
      </c>
      <c r="T28">
        <v>2</v>
      </c>
      <c r="U28">
        <v>2</v>
      </c>
      <c r="V28">
        <v>2</v>
      </c>
    </row>
    <row r="29" spans="1:22" ht="17" x14ac:dyDescent="0.2">
      <c r="A29" t="s">
        <v>64</v>
      </c>
      <c r="B29">
        <v>2</v>
      </c>
      <c r="C29" t="s">
        <v>10</v>
      </c>
      <c r="D29" t="s">
        <v>59</v>
      </c>
      <c r="F29" s="1" t="s">
        <v>2</v>
      </c>
      <c r="G29">
        <v>1</v>
      </c>
      <c r="H29" s="11" t="s">
        <v>47</v>
      </c>
      <c r="J29" s="1" t="s">
        <v>2</v>
      </c>
      <c r="K29">
        <v>1</v>
      </c>
      <c r="L29">
        <v>1</v>
      </c>
      <c r="O29" s="1"/>
      <c r="S29" t="s">
        <v>10</v>
      </c>
      <c r="T29">
        <v>2</v>
      </c>
      <c r="U29">
        <v>2</v>
      </c>
      <c r="V29">
        <v>2</v>
      </c>
    </row>
    <row r="30" spans="1:22" ht="17" customHeight="1" x14ac:dyDescent="0.2">
      <c r="A30" t="s">
        <v>64</v>
      </c>
      <c r="B30">
        <v>2</v>
      </c>
      <c r="C30" t="s">
        <v>10</v>
      </c>
      <c r="D30" t="s">
        <v>60</v>
      </c>
      <c r="F30" s="1" t="s">
        <v>2</v>
      </c>
      <c r="G30">
        <v>1</v>
      </c>
      <c r="H30" s="11" t="s">
        <v>48</v>
      </c>
      <c r="J30" s="3" t="s">
        <v>2</v>
      </c>
      <c r="K30">
        <v>1</v>
      </c>
      <c r="L30">
        <v>1</v>
      </c>
      <c r="S30" t="s">
        <v>11</v>
      </c>
      <c r="T30">
        <v>2</v>
      </c>
      <c r="U30">
        <v>2</v>
      </c>
      <c r="V30">
        <v>2</v>
      </c>
    </row>
    <row r="31" spans="1:22" ht="17" x14ac:dyDescent="0.2">
      <c r="A31" t="s">
        <v>64</v>
      </c>
      <c r="B31">
        <v>2</v>
      </c>
      <c r="C31" t="s">
        <v>10</v>
      </c>
      <c r="D31" t="s">
        <v>61</v>
      </c>
      <c r="F31" t="s">
        <v>3</v>
      </c>
      <c r="G31">
        <v>1</v>
      </c>
      <c r="H31" s="11" t="s">
        <v>337</v>
      </c>
      <c r="J31" s="3" t="s">
        <v>2</v>
      </c>
      <c r="K31">
        <v>1</v>
      </c>
      <c r="L31">
        <v>0</v>
      </c>
      <c r="O31" s="1"/>
      <c r="S31" t="s">
        <v>5</v>
      </c>
      <c r="T31">
        <v>2</v>
      </c>
    </row>
    <row r="32" spans="1:22" x14ac:dyDescent="0.2">
      <c r="A32" t="s">
        <v>64</v>
      </c>
      <c r="B32">
        <v>2</v>
      </c>
      <c r="C32" t="s">
        <v>10</v>
      </c>
      <c r="D32" t="s">
        <v>62</v>
      </c>
      <c r="F32" t="s">
        <v>3</v>
      </c>
      <c r="G32">
        <v>1</v>
      </c>
      <c r="H32" s="11"/>
      <c r="J32" s="3"/>
      <c r="O32" s="1"/>
      <c r="S32" t="s">
        <v>13</v>
      </c>
      <c r="T32">
        <v>0</v>
      </c>
    </row>
    <row r="33" spans="1:22" ht="51" customHeight="1" x14ac:dyDescent="0.2">
      <c r="A33" t="s">
        <v>64</v>
      </c>
      <c r="B33">
        <v>2</v>
      </c>
      <c r="C33" t="s">
        <v>11</v>
      </c>
      <c r="D33" t="s">
        <v>59</v>
      </c>
      <c r="F33" s="1" t="s">
        <v>7</v>
      </c>
      <c r="G33">
        <v>1</v>
      </c>
      <c r="H33" s="11" t="s">
        <v>47</v>
      </c>
      <c r="J33" s="3" t="s">
        <v>14</v>
      </c>
      <c r="K33">
        <v>1</v>
      </c>
      <c r="L33">
        <v>1</v>
      </c>
      <c r="S33" t="s">
        <v>53</v>
      </c>
      <c r="T33">
        <v>2</v>
      </c>
      <c r="U33">
        <v>1</v>
      </c>
      <c r="V33">
        <v>0</v>
      </c>
    </row>
    <row r="34" spans="1:22" ht="17" x14ac:dyDescent="0.2">
      <c r="A34" t="s">
        <v>64</v>
      </c>
      <c r="B34">
        <v>2</v>
      </c>
      <c r="C34" t="s">
        <v>11</v>
      </c>
      <c r="D34" t="s">
        <v>60</v>
      </c>
      <c r="F34" s="1" t="s">
        <v>7</v>
      </c>
      <c r="G34">
        <v>1</v>
      </c>
      <c r="H34" s="11" t="s">
        <v>48</v>
      </c>
      <c r="J34" s="3" t="s">
        <v>14</v>
      </c>
      <c r="K34">
        <v>1</v>
      </c>
      <c r="L34">
        <v>1</v>
      </c>
      <c r="S34" t="s">
        <v>18</v>
      </c>
      <c r="T34">
        <v>1</v>
      </c>
      <c r="U34">
        <v>1</v>
      </c>
      <c r="V34">
        <v>1</v>
      </c>
    </row>
    <row r="35" spans="1:22" ht="17" x14ac:dyDescent="0.2">
      <c r="A35" t="s">
        <v>64</v>
      </c>
      <c r="B35">
        <v>2</v>
      </c>
      <c r="C35" t="s">
        <v>11</v>
      </c>
      <c r="D35" t="s">
        <v>61</v>
      </c>
      <c r="F35" t="s">
        <v>8</v>
      </c>
      <c r="G35">
        <v>1</v>
      </c>
      <c r="H35" s="11" t="s">
        <v>337</v>
      </c>
      <c r="J35" s="3" t="s">
        <v>19</v>
      </c>
      <c r="K35">
        <v>1</v>
      </c>
      <c r="L35">
        <v>1</v>
      </c>
      <c r="S35" t="s">
        <v>32</v>
      </c>
      <c r="T35">
        <v>0</v>
      </c>
    </row>
    <row r="36" spans="1:22" x14ac:dyDescent="0.2">
      <c r="A36" t="s">
        <v>64</v>
      </c>
      <c r="B36">
        <v>2</v>
      </c>
      <c r="C36" t="s">
        <v>11</v>
      </c>
      <c r="D36" t="s">
        <v>62</v>
      </c>
      <c r="F36" t="s">
        <v>8</v>
      </c>
      <c r="G36">
        <v>1</v>
      </c>
      <c r="H36" s="11"/>
      <c r="J36" s="3"/>
      <c r="R36">
        <v>2</v>
      </c>
      <c r="S36" t="s">
        <v>9</v>
      </c>
      <c r="T36">
        <v>2</v>
      </c>
      <c r="U36">
        <v>2</v>
      </c>
      <c r="V36">
        <v>2</v>
      </c>
    </row>
    <row r="37" spans="1:22" ht="34" x14ac:dyDescent="0.2">
      <c r="A37" t="s">
        <v>64</v>
      </c>
      <c r="B37">
        <v>2</v>
      </c>
      <c r="C37" t="s">
        <v>5</v>
      </c>
      <c r="D37" t="s">
        <v>60</v>
      </c>
      <c r="E37" t="s">
        <v>65</v>
      </c>
      <c r="F37" s="1" t="s">
        <v>4</v>
      </c>
      <c r="G37">
        <v>1</v>
      </c>
      <c r="H37" s="11" t="s">
        <v>48</v>
      </c>
      <c r="I37" s="4" t="s">
        <v>49</v>
      </c>
      <c r="J37" s="3" t="s">
        <v>158</v>
      </c>
      <c r="K37">
        <v>1</v>
      </c>
      <c r="L37">
        <v>1</v>
      </c>
      <c r="S37" t="s">
        <v>10</v>
      </c>
      <c r="T37">
        <v>2</v>
      </c>
      <c r="U37">
        <v>2</v>
      </c>
      <c r="V37">
        <v>2</v>
      </c>
    </row>
    <row r="38" spans="1:22" ht="17" x14ac:dyDescent="0.2">
      <c r="A38" t="s">
        <v>64</v>
      </c>
      <c r="B38">
        <v>2</v>
      </c>
      <c r="C38" t="s">
        <v>5</v>
      </c>
      <c r="D38" t="s">
        <v>62</v>
      </c>
      <c r="E38" t="s">
        <v>65</v>
      </c>
      <c r="F38" s="1" t="s">
        <v>4</v>
      </c>
      <c r="G38">
        <v>1</v>
      </c>
      <c r="H38" s="11"/>
      <c r="J38" s="3"/>
      <c r="S38" t="s">
        <v>11</v>
      </c>
      <c r="T38">
        <v>2</v>
      </c>
      <c r="U38">
        <v>2</v>
      </c>
      <c r="V38">
        <v>2</v>
      </c>
    </row>
    <row r="39" spans="1:22" x14ac:dyDescent="0.2">
      <c r="A39" t="s">
        <v>64</v>
      </c>
      <c r="B39">
        <v>2</v>
      </c>
      <c r="C39" t="s">
        <v>13</v>
      </c>
      <c r="D39" s="2" t="s">
        <v>6</v>
      </c>
      <c r="E39" s="2" t="s">
        <v>6</v>
      </c>
      <c r="F39" s="2" t="s">
        <v>6</v>
      </c>
      <c r="G39">
        <v>0</v>
      </c>
      <c r="H39" s="11"/>
      <c r="J39" s="3"/>
      <c r="S39" t="s">
        <v>5</v>
      </c>
      <c r="T39">
        <v>2</v>
      </c>
      <c r="U39">
        <v>2</v>
      </c>
      <c r="V39">
        <v>2</v>
      </c>
    </row>
    <row r="40" spans="1:22" ht="17" x14ac:dyDescent="0.2">
      <c r="A40" t="s">
        <v>64</v>
      </c>
      <c r="B40">
        <v>2</v>
      </c>
      <c r="C40" t="s">
        <v>53</v>
      </c>
      <c r="D40" t="s">
        <v>60</v>
      </c>
      <c r="F40" t="s">
        <v>68</v>
      </c>
      <c r="G40">
        <v>1</v>
      </c>
      <c r="H40" s="11" t="s">
        <v>48</v>
      </c>
      <c r="I40" s="4"/>
      <c r="J40" s="3" t="s">
        <v>230</v>
      </c>
      <c r="K40">
        <v>1</v>
      </c>
      <c r="L40">
        <v>1</v>
      </c>
      <c r="S40" t="s">
        <v>13</v>
      </c>
      <c r="T40">
        <v>0</v>
      </c>
    </row>
    <row r="41" spans="1:22" x14ac:dyDescent="0.2">
      <c r="A41" t="s">
        <v>64</v>
      </c>
      <c r="B41">
        <v>2</v>
      </c>
      <c r="C41" t="s">
        <v>53</v>
      </c>
      <c r="D41" t="s">
        <v>62</v>
      </c>
      <c r="F41" t="s">
        <v>69</v>
      </c>
      <c r="G41">
        <v>1</v>
      </c>
      <c r="H41" s="11"/>
      <c r="J41" s="3"/>
      <c r="S41" t="s">
        <v>53</v>
      </c>
      <c r="T41">
        <v>2</v>
      </c>
      <c r="U41">
        <v>2</v>
      </c>
      <c r="V41">
        <v>2</v>
      </c>
    </row>
    <row r="42" spans="1:22" ht="17" x14ac:dyDescent="0.2">
      <c r="A42" t="s">
        <v>64</v>
      </c>
      <c r="B42">
        <v>2</v>
      </c>
      <c r="C42" t="s">
        <v>18</v>
      </c>
      <c r="D42" t="s">
        <v>59</v>
      </c>
      <c r="F42" t="s">
        <v>71</v>
      </c>
      <c r="G42">
        <v>1</v>
      </c>
      <c r="H42" s="11" t="s">
        <v>47</v>
      </c>
      <c r="J42" s="3" t="s">
        <v>339</v>
      </c>
      <c r="K42">
        <v>1</v>
      </c>
      <c r="L42">
        <v>1</v>
      </c>
      <c r="S42" t="s">
        <v>18</v>
      </c>
      <c r="T42">
        <v>1</v>
      </c>
      <c r="U42">
        <v>1</v>
      </c>
      <c r="V42">
        <v>1</v>
      </c>
    </row>
    <row r="43" spans="1:22" x14ac:dyDescent="0.2">
      <c r="A43" t="s">
        <v>64</v>
      </c>
      <c r="B43">
        <v>2</v>
      </c>
      <c r="C43" t="s">
        <v>18</v>
      </c>
      <c r="D43" t="s">
        <v>60</v>
      </c>
      <c r="F43" t="s">
        <v>70</v>
      </c>
      <c r="G43">
        <v>1</v>
      </c>
      <c r="H43" s="11"/>
      <c r="J43" s="3"/>
      <c r="S43" t="s">
        <v>32</v>
      </c>
      <c r="T43">
        <v>0</v>
      </c>
    </row>
    <row r="44" spans="1:22" x14ac:dyDescent="0.2">
      <c r="A44" t="s">
        <v>64</v>
      </c>
      <c r="B44">
        <v>2</v>
      </c>
      <c r="C44" t="s">
        <v>32</v>
      </c>
      <c r="D44" s="2" t="s">
        <v>6</v>
      </c>
      <c r="E44" s="2" t="s">
        <v>6</v>
      </c>
      <c r="F44" s="2" t="s">
        <v>6</v>
      </c>
      <c r="G44">
        <v>0</v>
      </c>
      <c r="H44" s="11"/>
      <c r="J44" s="1"/>
      <c r="K44" s="1"/>
      <c r="L44" s="1"/>
      <c r="R44">
        <v>3</v>
      </c>
      <c r="S44" t="s">
        <v>9</v>
      </c>
      <c r="T44">
        <v>2</v>
      </c>
      <c r="U44">
        <v>3</v>
      </c>
      <c r="V44">
        <v>2</v>
      </c>
    </row>
    <row r="45" spans="1:22" ht="51" x14ac:dyDescent="0.2">
      <c r="A45" s="29" t="s">
        <v>64</v>
      </c>
      <c r="B45" s="29">
        <v>2</v>
      </c>
      <c r="C45" s="29" t="s">
        <v>32</v>
      </c>
      <c r="D45" s="30"/>
      <c r="E45" s="30"/>
      <c r="F45" s="30"/>
      <c r="G45" s="29"/>
      <c r="H45" s="31" t="s">
        <v>48</v>
      </c>
      <c r="I45" s="29"/>
      <c r="J45" s="32" t="s">
        <v>358</v>
      </c>
      <c r="K45" s="33"/>
      <c r="L45" s="33"/>
      <c r="N45" s="70" t="s">
        <v>533</v>
      </c>
      <c r="O45" s="3" t="s">
        <v>546</v>
      </c>
      <c r="S45" t="s">
        <v>10</v>
      </c>
      <c r="T45">
        <v>2</v>
      </c>
      <c r="U45">
        <v>2</v>
      </c>
      <c r="V45">
        <v>2</v>
      </c>
    </row>
    <row r="46" spans="1:22" ht="51" x14ac:dyDescent="0.2">
      <c r="A46" t="s">
        <v>64</v>
      </c>
      <c r="B46">
        <v>3</v>
      </c>
      <c r="C46" t="s">
        <v>9</v>
      </c>
      <c r="D46" t="s">
        <v>59</v>
      </c>
      <c r="F46" s="1" t="s">
        <v>55</v>
      </c>
      <c r="G46">
        <v>1</v>
      </c>
      <c r="H46" s="11" t="s">
        <v>47</v>
      </c>
      <c r="J46" s="3" t="s">
        <v>137</v>
      </c>
      <c r="K46">
        <v>1</v>
      </c>
      <c r="L46">
        <v>1</v>
      </c>
      <c r="S46" t="s">
        <v>11</v>
      </c>
      <c r="T46">
        <v>2</v>
      </c>
      <c r="U46">
        <v>2</v>
      </c>
      <c r="V46">
        <v>2</v>
      </c>
    </row>
    <row r="47" spans="1:22" ht="51" x14ac:dyDescent="0.2">
      <c r="A47" t="s">
        <v>64</v>
      </c>
      <c r="B47">
        <v>3</v>
      </c>
      <c r="C47" t="s">
        <v>9</v>
      </c>
      <c r="D47" t="s">
        <v>60</v>
      </c>
      <c r="F47" s="1" t="s">
        <v>56</v>
      </c>
      <c r="G47">
        <v>1</v>
      </c>
      <c r="H47" s="11" t="s">
        <v>48</v>
      </c>
      <c r="J47" s="3" t="s">
        <v>138</v>
      </c>
      <c r="K47">
        <v>1</v>
      </c>
      <c r="L47">
        <v>1</v>
      </c>
      <c r="S47" t="s">
        <v>5</v>
      </c>
      <c r="T47">
        <v>2</v>
      </c>
      <c r="U47">
        <v>2</v>
      </c>
      <c r="V47">
        <v>2</v>
      </c>
    </row>
    <row r="48" spans="1:22" ht="34" x14ac:dyDescent="0.2">
      <c r="A48" t="s">
        <v>64</v>
      </c>
      <c r="B48">
        <v>3</v>
      </c>
      <c r="C48" t="s">
        <v>9</v>
      </c>
      <c r="D48" t="s">
        <v>61</v>
      </c>
      <c r="F48" s="1" t="s">
        <v>57</v>
      </c>
      <c r="G48">
        <v>1</v>
      </c>
      <c r="H48" s="11" t="s">
        <v>262</v>
      </c>
      <c r="J48" s="3" t="s">
        <v>312</v>
      </c>
      <c r="K48">
        <v>1</v>
      </c>
      <c r="L48">
        <v>1</v>
      </c>
      <c r="S48" t="s">
        <v>13</v>
      </c>
      <c r="T48">
        <v>0</v>
      </c>
    </row>
    <row r="49" spans="1:22" ht="34" x14ac:dyDescent="0.2">
      <c r="A49" t="s">
        <v>64</v>
      </c>
      <c r="B49">
        <v>3</v>
      </c>
      <c r="C49" t="s">
        <v>9</v>
      </c>
      <c r="D49" t="s">
        <v>62</v>
      </c>
      <c r="F49" s="1" t="s">
        <v>58</v>
      </c>
      <c r="G49">
        <v>1</v>
      </c>
      <c r="H49" s="11" t="s">
        <v>290</v>
      </c>
      <c r="J49" s="3" t="s">
        <v>313</v>
      </c>
      <c r="K49">
        <v>1</v>
      </c>
      <c r="L49">
        <v>1</v>
      </c>
      <c r="S49" t="s">
        <v>53</v>
      </c>
      <c r="T49">
        <v>2</v>
      </c>
      <c r="U49">
        <v>2</v>
      </c>
      <c r="V49">
        <v>2</v>
      </c>
    </row>
    <row r="50" spans="1:22" ht="68" x14ac:dyDescent="0.2">
      <c r="A50" t="s">
        <v>64</v>
      </c>
      <c r="B50">
        <v>3</v>
      </c>
      <c r="C50" t="s">
        <v>9</v>
      </c>
      <c r="F50" s="1"/>
      <c r="H50" s="11" t="s">
        <v>314</v>
      </c>
      <c r="J50" s="3" t="s">
        <v>323</v>
      </c>
      <c r="K50" s="22"/>
      <c r="L50" s="22"/>
      <c r="N50" s="70" t="s">
        <v>533</v>
      </c>
      <c r="O50" s="67" t="s">
        <v>544</v>
      </c>
      <c r="S50" t="s">
        <v>18</v>
      </c>
      <c r="T50">
        <v>1</v>
      </c>
      <c r="U50">
        <v>1</v>
      </c>
      <c r="V50">
        <v>1</v>
      </c>
    </row>
    <row r="51" spans="1:22" ht="34" x14ac:dyDescent="0.2">
      <c r="A51" t="s">
        <v>64</v>
      </c>
      <c r="B51">
        <v>3</v>
      </c>
      <c r="C51" t="s">
        <v>9</v>
      </c>
      <c r="F51" s="1"/>
      <c r="H51" s="11" t="s">
        <v>297</v>
      </c>
      <c r="J51" s="3" t="s">
        <v>322</v>
      </c>
      <c r="K51" s="22"/>
      <c r="L51" s="22"/>
      <c r="O51" s="67"/>
      <c r="S51" t="s">
        <v>32</v>
      </c>
      <c r="T51">
        <v>0</v>
      </c>
      <c r="U51">
        <v>1</v>
      </c>
      <c r="V51">
        <v>0</v>
      </c>
    </row>
    <row r="52" spans="1:22" ht="17" x14ac:dyDescent="0.2">
      <c r="A52" t="s">
        <v>64</v>
      </c>
      <c r="B52">
        <v>3</v>
      </c>
      <c r="C52" t="s">
        <v>10</v>
      </c>
      <c r="D52" t="s">
        <v>59</v>
      </c>
      <c r="F52" s="1" t="s">
        <v>2</v>
      </c>
      <c r="G52">
        <v>1</v>
      </c>
      <c r="H52" s="11" t="s">
        <v>47</v>
      </c>
      <c r="J52" s="1" t="s">
        <v>2</v>
      </c>
      <c r="K52">
        <v>1</v>
      </c>
      <c r="L52">
        <v>1</v>
      </c>
      <c r="Q52" t="s">
        <v>72</v>
      </c>
      <c r="R52">
        <v>1</v>
      </c>
      <c r="S52" t="s">
        <v>9</v>
      </c>
      <c r="T52">
        <v>4</v>
      </c>
      <c r="U52">
        <v>4</v>
      </c>
      <c r="V52">
        <v>4</v>
      </c>
    </row>
    <row r="53" spans="1:22" ht="17" x14ac:dyDescent="0.2">
      <c r="A53" t="s">
        <v>64</v>
      </c>
      <c r="B53">
        <v>3</v>
      </c>
      <c r="C53" t="s">
        <v>10</v>
      </c>
      <c r="D53" t="s">
        <v>60</v>
      </c>
      <c r="F53" s="1" t="s">
        <v>2</v>
      </c>
      <c r="G53">
        <v>1</v>
      </c>
      <c r="H53" s="11" t="s">
        <v>48</v>
      </c>
      <c r="J53" s="1" t="s">
        <v>2</v>
      </c>
      <c r="K53">
        <v>1</v>
      </c>
      <c r="L53">
        <v>1</v>
      </c>
      <c r="S53" t="s">
        <v>10</v>
      </c>
      <c r="T53">
        <v>4</v>
      </c>
      <c r="U53">
        <v>4</v>
      </c>
      <c r="V53">
        <v>4</v>
      </c>
    </row>
    <row r="54" spans="1:22" x14ac:dyDescent="0.2">
      <c r="A54" t="s">
        <v>64</v>
      </c>
      <c r="B54">
        <v>3</v>
      </c>
      <c r="C54" t="s">
        <v>10</v>
      </c>
      <c r="D54" t="s">
        <v>61</v>
      </c>
      <c r="F54" t="s">
        <v>3</v>
      </c>
      <c r="G54">
        <v>1</v>
      </c>
      <c r="H54" s="11" t="s">
        <v>262</v>
      </c>
      <c r="J54" t="s">
        <v>3</v>
      </c>
      <c r="K54">
        <v>1</v>
      </c>
      <c r="L54">
        <v>1</v>
      </c>
      <c r="S54" t="s">
        <v>11</v>
      </c>
      <c r="T54">
        <v>4</v>
      </c>
      <c r="U54">
        <v>4</v>
      </c>
      <c r="V54">
        <v>4</v>
      </c>
    </row>
    <row r="55" spans="1:22" x14ac:dyDescent="0.2">
      <c r="A55" t="s">
        <v>64</v>
      </c>
      <c r="B55">
        <v>3</v>
      </c>
      <c r="C55" t="s">
        <v>10</v>
      </c>
      <c r="D55" t="s">
        <v>62</v>
      </c>
      <c r="F55" t="s">
        <v>3</v>
      </c>
      <c r="G55">
        <v>1</v>
      </c>
      <c r="H55" s="11" t="s">
        <v>263</v>
      </c>
      <c r="J55" t="s">
        <v>3</v>
      </c>
      <c r="K55">
        <v>1</v>
      </c>
      <c r="L55">
        <v>1</v>
      </c>
      <c r="S55" t="s">
        <v>5</v>
      </c>
      <c r="T55">
        <v>3</v>
      </c>
      <c r="U55">
        <v>2</v>
      </c>
      <c r="V55">
        <v>2</v>
      </c>
    </row>
    <row r="56" spans="1:22" ht="17" x14ac:dyDescent="0.2">
      <c r="A56" t="s">
        <v>64</v>
      </c>
      <c r="B56">
        <v>3</v>
      </c>
      <c r="C56" t="s">
        <v>11</v>
      </c>
      <c r="D56" t="s">
        <v>59</v>
      </c>
      <c r="F56" s="1" t="s">
        <v>7</v>
      </c>
      <c r="G56">
        <v>1</v>
      </c>
      <c r="H56" s="11" t="s">
        <v>47</v>
      </c>
      <c r="J56" s="3" t="s">
        <v>14</v>
      </c>
      <c r="K56">
        <v>1</v>
      </c>
      <c r="L56">
        <v>1</v>
      </c>
      <c r="S56" t="s">
        <v>13</v>
      </c>
      <c r="T56">
        <v>4</v>
      </c>
    </row>
    <row r="57" spans="1:22" ht="17" x14ac:dyDescent="0.2">
      <c r="A57" t="s">
        <v>64</v>
      </c>
      <c r="B57">
        <v>3</v>
      </c>
      <c r="C57" t="s">
        <v>11</v>
      </c>
      <c r="D57" t="s">
        <v>60</v>
      </c>
      <c r="F57" s="1" t="s">
        <v>7</v>
      </c>
      <c r="G57">
        <v>1</v>
      </c>
      <c r="H57" s="11" t="s">
        <v>48</v>
      </c>
      <c r="J57" s="3" t="s">
        <v>14</v>
      </c>
      <c r="K57">
        <v>1</v>
      </c>
      <c r="L57">
        <v>1</v>
      </c>
      <c r="S57" t="s">
        <v>53</v>
      </c>
      <c r="T57">
        <v>3</v>
      </c>
      <c r="U57">
        <v>2</v>
      </c>
      <c r="V57">
        <v>2</v>
      </c>
    </row>
    <row r="58" spans="1:22" x14ac:dyDescent="0.2">
      <c r="A58" t="s">
        <v>64</v>
      </c>
      <c r="B58">
        <v>3</v>
      </c>
      <c r="C58" t="s">
        <v>11</v>
      </c>
      <c r="D58" t="s">
        <v>61</v>
      </c>
      <c r="F58" t="s">
        <v>8</v>
      </c>
      <c r="G58">
        <v>1</v>
      </c>
      <c r="H58" s="11" t="s">
        <v>262</v>
      </c>
      <c r="J58" s="5" t="s">
        <v>19</v>
      </c>
      <c r="K58">
        <v>1</v>
      </c>
      <c r="L58">
        <v>1</v>
      </c>
      <c r="S58" t="s">
        <v>18</v>
      </c>
      <c r="T58">
        <v>0</v>
      </c>
    </row>
    <row r="59" spans="1:22" x14ac:dyDescent="0.2">
      <c r="A59" t="s">
        <v>64</v>
      </c>
      <c r="B59">
        <v>3</v>
      </c>
      <c r="C59" t="s">
        <v>11</v>
      </c>
      <c r="D59" t="s">
        <v>62</v>
      </c>
      <c r="F59" t="s">
        <v>8</v>
      </c>
      <c r="G59">
        <v>1</v>
      </c>
      <c r="H59" s="11" t="s">
        <v>263</v>
      </c>
      <c r="J59" s="5" t="s">
        <v>19</v>
      </c>
      <c r="K59">
        <v>1</v>
      </c>
      <c r="L59">
        <v>1</v>
      </c>
      <c r="S59" t="s">
        <v>32</v>
      </c>
      <c r="T59">
        <v>4</v>
      </c>
    </row>
    <row r="60" spans="1:22" ht="34" x14ac:dyDescent="0.2">
      <c r="A60" t="s">
        <v>64</v>
      </c>
      <c r="B60">
        <v>3</v>
      </c>
      <c r="C60" t="s">
        <v>5</v>
      </c>
      <c r="D60" t="s">
        <v>60</v>
      </c>
      <c r="E60" t="s">
        <v>65</v>
      </c>
      <c r="F60" s="1" t="s">
        <v>4</v>
      </c>
      <c r="G60">
        <v>1</v>
      </c>
      <c r="H60" s="11" t="s">
        <v>48</v>
      </c>
      <c r="I60" s="4" t="s">
        <v>49</v>
      </c>
      <c r="J60" s="3" t="s">
        <v>315</v>
      </c>
      <c r="K60">
        <v>1</v>
      </c>
      <c r="L60">
        <v>1</v>
      </c>
      <c r="R60">
        <v>2</v>
      </c>
      <c r="S60" t="s">
        <v>9</v>
      </c>
      <c r="T60">
        <v>4</v>
      </c>
      <c r="U60">
        <v>4</v>
      </c>
      <c r="V60">
        <v>4</v>
      </c>
    </row>
    <row r="61" spans="1:22" ht="34" x14ac:dyDescent="0.2">
      <c r="A61" t="s">
        <v>64</v>
      </c>
      <c r="B61">
        <v>3</v>
      </c>
      <c r="C61" t="s">
        <v>5</v>
      </c>
      <c r="D61" t="s">
        <v>62</v>
      </c>
      <c r="E61" t="s">
        <v>65</v>
      </c>
      <c r="F61" s="1" t="s">
        <v>4</v>
      </c>
      <c r="G61">
        <v>1</v>
      </c>
      <c r="H61" s="11" t="s">
        <v>290</v>
      </c>
      <c r="I61" t="s">
        <v>49</v>
      </c>
      <c r="J61" s="3" t="s">
        <v>315</v>
      </c>
      <c r="K61">
        <v>1</v>
      </c>
      <c r="L61">
        <v>1</v>
      </c>
      <c r="S61" t="s">
        <v>10</v>
      </c>
      <c r="T61">
        <v>4</v>
      </c>
      <c r="U61">
        <v>4</v>
      </c>
      <c r="V61">
        <v>4</v>
      </c>
    </row>
    <row r="62" spans="1:22" x14ac:dyDescent="0.2">
      <c r="A62" t="s">
        <v>64</v>
      </c>
      <c r="B62">
        <v>3</v>
      </c>
      <c r="C62" t="s">
        <v>13</v>
      </c>
      <c r="D62" s="2" t="s">
        <v>6</v>
      </c>
      <c r="E62" s="2" t="s">
        <v>6</v>
      </c>
      <c r="F62" s="2" t="s">
        <v>6</v>
      </c>
      <c r="G62">
        <v>0</v>
      </c>
      <c r="H62" s="11"/>
      <c r="J62" s="1"/>
      <c r="S62" t="s">
        <v>11</v>
      </c>
      <c r="T62">
        <v>4</v>
      </c>
      <c r="U62">
        <v>4</v>
      </c>
      <c r="V62">
        <v>4</v>
      </c>
    </row>
    <row r="63" spans="1:22" ht="17" x14ac:dyDescent="0.2">
      <c r="A63" t="s">
        <v>64</v>
      </c>
      <c r="B63">
        <v>3</v>
      </c>
      <c r="C63" t="s">
        <v>53</v>
      </c>
      <c r="D63" t="s">
        <v>60</v>
      </c>
      <c r="F63" t="s">
        <v>68</v>
      </c>
      <c r="G63">
        <v>1</v>
      </c>
      <c r="H63" s="11" t="s">
        <v>48</v>
      </c>
      <c r="I63" s="4"/>
      <c r="J63" s="3" t="s">
        <v>230</v>
      </c>
      <c r="K63">
        <v>1</v>
      </c>
      <c r="L63">
        <v>1</v>
      </c>
      <c r="S63" t="s">
        <v>5</v>
      </c>
      <c r="T63">
        <v>3</v>
      </c>
      <c r="U63">
        <v>2</v>
      </c>
      <c r="V63">
        <v>2</v>
      </c>
    </row>
    <row r="64" spans="1:22" ht="17" x14ac:dyDescent="0.2">
      <c r="A64" t="s">
        <v>64</v>
      </c>
      <c r="B64">
        <v>3</v>
      </c>
      <c r="C64" t="s">
        <v>53</v>
      </c>
      <c r="D64" t="s">
        <v>62</v>
      </c>
      <c r="F64" t="s">
        <v>69</v>
      </c>
      <c r="G64">
        <v>1</v>
      </c>
      <c r="H64" s="11" t="s">
        <v>290</v>
      </c>
      <c r="J64" s="3" t="s">
        <v>316</v>
      </c>
      <c r="K64">
        <v>1</v>
      </c>
      <c r="L64">
        <v>1</v>
      </c>
      <c r="S64" t="s">
        <v>13</v>
      </c>
      <c r="T64">
        <v>4</v>
      </c>
    </row>
    <row r="65" spans="1:22" ht="17" x14ac:dyDescent="0.2">
      <c r="A65" t="s">
        <v>64</v>
      </c>
      <c r="B65">
        <v>3</v>
      </c>
      <c r="C65" t="s">
        <v>18</v>
      </c>
      <c r="D65" t="s">
        <v>59</v>
      </c>
      <c r="F65" t="s">
        <v>71</v>
      </c>
      <c r="G65">
        <v>1</v>
      </c>
      <c r="H65" s="11" t="s">
        <v>47</v>
      </c>
      <c r="J65" s="3" t="s">
        <v>317</v>
      </c>
      <c r="K65">
        <v>1</v>
      </c>
      <c r="L65">
        <v>1</v>
      </c>
      <c r="S65" t="s">
        <v>53</v>
      </c>
      <c r="T65">
        <v>3</v>
      </c>
      <c r="U65">
        <v>2</v>
      </c>
      <c r="V65">
        <v>2</v>
      </c>
    </row>
    <row r="66" spans="1:22" ht="17" x14ac:dyDescent="0.2">
      <c r="A66" t="s">
        <v>64</v>
      </c>
      <c r="B66">
        <v>3</v>
      </c>
      <c r="C66" t="s">
        <v>18</v>
      </c>
      <c r="D66" t="s">
        <v>60</v>
      </c>
      <c r="F66" t="s">
        <v>70</v>
      </c>
      <c r="G66">
        <v>1</v>
      </c>
      <c r="H66" s="11" t="s">
        <v>48</v>
      </c>
      <c r="J66" s="3" t="s">
        <v>318</v>
      </c>
      <c r="K66">
        <v>1</v>
      </c>
      <c r="L66">
        <v>1</v>
      </c>
      <c r="S66" t="s">
        <v>18</v>
      </c>
      <c r="T66">
        <v>0</v>
      </c>
    </row>
    <row r="67" spans="1:22" x14ac:dyDescent="0.2">
      <c r="A67" t="s">
        <v>64</v>
      </c>
      <c r="B67">
        <v>3</v>
      </c>
      <c r="C67" t="s">
        <v>32</v>
      </c>
      <c r="D67" s="2" t="s">
        <v>6</v>
      </c>
      <c r="E67" s="2" t="s">
        <v>6</v>
      </c>
      <c r="F67" s="2" t="s">
        <v>6</v>
      </c>
      <c r="G67">
        <v>0</v>
      </c>
      <c r="H67" s="11"/>
      <c r="J67" s="1"/>
      <c r="K67" s="1"/>
      <c r="L67" s="1"/>
      <c r="S67" t="s">
        <v>32</v>
      </c>
      <c r="T67">
        <v>4</v>
      </c>
    </row>
    <row r="68" spans="1:22" ht="51" customHeight="1" x14ac:dyDescent="0.2">
      <c r="A68" t="s">
        <v>64</v>
      </c>
      <c r="B68">
        <v>3</v>
      </c>
      <c r="C68" t="s">
        <v>32</v>
      </c>
      <c r="D68" s="2"/>
      <c r="E68" s="2"/>
      <c r="F68" s="2"/>
      <c r="H68" s="11" t="s">
        <v>47</v>
      </c>
      <c r="J68" s="1" t="s">
        <v>320</v>
      </c>
      <c r="K68" s="22"/>
      <c r="L68" s="22"/>
      <c r="N68" s="70" t="s">
        <v>533</v>
      </c>
      <c r="O68" s="67" t="s">
        <v>545</v>
      </c>
      <c r="R68">
        <v>3</v>
      </c>
      <c r="S68" t="s">
        <v>9</v>
      </c>
      <c r="T68">
        <v>4</v>
      </c>
      <c r="U68">
        <v>4</v>
      </c>
      <c r="V68">
        <v>4</v>
      </c>
    </row>
    <row r="69" spans="1:22" ht="17" customHeight="1" x14ac:dyDescent="0.2">
      <c r="A69" t="s">
        <v>64</v>
      </c>
      <c r="B69">
        <v>3</v>
      </c>
      <c r="C69" t="s">
        <v>32</v>
      </c>
      <c r="H69" s="11" t="s">
        <v>48</v>
      </c>
      <c r="J69" s="1" t="s">
        <v>319</v>
      </c>
      <c r="K69" s="22"/>
      <c r="L69" s="22"/>
      <c r="O69" s="67"/>
      <c r="S69" t="s">
        <v>10</v>
      </c>
      <c r="T69">
        <v>4</v>
      </c>
      <c r="U69">
        <v>4</v>
      </c>
      <c r="V69">
        <v>4</v>
      </c>
    </row>
    <row r="70" spans="1:22" ht="17" x14ac:dyDescent="0.2">
      <c r="A70" s="17" t="s">
        <v>64</v>
      </c>
      <c r="B70" s="17">
        <v>3</v>
      </c>
      <c r="C70" s="17" t="s">
        <v>32</v>
      </c>
      <c r="D70" s="21"/>
      <c r="E70" s="21"/>
      <c r="F70" s="21"/>
      <c r="G70" s="17"/>
      <c r="H70" s="12" t="s">
        <v>151</v>
      </c>
      <c r="I70" s="17"/>
      <c r="J70" s="20" t="s">
        <v>321</v>
      </c>
      <c r="K70" s="23"/>
      <c r="L70" s="23"/>
      <c r="O70" s="67"/>
      <c r="S70" t="s">
        <v>11</v>
      </c>
      <c r="T70">
        <v>4</v>
      </c>
      <c r="U70">
        <v>4</v>
      </c>
      <c r="V70">
        <v>4</v>
      </c>
    </row>
    <row r="71" spans="1:22" ht="34" x14ac:dyDescent="0.2">
      <c r="A71" t="s">
        <v>78</v>
      </c>
      <c r="B71">
        <v>1</v>
      </c>
      <c r="C71" t="s">
        <v>9</v>
      </c>
      <c r="D71" t="s">
        <v>59</v>
      </c>
      <c r="F71" s="1" t="s">
        <v>96</v>
      </c>
      <c r="G71">
        <v>1</v>
      </c>
      <c r="H71" s="11" t="s">
        <v>47</v>
      </c>
      <c r="J71" s="1" t="s">
        <v>349</v>
      </c>
      <c r="K71">
        <v>1</v>
      </c>
      <c r="L71">
        <v>1</v>
      </c>
      <c r="S71" t="s">
        <v>5</v>
      </c>
      <c r="T71">
        <v>3</v>
      </c>
      <c r="U71">
        <v>2</v>
      </c>
      <c r="V71">
        <v>2</v>
      </c>
    </row>
    <row r="72" spans="1:22" ht="34" x14ac:dyDescent="0.2">
      <c r="A72" t="s">
        <v>78</v>
      </c>
      <c r="B72">
        <v>1</v>
      </c>
      <c r="C72" t="s">
        <v>9</v>
      </c>
      <c r="D72" t="s">
        <v>60</v>
      </c>
      <c r="F72" s="1" t="s">
        <v>15</v>
      </c>
      <c r="G72">
        <v>1</v>
      </c>
      <c r="H72" s="11" t="s">
        <v>48</v>
      </c>
      <c r="J72" s="3" t="s">
        <v>350</v>
      </c>
      <c r="K72">
        <v>1</v>
      </c>
      <c r="L72">
        <v>1</v>
      </c>
      <c r="S72" t="s">
        <v>13</v>
      </c>
      <c r="T72">
        <v>4</v>
      </c>
    </row>
    <row r="73" spans="1:22" ht="17" x14ac:dyDescent="0.2">
      <c r="A73" t="s">
        <v>78</v>
      </c>
      <c r="B73">
        <v>1</v>
      </c>
      <c r="C73" t="s">
        <v>10</v>
      </c>
      <c r="D73" t="s">
        <v>59</v>
      </c>
      <c r="F73" s="1" t="s">
        <v>2</v>
      </c>
      <c r="G73">
        <v>1</v>
      </c>
      <c r="H73" s="11" t="s">
        <v>47</v>
      </c>
      <c r="J73" s="1" t="s">
        <v>2</v>
      </c>
      <c r="K73">
        <v>1</v>
      </c>
      <c r="L73">
        <v>1</v>
      </c>
      <c r="S73" t="s">
        <v>53</v>
      </c>
      <c r="T73">
        <v>3</v>
      </c>
      <c r="U73">
        <v>2</v>
      </c>
      <c r="V73">
        <v>2</v>
      </c>
    </row>
    <row r="74" spans="1:22" ht="17" x14ac:dyDescent="0.2">
      <c r="A74" t="s">
        <v>78</v>
      </c>
      <c r="B74">
        <v>1</v>
      </c>
      <c r="C74" t="s">
        <v>10</v>
      </c>
      <c r="D74" t="s">
        <v>60</v>
      </c>
      <c r="F74" s="1" t="s">
        <v>2</v>
      </c>
      <c r="G74">
        <v>1</v>
      </c>
      <c r="H74" s="11" t="s">
        <v>48</v>
      </c>
      <c r="J74" s="1" t="s">
        <v>2</v>
      </c>
      <c r="K74">
        <v>1</v>
      </c>
      <c r="L74">
        <v>1</v>
      </c>
      <c r="S74" t="s">
        <v>18</v>
      </c>
      <c r="T74">
        <v>0</v>
      </c>
    </row>
    <row r="75" spans="1:22" ht="17" x14ac:dyDescent="0.2">
      <c r="A75" t="s">
        <v>78</v>
      </c>
      <c r="B75">
        <v>1</v>
      </c>
      <c r="C75" t="s">
        <v>11</v>
      </c>
      <c r="D75" t="s">
        <v>59</v>
      </c>
      <c r="F75" s="1" t="s">
        <v>16</v>
      </c>
      <c r="G75">
        <v>1</v>
      </c>
      <c r="H75" s="11" t="s">
        <v>47</v>
      </c>
      <c r="J75" s="1" t="s">
        <v>16</v>
      </c>
      <c r="K75">
        <v>1</v>
      </c>
      <c r="L75">
        <v>1</v>
      </c>
      <c r="S75" t="s">
        <v>32</v>
      </c>
      <c r="T75">
        <v>4</v>
      </c>
    </row>
    <row r="76" spans="1:22" x14ac:dyDescent="0.2">
      <c r="A76" t="s">
        <v>78</v>
      </c>
      <c r="B76">
        <v>1</v>
      </c>
      <c r="C76" t="s">
        <v>11</v>
      </c>
      <c r="D76" t="s">
        <v>60</v>
      </c>
      <c r="F76" t="s">
        <v>8</v>
      </c>
      <c r="G76">
        <v>1</v>
      </c>
      <c r="H76" s="11" t="s">
        <v>48</v>
      </c>
      <c r="J76" t="s">
        <v>17</v>
      </c>
      <c r="K76">
        <v>1</v>
      </c>
      <c r="L76">
        <v>1</v>
      </c>
      <c r="Q76" t="s">
        <v>98</v>
      </c>
      <c r="R76">
        <v>1</v>
      </c>
      <c r="S76" t="s">
        <v>9</v>
      </c>
      <c r="T76">
        <v>3</v>
      </c>
      <c r="U76">
        <v>3</v>
      </c>
      <c r="V76">
        <v>3</v>
      </c>
    </row>
    <row r="77" spans="1:22" ht="17" x14ac:dyDescent="0.2">
      <c r="A77" t="s">
        <v>78</v>
      </c>
      <c r="B77">
        <v>1</v>
      </c>
      <c r="C77" t="s">
        <v>5</v>
      </c>
      <c r="D77" t="s">
        <v>59</v>
      </c>
      <c r="E77" t="s">
        <v>65</v>
      </c>
      <c r="F77" s="3" t="s">
        <v>86</v>
      </c>
      <c r="G77">
        <v>1</v>
      </c>
      <c r="H77" s="11" t="s">
        <v>47</v>
      </c>
      <c r="J77" s="3"/>
      <c r="S77" t="s">
        <v>10</v>
      </c>
      <c r="T77">
        <v>3</v>
      </c>
      <c r="U77">
        <v>3</v>
      </c>
      <c r="V77">
        <v>3</v>
      </c>
    </row>
    <row r="78" spans="1:22" ht="17" x14ac:dyDescent="0.2">
      <c r="A78" t="s">
        <v>78</v>
      </c>
      <c r="B78">
        <v>1</v>
      </c>
      <c r="C78" t="s">
        <v>5</v>
      </c>
      <c r="D78" t="s">
        <v>60</v>
      </c>
      <c r="E78" t="s">
        <v>65</v>
      </c>
      <c r="F78" s="3" t="s">
        <v>86</v>
      </c>
      <c r="G78">
        <v>1</v>
      </c>
      <c r="H78" s="11" t="s">
        <v>48</v>
      </c>
      <c r="J78" s="3"/>
      <c r="S78" t="s">
        <v>11</v>
      </c>
      <c r="T78">
        <v>3</v>
      </c>
      <c r="U78">
        <v>3</v>
      </c>
      <c r="V78">
        <v>3</v>
      </c>
    </row>
    <row r="79" spans="1:22" x14ac:dyDescent="0.2">
      <c r="A79" t="s">
        <v>78</v>
      </c>
      <c r="B79">
        <v>1</v>
      </c>
      <c r="C79" t="s">
        <v>13</v>
      </c>
      <c r="D79" s="2" t="s">
        <v>6</v>
      </c>
      <c r="E79" s="2" t="s">
        <v>6</v>
      </c>
      <c r="F79" s="2" t="s">
        <v>6</v>
      </c>
      <c r="G79">
        <v>0</v>
      </c>
      <c r="H79" s="11"/>
      <c r="J79" s="3"/>
      <c r="S79" t="s">
        <v>5</v>
      </c>
      <c r="T79">
        <v>1</v>
      </c>
      <c r="U79">
        <v>1</v>
      </c>
      <c r="V79">
        <v>1</v>
      </c>
    </row>
    <row r="80" spans="1:22" x14ac:dyDescent="0.2">
      <c r="A80" t="s">
        <v>78</v>
      </c>
      <c r="B80">
        <v>1</v>
      </c>
      <c r="C80" t="s">
        <v>53</v>
      </c>
      <c r="D80" t="s">
        <v>59</v>
      </c>
      <c r="F80" t="s">
        <v>77</v>
      </c>
      <c r="G80">
        <v>1</v>
      </c>
      <c r="H80" s="11" t="s">
        <v>47</v>
      </c>
      <c r="J80" s="3"/>
      <c r="S80" t="s">
        <v>13</v>
      </c>
      <c r="T80">
        <v>1</v>
      </c>
    </row>
    <row r="81" spans="1:22" x14ac:dyDescent="0.2">
      <c r="A81" t="s">
        <v>78</v>
      </c>
      <c r="B81">
        <v>1</v>
      </c>
      <c r="C81" t="s">
        <v>53</v>
      </c>
      <c r="D81" t="s">
        <v>60</v>
      </c>
      <c r="F81" t="s">
        <v>79</v>
      </c>
      <c r="G81">
        <v>1</v>
      </c>
      <c r="H81" s="11" t="s">
        <v>48</v>
      </c>
      <c r="J81" s="3"/>
      <c r="S81" t="s">
        <v>53</v>
      </c>
      <c r="T81">
        <v>1</v>
      </c>
    </row>
    <row r="82" spans="1:22" ht="17" x14ac:dyDescent="0.2">
      <c r="A82" t="s">
        <v>78</v>
      </c>
      <c r="B82">
        <v>1</v>
      </c>
      <c r="C82" t="s">
        <v>53</v>
      </c>
      <c r="H82" s="11" t="s">
        <v>48</v>
      </c>
      <c r="J82" s="3" t="s">
        <v>351</v>
      </c>
      <c r="K82">
        <v>1</v>
      </c>
      <c r="L82">
        <v>0</v>
      </c>
      <c r="S82" t="s">
        <v>18</v>
      </c>
      <c r="T82">
        <v>3</v>
      </c>
      <c r="U82">
        <v>2</v>
      </c>
      <c r="V82">
        <v>2</v>
      </c>
    </row>
    <row r="83" spans="1:22" ht="17" x14ac:dyDescent="0.2">
      <c r="A83" t="s">
        <v>78</v>
      </c>
      <c r="B83">
        <v>1</v>
      </c>
      <c r="C83" t="s">
        <v>18</v>
      </c>
      <c r="D83" t="s">
        <v>59</v>
      </c>
      <c r="F83" t="s">
        <v>97</v>
      </c>
      <c r="G83">
        <v>1</v>
      </c>
      <c r="H83" s="11" t="s">
        <v>47</v>
      </c>
      <c r="J83" s="1" t="s">
        <v>338</v>
      </c>
      <c r="K83">
        <v>1</v>
      </c>
      <c r="L83">
        <v>1</v>
      </c>
      <c r="S83" t="s">
        <v>32</v>
      </c>
      <c r="T83">
        <v>1</v>
      </c>
      <c r="U83">
        <v>1</v>
      </c>
      <c r="V83">
        <v>1</v>
      </c>
    </row>
    <row r="84" spans="1:22" x14ac:dyDescent="0.2">
      <c r="A84" s="29" t="s">
        <v>78</v>
      </c>
      <c r="B84" s="29">
        <v>1</v>
      </c>
      <c r="C84" s="29" t="s">
        <v>32</v>
      </c>
      <c r="D84" s="30" t="s">
        <v>6</v>
      </c>
      <c r="E84" s="30" t="s">
        <v>6</v>
      </c>
      <c r="F84" s="30" t="s">
        <v>6</v>
      </c>
      <c r="G84" s="29">
        <v>0</v>
      </c>
      <c r="H84" s="31"/>
      <c r="I84" s="29"/>
      <c r="J84" s="32"/>
      <c r="K84" s="29"/>
      <c r="L84" s="29"/>
      <c r="R84">
        <v>2</v>
      </c>
      <c r="S84" t="s">
        <v>9</v>
      </c>
      <c r="T84">
        <v>3</v>
      </c>
      <c r="U84">
        <v>3</v>
      </c>
      <c r="V84">
        <v>3</v>
      </c>
    </row>
    <row r="85" spans="1:22" ht="34" x14ac:dyDescent="0.2">
      <c r="A85" t="s">
        <v>78</v>
      </c>
      <c r="B85">
        <v>2</v>
      </c>
      <c r="C85" t="s">
        <v>9</v>
      </c>
      <c r="D85" t="s">
        <v>59</v>
      </c>
      <c r="F85" s="1" t="s">
        <v>96</v>
      </c>
      <c r="G85">
        <v>1</v>
      </c>
      <c r="H85" s="11" t="s">
        <v>47</v>
      </c>
      <c r="J85" s="1" t="s">
        <v>227</v>
      </c>
      <c r="K85">
        <v>1</v>
      </c>
      <c r="L85">
        <v>1</v>
      </c>
      <c r="S85" t="s">
        <v>10</v>
      </c>
      <c r="T85">
        <v>3</v>
      </c>
      <c r="U85">
        <v>3</v>
      </c>
      <c r="V85">
        <v>3</v>
      </c>
    </row>
    <row r="86" spans="1:22" ht="34" x14ac:dyDescent="0.2">
      <c r="A86" t="s">
        <v>78</v>
      </c>
      <c r="B86">
        <v>2</v>
      </c>
      <c r="C86" t="s">
        <v>9</v>
      </c>
      <c r="D86" t="s">
        <v>60</v>
      </c>
      <c r="F86" s="1" t="s">
        <v>15</v>
      </c>
      <c r="G86">
        <v>1</v>
      </c>
      <c r="H86" s="11" t="s">
        <v>48</v>
      </c>
      <c r="J86" s="3" t="s">
        <v>228</v>
      </c>
      <c r="K86">
        <v>1</v>
      </c>
      <c r="L86">
        <v>1</v>
      </c>
      <c r="S86" t="s">
        <v>11</v>
      </c>
      <c r="T86">
        <v>3</v>
      </c>
      <c r="U86">
        <v>3</v>
      </c>
      <c r="V86">
        <v>3</v>
      </c>
    </row>
    <row r="87" spans="1:22" ht="17" x14ac:dyDescent="0.2">
      <c r="A87" t="s">
        <v>78</v>
      </c>
      <c r="B87">
        <v>2</v>
      </c>
      <c r="C87" t="s">
        <v>10</v>
      </c>
      <c r="D87" t="s">
        <v>59</v>
      </c>
      <c r="F87" s="1" t="s">
        <v>2</v>
      </c>
      <c r="G87">
        <v>1</v>
      </c>
      <c r="H87" s="11" t="s">
        <v>47</v>
      </c>
      <c r="J87" s="1" t="s">
        <v>2</v>
      </c>
      <c r="K87">
        <v>1</v>
      </c>
      <c r="L87">
        <v>1</v>
      </c>
      <c r="S87" t="s">
        <v>5</v>
      </c>
      <c r="T87">
        <v>1</v>
      </c>
      <c r="U87">
        <v>1</v>
      </c>
      <c r="V87">
        <v>1</v>
      </c>
    </row>
    <row r="88" spans="1:22" ht="17" x14ac:dyDescent="0.2">
      <c r="A88" t="s">
        <v>78</v>
      </c>
      <c r="B88">
        <v>2</v>
      </c>
      <c r="C88" t="s">
        <v>10</v>
      </c>
      <c r="D88" t="s">
        <v>60</v>
      </c>
      <c r="F88" s="1" t="s">
        <v>2</v>
      </c>
      <c r="G88">
        <v>1</v>
      </c>
      <c r="H88" s="11" t="s">
        <v>48</v>
      </c>
      <c r="J88" s="1" t="s">
        <v>2</v>
      </c>
      <c r="K88">
        <v>1</v>
      </c>
      <c r="L88">
        <v>1</v>
      </c>
      <c r="S88" t="s">
        <v>13</v>
      </c>
      <c r="T88">
        <v>1</v>
      </c>
    </row>
    <row r="89" spans="1:22" ht="17" x14ac:dyDescent="0.2">
      <c r="A89" t="s">
        <v>78</v>
      </c>
      <c r="B89">
        <v>2</v>
      </c>
      <c r="C89" t="s">
        <v>11</v>
      </c>
      <c r="D89" t="s">
        <v>59</v>
      </c>
      <c r="F89" s="1" t="s">
        <v>16</v>
      </c>
      <c r="G89">
        <v>1</v>
      </c>
      <c r="H89" s="11" t="s">
        <v>47</v>
      </c>
      <c r="J89" s="1" t="s">
        <v>16</v>
      </c>
      <c r="K89">
        <v>1</v>
      </c>
      <c r="L89">
        <v>1</v>
      </c>
      <c r="S89" t="s">
        <v>53</v>
      </c>
      <c r="T89">
        <v>1</v>
      </c>
    </row>
    <row r="90" spans="1:22" ht="85" customHeight="1" x14ac:dyDescent="0.2">
      <c r="A90" t="s">
        <v>78</v>
      </c>
      <c r="B90">
        <v>2</v>
      </c>
      <c r="C90" t="s">
        <v>11</v>
      </c>
      <c r="D90" t="s">
        <v>60</v>
      </c>
      <c r="F90" t="s">
        <v>8</v>
      </c>
      <c r="G90">
        <v>1</v>
      </c>
      <c r="H90" s="11" t="s">
        <v>48</v>
      </c>
      <c r="J90" t="s">
        <v>17</v>
      </c>
      <c r="K90">
        <v>1</v>
      </c>
      <c r="L90">
        <v>1</v>
      </c>
      <c r="S90" t="s">
        <v>18</v>
      </c>
      <c r="T90">
        <v>3</v>
      </c>
      <c r="U90">
        <v>2</v>
      </c>
      <c r="V90">
        <v>2</v>
      </c>
    </row>
    <row r="91" spans="1:22" ht="17" x14ac:dyDescent="0.2">
      <c r="A91" t="s">
        <v>78</v>
      </c>
      <c r="B91">
        <v>2</v>
      </c>
      <c r="C91" t="s">
        <v>5</v>
      </c>
      <c r="D91" t="s">
        <v>59</v>
      </c>
      <c r="E91" t="s">
        <v>65</v>
      </c>
      <c r="F91" s="3" t="s">
        <v>86</v>
      </c>
      <c r="G91">
        <v>1</v>
      </c>
      <c r="H91" s="11" t="s">
        <v>47</v>
      </c>
      <c r="I91" t="s">
        <v>49</v>
      </c>
      <c r="J91" s="3" t="s">
        <v>229</v>
      </c>
      <c r="K91">
        <v>1</v>
      </c>
      <c r="L91">
        <v>1</v>
      </c>
      <c r="S91" t="s">
        <v>32</v>
      </c>
      <c r="T91">
        <v>1</v>
      </c>
      <c r="U91">
        <v>1</v>
      </c>
      <c r="V91">
        <v>0</v>
      </c>
    </row>
    <row r="92" spans="1:22" ht="17" x14ac:dyDescent="0.2">
      <c r="A92" t="s">
        <v>78</v>
      </c>
      <c r="B92">
        <v>2</v>
      </c>
      <c r="C92" t="s">
        <v>5</v>
      </c>
      <c r="D92" t="s">
        <v>60</v>
      </c>
      <c r="E92" t="s">
        <v>65</v>
      </c>
      <c r="F92" s="3" t="s">
        <v>86</v>
      </c>
      <c r="G92">
        <v>1</v>
      </c>
      <c r="H92" s="11" t="s">
        <v>48</v>
      </c>
      <c r="I92" t="s">
        <v>49</v>
      </c>
      <c r="J92" s="3" t="s">
        <v>229</v>
      </c>
      <c r="K92">
        <v>1</v>
      </c>
      <c r="L92">
        <v>1</v>
      </c>
      <c r="R92">
        <v>3</v>
      </c>
      <c r="S92" t="s">
        <v>9</v>
      </c>
      <c r="T92">
        <v>3</v>
      </c>
      <c r="U92">
        <v>3</v>
      </c>
      <c r="V92">
        <v>3</v>
      </c>
    </row>
    <row r="93" spans="1:22" x14ac:dyDescent="0.2">
      <c r="A93" t="s">
        <v>78</v>
      </c>
      <c r="B93">
        <v>2</v>
      </c>
      <c r="C93" t="s">
        <v>13</v>
      </c>
      <c r="D93" s="2" t="s">
        <v>6</v>
      </c>
      <c r="E93" s="2" t="s">
        <v>6</v>
      </c>
      <c r="F93" s="2" t="s">
        <v>6</v>
      </c>
      <c r="G93">
        <v>0</v>
      </c>
      <c r="H93" s="11"/>
      <c r="J93" s="3"/>
      <c r="S93" t="s">
        <v>10</v>
      </c>
      <c r="T93">
        <v>3</v>
      </c>
      <c r="U93">
        <v>3</v>
      </c>
      <c r="V93">
        <v>3</v>
      </c>
    </row>
    <row r="94" spans="1:22" ht="17" x14ac:dyDescent="0.2">
      <c r="A94" t="s">
        <v>78</v>
      </c>
      <c r="B94">
        <v>2</v>
      </c>
      <c r="C94" t="s">
        <v>53</v>
      </c>
      <c r="D94" t="s">
        <v>59</v>
      </c>
      <c r="F94" t="s">
        <v>77</v>
      </c>
      <c r="G94">
        <v>1</v>
      </c>
      <c r="H94" s="11" t="s">
        <v>47</v>
      </c>
      <c r="J94" s="3" t="s">
        <v>231</v>
      </c>
      <c r="K94">
        <v>1</v>
      </c>
      <c r="L94">
        <v>1</v>
      </c>
      <c r="S94" t="s">
        <v>11</v>
      </c>
      <c r="T94">
        <v>3</v>
      </c>
      <c r="U94">
        <v>3</v>
      </c>
      <c r="V94">
        <v>3</v>
      </c>
    </row>
    <row r="95" spans="1:22" ht="17" x14ac:dyDescent="0.2">
      <c r="A95" t="s">
        <v>78</v>
      </c>
      <c r="B95">
        <v>2</v>
      </c>
      <c r="C95" t="s">
        <v>53</v>
      </c>
      <c r="D95" t="s">
        <v>60</v>
      </c>
      <c r="F95" t="s">
        <v>79</v>
      </c>
      <c r="G95">
        <v>1</v>
      </c>
      <c r="H95" s="11" t="s">
        <v>48</v>
      </c>
      <c r="J95" s="3" t="s">
        <v>230</v>
      </c>
      <c r="K95">
        <v>1</v>
      </c>
      <c r="L95">
        <v>1</v>
      </c>
      <c r="S95" t="s">
        <v>5</v>
      </c>
      <c r="T95">
        <v>1</v>
      </c>
    </row>
    <row r="96" spans="1:22" ht="17" x14ac:dyDescent="0.2">
      <c r="A96" t="s">
        <v>78</v>
      </c>
      <c r="B96">
        <v>2</v>
      </c>
      <c r="C96" t="s">
        <v>18</v>
      </c>
      <c r="D96" t="s">
        <v>59</v>
      </c>
      <c r="F96" t="s">
        <v>97</v>
      </c>
      <c r="G96">
        <v>1</v>
      </c>
      <c r="H96" s="11" t="s">
        <v>47</v>
      </c>
      <c r="J96" s="1" t="s">
        <v>338</v>
      </c>
      <c r="K96">
        <v>1</v>
      </c>
      <c r="L96">
        <v>1</v>
      </c>
      <c r="S96" t="s">
        <v>13</v>
      </c>
      <c r="T96">
        <v>1</v>
      </c>
    </row>
    <row r="97" spans="1:22" ht="34" customHeight="1" x14ac:dyDescent="0.2">
      <c r="A97" s="29" t="s">
        <v>78</v>
      </c>
      <c r="B97" s="29">
        <v>2</v>
      </c>
      <c r="C97" s="29" t="s">
        <v>32</v>
      </c>
      <c r="D97" s="30" t="s">
        <v>6</v>
      </c>
      <c r="E97" s="30" t="s">
        <v>6</v>
      </c>
      <c r="F97" s="30" t="s">
        <v>6</v>
      </c>
      <c r="G97" s="29">
        <v>0</v>
      </c>
      <c r="H97" s="31"/>
      <c r="I97" s="29"/>
      <c r="J97" s="32"/>
      <c r="K97" s="29"/>
      <c r="L97" s="29"/>
      <c r="S97" t="s">
        <v>53</v>
      </c>
      <c r="T97">
        <v>1</v>
      </c>
      <c r="U97">
        <v>1</v>
      </c>
      <c r="V97">
        <v>0</v>
      </c>
    </row>
    <row r="98" spans="1:22" ht="34" x14ac:dyDescent="0.2">
      <c r="A98" t="s">
        <v>78</v>
      </c>
      <c r="B98">
        <v>3</v>
      </c>
      <c r="C98" t="s">
        <v>9</v>
      </c>
      <c r="D98" t="s">
        <v>59</v>
      </c>
      <c r="F98" s="1" t="s">
        <v>96</v>
      </c>
      <c r="G98">
        <v>1</v>
      </c>
      <c r="H98" s="11" t="s">
        <v>47</v>
      </c>
      <c r="J98" s="1" t="s">
        <v>349</v>
      </c>
      <c r="K98">
        <v>1</v>
      </c>
      <c r="L98">
        <v>1</v>
      </c>
      <c r="S98" t="s">
        <v>18</v>
      </c>
      <c r="T98">
        <v>3</v>
      </c>
      <c r="U98">
        <v>2</v>
      </c>
      <c r="V98">
        <v>2</v>
      </c>
    </row>
    <row r="99" spans="1:22" ht="51" x14ac:dyDescent="0.2">
      <c r="A99" t="s">
        <v>78</v>
      </c>
      <c r="B99">
        <v>3</v>
      </c>
      <c r="C99" t="s">
        <v>9</v>
      </c>
      <c r="D99" t="s">
        <v>60</v>
      </c>
      <c r="F99" s="1" t="s">
        <v>15</v>
      </c>
      <c r="G99">
        <v>1</v>
      </c>
      <c r="H99" s="11" t="s">
        <v>48</v>
      </c>
      <c r="J99" s="3" t="s">
        <v>352</v>
      </c>
      <c r="K99">
        <v>1</v>
      </c>
      <c r="L99">
        <v>1</v>
      </c>
      <c r="S99" t="s">
        <v>32</v>
      </c>
      <c r="T99">
        <v>1</v>
      </c>
    </row>
    <row r="100" spans="1:22" ht="34" x14ac:dyDescent="0.2">
      <c r="A100" t="s">
        <v>78</v>
      </c>
      <c r="B100">
        <v>3</v>
      </c>
      <c r="C100" t="s">
        <v>9</v>
      </c>
      <c r="F100" s="1"/>
      <c r="H100" s="11" t="s">
        <v>356</v>
      </c>
      <c r="J100" s="1" t="s">
        <v>354</v>
      </c>
      <c r="K100">
        <v>1</v>
      </c>
      <c r="L100">
        <v>0</v>
      </c>
      <c r="Q100" t="s">
        <v>99</v>
      </c>
      <c r="R100">
        <v>1</v>
      </c>
      <c r="S100" t="s">
        <v>9</v>
      </c>
      <c r="T100">
        <v>4</v>
      </c>
      <c r="U100">
        <v>4</v>
      </c>
      <c r="V100">
        <v>4</v>
      </c>
    </row>
    <row r="101" spans="1:22" ht="17" x14ac:dyDescent="0.2">
      <c r="A101" t="s">
        <v>78</v>
      </c>
      <c r="B101">
        <v>3</v>
      </c>
      <c r="C101" t="s">
        <v>10</v>
      </c>
      <c r="D101" t="s">
        <v>59</v>
      </c>
      <c r="F101" s="1" t="s">
        <v>2</v>
      </c>
      <c r="G101">
        <v>1</v>
      </c>
      <c r="H101" s="11" t="s">
        <v>47</v>
      </c>
      <c r="J101" s="1" t="s">
        <v>2</v>
      </c>
      <c r="K101">
        <v>1</v>
      </c>
      <c r="L101">
        <v>1</v>
      </c>
      <c r="S101" t="s">
        <v>10</v>
      </c>
      <c r="T101">
        <v>4</v>
      </c>
      <c r="U101">
        <v>4</v>
      </c>
      <c r="V101">
        <v>2</v>
      </c>
    </row>
    <row r="102" spans="1:22" ht="17" x14ac:dyDescent="0.2">
      <c r="A102" t="s">
        <v>78</v>
      </c>
      <c r="B102">
        <v>3</v>
      </c>
      <c r="C102" t="s">
        <v>10</v>
      </c>
      <c r="D102" t="s">
        <v>60</v>
      </c>
      <c r="F102" s="1" t="s">
        <v>2</v>
      </c>
      <c r="G102">
        <v>1</v>
      </c>
      <c r="H102" s="11" t="s">
        <v>48</v>
      </c>
      <c r="J102" s="1" t="s">
        <v>2</v>
      </c>
      <c r="K102">
        <v>1</v>
      </c>
      <c r="L102">
        <v>1</v>
      </c>
      <c r="S102" t="s">
        <v>11</v>
      </c>
      <c r="T102">
        <v>4</v>
      </c>
      <c r="U102">
        <v>4</v>
      </c>
      <c r="V102">
        <v>4</v>
      </c>
    </row>
    <row r="103" spans="1:22" ht="17" x14ac:dyDescent="0.2">
      <c r="A103" t="s">
        <v>78</v>
      </c>
      <c r="B103">
        <v>3</v>
      </c>
      <c r="C103" t="s">
        <v>10</v>
      </c>
      <c r="F103" s="1"/>
      <c r="H103" s="11" t="s">
        <v>356</v>
      </c>
      <c r="J103" s="1" t="s">
        <v>2</v>
      </c>
      <c r="S103" t="s">
        <v>5</v>
      </c>
      <c r="T103">
        <v>3</v>
      </c>
      <c r="U103">
        <v>6</v>
      </c>
      <c r="V103">
        <v>2</v>
      </c>
    </row>
    <row r="104" spans="1:22" ht="17" x14ac:dyDescent="0.2">
      <c r="A104" t="s">
        <v>78</v>
      </c>
      <c r="B104">
        <v>3</v>
      </c>
      <c r="C104" t="s">
        <v>11</v>
      </c>
      <c r="D104" t="s">
        <v>59</v>
      </c>
      <c r="F104" s="1" t="s">
        <v>16</v>
      </c>
      <c r="G104">
        <v>1</v>
      </c>
      <c r="H104" s="11" t="s">
        <v>47</v>
      </c>
      <c r="J104" s="1" t="s">
        <v>16</v>
      </c>
      <c r="K104">
        <v>1</v>
      </c>
      <c r="L104">
        <v>1</v>
      </c>
      <c r="S104" t="s">
        <v>13</v>
      </c>
      <c r="T104">
        <v>6</v>
      </c>
      <c r="U104">
        <v>2</v>
      </c>
      <c r="V104">
        <v>2</v>
      </c>
    </row>
    <row r="105" spans="1:22" x14ac:dyDescent="0.2">
      <c r="A105" t="s">
        <v>78</v>
      </c>
      <c r="B105">
        <v>3</v>
      </c>
      <c r="C105" t="s">
        <v>11</v>
      </c>
      <c r="D105" t="s">
        <v>60</v>
      </c>
      <c r="F105" t="s">
        <v>8</v>
      </c>
      <c r="G105">
        <v>1</v>
      </c>
      <c r="H105" s="11" t="s">
        <v>48</v>
      </c>
      <c r="J105" t="s">
        <v>17</v>
      </c>
      <c r="K105">
        <v>1</v>
      </c>
      <c r="L105">
        <v>1</v>
      </c>
      <c r="S105" t="s">
        <v>53</v>
      </c>
      <c r="T105">
        <v>1</v>
      </c>
      <c r="U105">
        <v>2</v>
      </c>
      <c r="V105">
        <v>1</v>
      </c>
    </row>
    <row r="106" spans="1:22" x14ac:dyDescent="0.2">
      <c r="A106" t="s">
        <v>78</v>
      </c>
      <c r="B106">
        <v>3</v>
      </c>
      <c r="C106" t="s">
        <v>11</v>
      </c>
      <c r="H106" s="11" t="s">
        <v>356</v>
      </c>
      <c r="J106" t="s">
        <v>17</v>
      </c>
      <c r="S106" t="s">
        <v>18</v>
      </c>
      <c r="T106">
        <v>0</v>
      </c>
    </row>
    <row r="107" spans="1:22" ht="17" x14ac:dyDescent="0.2">
      <c r="A107" t="s">
        <v>78</v>
      </c>
      <c r="B107">
        <v>3</v>
      </c>
      <c r="C107" t="s">
        <v>5</v>
      </c>
      <c r="D107" t="s">
        <v>59</v>
      </c>
      <c r="E107" t="s">
        <v>65</v>
      </c>
      <c r="F107" s="3" t="s">
        <v>86</v>
      </c>
      <c r="G107">
        <v>1</v>
      </c>
      <c r="H107" s="11" t="s">
        <v>47</v>
      </c>
      <c r="J107" s="3"/>
      <c r="K107">
        <v>1</v>
      </c>
      <c r="L107">
        <v>1</v>
      </c>
      <c r="S107" t="s">
        <v>32</v>
      </c>
      <c r="T107">
        <v>14</v>
      </c>
      <c r="U107">
        <v>4</v>
      </c>
      <c r="V107">
        <v>4</v>
      </c>
    </row>
    <row r="108" spans="1:22" ht="34" x14ac:dyDescent="0.2">
      <c r="A108" t="s">
        <v>78</v>
      </c>
      <c r="B108">
        <v>3</v>
      </c>
      <c r="C108" t="s">
        <v>5</v>
      </c>
      <c r="D108" t="s">
        <v>60</v>
      </c>
      <c r="E108" t="s">
        <v>65</v>
      </c>
      <c r="F108" s="3" t="s">
        <v>86</v>
      </c>
      <c r="G108">
        <v>1</v>
      </c>
      <c r="H108" s="11" t="s">
        <v>48</v>
      </c>
      <c r="I108" t="s">
        <v>355</v>
      </c>
      <c r="J108" s="3" t="s">
        <v>353</v>
      </c>
      <c r="K108">
        <v>1</v>
      </c>
      <c r="L108">
        <v>1</v>
      </c>
      <c r="R108">
        <v>2</v>
      </c>
      <c r="S108" t="s">
        <v>9</v>
      </c>
      <c r="T108">
        <v>4</v>
      </c>
      <c r="U108">
        <v>3</v>
      </c>
      <c r="V108">
        <v>3</v>
      </c>
    </row>
    <row r="109" spans="1:22" x14ac:dyDescent="0.2">
      <c r="A109" t="s">
        <v>78</v>
      </c>
      <c r="B109">
        <v>3</v>
      </c>
      <c r="C109" t="s">
        <v>13</v>
      </c>
      <c r="D109" s="2" t="s">
        <v>6</v>
      </c>
      <c r="E109" s="2" t="s">
        <v>6</v>
      </c>
      <c r="F109" s="2" t="s">
        <v>6</v>
      </c>
      <c r="G109">
        <v>0</v>
      </c>
      <c r="H109" s="11"/>
      <c r="J109" s="3"/>
      <c r="S109" t="s">
        <v>10</v>
      </c>
      <c r="T109">
        <v>4</v>
      </c>
      <c r="U109">
        <v>3</v>
      </c>
      <c r="V109">
        <v>3</v>
      </c>
    </row>
    <row r="110" spans="1:22" x14ac:dyDescent="0.2">
      <c r="A110" t="s">
        <v>78</v>
      </c>
      <c r="B110">
        <v>3</v>
      </c>
      <c r="C110" t="s">
        <v>53</v>
      </c>
      <c r="D110" t="s">
        <v>59</v>
      </c>
      <c r="F110" t="s">
        <v>77</v>
      </c>
      <c r="G110">
        <v>1</v>
      </c>
      <c r="H110" s="11" t="s">
        <v>47</v>
      </c>
      <c r="J110" s="3"/>
      <c r="K110">
        <v>1</v>
      </c>
      <c r="L110">
        <v>1</v>
      </c>
      <c r="S110" t="s">
        <v>11</v>
      </c>
      <c r="T110">
        <v>4</v>
      </c>
      <c r="U110">
        <v>3</v>
      </c>
      <c r="V110">
        <v>3</v>
      </c>
    </row>
    <row r="111" spans="1:22" ht="17" x14ac:dyDescent="0.2">
      <c r="A111" t="s">
        <v>78</v>
      </c>
      <c r="B111">
        <v>3</v>
      </c>
      <c r="C111" t="s">
        <v>53</v>
      </c>
      <c r="D111" t="s">
        <v>60</v>
      </c>
      <c r="F111" t="s">
        <v>79</v>
      </c>
      <c r="G111">
        <v>1</v>
      </c>
      <c r="H111" s="11" t="s">
        <v>48</v>
      </c>
      <c r="J111" s="3" t="s">
        <v>357</v>
      </c>
      <c r="K111">
        <v>1</v>
      </c>
      <c r="L111">
        <v>1</v>
      </c>
      <c r="S111" t="s">
        <v>5</v>
      </c>
      <c r="T111">
        <v>3</v>
      </c>
      <c r="U111">
        <v>2</v>
      </c>
      <c r="V111">
        <v>2</v>
      </c>
    </row>
    <row r="112" spans="1:22" ht="17" x14ac:dyDescent="0.2">
      <c r="A112" t="s">
        <v>78</v>
      </c>
      <c r="B112">
        <v>3</v>
      </c>
      <c r="C112" t="s">
        <v>18</v>
      </c>
      <c r="D112" t="s">
        <v>59</v>
      </c>
      <c r="F112" t="s">
        <v>97</v>
      </c>
      <c r="G112">
        <v>1</v>
      </c>
      <c r="H112" s="11" t="s">
        <v>47</v>
      </c>
      <c r="J112" s="1" t="s">
        <v>338</v>
      </c>
      <c r="K112">
        <v>1</v>
      </c>
      <c r="L112">
        <v>1</v>
      </c>
      <c r="S112" t="s">
        <v>13</v>
      </c>
      <c r="T112">
        <v>6</v>
      </c>
    </row>
    <row r="113" spans="1:22" x14ac:dyDescent="0.2">
      <c r="A113" t="s">
        <v>78</v>
      </c>
      <c r="B113">
        <v>3</v>
      </c>
      <c r="C113" t="s">
        <v>32</v>
      </c>
      <c r="D113" t="s">
        <v>6</v>
      </c>
      <c r="E113" t="s">
        <v>6</v>
      </c>
      <c r="F113" t="s">
        <v>6</v>
      </c>
      <c r="G113">
        <v>0</v>
      </c>
      <c r="H113" s="11"/>
      <c r="J113" s="1"/>
      <c r="S113" t="s">
        <v>53</v>
      </c>
      <c r="T113">
        <v>1</v>
      </c>
      <c r="U113">
        <v>1</v>
      </c>
      <c r="V113">
        <v>1</v>
      </c>
    </row>
    <row r="114" spans="1:22" ht="17" x14ac:dyDescent="0.2">
      <c r="A114" s="17" t="s">
        <v>78</v>
      </c>
      <c r="B114" s="17">
        <v>3</v>
      </c>
      <c r="C114" s="17" t="s">
        <v>32</v>
      </c>
      <c r="D114" s="21"/>
      <c r="E114" s="21"/>
      <c r="F114" s="21"/>
      <c r="G114" s="17"/>
      <c r="H114" s="12" t="s">
        <v>356</v>
      </c>
      <c r="I114" s="17"/>
      <c r="J114" s="20" t="s">
        <v>359</v>
      </c>
      <c r="K114" s="17">
        <v>1</v>
      </c>
      <c r="L114" s="17">
        <v>0</v>
      </c>
      <c r="S114" t="s">
        <v>18</v>
      </c>
      <c r="T114">
        <v>0</v>
      </c>
    </row>
    <row r="115" spans="1:22" ht="51" x14ac:dyDescent="0.2">
      <c r="A115" t="s">
        <v>72</v>
      </c>
      <c r="B115">
        <v>1</v>
      </c>
      <c r="C115" t="s">
        <v>9</v>
      </c>
      <c r="D115" t="s">
        <v>59</v>
      </c>
      <c r="F115" s="1" t="s">
        <v>38</v>
      </c>
      <c r="G115">
        <v>1</v>
      </c>
      <c r="H115" s="11">
        <v>1</v>
      </c>
      <c r="I115" s="5"/>
      <c r="J115" s="1" t="s">
        <v>232</v>
      </c>
      <c r="K115">
        <v>1</v>
      </c>
      <c r="L115">
        <v>1</v>
      </c>
      <c r="S115" t="s">
        <v>32</v>
      </c>
      <c r="T115">
        <v>14</v>
      </c>
    </row>
    <row r="116" spans="1:22" ht="17" x14ac:dyDescent="0.2">
      <c r="A116" t="s">
        <v>72</v>
      </c>
      <c r="B116">
        <v>1</v>
      </c>
      <c r="C116" t="s">
        <v>9</v>
      </c>
      <c r="D116" t="s">
        <v>60</v>
      </c>
      <c r="F116" s="1" t="s">
        <v>40</v>
      </c>
      <c r="G116">
        <v>1</v>
      </c>
      <c r="H116" s="11">
        <v>2</v>
      </c>
      <c r="I116" s="5"/>
      <c r="J116" s="1" t="s">
        <v>233</v>
      </c>
      <c r="K116">
        <v>1</v>
      </c>
      <c r="L116">
        <v>1</v>
      </c>
      <c r="R116">
        <v>3</v>
      </c>
      <c r="S116" t="s">
        <v>9</v>
      </c>
      <c r="T116">
        <v>4</v>
      </c>
      <c r="U116">
        <v>3</v>
      </c>
      <c r="V116">
        <v>3</v>
      </c>
    </row>
    <row r="117" spans="1:22" ht="51" customHeight="1" x14ac:dyDescent="0.2">
      <c r="A117" t="s">
        <v>72</v>
      </c>
      <c r="B117">
        <v>1</v>
      </c>
      <c r="C117" t="s">
        <v>9</v>
      </c>
      <c r="D117" t="s">
        <v>61</v>
      </c>
      <c r="F117" s="1" t="s">
        <v>39</v>
      </c>
      <c r="G117">
        <v>1</v>
      </c>
      <c r="H117" s="11">
        <v>3</v>
      </c>
      <c r="I117" s="5"/>
      <c r="J117" s="1" t="s">
        <v>234</v>
      </c>
      <c r="K117">
        <v>1</v>
      </c>
      <c r="L117">
        <v>1</v>
      </c>
      <c r="S117" t="s">
        <v>10</v>
      </c>
      <c r="T117">
        <v>4</v>
      </c>
      <c r="U117">
        <v>3</v>
      </c>
      <c r="V117">
        <v>3</v>
      </c>
    </row>
    <row r="118" spans="1:22" ht="17" customHeight="1" x14ac:dyDescent="0.2">
      <c r="A118" t="s">
        <v>72</v>
      </c>
      <c r="B118">
        <v>1</v>
      </c>
      <c r="C118" t="s">
        <v>9</v>
      </c>
      <c r="D118" t="s">
        <v>62</v>
      </c>
      <c r="F118" s="1" t="s">
        <v>35</v>
      </c>
      <c r="G118">
        <v>1</v>
      </c>
      <c r="H118" s="11">
        <v>4</v>
      </c>
      <c r="I118" s="5"/>
      <c r="J118" s="1" t="s">
        <v>234</v>
      </c>
      <c r="K118">
        <v>1</v>
      </c>
      <c r="L118">
        <v>1</v>
      </c>
      <c r="S118" t="s">
        <v>11</v>
      </c>
      <c r="T118">
        <v>4</v>
      </c>
      <c r="U118">
        <v>3</v>
      </c>
      <c r="V118">
        <v>3</v>
      </c>
    </row>
    <row r="119" spans="1:22" ht="17" x14ac:dyDescent="0.2">
      <c r="A119" t="s">
        <v>72</v>
      </c>
      <c r="B119">
        <v>1</v>
      </c>
      <c r="C119" t="s">
        <v>10</v>
      </c>
      <c r="D119" t="s">
        <v>59</v>
      </c>
      <c r="F119" s="1" t="s">
        <v>2</v>
      </c>
      <c r="G119">
        <v>1</v>
      </c>
      <c r="H119" s="11">
        <v>1</v>
      </c>
      <c r="I119" s="5"/>
      <c r="J119" s="1" t="s">
        <v>2</v>
      </c>
      <c r="K119">
        <v>1</v>
      </c>
      <c r="L119">
        <v>1</v>
      </c>
      <c r="S119" t="s">
        <v>5</v>
      </c>
      <c r="T119">
        <v>3</v>
      </c>
      <c r="U119">
        <v>2</v>
      </c>
      <c r="V119">
        <v>2</v>
      </c>
    </row>
    <row r="120" spans="1:22" ht="17" x14ac:dyDescent="0.2">
      <c r="A120" t="s">
        <v>72</v>
      </c>
      <c r="B120">
        <v>1</v>
      </c>
      <c r="C120" t="s">
        <v>10</v>
      </c>
      <c r="D120" t="s">
        <v>60</v>
      </c>
      <c r="F120" s="1" t="s">
        <v>2</v>
      </c>
      <c r="G120">
        <v>1</v>
      </c>
      <c r="H120" s="11">
        <v>2</v>
      </c>
      <c r="I120" s="5"/>
      <c r="J120" s="1" t="s">
        <v>2</v>
      </c>
      <c r="K120">
        <v>1</v>
      </c>
      <c r="L120">
        <v>1</v>
      </c>
      <c r="S120" t="s">
        <v>13</v>
      </c>
      <c r="T120">
        <v>6</v>
      </c>
    </row>
    <row r="121" spans="1:22" ht="17" x14ac:dyDescent="0.2">
      <c r="A121" t="s">
        <v>72</v>
      </c>
      <c r="B121">
        <v>1</v>
      </c>
      <c r="C121" t="s">
        <v>10</v>
      </c>
      <c r="D121" t="s">
        <v>61</v>
      </c>
      <c r="F121" s="1" t="s">
        <v>2</v>
      </c>
      <c r="G121">
        <v>1</v>
      </c>
      <c r="H121" s="11">
        <v>3</v>
      </c>
      <c r="I121" s="5"/>
      <c r="J121" s="1" t="s">
        <v>2</v>
      </c>
      <c r="K121">
        <v>1</v>
      </c>
      <c r="L121">
        <v>1</v>
      </c>
      <c r="S121" t="s">
        <v>53</v>
      </c>
      <c r="T121">
        <v>1</v>
      </c>
      <c r="U121">
        <v>2</v>
      </c>
      <c r="V121">
        <v>1</v>
      </c>
    </row>
    <row r="122" spans="1:22" ht="17" x14ac:dyDescent="0.2">
      <c r="A122" t="s">
        <v>72</v>
      </c>
      <c r="B122">
        <v>1</v>
      </c>
      <c r="C122" t="s">
        <v>10</v>
      </c>
      <c r="D122" t="s">
        <v>62</v>
      </c>
      <c r="F122" s="1" t="s">
        <v>2</v>
      </c>
      <c r="G122">
        <v>1</v>
      </c>
      <c r="H122" s="11">
        <v>4</v>
      </c>
      <c r="I122" s="5"/>
      <c r="J122" s="1" t="s">
        <v>2</v>
      </c>
      <c r="K122">
        <v>1</v>
      </c>
      <c r="L122">
        <v>1</v>
      </c>
      <c r="S122" t="s">
        <v>18</v>
      </c>
      <c r="T122">
        <v>0</v>
      </c>
    </row>
    <row r="123" spans="1:22" ht="17" x14ac:dyDescent="0.2">
      <c r="A123" t="s">
        <v>72</v>
      </c>
      <c r="B123">
        <v>1</v>
      </c>
      <c r="C123" t="s">
        <v>11</v>
      </c>
      <c r="D123" t="s">
        <v>59</v>
      </c>
      <c r="F123" s="1" t="s">
        <v>34</v>
      </c>
      <c r="G123">
        <v>1</v>
      </c>
      <c r="H123" s="11">
        <v>1</v>
      </c>
      <c r="I123" s="5"/>
      <c r="J123" s="1" t="s">
        <v>362</v>
      </c>
      <c r="K123">
        <v>1</v>
      </c>
      <c r="L123">
        <v>1</v>
      </c>
      <c r="S123" t="s">
        <v>32</v>
      </c>
      <c r="T123">
        <v>14</v>
      </c>
      <c r="U123">
        <v>6</v>
      </c>
      <c r="V123">
        <v>6</v>
      </c>
    </row>
    <row r="124" spans="1:22" ht="17" x14ac:dyDescent="0.2">
      <c r="A124" t="s">
        <v>72</v>
      </c>
      <c r="B124">
        <v>1</v>
      </c>
      <c r="C124" t="s">
        <v>11</v>
      </c>
      <c r="D124" t="s">
        <v>60</v>
      </c>
      <c r="F124" s="1" t="s">
        <v>34</v>
      </c>
      <c r="G124">
        <v>1</v>
      </c>
      <c r="H124" s="11">
        <v>2</v>
      </c>
      <c r="I124" s="5"/>
      <c r="J124" s="1" t="s">
        <v>362</v>
      </c>
      <c r="K124">
        <v>1</v>
      </c>
      <c r="L124">
        <v>1</v>
      </c>
      <c r="Q124" t="s">
        <v>184</v>
      </c>
      <c r="R124">
        <v>1</v>
      </c>
      <c r="S124" t="s">
        <v>9</v>
      </c>
      <c r="T124">
        <v>1</v>
      </c>
      <c r="U124">
        <v>1</v>
      </c>
      <c r="V124">
        <v>1</v>
      </c>
    </row>
    <row r="125" spans="1:22" ht="17" x14ac:dyDescent="0.2">
      <c r="A125" t="s">
        <v>72</v>
      </c>
      <c r="B125">
        <v>1</v>
      </c>
      <c r="C125" t="s">
        <v>11</v>
      </c>
      <c r="D125" t="s">
        <v>61</v>
      </c>
      <c r="F125" s="1" t="s">
        <v>34</v>
      </c>
      <c r="G125">
        <v>1</v>
      </c>
      <c r="H125" s="11">
        <v>3</v>
      </c>
      <c r="I125" s="5"/>
      <c r="J125" s="1" t="s">
        <v>362</v>
      </c>
      <c r="K125">
        <v>1</v>
      </c>
      <c r="L125">
        <v>1</v>
      </c>
      <c r="S125" t="s">
        <v>10</v>
      </c>
      <c r="T125">
        <v>1</v>
      </c>
      <c r="U125">
        <v>1</v>
      </c>
      <c r="V125">
        <v>1</v>
      </c>
    </row>
    <row r="126" spans="1:22" ht="17" x14ac:dyDescent="0.2">
      <c r="A126" t="s">
        <v>72</v>
      </c>
      <c r="B126">
        <v>1</v>
      </c>
      <c r="C126" t="s">
        <v>11</v>
      </c>
      <c r="D126" t="s">
        <v>62</v>
      </c>
      <c r="F126" s="1" t="s">
        <v>33</v>
      </c>
      <c r="G126">
        <v>1</v>
      </c>
      <c r="H126" s="11">
        <v>4</v>
      </c>
      <c r="I126" s="5"/>
      <c r="J126" s="1" t="s">
        <v>46</v>
      </c>
      <c r="K126">
        <v>1</v>
      </c>
      <c r="L126">
        <v>1</v>
      </c>
      <c r="S126" t="s">
        <v>11</v>
      </c>
      <c r="T126">
        <v>1</v>
      </c>
      <c r="U126">
        <v>1</v>
      </c>
      <c r="V126">
        <v>1</v>
      </c>
    </row>
    <row r="127" spans="1:22" x14ac:dyDescent="0.2">
      <c r="A127" t="s">
        <v>72</v>
      </c>
      <c r="B127">
        <v>1</v>
      </c>
      <c r="C127" t="s">
        <v>5</v>
      </c>
      <c r="D127" t="s">
        <v>59</v>
      </c>
      <c r="E127" t="s">
        <v>65</v>
      </c>
      <c r="F127" s="5" t="s">
        <v>45</v>
      </c>
      <c r="G127">
        <v>1</v>
      </c>
      <c r="H127" s="11"/>
      <c r="I127" s="5"/>
      <c r="J127" s="1"/>
      <c r="S127" t="s">
        <v>5</v>
      </c>
      <c r="T127">
        <v>0</v>
      </c>
    </row>
    <row r="128" spans="1:22" ht="51" x14ac:dyDescent="0.2">
      <c r="A128" t="s">
        <v>72</v>
      </c>
      <c r="B128">
        <v>1</v>
      </c>
      <c r="C128" t="s">
        <v>5</v>
      </c>
      <c r="D128" t="s">
        <v>61</v>
      </c>
      <c r="E128" t="s">
        <v>66</v>
      </c>
      <c r="F128" s="2" t="s">
        <v>44</v>
      </c>
      <c r="G128">
        <v>1</v>
      </c>
      <c r="H128" s="11">
        <v>5</v>
      </c>
      <c r="J128" s="1" t="s">
        <v>235</v>
      </c>
      <c r="K128">
        <v>1</v>
      </c>
      <c r="L128">
        <v>1</v>
      </c>
      <c r="S128" t="s">
        <v>13</v>
      </c>
      <c r="T128">
        <v>2</v>
      </c>
      <c r="U128">
        <v>2</v>
      </c>
      <c r="V128">
        <v>2</v>
      </c>
    </row>
    <row r="129" spans="1:22" ht="85" x14ac:dyDescent="0.2">
      <c r="A129" t="s">
        <v>72</v>
      </c>
      <c r="B129">
        <v>1</v>
      </c>
      <c r="C129" t="s">
        <v>5</v>
      </c>
      <c r="D129" t="s">
        <v>62</v>
      </c>
      <c r="E129" t="s">
        <v>73</v>
      </c>
      <c r="F129" s="3" t="s">
        <v>37</v>
      </c>
      <c r="G129">
        <v>1</v>
      </c>
      <c r="H129" s="11">
        <v>6</v>
      </c>
      <c r="J129" s="1" t="s">
        <v>236</v>
      </c>
      <c r="K129">
        <v>1</v>
      </c>
      <c r="L129">
        <v>1</v>
      </c>
      <c r="S129" t="s">
        <v>53</v>
      </c>
      <c r="T129">
        <v>0</v>
      </c>
    </row>
    <row r="130" spans="1:22" ht="68" customHeight="1" x14ac:dyDescent="0.2">
      <c r="A130" t="s">
        <v>72</v>
      </c>
      <c r="B130">
        <v>1</v>
      </c>
      <c r="C130" t="s">
        <v>5</v>
      </c>
      <c r="F130" s="3"/>
      <c r="H130" s="11">
        <v>7</v>
      </c>
      <c r="J130" s="1" t="s">
        <v>239</v>
      </c>
      <c r="K130" s="22"/>
      <c r="L130" s="22"/>
      <c r="N130" s="70" t="s">
        <v>536</v>
      </c>
      <c r="O130" s="3" t="s">
        <v>560</v>
      </c>
      <c r="S130" t="s">
        <v>18</v>
      </c>
      <c r="T130">
        <v>0</v>
      </c>
    </row>
    <row r="131" spans="1:22" ht="17" x14ac:dyDescent="0.2">
      <c r="A131" t="s">
        <v>72</v>
      </c>
      <c r="B131">
        <v>1</v>
      </c>
      <c r="C131" t="s">
        <v>5</v>
      </c>
      <c r="F131" s="3"/>
      <c r="H131" s="11">
        <v>8</v>
      </c>
      <c r="J131" s="1" t="s">
        <v>240</v>
      </c>
      <c r="K131" s="22"/>
      <c r="L131" s="22"/>
      <c r="O131" s="3"/>
      <c r="S131" t="s">
        <v>32</v>
      </c>
      <c r="T131">
        <v>2</v>
      </c>
      <c r="U131">
        <v>2</v>
      </c>
      <c r="V131">
        <v>2</v>
      </c>
    </row>
    <row r="132" spans="1:22" ht="17" x14ac:dyDescent="0.2">
      <c r="A132" t="s">
        <v>72</v>
      </c>
      <c r="B132">
        <v>1</v>
      </c>
      <c r="C132" t="s">
        <v>13</v>
      </c>
      <c r="D132" t="s">
        <v>59</v>
      </c>
      <c r="E132" t="s">
        <v>67</v>
      </c>
      <c r="F132" s="1" t="s">
        <v>42</v>
      </c>
      <c r="G132">
        <v>1</v>
      </c>
      <c r="H132" s="11"/>
      <c r="J132" s="1"/>
      <c r="R132">
        <v>2</v>
      </c>
      <c r="S132" t="s">
        <v>9</v>
      </c>
      <c r="T132">
        <v>1</v>
      </c>
      <c r="U132">
        <v>1</v>
      </c>
      <c r="V132">
        <v>1</v>
      </c>
    </row>
    <row r="133" spans="1:22" ht="17" x14ac:dyDescent="0.2">
      <c r="A133" t="s">
        <v>72</v>
      </c>
      <c r="B133">
        <v>1</v>
      </c>
      <c r="C133" t="s">
        <v>13</v>
      </c>
      <c r="D133" t="s">
        <v>60</v>
      </c>
      <c r="E133" t="s">
        <v>74</v>
      </c>
      <c r="F133" s="1" t="s">
        <v>41</v>
      </c>
      <c r="G133">
        <v>1</v>
      </c>
      <c r="H133" s="11"/>
      <c r="J133" s="1"/>
      <c r="S133" t="s">
        <v>10</v>
      </c>
      <c r="T133">
        <v>1</v>
      </c>
    </row>
    <row r="134" spans="1:22" ht="17" x14ac:dyDescent="0.2">
      <c r="A134" t="s">
        <v>72</v>
      </c>
      <c r="B134">
        <v>1</v>
      </c>
      <c r="C134" t="s">
        <v>13</v>
      </c>
      <c r="D134" t="s">
        <v>61</v>
      </c>
      <c r="E134" t="s">
        <v>75</v>
      </c>
      <c r="F134" s="1" t="s">
        <v>43</v>
      </c>
      <c r="G134">
        <v>1</v>
      </c>
      <c r="H134" s="11"/>
      <c r="I134" s="5"/>
      <c r="J134" s="1"/>
      <c r="S134" t="s">
        <v>11</v>
      </c>
      <c r="T134">
        <v>1</v>
      </c>
    </row>
    <row r="135" spans="1:22" ht="17" x14ac:dyDescent="0.2">
      <c r="A135" t="s">
        <v>72</v>
      </c>
      <c r="B135">
        <v>1</v>
      </c>
      <c r="C135" t="s">
        <v>13</v>
      </c>
      <c r="D135" t="s">
        <v>62</v>
      </c>
      <c r="E135" t="s">
        <v>76</v>
      </c>
      <c r="F135" s="1" t="s">
        <v>36</v>
      </c>
      <c r="G135">
        <v>1</v>
      </c>
      <c r="H135" s="11"/>
      <c r="I135" s="5"/>
      <c r="J135" s="1"/>
      <c r="S135" t="s">
        <v>5</v>
      </c>
      <c r="T135">
        <v>0</v>
      </c>
      <c r="U135">
        <v>1</v>
      </c>
      <c r="V135">
        <v>0</v>
      </c>
    </row>
    <row r="136" spans="1:22" ht="17" x14ac:dyDescent="0.2">
      <c r="A136" t="s">
        <v>72</v>
      </c>
      <c r="B136">
        <v>1</v>
      </c>
      <c r="C136" t="s">
        <v>53</v>
      </c>
      <c r="D136" t="s">
        <v>59</v>
      </c>
      <c r="F136" s="1" t="s">
        <v>77</v>
      </c>
      <c r="G136">
        <v>1</v>
      </c>
      <c r="H136" s="11"/>
      <c r="J136" s="1"/>
      <c r="S136" t="s">
        <v>13</v>
      </c>
      <c r="T136">
        <v>2</v>
      </c>
      <c r="U136">
        <v>2</v>
      </c>
      <c r="V136">
        <v>2</v>
      </c>
    </row>
    <row r="137" spans="1:22" ht="17" x14ac:dyDescent="0.2">
      <c r="A137" t="s">
        <v>72</v>
      </c>
      <c r="B137">
        <v>1</v>
      </c>
      <c r="C137" t="s">
        <v>53</v>
      </c>
      <c r="D137" t="s">
        <v>61</v>
      </c>
      <c r="F137" s="1" t="s">
        <v>80</v>
      </c>
      <c r="G137">
        <v>1</v>
      </c>
      <c r="H137" s="11">
        <v>4</v>
      </c>
      <c r="J137" s="3" t="s">
        <v>238</v>
      </c>
      <c r="K137">
        <v>1</v>
      </c>
      <c r="L137">
        <v>1</v>
      </c>
      <c r="S137" t="s">
        <v>53</v>
      </c>
      <c r="T137">
        <v>0</v>
      </c>
      <c r="U137">
        <v>1</v>
      </c>
      <c r="V137">
        <v>0</v>
      </c>
    </row>
    <row r="138" spans="1:22" ht="17" x14ac:dyDescent="0.2">
      <c r="A138" t="s">
        <v>72</v>
      </c>
      <c r="B138">
        <v>1</v>
      </c>
      <c r="C138" t="s">
        <v>53</v>
      </c>
      <c r="D138" t="s">
        <v>62</v>
      </c>
      <c r="F138" s="1" t="s">
        <v>81</v>
      </c>
      <c r="G138">
        <v>1</v>
      </c>
      <c r="H138" s="11">
        <v>3</v>
      </c>
      <c r="J138" s="3" t="s">
        <v>237</v>
      </c>
      <c r="K138">
        <v>1</v>
      </c>
      <c r="L138">
        <v>1</v>
      </c>
      <c r="S138" t="s">
        <v>18</v>
      </c>
      <c r="T138">
        <v>0</v>
      </c>
    </row>
    <row r="139" spans="1:22" x14ac:dyDescent="0.2">
      <c r="A139" t="s">
        <v>72</v>
      </c>
      <c r="B139">
        <v>1</v>
      </c>
      <c r="C139" t="s">
        <v>18</v>
      </c>
      <c r="D139" s="2" t="s">
        <v>6</v>
      </c>
      <c r="E139" s="2" t="s">
        <v>6</v>
      </c>
      <c r="F139" s="2" t="s">
        <v>6</v>
      </c>
      <c r="G139">
        <v>0</v>
      </c>
      <c r="H139" s="11"/>
      <c r="J139" s="1"/>
      <c r="S139" t="s">
        <v>32</v>
      </c>
      <c r="T139">
        <v>2</v>
      </c>
      <c r="U139">
        <v>2</v>
      </c>
      <c r="V139">
        <v>2</v>
      </c>
    </row>
    <row r="140" spans="1:22" x14ac:dyDescent="0.2">
      <c r="A140" t="s">
        <v>72</v>
      </c>
      <c r="B140">
        <v>1</v>
      </c>
      <c r="C140" t="s">
        <v>32</v>
      </c>
      <c r="D140" t="s">
        <v>59</v>
      </c>
      <c r="F140" s="2" t="s">
        <v>83</v>
      </c>
      <c r="G140">
        <v>1</v>
      </c>
      <c r="H140" s="11"/>
      <c r="J140" s="1"/>
      <c r="R140">
        <v>3</v>
      </c>
      <c r="S140" t="s">
        <v>9</v>
      </c>
      <c r="T140">
        <v>1</v>
      </c>
      <c r="U140">
        <v>2</v>
      </c>
      <c r="V140">
        <v>1</v>
      </c>
    </row>
    <row r="141" spans="1:22" x14ac:dyDescent="0.2">
      <c r="A141" t="s">
        <v>72</v>
      </c>
      <c r="B141">
        <v>1</v>
      </c>
      <c r="C141" t="s">
        <v>32</v>
      </c>
      <c r="D141" t="s">
        <v>60</v>
      </c>
      <c r="F141" s="2" t="s">
        <v>82</v>
      </c>
      <c r="G141">
        <v>1</v>
      </c>
      <c r="H141" s="11"/>
      <c r="J141" s="1"/>
      <c r="S141" t="s">
        <v>10</v>
      </c>
      <c r="T141">
        <v>1</v>
      </c>
      <c r="U141">
        <v>2</v>
      </c>
      <c r="V141">
        <v>1</v>
      </c>
    </row>
    <row r="142" spans="1:22" x14ac:dyDescent="0.2">
      <c r="A142" t="s">
        <v>72</v>
      </c>
      <c r="B142">
        <v>1</v>
      </c>
      <c r="C142" t="s">
        <v>32</v>
      </c>
      <c r="D142" t="s">
        <v>61</v>
      </c>
      <c r="F142" s="2" t="s">
        <v>84</v>
      </c>
      <c r="G142">
        <v>1</v>
      </c>
      <c r="H142" s="11"/>
      <c r="J142" s="1"/>
      <c r="S142" t="s">
        <v>11</v>
      </c>
      <c r="T142">
        <v>1</v>
      </c>
      <c r="U142">
        <v>2</v>
      </c>
      <c r="V142">
        <v>1</v>
      </c>
    </row>
    <row r="143" spans="1:22" x14ac:dyDescent="0.2">
      <c r="A143" t="s">
        <v>72</v>
      </c>
      <c r="B143">
        <v>1</v>
      </c>
      <c r="C143" t="s">
        <v>32</v>
      </c>
      <c r="D143" t="s">
        <v>62</v>
      </c>
      <c r="F143" s="2" t="s">
        <v>85</v>
      </c>
      <c r="G143">
        <v>1</v>
      </c>
      <c r="H143" s="11"/>
      <c r="J143" s="1"/>
      <c r="S143" t="s">
        <v>5</v>
      </c>
      <c r="T143">
        <v>0</v>
      </c>
      <c r="U143">
        <v>2</v>
      </c>
      <c r="V143">
        <v>0</v>
      </c>
    </row>
    <row r="144" spans="1:22" ht="17" x14ac:dyDescent="0.2">
      <c r="A144" t="s">
        <v>72</v>
      </c>
      <c r="B144">
        <v>1</v>
      </c>
      <c r="C144" t="s">
        <v>32</v>
      </c>
      <c r="F144" s="2"/>
      <c r="H144" s="11">
        <v>5</v>
      </c>
      <c r="J144" s="1" t="s">
        <v>241</v>
      </c>
      <c r="K144" s="22"/>
      <c r="L144" s="22"/>
      <c r="N144" s="70" t="s">
        <v>536</v>
      </c>
      <c r="O144" s="67" t="s">
        <v>561</v>
      </c>
      <c r="S144" t="s">
        <v>13</v>
      </c>
      <c r="T144">
        <v>2</v>
      </c>
      <c r="U144">
        <v>2</v>
      </c>
      <c r="V144">
        <v>2</v>
      </c>
    </row>
    <row r="145" spans="1:22" ht="17" x14ac:dyDescent="0.2">
      <c r="A145" s="29" t="s">
        <v>72</v>
      </c>
      <c r="B145" s="29">
        <v>1</v>
      </c>
      <c r="C145" s="29" t="s">
        <v>32</v>
      </c>
      <c r="D145" s="29"/>
      <c r="E145" s="29"/>
      <c r="F145" s="30"/>
      <c r="G145" s="29"/>
      <c r="H145" s="31">
        <v>6</v>
      </c>
      <c r="I145" s="29"/>
      <c r="J145" s="32" t="s">
        <v>242</v>
      </c>
      <c r="K145" s="33"/>
      <c r="L145" s="33"/>
      <c r="O145" s="67"/>
      <c r="S145" t="s">
        <v>53</v>
      </c>
      <c r="T145">
        <v>0</v>
      </c>
      <c r="U145">
        <v>2</v>
      </c>
      <c r="V145">
        <v>0</v>
      </c>
    </row>
    <row r="146" spans="1:22" ht="17" x14ac:dyDescent="0.2">
      <c r="A146" t="s">
        <v>72</v>
      </c>
      <c r="B146">
        <v>2</v>
      </c>
      <c r="C146" t="s">
        <v>9</v>
      </c>
      <c r="D146" t="s">
        <v>59</v>
      </c>
      <c r="F146" s="1" t="s">
        <v>38</v>
      </c>
      <c r="G146">
        <v>1</v>
      </c>
      <c r="H146" s="11" t="s">
        <v>364</v>
      </c>
      <c r="I146" s="5"/>
      <c r="J146" s="1" t="s">
        <v>363</v>
      </c>
      <c r="K146">
        <v>1</v>
      </c>
      <c r="L146">
        <v>1</v>
      </c>
      <c r="S146" t="s">
        <v>18</v>
      </c>
      <c r="T146">
        <v>0</v>
      </c>
    </row>
    <row r="147" spans="1:22" ht="17" x14ac:dyDescent="0.2">
      <c r="A147" t="s">
        <v>72</v>
      </c>
      <c r="B147">
        <v>2</v>
      </c>
      <c r="C147" t="s">
        <v>9</v>
      </c>
      <c r="D147" t="s">
        <v>60</v>
      </c>
      <c r="F147" s="1" t="s">
        <v>40</v>
      </c>
      <c r="G147">
        <v>1</v>
      </c>
      <c r="H147" s="11" t="s">
        <v>365</v>
      </c>
      <c r="I147" s="5"/>
      <c r="J147" s="1" t="s">
        <v>233</v>
      </c>
      <c r="K147">
        <v>1</v>
      </c>
      <c r="L147">
        <v>1</v>
      </c>
      <c r="S147" t="s">
        <v>32</v>
      </c>
      <c r="T147">
        <v>2</v>
      </c>
      <c r="U147">
        <v>2</v>
      </c>
      <c r="V147">
        <v>2</v>
      </c>
    </row>
    <row r="148" spans="1:22" ht="17" x14ac:dyDescent="0.2">
      <c r="A148" t="s">
        <v>72</v>
      </c>
      <c r="B148">
        <v>2</v>
      </c>
      <c r="C148" t="s">
        <v>9</v>
      </c>
      <c r="D148" t="s">
        <v>61</v>
      </c>
      <c r="F148" s="1" t="s">
        <v>39</v>
      </c>
      <c r="G148">
        <v>1</v>
      </c>
      <c r="H148" s="11" t="s">
        <v>366</v>
      </c>
      <c r="I148" s="5"/>
      <c r="J148" s="1" t="s">
        <v>234</v>
      </c>
      <c r="K148">
        <v>1</v>
      </c>
      <c r="L148">
        <v>1</v>
      </c>
      <c r="Q148" t="s">
        <v>190</v>
      </c>
      <c r="R148">
        <v>1</v>
      </c>
      <c r="S148" t="s">
        <v>9</v>
      </c>
      <c r="T148">
        <v>1</v>
      </c>
      <c r="U148">
        <v>2</v>
      </c>
      <c r="V148">
        <v>1</v>
      </c>
    </row>
    <row r="149" spans="1:22" ht="17" x14ac:dyDescent="0.2">
      <c r="A149" t="s">
        <v>72</v>
      </c>
      <c r="B149">
        <v>2</v>
      </c>
      <c r="C149" t="s">
        <v>9</v>
      </c>
      <c r="D149" t="s">
        <v>62</v>
      </c>
      <c r="F149" s="1" t="s">
        <v>35</v>
      </c>
      <c r="G149">
        <v>1</v>
      </c>
      <c r="H149" s="11" t="s">
        <v>370</v>
      </c>
      <c r="I149" s="5"/>
      <c r="J149" s="1" t="s">
        <v>234</v>
      </c>
      <c r="K149">
        <v>1</v>
      </c>
      <c r="L149">
        <v>1</v>
      </c>
      <c r="S149" t="s">
        <v>10</v>
      </c>
      <c r="T149">
        <v>1</v>
      </c>
      <c r="U149">
        <v>2</v>
      </c>
      <c r="V149">
        <v>1</v>
      </c>
    </row>
    <row r="150" spans="1:22" ht="17" x14ac:dyDescent="0.2">
      <c r="A150" t="s">
        <v>72</v>
      </c>
      <c r="B150">
        <v>2</v>
      </c>
      <c r="C150" t="s">
        <v>10</v>
      </c>
      <c r="D150" t="s">
        <v>59</v>
      </c>
      <c r="F150" s="1" t="s">
        <v>2</v>
      </c>
      <c r="G150">
        <v>1</v>
      </c>
      <c r="H150" s="11" t="s">
        <v>364</v>
      </c>
      <c r="I150" s="5"/>
      <c r="J150" s="1" t="s">
        <v>2</v>
      </c>
      <c r="K150">
        <v>1</v>
      </c>
      <c r="L150">
        <v>1</v>
      </c>
      <c r="S150" t="s">
        <v>11</v>
      </c>
      <c r="T150">
        <v>1</v>
      </c>
      <c r="U150">
        <v>2</v>
      </c>
      <c r="V150">
        <v>1</v>
      </c>
    </row>
    <row r="151" spans="1:22" ht="17" x14ac:dyDescent="0.2">
      <c r="A151" t="s">
        <v>72</v>
      </c>
      <c r="B151">
        <v>2</v>
      </c>
      <c r="C151" t="s">
        <v>10</v>
      </c>
      <c r="D151" t="s">
        <v>60</v>
      </c>
      <c r="F151" s="1" t="s">
        <v>2</v>
      </c>
      <c r="G151">
        <v>1</v>
      </c>
      <c r="H151" s="11" t="s">
        <v>365</v>
      </c>
      <c r="I151" s="5"/>
      <c r="J151" s="1" t="s">
        <v>2</v>
      </c>
      <c r="K151">
        <v>1</v>
      </c>
      <c r="L151">
        <v>1</v>
      </c>
      <c r="S151" t="s">
        <v>5</v>
      </c>
      <c r="T151">
        <v>3</v>
      </c>
      <c r="U151">
        <v>2</v>
      </c>
      <c r="V151">
        <v>2</v>
      </c>
    </row>
    <row r="152" spans="1:22" ht="17" x14ac:dyDescent="0.2">
      <c r="A152" t="s">
        <v>72</v>
      </c>
      <c r="B152">
        <v>2</v>
      </c>
      <c r="C152" t="s">
        <v>10</v>
      </c>
      <c r="D152" t="s">
        <v>61</v>
      </c>
      <c r="F152" s="1" t="s">
        <v>2</v>
      </c>
      <c r="G152">
        <v>1</v>
      </c>
      <c r="H152" s="11" t="s">
        <v>366</v>
      </c>
      <c r="I152" s="5"/>
      <c r="J152" s="1" t="s">
        <v>2</v>
      </c>
      <c r="K152">
        <v>1</v>
      </c>
      <c r="L152">
        <v>1</v>
      </c>
      <c r="S152" t="s">
        <v>13</v>
      </c>
      <c r="T152">
        <v>0</v>
      </c>
    </row>
    <row r="153" spans="1:22" ht="17" x14ac:dyDescent="0.2">
      <c r="A153" t="s">
        <v>72</v>
      </c>
      <c r="B153">
        <v>2</v>
      </c>
      <c r="C153" t="s">
        <v>10</v>
      </c>
      <c r="D153" t="s">
        <v>62</v>
      </c>
      <c r="F153" s="1" t="s">
        <v>2</v>
      </c>
      <c r="G153">
        <v>1</v>
      </c>
      <c r="H153" s="11" t="s">
        <v>370</v>
      </c>
      <c r="I153" s="5"/>
      <c r="J153" s="1" t="s">
        <v>2</v>
      </c>
      <c r="K153">
        <v>1</v>
      </c>
      <c r="L153">
        <v>1</v>
      </c>
      <c r="S153" t="s">
        <v>53</v>
      </c>
      <c r="T153">
        <v>1</v>
      </c>
      <c r="U153">
        <v>2</v>
      </c>
      <c r="V153">
        <v>1</v>
      </c>
    </row>
    <row r="154" spans="1:22" ht="17" x14ac:dyDescent="0.2">
      <c r="A154" t="s">
        <v>72</v>
      </c>
      <c r="B154">
        <v>2</v>
      </c>
      <c r="C154" t="s">
        <v>11</v>
      </c>
      <c r="D154" t="s">
        <v>59</v>
      </c>
      <c r="F154" s="1" t="s">
        <v>34</v>
      </c>
      <c r="G154">
        <v>1</v>
      </c>
      <c r="H154" s="11" t="s">
        <v>364</v>
      </c>
      <c r="I154" s="5"/>
      <c r="J154" s="1" t="s">
        <v>362</v>
      </c>
      <c r="K154">
        <v>1</v>
      </c>
      <c r="L154">
        <v>1</v>
      </c>
      <c r="S154" t="s">
        <v>18</v>
      </c>
      <c r="T154">
        <v>0</v>
      </c>
    </row>
    <row r="155" spans="1:22" ht="17" x14ac:dyDescent="0.2">
      <c r="A155" t="s">
        <v>72</v>
      </c>
      <c r="B155">
        <v>2</v>
      </c>
      <c r="C155" t="s">
        <v>11</v>
      </c>
      <c r="D155" t="s">
        <v>60</v>
      </c>
      <c r="F155" s="1" t="s">
        <v>34</v>
      </c>
      <c r="G155">
        <v>1</v>
      </c>
      <c r="H155" s="11" t="s">
        <v>365</v>
      </c>
      <c r="I155" s="5"/>
      <c r="J155" s="1" t="s">
        <v>362</v>
      </c>
      <c r="K155">
        <v>1</v>
      </c>
      <c r="L155">
        <v>1</v>
      </c>
      <c r="S155" t="s">
        <v>32</v>
      </c>
      <c r="T155">
        <v>2</v>
      </c>
      <c r="U155">
        <v>2</v>
      </c>
      <c r="V155">
        <v>2</v>
      </c>
    </row>
    <row r="156" spans="1:22" ht="17" x14ac:dyDescent="0.2">
      <c r="A156" t="s">
        <v>72</v>
      </c>
      <c r="B156">
        <v>2</v>
      </c>
      <c r="C156" t="s">
        <v>11</v>
      </c>
      <c r="D156" t="s">
        <v>61</v>
      </c>
      <c r="F156" s="1" t="s">
        <v>34</v>
      </c>
      <c r="G156">
        <v>1</v>
      </c>
      <c r="H156" s="11" t="s">
        <v>366</v>
      </c>
      <c r="I156" s="5"/>
      <c r="J156" s="1" t="s">
        <v>362</v>
      </c>
      <c r="K156">
        <v>1</v>
      </c>
      <c r="L156">
        <v>1</v>
      </c>
      <c r="R156">
        <v>2</v>
      </c>
      <c r="S156" t="s">
        <v>9</v>
      </c>
      <c r="T156">
        <v>1</v>
      </c>
      <c r="U156">
        <v>1</v>
      </c>
      <c r="V156">
        <v>1</v>
      </c>
    </row>
    <row r="157" spans="1:22" ht="17" x14ac:dyDescent="0.2">
      <c r="A157" t="s">
        <v>72</v>
      </c>
      <c r="B157">
        <v>2</v>
      </c>
      <c r="C157" t="s">
        <v>11</v>
      </c>
      <c r="D157" t="s">
        <v>62</v>
      </c>
      <c r="F157" s="1" t="s">
        <v>33</v>
      </c>
      <c r="G157">
        <v>1</v>
      </c>
      <c r="H157" s="11" t="s">
        <v>370</v>
      </c>
      <c r="I157" s="5"/>
      <c r="J157" s="1" t="s">
        <v>46</v>
      </c>
      <c r="K157">
        <v>1</v>
      </c>
      <c r="L157">
        <v>1</v>
      </c>
      <c r="S157" t="s">
        <v>10</v>
      </c>
      <c r="T157">
        <v>1</v>
      </c>
      <c r="U157">
        <v>1</v>
      </c>
      <c r="V157">
        <v>1</v>
      </c>
    </row>
    <row r="158" spans="1:22" x14ac:dyDescent="0.2">
      <c r="A158" t="s">
        <v>72</v>
      </c>
      <c r="B158">
        <v>2</v>
      </c>
      <c r="C158" t="s">
        <v>5</v>
      </c>
      <c r="D158" t="s">
        <v>59</v>
      </c>
      <c r="E158" t="s">
        <v>65</v>
      </c>
      <c r="F158" s="5" t="s">
        <v>45</v>
      </c>
      <c r="G158">
        <v>1</v>
      </c>
      <c r="H158" s="11"/>
      <c r="I158" s="5"/>
      <c r="J158" s="1"/>
      <c r="S158" t="s">
        <v>11</v>
      </c>
      <c r="T158">
        <v>1</v>
      </c>
      <c r="U158">
        <v>1</v>
      </c>
      <c r="V158">
        <v>1</v>
      </c>
    </row>
    <row r="159" spans="1:22" ht="51" x14ac:dyDescent="0.2">
      <c r="A159" t="s">
        <v>72</v>
      </c>
      <c r="B159">
        <v>2</v>
      </c>
      <c r="C159" t="s">
        <v>5</v>
      </c>
      <c r="D159" t="s">
        <v>61</v>
      </c>
      <c r="E159" t="s">
        <v>66</v>
      </c>
      <c r="F159" s="2" t="s">
        <v>44</v>
      </c>
      <c r="G159">
        <v>1</v>
      </c>
      <c r="H159" s="11" t="s">
        <v>366</v>
      </c>
      <c r="I159" t="s">
        <v>159</v>
      </c>
      <c r="J159" s="1" t="s">
        <v>235</v>
      </c>
      <c r="K159">
        <v>1</v>
      </c>
      <c r="L159">
        <v>1</v>
      </c>
      <c r="S159" t="s">
        <v>5</v>
      </c>
      <c r="T159">
        <v>3</v>
      </c>
      <c r="U159">
        <v>3</v>
      </c>
      <c r="V159">
        <v>3</v>
      </c>
    </row>
    <row r="160" spans="1:22" ht="85" x14ac:dyDescent="0.2">
      <c r="A160" t="s">
        <v>72</v>
      </c>
      <c r="B160">
        <v>2</v>
      </c>
      <c r="C160" t="s">
        <v>5</v>
      </c>
      <c r="D160" t="s">
        <v>62</v>
      </c>
      <c r="E160" t="s">
        <v>73</v>
      </c>
      <c r="F160" s="3" t="s">
        <v>37</v>
      </c>
      <c r="G160">
        <v>1</v>
      </c>
      <c r="H160" s="11" t="s">
        <v>370</v>
      </c>
      <c r="I160" t="s">
        <v>371</v>
      </c>
      <c r="J160" s="1" t="s">
        <v>236</v>
      </c>
      <c r="K160">
        <v>1</v>
      </c>
      <c r="L160">
        <v>1</v>
      </c>
      <c r="S160" t="s">
        <v>13</v>
      </c>
      <c r="T160">
        <v>0</v>
      </c>
    </row>
    <row r="161" spans="1:22" ht="68" customHeight="1" x14ac:dyDescent="0.2">
      <c r="A161" t="s">
        <v>72</v>
      </c>
      <c r="B161">
        <v>2</v>
      </c>
      <c r="C161" t="s">
        <v>5</v>
      </c>
      <c r="F161" s="3"/>
      <c r="H161" s="11" t="s">
        <v>159</v>
      </c>
      <c r="I161" t="s">
        <v>367</v>
      </c>
      <c r="J161" s="1" t="s">
        <v>239</v>
      </c>
      <c r="K161" s="22"/>
      <c r="L161" s="22"/>
      <c r="N161" s="70" t="s">
        <v>536</v>
      </c>
      <c r="O161" s="67" t="s">
        <v>563</v>
      </c>
      <c r="S161" t="s">
        <v>53</v>
      </c>
      <c r="T161">
        <v>1</v>
      </c>
      <c r="U161">
        <v>1</v>
      </c>
      <c r="V161">
        <v>1</v>
      </c>
    </row>
    <row r="162" spans="1:22" ht="51" x14ac:dyDescent="0.2">
      <c r="A162" t="s">
        <v>72</v>
      </c>
      <c r="B162">
        <v>2</v>
      </c>
      <c r="C162" t="s">
        <v>5</v>
      </c>
      <c r="F162" s="3"/>
      <c r="H162" s="11" t="s">
        <v>159</v>
      </c>
      <c r="I162" t="s">
        <v>368</v>
      </c>
      <c r="J162" s="1" t="s">
        <v>369</v>
      </c>
      <c r="K162" s="22"/>
      <c r="L162" s="22"/>
      <c r="O162" s="67"/>
      <c r="S162" t="s">
        <v>18</v>
      </c>
      <c r="T162">
        <v>0</v>
      </c>
    </row>
    <row r="163" spans="1:22" ht="17" x14ac:dyDescent="0.2">
      <c r="A163" t="s">
        <v>72</v>
      </c>
      <c r="B163">
        <v>2</v>
      </c>
      <c r="C163" t="s">
        <v>5</v>
      </c>
      <c r="F163" s="3"/>
      <c r="H163" s="11" t="s">
        <v>371</v>
      </c>
      <c r="I163" t="s">
        <v>372</v>
      </c>
      <c r="J163" s="1" t="s">
        <v>240</v>
      </c>
      <c r="K163" s="22"/>
      <c r="L163" s="22"/>
      <c r="O163" s="67"/>
      <c r="S163" t="s">
        <v>32</v>
      </c>
      <c r="T163">
        <v>2</v>
      </c>
      <c r="U163">
        <v>2</v>
      </c>
      <c r="V163">
        <v>2</v>
      </c>
    </row>
    <row r="164" spans="1:22" ht="17" x14ac:dyDescent="0.2">
      <c r="A164" t="s">
        <v>72</v>
      </c>
      <c r="B164">
        <v>2</v>
      </c>
      <c r="C164" t="s">
        <v>13</v>
      </c>
      <c r="D164" t="s">
        <v>59</v>
      </c>
      <c r="E164" t="s">
        <v>67</v>
      </c>
      <c r="F164" s="1" t="s">
        <v>42</v>
      </c>
      <c r="G164">
        <v>1</v>
      </c>
      <c r="H164" s="11"/>
      <c r="J164" s="1"/>
      <c r="R164">
        <v>3</v>
      </c>
      <c r="S164" t="s">
        <v>9</v>
      </c>
      <c r="T164">
        <v>1</v>
      </c>
      <c r="U164">
        <v>1</v>
      </c>
      <c r="V164">
        <v>1</v>
      </c>
    </row>
    <row r="165" spans="1:22" ht="17" x14ac:dyDescent="0.2">
      <c r="A165" t="s">
        <v>72</v>
      </c>
      <c r="B165">
        <v>2</v>
      </c>
      <c r="C165" t="s">
        <v>13</v>
      </c>
      <c r="D165" t="s">
        <v>60</v>
      </c>
      <c r="E165" t="s">
        <v>74</v>
      </c>
      <c r="F165" s="1" t="s">
        <v>41</v>
      </c>
      <c r="G165">
        <v>1</v>
      </c>
      <c r="H165" s="11"/>
      <c r="J165" s="1"/>
      <c r="S165" t="s">
        <v>10</v>
      </c>
      <c r="T165">
        <v>1</v>
      </c>
    </row>
    <row r="166" spans="1:22" ht="17" x14ac:dyDescent="0.2">
      <c r="A166" t="s">
        <v>72</v>
      </c>
      <c r="B166">
        <v>2</v>
      </c>
      <c r="C166" t="s">
        <v>13</v>
      </c>
      <c r="D166" t="s">
        <v>61</v>
      </c>
      <c r="E166" t="s">
        <v>75</v>
      </c>
      <c r="F166" s="1" t="s">
        <v>43</v>
      </c>
      <c r="G166">
        <v>1</v>
      </c>
      <c r="H166" s="11"/>
      <c r="I166" s="5"/>
      <c r="J166" s="1"/>
      <c r="S166" t="s">
        <v>11</v>
      </c>
      <c r="T166">
        <v>1</v>
      </c>
    </row>
    <row r="167" spans="1:22" ht="17" x14ac:dyDescent="0.2">
      <c r="A167" t="s">
        <v>72</v>
      </c>
      <c r="B167">
        <v>2</v>
      </c>
      <c r="C167" t="s">
        <v>13</v>
      </c>
      <c r="D167" t="s">
        <v>62</v>
      </c>
      <c r="E167" t="s">
        <v>76</v>
      </c>
      <c r="F167" s="1" t="s">
        <v>36</v>
      </c>
      <c r="G167">
        <v>1</v>
      </c>
      <c r="H167" s="11"/>
      <c r="I167" s="5"/>
      <c r="J167" s="1"/>
      <c r="S167" t="s">
        <v>5</v>
      </c>
      <c r="T167">
        <v>3</v>
      </c>
      <c r="U167">
        <v>4</v>
      </c>
      <c r="V167">
        <v>3</v>
      </c>
    </row>
    <row r="168" spans="1:22" ht="17" x14ac:dyDescent="0.2">
      <c r="A168" t="s">
        <v>72</v>
      </c>
      <c r="B168">
        <v>2</v>
      </c>
      <c r="C168" t="s">
        <v>53</v>
      </c>
      <c r="D168" t="s">
        <v>59</v>
      </c>
      <c r="F168" s="1" t="s">
        <v>77</v>
      </c>
      <c r="G168">
        <v>1</v>
      </c>
      <c r="H168" s="11"/>
      <c r="J168" s="1"/>
      <c r="S168" t="s">
        <v>13</v>
      </c>
      <c r="T168">
        <v>0</v>
      </c>
    </row>
    <row r="169" spans="1:22" ht="17" x14ac:dyDescent="0.2">
      <c r="A169" t="s">
        <v>72</v>
      </c>
      <c r="B169">
        <v>2</v>
      </c>
      <c r="C169" t="s">
        <v>53</v>
      </c>
      <c r="D169" t="s">
        <v>61</v>
      </c>
      <c r="F169" s="1" t="s">
        <v>80</v>
      </c>
      <c r="G169">
        <v>1</v>
      </c>
      <c r="H169" s="11" t="s">
        <v>366</v>
      </c>
      <c r="I169" s="5"/>
      <c r="J169" s="1" t="s">
        <v>459</v>
      </c>
      <c r="K169">
        <v>1</v>
      </c>
      <c r="L169">
        <v>1</v>
      </c>
      <c r="S169" t="s">
        <v>53</v>
      </c>
      <c r="T169">
        <v>1</v>
      </c>
      <c r="U169">
        <v>1</v>
      </c>
      <c r="V169">
        <v>1</v>
      </c>
    </row>
    <row r="170" spans="1:22" ht="17" x14ac:dyDescent="0.2">
      <c r="A170" t="s">
        <v>72</v>
      </c>
      <c r="B170">
        <v>2</v>
      </c>
      <c r="C170" t="s">
        <v>53</v>
      </c>
      <c r="D170" t="s">
        <v>62</v>
      </c>
      <c r="F170" s="1" t="s">
        <v>81</v>
      </c>
      <c r="G170">
        <v>1</v>
      </c>
      <c r="H170" s="11" t="s">
        <v>370</v>
      </c>
      <c r="J170" s="1" t="s">
        <v>460</v>
      </c>
      <c r="K170">
        <v>1</v>
      </c>
      <c r="L170">
        <v>1</v>
      </c>
      <c r="S170" t="s">
        <v>18</v>
      </c>
      <c r="T170">
        <v>0</v>
      </c>
      <c r="U170">
        <v>1</v>
      </c>
      <c r="V170">
        <v>0</v>
      </c>
    </row>
    <row r="171" spans="1:22" ht="17" customHeight="1" x14ac:dyDescent="0.2">
      <c r="A171" t="s">
        <v>72</v>
      </c>
      <c r="B171">
        <v>2</v>
      </c>
      <c r="C171" t="s">
        <v>53</v>
      </c>
      <c r="F171" s="1"/>
      <c r="H171" s="11" t="s">
        <v>159</v>
      </c>
      <c r="J171" s="1" t="s">
        <v>461</v>
      </c>
      <c r="K171" s="22"/>
      <c r="L171" s="22"/>
      <c r="N171" s="70" t="s">
        <v>536</v>
      </c>
      <c r="O171" s="67" t="s">
        <v>562</v>
      </c>
      <c r="S171" t="s">
        <v>32</v>
      </c>
      <c r="T171">
        <v>2</v>
      </c>
      <c r="U171">
        <v>2</v>
      </c>
      <c r="V171">
        <v>0</v>
      </c>
    </row>
    <row r="172" spans="1:22" ht="17" x14ac:dyDescent="0.2">
      <c r="A172" t="s">
        <v>72</v>
      </c>
      <c r="B172">
        <v>2</v>
      </c>
      <c r="C172" t="s">
        <v>53</v>
      </c>
      <c r="F172" s="1"/>
      <c r="H172" s="11" t="s">
        <v>159</v>
      </c>
      <c r="J172" s="1" t="s">
        <v>462</v>
      </c>
      <c r="K172" s="22"/>
      <c r="L172" s="22"/>
      <c r="O172" s="67"/>
      <c r="Q172" t="s">
        <v>196</v>
      </c>
      <c r="R172">
        <v>1</v>
      </c>
      <c r="S172" t="s">
        <v>9</v>
      </c>
      <c r="T172">
        <v>1</v>
      </c>
      <c r="U172">
        <v>1</v>
      </c>
      <c r="V172">
        <v>1</v>
      </c>
    </row>
    <row r="173" spans="1:22" ht="17" x14ac:dyDescent="0.2">
      <c r="A173" t="s">
        <v>72</v>
      </c>
      <c r="B173">
        <v>2</v>
      </c>
      <c r="C173" t="s">
        <v>53</v>
      </c>
      <c r="F173" s="1"/>
      <c r="H173" s="11" t="s">
        <v>371</v>
      </c>
      <c r="J173" s="1" t="s">
        <v>463</v>
      </c>
      <c r="K173" s="22"/>
      <c r="L173" s="22"/>
      <c r="O173" s="67"/>
      <c r="S173" t="s">
        <v>10</v>
      </c>
      <c r="T173">
        <v>1</v>
      </c>
      <c r="U173">
        <v>1</v>
      </c>
      <c r="V173">
        <v>1</v>
      </c>
    </row>
    <row r="174" spans="1:22" x14ac:dyDescent="0.2">
      <c r="A174" t="s">
        <v>72</v>
      </c>
      <c r="B174">
        <v>2</v>
      </c>
      <c r="C174" t="s">
        <v>18</v>
      </c>
      <c r="D174" s="2" t="s">
        <v>6</v>
      </c>
      <c r="E174" s="2" t="s">
        <v>6</v>
      </c>
      <c r="F174" s="2" t="s">
        <v>6</v>
      </c>
      <c r="G174">
        <v>0</v>
      </c>
      <c r="H174" s="11"/>
      <c r="J174" s="1"/>
      <c r="S174" t="s">
        <v>11</v>
      </c>
      <c r="T174">
        <v>1</v>
      </c>
      <c r="U174">
        <v>1</v>
      </c>
      <c r="V174">
        <v>1</v>
      </c>
    </row>
    <row r="175" spans="1:22" x14ac:dyDescent="0.2">
      <c r="A175" t="s">
        <v>72</v>
      </c>
      <c r="B175">
        <v>2</v>
      </c>
      <c r="C175" t="s">
        <v>32</v>
      </c>
      <c r="D175" t="s">
        <v>59</v>
      </c>
      <c r="F175" s="2" t="s">
        <v>83</v>
      </c>
      <c r="G175">
        <v>1</v>
      </c>
      <c r="H175" s="11"/>
      <c r="J175" s="1"/>
      <c r="S175" t="s">
        <v>5</v>
      </c>
      <c r="T175">
        <v>0</v>
      </c>
      <c r="U175">
        <v>2</v>
      </c>
      <c r="V175">
        <v>0</v>
      </c>
    </row>
    <row r="176" spans="1:22" x14ac:dyDescent="0.2">
      <c r="A176" t="s">
        <v>72</v>
      </c>
      <c r="B176">
        <v>2</v>
      </c>
      <c r="C176" t="s">
        <v>32</v>
      </c>
      <c r="D176" t="s">
        <v>60</v>
      </c>
      <c r="F176" s="2" t="s">
        <v>82</v>
      </c>
      <c r="G176">
        <v>1</v>
      </c>
      <c r="H176" s="11"/>
      <c r="J176" s="1"/>
      <c r="S176" t="s">
        <v>13</v>
      </c>
      <c r="T176">
        <v>5</v>
      </c>
      <c r="U176">
        <v>4</v>
      </c>
      <c r="V176">
        <v>4</v>
      </c>
    </row>
    <row r="177" spans="1:22" x14ac:dyDescent="0.2">
      <c r="A177" t="s">
        <v>72</v>
      </c>
      <c r="B177">
        <v>2</v>
      </c>
      <c r="C177" t="s">
        <v>32</v>
      </c>
      <c r="D177" t="s">
        <v>61</v>
      </c>
      <c r="F177" s="2" t="s">
        <v>84</v>
      </c>
      <c r="G177">
        <v>1</v>
      </c>
      <c r="H177" s="11"/>
      <c r="J177" s="1"/>
      <c r="S177" t="s">
        <v>53</v>
      </c>
      <c r="T177">
        <v>0</v>
      </c>
    </row>
    <row r="178" spans="1:22" x14ac:dyDescent="0.2">
      <c r="A178" s="29" t="s">
        <v>72</v>
      </c>
      <c r="B178" s="29">
        <v>2</v>
      </c>
      <c r="C178" s="29" t="s">
        <v>32</v>
      </c>
      <c r="D178" s="29" t="s">
        <v>62</v>
      </c>
      <c r="E178" s="29"/>
      <c r="F178" s="30" t="s">
        <v>85</v>
      </c>
      <c r="G178" s="29">
        <v>1</v>
      </c>
      <c r="H178" s="31"/>
      <c r="I178" s="29"/>
      <c r="J178" s="29"/>
      <c r="K178" s="29"/>
      <c r="L178" s="29"/>
      <c r="S178" t="s">
        <v>18</v>
      </c>
      <c r="T178">
        <v>0</v>
      </c>
    </row>
    <row r="179" spans="1:22" ht="51" x14ac:dyDescent="0.2">
      <c r="A179" t="s">
        <v>72</v>
      </c>
      <c r="B179">
        <v>3</v>
      </c>
      <c r="C179" t="s">
        <v>9</v>
      </c>
      <c r="D179" t="s">
        <v>59</v>
      </c>
      <c r="F179" s="1" t="s">
        <v>38</v>
      </c>
      <c r="G179">
        <v>1</v>
      </c>
      <c r="H179" s="11" t="s">
        <v>47</v>
      </c>
      <c r="I179" s="5"/>
      <c r="J179" s="1" t="s">
        <v>232</v>
      </c>
      <c r="K179">
        <v>1</v>
      </c>
      <c r="L179">
        <v>1</v>
      </c>
      <c r="S179" t="s">
        <v>32</v>
      </c>
      <c r="T179">
        <v>5</v>
      </c>
      <c r="U179">
        <v>4</v>
      </c>
      <c r="V179">
        <v>4</v>
      </c>
    </row>
    <row r="180" spans="1:22" ht="17" x14ac:dyDescent="0.2">
      <c r="A180" t="s">
        <v>72</v>
      </c>
      <c r="B180">
        <v>3</v>
      </c>
      <c r="C180" t="s">
        <v>9</v>
      </c>
      <c r="D180" t="s">
        <v>60</v>
      </c>
      <c r="F180" s="1" t="s">
        <v>40</v>
      </c>
      <c r="G180">
        <v>1</v>
      </c>
      <c r="H180" s="11" t="s">
        <v>48</v>
      </c>
      <c r="I180" s="5"/>
      <c r="J180" s="1" t="s">
        <v>233</v>
      </c>
      <c r="K180">
        <v>1</v>
      </c>
      <c r="L180">
        <v>1</v>
      </c>
      <c r="R180">
        <v>2</v>
      </c>
      <c r="S180" t="s">
        <v>9</v>
      </c>
      <c r="T180">
        <v>1</v>
      </c>
      <c r="U180">
        <v>1</v>
      </c>
      <c r="V180">
        <v>1</v>
      </c>
    </row>
    <row r="181" spans="1:22" ht="17" x14ac:dyDescent="0.2">
      <c r="A181" t="s">
        <v>72</v>
      </c>
      <c r="B181">
        <v>3</v>
      </c>
      <c r="C181" t="s">
        <v>9</v>
      </c>
      <c r="D181" t="s">
        <v>61</v>
      </c>
      <c r="F181" s="1" t="s">
        <v>39</v>
      </c>
      <c r="G181">
        <v>1</v>
      </c>
      <c r="H181" s="11" t="s">
        <v>49</v>
      </c>
      <c r="I181" s="5"/>
      <c r="J181" s="1" t="s">
        <v>234</v>
      </c>
      <c r="K181">
        <v>1</v>
      </c>
      <c r="L181">
        <v>1</v>
      </c>
      <c r="S181" t="s">
        <v>10</v>
      </c>
      <c r="T181">
        <v>1</v>
      </c>
      <c r="U181">
        <v>1</v>
      </c>
      <c r="V181">
        <v>1</v>
      </c>
    </row>
    <row r="182" spans="1:22" ht="17" x14ac:dyDescent="0.2">
      <c r="A182" t="s">
        <v>72</v>
      </c>
      <c r="B182">
        <v>3</v>
      </c>
      <c r="C182" t="s">
        <v>9</v>
      </c>
      <c r="D182" t="s">
        <v>62</v>
      </c>
      <c r="F182" s="1" t="s">
        <v>35</v>
      </c>
      <c r="G182">
        <v>1</v>
      </c>
      <c r="H182" s="11" t="s">
        <v>50</v>
      </c>
      <c r="I182" s="5"/>
      <c r="J182" s="1" t="s">
        <v>234</v>
      </c>
      <c r="K182">
        <v>1</v>
      </c>
      <c r="L182">
        <v>1</v>
      </c>
      <c r="S182" t="s">
        <v>11</v>
      </c>
      <c r="T182">
        <v>1</v>
      </c>
      <c r="U182">
        <v>1</v>
      </c>
      <c r="V182">
        <v>1</v>
      </c>
    </row>
    <row r="183" spans="1:22" ht="34" customHeight="1" x14ac:dyDescent="0.2">
      <c r="A183" t="s">
        <v>72</v>
      </c>
      <c r="B183">
        <v>3</v>
      </c>
      <c r="C183" t="s">
        <v>9</v>
      </c>
      <c r="F183" s="1"/>
      <c r="H183" s="11" t="s">
        <v>110</v>
      </c>
      <c r="I183" s="5"/>
      <c r="J183" s="1" t="s">
        <v>375</v>
      </c>
      <c r="K183" s="22"/>
      <c r="L183" s="22"/>
      <c r="N183" s="70" t="s">
        <v>533</v>
      </c>
      <c r="O183" s="67" t="s">
        <v>547</v>
      </c>
      <c r="S183" t="s">
        <v>5</v>
      </c>
      <c r="T183">
        <v>0</v>
      </c>
    </row>
    <row r="184" spans="1:22" ht="51" x14ac:dyDescent="0.2">
      <c r="A184" t="s">
        <v>72</v>
      </c>
      <c r="B184">
        <v>3</v>
      </c>
      <c r="C184" t="s">
        <v>9</v>
      </c>
      <c r="F184" s="1"/>
      <c r="H184" s="11" t="s">
        <v>140</v>
      </c>
      <c r="I184" s="5"/>
      <c r="J184" s="1" t="s">
        <v>376</v>
      </c>
      <c r="K184" s="22"/>
      <c r="L184" s="22"/>
      <c r="O184" s="67"/>
      <c r="S184" t="s">
        <v>13</v>
      </c>
      <c r="T184">
        <v>5</v>
      </c>
      <c r="U184">
        <v>4</v>
      </c>
      <c r="V184">
        <v>4</v>
      </c>
    </row>
    <row r="185" spans="1:22" ht="34" x14ac:dyDescent="0.2">
      <c r="A185" t="s">
        <v>72</v>
      </c>
      <c r="B185">
        <v>3</v>
      </c>
      <c r="C185" t="s">
        <v>9</v>
      </c>
      <c r="F185" s="1"/>
      <c r="H185" s="11" t="s">
        <v>141</v>
      </c>
      <c r="I185" s="5"/>
      <c r="J185" s="1" t="s">
        <v>377</v>
      </c>
      <c r="K185" s="22"/>
      <c r="L185" s="22"/>
      <c r="O185" s="67"/>
      <c r="S185" t="s">
        <v>53</v>
      </c>
      <c r="T185">
        <v>0</v>
      </c>
    </row>
    <row r="186" spans="1:22" ht="34" x14ac:dyDescent="0.2">
      <c r="A186" t="s">
        <v>72</v>
      </c>
      <c r="B186">
        <v>3</v>
      </c>
      <c r="C186" t="s">
        <v>9</v>
      </c>
      <c r="F186" s="1"/>
      <c r="H186" s="11" t="s">
        <v>142</v>
      </c>
      <c r="I186" s="5"/>
      <c r="J186" s="1" t="s">
        <v>378</v>
      </c>
      <c r="K186" s="22"/>
      <c r="L186" s="22"/>
      <c r="O186" s="67"/>
      <c r="S186" t="s">
        <v>18</v>
      </c>
      <c r="T186">
        <v>0</v>
      </c>
    </row>
    <row r="187" spans="1:22" ht="17" x14ac:dyDescent="0.2">
      <c r="A187" t="s">
        <v>72</v>
      </c>
      <c r="B187">
        <v>3</v>
      </c>
      <c r="C187" t="s">
        <v>10</v>
      </c>
      <c r="D187" t="s">
        <v>59</v>
      </c>
      <c r="F187" s="1" t="s">
        <v>2</v>
      </c>
      <c r="G187">
        <v>1</v>
      </c>
      <c r="H187" s="11" t="s">
        <v>47</v>
      </c>
      <c r="I187" s="5"/>
      <c r="J187" s="1" t="s">
        <v>2</v>
      </c>
      <c r="K187">
        <v>1</v>
      </c>
      <c r="L187">
        <v>1</v>
      </c>
      <c r="S187" t="s">
        <v>32</v>
      </c>
      <c r="T187">
        <v>5</v>
      </c>
      <c r="U187">
        <v>5</v>
      </c>
      <c r="V187">
        <v>5</v>
      </c>
    </row>
    <row r="188" spans="1:22" ht="17" x14ac:dyDescent="0.2">
      <c r="A188" t="s">
        <v>72</v>
      </c>
      <c r="B188">
        <v>3</v>
      </c>
      <c r="C188" t="s">
        <v>10</v>
      </c>
      <c r="D188" t="s">
        <v>60</v>
      </c>
      <c r="F188" s="1" t="s">
        <v>2</v>
      </c>
      <c r="G188">
        <v>1</v>
      </c>
      <c r="H188" s="11" t="s">
        <v>48</v>
      </c>
      <c r="I188" s="5"/>
      <c r="J188" s="1" t="s">
        <v>2</v>
      </c>
      <c r="K188">
        <v>1</v>
      </c>
      <c r="L188">
        <v>1</v>
      </c>
      <c r="R188">
        <v>3</v>
      </c>
      <c r="S188" t="s">
        <v>9</v>
      </c>
      <c r="T188">
        <v>1</v>
      </c>
      <c r="U188">
        <v>1</v>
      </c>
      <c r="V188">
        <v>1</v>
      </c>
    </row>
    <row r="189" spans="1:22" ht="17" x14ac:dyDescent="0.2">
      <c r="A189" t="s">
        <v>72</v>
      </c>
      <c r="B189">
        <v>3</v>
      </c>
      <c r="C189" t="s">
        <v>10</v>
      </c>
      <c r="D189" t="s">
        <v>61</v>
      </c>
      <c r="F189" s="1" t="s">
        <v>2</v>
      </c>
      <c r="G189">
        <v>1</v>
      </c>
      <c r="H189" s="11" t="s">
        <v>49</v>
      </c>
      <c r="I189" s="5"/>
      <c r="J189" s="1" t="s">
        <v>2</v>
      </c>
      <c r="K189">
        <v>1</v>
      </c>
      <c r="L189">
        <v>1</v>
      </c>
      <c r="S189" t="s">
        <v>10</v>
      </c>
      <c r="T189">
        <v>1</v>
      </c>
      <c r="U189">
        <v>1</v>
      </c>
      <c r="V189">
        <v>1</v>
      </c>
    </row>
    <row r="190" spans="1:22" ht="17" x14ac:dyDescent="0.2">
      <c r="A190" t="s">
        <v>72</v>
      </c>
      <c r="B190">
        <v>3</v>
      </c>
      <c r="C190" t="s">
        <v>10</v>
      </c>
      <c r="D190" t="s">
        <v>62</v>
      </c>
      <c r="F190" s="1" t="s">
        <v>2</v>
      </c>
      <c r="G190">
        <v>1</v>
      </c>
      <c r="H190" s="11" t="s">
        <v>50</v>
      </c>
      <c r="I190" s="5"/>
      <c r="J190" s="1" t="s">
        <v>2</v>
      </c>
      <c r="K190">
        <v>1</v>
      </c>
      <c r="L190">
        <v>1</v>
      </c>
      <c r="S190" t="s">
        <v>11</v>
      </c>
      <c r="T190">
        <v>1</v>
      </c>
      <c r="U190">
        <v>1</v>
      </c>
      <c r="V190">
        <v>1</v>
      </c>
    </row>
    <row r="191" spans="1:22" ht="17" x14ac:dyDescent="0.2">
      <c r="A191" t="s">
        <v>72</v>
      </c>
      <c r="B191">
        <v>3</v>
      </c>
      <c r="C191" t="s">
        <v>11</v>
      </c>
      <c r="D191" t="s">
        <v>59</v>
      </c>
      <c r="F191" s="1" t="s">
        <v>34</v>
      </c>
      <c r="G191">
        <v>1</v>
      </c>
      <c r="H191" s="11" t="s">
        <v>47</v>
      </c>
      <c r="I191" s="5"/>
      <c r="J191" s="1" t="s">
        <v>362</v>
      </c>
      <c r="K191">
        <v>1</v>
      </c>
      <c r="L191">
        <v>1</v>
      </c>
      <c r="S191" t="s">
        <v>5</v>
      </c>
      <c r="T191">
        <v>0</v>
      </c>
    </row>
    <row r="192" spans="1:22" ht="17" x14ac:dyDescent="0.2">
      <c r="A192" t="s">
        <v>72</v>
      </c>
      <c r="B192">
        <v>3</v>
      </c>
      <c r="C192" t="s">
        <v>11</v>
      </c>
      <c r="D192" t="s">
        <v>60</v>
      </c>
      <c r="F192" s="1" t="s">
        <v>34</v>
      </c>
      <c r="G192">
        <v>1</v>
      </c>
      <c r="H192" s="11" t="s">
        <v>48</v>
      </c>
      <c r="I192" s="5"/>
      <c r="J192" s="1" t="s">
        <v>362</v>
      </c>
      <c r="K192">
        <v>1</v>
      </c>
      <c r="L192">
        <v>1</v>
      </c>
      <c r="S192" t="s">
        <v>13</v>
      </c>
      <c r="T192">
        <v>5</v>
      </c>
      <c r="U192">
        <v>4</v>
      </c>
      <c r="V192">
        <v>4</v>
      </c>
    </row>
    <row r="193" spans="1:22" ht="17" x14ac:dyDescent="0.2">
      <c r="A193" t="s">
        <v>72</v>
      </c>
      <c r="B193">
        <v>3</v>
      </c>
      <c r="C193" t="s">
        <v>11</v>
      </c>
      <c r="D193" t="s">
        <v>61</v>
      </c>
      <c r="F193" s="1" t="s">
        <v>34</v>
      </c>
      <c r="G193">
        <v>1</v>
      </c>
      <c r="H193" s="11" t="s">
        <v>49</v>
      </c>
      <c r="I193" s="5"/>
      <c r="J193" s="1" t="s">
        <v>362</v>
      </c>
      <c r="K193">
        <v>1</v>
      </c>
      <c r="L193">
        <v>1</v>
      </c>
      <c r="S193" t="s">
        <v>53</v>
      </c>
      <c r="T193">
        <v>0</v>
      </c>
    </row>
    <row r="194" spans="1:22" ht="17" x14ac:dyDescent="0.2">
      <c r="A194" t="s">
        <v>72</v>
      </c>
      <c r="B194">
        <v>3</v>
      </c>
      <c r="C194" t="s">
        <v>11</v>
      </c>
      <c r="D194" t="s">
        <v>62</v>
      </c>
      <c r="F194" s="1" t="s">
        <v>33</v>
      </c>
      <c r="G194">
        <v>1</v>
      </c>
      <c r="H194" s="11" t="s">
        <v>50</v>
      </c>
      <c r="I194" s="5"/>
      <c r="J194" s="1" t="s">
        <v>46</v>
      </c>
      <c r="K194">
        <v>1</v>
      </c>
      <c r="L194">
        <v>1</v>
      </c>
      <c r="S194" t="s">
        <v>18</v>
      </c>
      <c r="T194">
        <v>0</v>
      </c>
    </row>
    <row r="195" spans="1:22" x14ac:dyDescent="0.2">
      <c r="A195" t="s">
        <v>72</v>
      </c>
      <c r="B195">
        <v>3</v>
      </c>
      <c r="C195" t="s">
        <v>5</v>
      </c>
      <c r="D195" t="s">
        <v>59</v>
      </c>
      <c r="E195" t="s">
        <v>65</v>
      </c>
      <c r="F195" s="5" t="s">
        <v>45</v>
      </c>
      <c r="G195">
        <v>1</v>
      </c>
      <c r="H195" s="11"/>
      <c r="I195" s="5"/>
      <c r="J195" s="1"/>
      <c r="S195" t="s">
        <v>32</v>
      </c>
      <c r="T195">
        <v>5</v>
      </c>
      <c r="U195">
        <v>4</v>
      </c>
      <c r="V195">
        <v>4</v>
      </c>
    </row>
    <row r="196" spans="1:22" ht="51" x14ac:dyDescent="0.2">
      <c r="A196" t="s">
        <v>72</v>
      </c>
      <c r="B196">
        <v>3</v>
      </c>
      <c r="C196" t="s">
        <v>5</v>
      </c>
      <c r="D196" t="s">
        <v>61</v>
      </c>
      <c r="E196" t="s">
        <v>66</v>
      </c>
      <c r="F196" s="2" t="s">
        <v>44</v>
      </c>
      <c r="G196">
        <v>1</v>
      </c>
      <c r="H196" s="11" t="s">
        <v>49</v>
      </c>
      <c r="I196" t="s">
        <v>51</v>
      </c>
      <c r="J196" s="1" t="s">
        <v>373</v>
      </c>
      <c r="K196">
        <v>1</v>
      </c>
      <c r="L196">
        <v>1</v>
      </c>
      <c r="Q196" t="s">
        <v>30</v>
      </c>
      <c r="T196">
        <v>408</v>
      </c>
      <c r="U196">
        <v>317</v>
      </c>
      <c r="V196">
        <v>280</v>
      </c>
    </row>
    <row r="197" spans="1:22" ht="85" x14ac:dyDescent="0.2">
      <c r="A197" t="s">
        <v>72</v>
      </c>
      <c r="B197">
        <v>3</v>
      </c>
      <c r="C197" t="s">
        <v>5</v>
      </c>
      <c r="D197" t="s">
        <v>62</v>
      </c>
      <c r="E197" t="s">
        <v>73</v>
      </c>
      <c r="F197" s="3" t="s">
        <v>37</v>
      </c>
      <c r="G197">
        <v>1</v>
      </c>
      <c r="H197" s="11" t="s">
        <v>50</v>
      </c>
      <c r="I197" t="s">
        <v>52</v>
      </c>
      <c r="J197" s="1" t="s">
        <v>374</v>
      </c>
      <c r="K197">
        <v>1</v>
      </c>
      <c r="L197">
        <v>1</v>
      </c>
    </row>
    <row r="198" spans="1:22" ht="17" x14ac:dyDescent="0.2">
      <c r="A198" t="s">
        <v>72</v>
      </c>
      <c r="B198">
        <v>3</v>
      </c>
      <c r="C198" t="s">
        <v>13</v>
      </c>
      <c r="D198" t="s">
        <v>59</v>
      </c>
      <c r="E198" t="s">
        <v>67</v>
      </c>
      <c r="F198" s="1" t="s">
        <v>42</v>
      </c>
      <c r="G198">
        <v>1</v>
      </c>
      <c r="H198" s="11"/>
      <c r="J198" s="1"/>
    </row>
    <row r="199" spans="1:22" ht="17" x14ac:dyDescent="0.2">
      <c r="A199" t="s">
        <v>72</v>
      </c>
      <c r="B199">
        <v>3</v>
      </c>
      <c r="C199" t="s">
        <v>13</v>
      </c>
      <c r="D199" t="s">
        <v>60</v>
      </c>
      <c r="E199" t="s">
        <v>74</v>
      </c>
      <c r="F199" s="1" t="s">
        <v>41</v>
      </c>
      <c r="G199">
        <v>1</v>
      </c>
      <c r="H199" s="11"/>
      <c r="J199" s="1"/>
    </row>
    <row r="200" spans="1:22" ht="17" x14ac:dyDescent="0.2">
      <c r="A200" t="s">
        <v>72</v>
      </c>
      <c r="B200">
        <v>3</v>
      </c>
      <c r="C200" t="s">
        <v>13</v>
      </c>
      <c r="D200" t="s">
        <v>61</v>
      </c>
      <c r="E200" t="s">
        <v>75</v>
      </c>
      <c r="F200" s="1" t="s">
        <v>43</v>
      </c>
      <c r="G200">
        <v>1</v>
      </c>
      <c r="H200" s="11"/>
      <c r="I200" s="5"/>
      <c r="J200" s="1"/>
    </row>
    <row r="201" spans="1:22" ht="17" x14ac:dyDescent="0.2">
      <c r="A201" t="s">
        <v>72</v>
      </c>
      <c r="B201">
        <v>3</v>
      </c>
      <c r="C201" t="s">
        <v>13</v>
      </c>
      <c r="D201" t="s">
        <v>62</v>
      </c>
      <c r="E201" t="s">
        <v>76</v>
      </c>
      <c r="F201" s="1" t="s">
        <v>36</v>
      </c>
      <c r="G201">
        <v>1</v>
      </c>
      <c r="H201" s="11"/>
      <c r="I201" s="5"/>
      <c r="J201" s="1"/>
    </row>
    <row r="202" spans="1:22" ht="17" x14ac:dyDescent="0.2">
      <c r="A202" t="s">
        <v>72</v>
      </c>
      <c r="B202">
        <v>3</v>
      </c>
      <c r="C202" t="s">
        <v>53</v>
      </c>
      <c r="D202" t="s">
        <v>59</v>
      </c>
      <c r="F202" s="1" t="s">
        <v>77</v>
      </c>
      <c r="G202">
        <v>1</v>
      </c>
      <c r="H202" s="11"/>
      <c r="J202" s="1"/>
    </row>
    <row r="203" spans="1:22" ht="17" x14ac:dyDescent="0.2">
      <c r="A203" t="s">
        <v>72</v>
      </c>
      <c r="B203">
        <v>3</v>
      </c>
      <c r="C203" t="s">
        <v>53</v>
      </c>
      <c r="D203" t="s">
        <v>61</v>
      </c>
      <c r="F203" s="1" t="s">
        <v>80</v>
      </c>
      <c r="G203">
        <v>1</v>
      </c>
      <c r="H203" s="11" t="s">
        <v>49</v>
      </c>
      <c r="J203" s="3" t="s">
        <v>464</v>
      </c>
      <c r="K203">
        <v>1</v>
      </c>
      <c r="L203">
        <v>1</v>
      </c>
    </row>
    <row r="204" spans="1:22" ht="17" x14ac:dyDescent="0.2">
      <c r="A204" t="s">
        <v>72</v>
      </c>
      <c r="B204">
        <v>3</v>
      </c>
      <c r="C204" t="s">
        <v>53</v>
      </c>
      <c r="D204" t="s">
        <v>62</v>
      </c>
      <c r="F204" s="1" t="s">
        <v>81</v>
      </c>
      <c r="G204">
        <v>1</v>
      </c>
      <c r="H204" s="11" t="s">
        <v>50</v>
      </c>
      <c r="J204" s="3" t="s">
        <v>465</v>
      </c>
      <c r="K204">
        <v>1</v>
      </c>
      <c r="L204">
        <v>1</v>
      </c>
    </row>
    <row r="205" spans="1:22" x14ac:dyDescent="0.2">
      <c r="A205" t="s">
        <v>72</v>
      </c>
      <c r="B205">
        <v>3</v>
      </c>
      <c r="C205" t="s">
        <v>18</v>
      </c>
      <c r="D205" s="2" t="s">
        <v>6</v>
      </c>
      <c r="E205" s="2" t="s">
        <v>6</v>
      </c>
      <c r="F205" s="2" t="s">
        <v>6</v>
      </c>
      <c r="G205">
        <v>0</v>
      </c>
      <c r="H205" s="11"/>
      <c r="J205" s="1"/>
    </row>
    <row r="206" spans="1:22" x14ac:dyDescent="0.2">
      <c r="A206" t="s">
        <v>72</v>
      </c>
      <c r="B206">
        <v>3</v>
      </c>
      <c r="C206" t="s">
        <v>32</v>
      </c>
      <c r="D206" t="s">
        <v>59</v>
      </c>
      <c r="F206" s="2" t="s">
        <v>83</v>
      </c>
      <c r="G206">
        <v>1</v>
      </c>
      <c r="H206" s="11"/>
      <c r="J206" s="1"/>
    </row>
    <row r="207" spans="1:22" ht="16" customHeight="1" x14ac:dyDescent="0.2">
      <c r="A207" t="s">
        <v>72</v>
      </c>
      <c r="B207">
        <v>3</v>
      </c>
      <c r="C207" t="s">
        <v>32</v>
      </c>
      <c r="D207" t="s">
        <v>60</v>
      </c>
      <c r="F207" s="2" t="s">
        <v>82</v>
      </c>
      <c r="G207">
        <v>1</v>
      </c>
      <c r="H207" s="11"/>
      <c r="J207" s="1"/>
      <c r="N207" s="70"/>
      <c r="O207" s="71"/>
    </row>
    <row r="208" spans="1:22" x14ac:dyDescent="0.2">
      <c r="A208" t="s">
        <v>72</v>
      </c>
      <c r="B208">
        <v>3</v>
      </c>
      <c r="C208" t="s">
        <v>32</v>
      </c>
      <c r="D208" t="s">
        <v>61</v>
      </c>
      <c r="F208" s="2" t="s">
        <v>84</v>
      </c>
      <c r="G208">
        <v>1</v>
      </c>
      <c r="H208" s="11"/>
      <c r="J208" s="1"/>
      <c r="O208" s="71"/>
    </row>
    <row r="209" spans="1:15" x14ac:dyDescent="0.2">
      <c r="A209" t="s">
        <v>72</v>
      </c>
      <c r="B209">
        <v>3</v>
      </c>
      <c r="C209" t="s">
        <v>32</v>
      </c>
      <c r="D209" t="s">
        <v>62</v>
      </c>
      <c r="F209" s="2" t="s">
        <v>85</v>
      </c>
      <c r="G209">
        <v>1</v>
      </c>
      <c r="H209" s="11"/>
      <c r="J209" s="1"/>
      <c r="O209" s="71"/>
    </row>
    <row r="210" spans="1:15" ht="51" customHeight="1" x14ac:dyDescent="0.2">
      <c r="A210" t="s">
        <v>72</v>
      </c>
      <c r="B210">
        <v>3</v>
      </c>
      <c r="C210" t="s">
        <v>32</v>
      </c>
      <c r="F210" s="2"/>
      <c r="H210" s="11" t="s">
        <v>51</v>
      </c>
      <c r="J210" s="1" t="s">
        <v>466</v>
      </c>
      <c r="K210" s="22"/>
      <c r="L210" s="22"/>
      <c r="N210" s="70" t="s">
        <v>533</v>
      </c>
      <c r="O210" s="67" t="s">
        <v>545</v>
      </c>
    </row>
    <row r="211" spans="1:15" ht="17" x14ac:dyDescent="0.2">
      <c r="A211" s="29" t="s">
        <v>72</v>
      </c>
      <c r="B211" s="29">
        <v>3</v>
      </c>
      <c r="C211" s="29" t="s">
        <v>32</v>
      </c>
      <c r="D211" s="29"/>
      <c r="E211" s="29"/>
      <c r="F211" s="30"/>
      <c r="G211" s="29"/>
      <c r="H211" s="31" t="s">
        <v>52</v>
      </c>
      <c r="I211" s="29"/>
      <c r="J211" s="32" t="s">
        <v>467</v>
      </c>
      <c r="K211" s="33"/>
      <c r="L211" s="33"/>
      <c r="O211" s="67"/>
    </row>
    <row r="212" spans="1:15" ht="85" x14ac:dyDescent="0.2">
      <c r="A212" s="8" t="s">
        <v>98</v>
      </c>
      <c r="B212" s="8">
        <v>1</v>
      </c>
      <c r="C212" s="8" t="s">
        <v>9</v>
      </c>
      <c r="D212" s="8" t="s">
        <v>59</v>
      </c>
      <c r="E212" s="8"/>
      <c r="F212" s="8" t="s">
        <v>100</v>
      </c>
      <c r="G212" s="8">
        <v>1</v>
      </c>
      <c r="H212" s="7" t="s">
        <v>47</v>
      </c>
      <c r="I212" s="8"/>
      <c r="J212" s="24" t="s">
        <v>259</v>
      </c>
      <c r="K212" s="8">
        <v>1</v>
      </c>
      <c r="L212" s="8">
        <v>1</v>
      </c>
    </row>
    <row r="213" spans="1:15" ht="85" x14ac:dyDescent="0.2">
      <c r="A213" t="s">
        <v>98</v>
      </c>
      <c r="B213">
        <v>1</v>
      </c>
      <c r="C213" t="s">
        <v>9</v>
      </c>
      <c r="D213" t="s">
        <v>60</v>
      </c>
      <c r="F213" t="s">
        <v>101</v>
      </c>
      <c r="G213">
        <v>1</v>
      </c>
      <c r="H213" s="11" t="s">
        <v>48</v>
      </c>
      <c r="J213" s="3" t="s">
        <v>260</v>
      </c>
      <c r="K213">
        <v>1</v>
      </c>
      <c r="L213">
        <v>1</v>
      </c>
    </row>
    <row r="214" spans="1:15" ht="51" x14ac:dyDescent="0.2">
      <c r="A214" t="s">
        <v>98</v>
      </c>
      <c r="B214">
        <v>1</v>
      </c>
      <c r="C214" t="s">
        <v>9</v>
      </c>
      <c r="D214" t="s">
        <v>61</v>
      </c>
      <c r="F214" t="s">
        <v>102</v>
      </c>
      <c r="G214">
        <v>1</v>
      </c>
      <c r="H214" s="11" t="s">
        <v>49</v>
      </c>
      <c r="J214" s="3" t="s">
        <v>261</v>
      </c>
      <c r="K214">
        <v>1</v>
      </c>
      <c r="L214">
        <v>1</v>
      </c>
    </row>
    <row r="215" spans="1:15" ht="51" customHeight="1" x14ac:dyDescent="0.2">
      <c r="A215" t="s">
        <v>98</v>
      </c>
      <c r="B215">
        <v>1</v>
      </c>
      <c r="C215" t="s">
        <v>9</v>
      </c>
      <c r="H215" s="11" t="s">
        <v>262</v>
      </c>
      <c r="J215" s="3" t="s">
        <v>147</v>
      </c>
      <c r="K215" s="22"/>
      <c r="L215" s="22"/>
      <c r="N215" s="70" t="s">
        <v>533</v>
      </c>
      <c r="O215" s="67" t="s">
        <v>548</v>
      </c>
    </row>
    <row r="216" spans="1:15" ht="17" x14ac:dyDescent="0.2">
      <c r="A216" t="s">
        <v>98</v>
      </c>
      <c r="B216">
        <v>1</v>
      </c>
      <c r="C216" t="s">
        <v>9</v>
      </c>
      <c r="H216" s="11" t="s">
        <v>263</v>
      </c>
      <c r="J216" s="3" t="s">
        <v>148</v>
      </c>
      <c r="K216" s="22"/>
      <c r="L216" s="22"/>
      <c r="O216" s="67"/>
    </row>
    <row r="217" spans="1:15" ht="17" x14ac:dyDescent="0.2">
      <c r="A217" t="s">
        <v>98</v>
      </c>
      <c r="B217">
        <v>1</v>
      </c>
      <c r="C217" t="s">
        <v>9</v>
      </c>
      <c r="H217" s="11" t="s">
        <v>264</v>
      </c>
      <c r="J217" s="3" t="s">
        <v>149</v>
      </c>
      <c r="K217" s="22"/>
      <c r="L217" s="22"/>
      <c r="O217" s="67"/>
    </row>
    <row r="218" spans="1:15" ht="34" x14ac:dyDescent="0.2">
      <c r="A218" t="s">
        <v>98</v>
      </c>
      <c r="B218">
        <v>1</v>
      </c>
      <c r="C218" t="s">
        <v>9</v>
      </c>
      <c r="H218" s="11" t="s">
        <v>265</v>
      </c>
      <c r="J218" s="3" t="s">
        <v>150</v>
      </c>
      <c r="K218" s="22"/>
      <c r="L218" s="22"/>
      <c r="O218" s="67"/>
    </row>
    <row r="219" spans="1:15" ht="34" x14ac:dyDescent="0.2">
      <c r="A219" t="s">
        <v>98</v>
      </c>
      <c r="B219">
        <v>1</v>
      </c>
      <c r="C219" t="s">
        <v>9</v>
      </c>
      <c r="H219" s="11" t="s">
        <v>273</v>
      </c>
      <c r="J219" s="3" t="s">
        <v>266</v>
      </c>
      <c r="K219" s="22"/>
      <c r="L219" s="22"/>
      <c r="O219" s="67"/>
    </row>
    <row r="220" spans="1:15" ht="17" customHeight="1" x14ac:dyDescent="0.2">
      <c r="A220" t="s">
        <v>98</v>
      </c>
      <c r="B220">
        <v>1</v>
      </c>
      <c r="C220" t="s">
        <v>9</v>
      </c>
      <c r="H220" s="11" t="s">
        <v>274</v>
      </c>
      <c r="J220" s="3" t="s">
        <v>267</v>
      </c>
      <c r="K220" s="22"/>
      <c r="L220" s="22"/>
      <c r="O220" s="67"/>
    </row>
    <row r="221" spans="1:15" ht="17" x14ac:dyDescent="0.2">
      <c r="A221" t="s">
        <v>98</v>
      </c>
      <c r="B221">
        <v>1</v>
      </c>
      <c r="C221" t="s">
        <v>9</v>
      </c>
      <c r="H221" s="11" t="s">
        <v>275</v>
      </c>
      <c r="J221" s="3" t="s">
        <v>268</v>
      </c>
      <c r="K221" s="22"/>
      <c r="L221" s="22"/>
      <c r="O221" s="67"/>
    </row>
    <row r="222" spans="1:15" ht="17" x14ac:dyDescent="0.2">
      <c r="A222" t="s">
        <v>98</v>
      </c>
      <c r="B222">
        <v>1</v>
      </c>
      <c r="C222" t="s">
        <v>9</v>
      </c>
      <c r="H222" s="11" t="s">
        <v>276</v>
      </c>
      <c r="J222" s="3" t="s">
        <v>269</v>
      </c>
      <c r="K222" s="22"/>
      <c r="L222" s="22"/>
      <c r="O222" s="67"/>
    </row>
    <row r="223" spans="1:15" ht="17" x14ac:dyDescent="0.2">
      <c r="A223" t="s">
        <v>98</v>
      </c>
      <c r="B223">
        <v>1</v>
      </c>
      <c r="C223" t="s">
        <v>9</v>
      </c>
      <c r="H223" s="11" t="s">
        <v>277</v>
      </c>
      <c r="J223" s="3" t="s">
        <v>270</v>
      </c>
      <c r="K223" s="22"/>
      <c r="L223" s="22"/>
      <c r="O223" s="67"/>
    </row>
    <row r="224" spans="1:15" ht="34" x14ac:dyDescent="0.2">
      <c r="A224" t="s">
        <v>98</v>
      </c>
      <c r="B224">
        <v>1</v>
      </c>
      <c r="C224" t="s">
        <v>9</v>
      </c>
      <c r="H224" s="11" t="s">
        <v>278</v>
      </c>
      <c r="J224" s="3" t="s">
        <v>271</v>
      </c>
      <c r="K224" s="22"/>
      <c r="L224" s="22"/>
      <c r="O224" s="67"/>
    </row>
    <row r="225" spans="1:15" x14ac:dyDescent="0.2">
      <c r="A225" t="s">
        <v>98</v>
      </c>
      <c r="B225">
        <v>1</v>
      </c>
      <c r="C225" t="s">
        <v>10</v>
      </c>
      <c r="D225" t="s">
        <v>59</v>
      </c>
      <c r="F225" t="s">
        <v>2</v>
      </c>
      <c r="G225">
        <v>1</v>
      </c>
      <c r="H225" s="11" t="s">
        <v>47</v>
      </c>
      <c r="J225" t="s">
        <v>2</v>
      </c>
      <c r="K225">
        <v>1</v>
      </c>
      <c r="L225">
        <v>1</v>
      </c>
    </row>
    <row r="226" spans="1:15" x14ac:dyDescent="0.2">
      <c r="A226" t="s">
        <v>98</v>
      </c>
      <c r="B226">
        <v>1</v>
      </c>
      <c r="C226" t="s">
        <v>10</v>
      </c>
      <c r="D226" t="s">
        <v>60</v>
      </c>
      <c r="F226" t="s">
        <v>2</v>
      </c>
      <c r="G226">
        <v>1</v>
      </c>
      <c r="H226" s="11" t="s">
        <v>48</v>
      </c>
      <c r="J226" t="s">
        <v>2</v>
      </c>
      <c r="K226">
        <v>1</v>
      </c>
      <c r="L226">
        <v>1</v>
      </c>
    </row>
    <row r="227" spans="1:15" x14ac:dyDescent="0.2">
      <c r="A227" t="s">
        <v>98</v>
      </c>
      <c r="B227">
        <v>1</v>
      </c>
      <c r="C227" t="s">
        <v>10</v>
      </c>
      <c r="D227" t="s">
        <v>61</v>
      </c>
      <c r="F227" t="s">
        <v>2</v>
      </c>
      <c r="G227">
        <v>1</v>
      </c>
      <c r="H227" s="11" t="s">
        <v>49</v>
      </c>
      <c r="J227" t="s">
        <v>2</v>
      </c>
      <c r="K227">
        <v>1</v>
      </c>
      <c r="L227">
        <v>1</v>
      </c>
    </row>
    <row r="228" spans="1:15" x14ac:dyDescent="0.2">
      <c r="A228" t="s">
        <v>98</v>
      </c>
      <c r="B228">
        <v>1</v>
      </c>
      <c r="C228" t="s">
        <v>11</v>
      </c>
      <c r="D228" t="s">
        <v>59</v>
      </c>
      <c r="F228" t="s">
        <v>34</v>
      </c>
      <c r="G228">
        <v>1</v>
      </c>
      <c r="H228" s="11" t="s">
        <v>47</v>
      </c>
      <c r="J228" t="s">
        <v>34</v>
      </c>
      <c r="K228">
        <v>1</v>
      </c>
      <c r="L228">
        <v>1</v>
      </c>
    </row>
    <row r="229" spans="1:15" x14ac:dyDescent="0.2">
      <c r="A229" t="s">
        <v>98</v>
      </c>
      <c r="B229">
        <v>1</v>
      </c>
      <c r="C229" t="s">
        <v>11</v>
      </c>
      <c r="D229" t="s">
        <v>60</v>
      </c>
      <c r="F229" t="s">
        <v>34</v>
      </c>
      <c r="G229">
        <v>1</v>
      </c>
      <c r="H229" s="11" t="s">
        <v>48</v>
      </c>
      <c r="J229" t="s">
        <v>34</v>
      </c>
      <c r="K229">
        <v>1</v>
      </c>
      <c r="L229">
        <v>1</v>
      </c>
    </row>
    <row r="230" spans="1:15" x14ac:dyDescent="0.2">
      <c r="A230" t="s">
        <v>98</v>
      </c>
      <c r="B230">
        <v>1</v>
      </c>
      <c r="C230" t="s">
        <v>11</v>
      </c>
      <c r="D230" t="s">
        <v>61</v>
      </c>
      <c r="F230" t="s">
        <v>34</v>
      </c>
      <c r="G230">
        <v>1</v>
      </c>
      <c r="H230" s="11" t="s">
        <v>49</v>
      </c>
      <c r="J230" t="s">
        <v>34</v>
      </c>
      <c r="K230">
        <v>1</v>
      </c>
      <c r="L230">
        <v>1</v>
      </c>
    </row>
    <row r="231" spans="1:15" x14ac:dyDescent="0.2">
      <c r="A231" t="s">
        <v>98</v>
      </c>
      <c r="B231">
        <v>1</v>
      </c>
      <c r="C231" t="s">
        <v>5</v>
      </c>
      <c r="D231" t="s">
        <v>61</v>
      </c>
      <c r="E231" t="s">
        <v>65</v>
      </c>
      <c r="F231" t="s">
        <v>104</v>
      </c>
      <c r="G231">
        <v>1</v>
      </c>
      <c r="H231" s="11"/>
      <c r="J231" s="3"/>
      <c r="K231">
        <v>1</v>
      </c>
      <c r="L231">
        <v>1</v>
      </c>
    </row>
    <row r="232" spans="1:15" x14ac:dyDescent="0.2">
      <c r="A232" t="s">
        <v>98</v>
      </c>
      <c r="B232">
        <v>1</v>
      </c>
      <c r="C232" t="s">
        <v>13</v>
      </c>
      <c r="D232" t="s">
        <v>61</v>
      </c>
      <c r="E232" t="s">
        <v>67</v>
      </c>
      <c r="F232" t="s">
        <v>103</v>
      </c>
      <c r="G232">
        <v>1</v>
      </c>
      <c r="H232" s="11"/>
      <c r="J232" s="3"/>
    </row>
    <row r="233" spans="1:15" x14ac:dyDescent="0.2">
      <c r="A233" t="s">
        <v>98</v>
      </c>
      <c r="B233">
        <v>1</v>
      </c>
      <c r="C233" t="s">
        <v>53</v>
      </c>
      <c r="D233" t="s">
        <v>61</v>
      </c>
      <c r="F233" t="s">
        <v>105</v>
      </c>
      <c r="G233">
        <v>1</v>
      </c>
      <c r="H233" s="11"/>
    </row>
    <row r="234" spans="1:15" ht="17" x14ac:dyDescent="0.2">
      <c r="A234" t="s">
        <v>98</v>
      </c>
      <c r="B234">
        <v>1</v>
      </c>
      <c r="C234" t="s">
        <v>18</v>
      </c>
      <c r="D234" t="s">
        <v>61</v>
      </c>
      <c r="F234" t="s">
        <v>106</v>
      </c>
      <c r="G234">
        <v>1</v>
      </c>
      <c r="H234" s="11" t="s">
        <v>49</v>
      </c>
      <c r="J234" s="3" t="s">
        <v>279</v>
      </c>
      <c r="K234">
        <v>1</v>
      </c>
      <c r="L234">
        <v>1</v>
      </c>
    </row>
    <row r="235" spans="1:15" ht="17" x14ac:dyDescent="0.2">
      <c r="A235" t="s">
        <v>98</v>
      </c>
      <c r="B235">
        <v>1</v>
      </c>
      <c r="C235" t="s">
        <v>18</v>
      </c>
      <c r="D235" t="s">
        <v>61</v>
      </c>
      <c r="F235" t="s">
        <v>107</v>
      </c>
      <c r="G235">
        <v>1</v>
      </c>
      <c r="H235" s="11" t="s">
        <v>49</v>
      </c>
      <c r="J235" s="3" t="s">
        <v>280</v>
      </c>
      <c r="K235">
        <v>1</v>
      </c>
      <c r="L235">
        <v>1</v>
      </c>
    </row>
    <row r="236" spans="1:15" x14ac:dyDescent="0.2">
      <c r="A236" t="s">
        <v>98</v>
      </c>
      <c r="B236">
        <v>1</v>
      </c>
      <c r="C236" t="s">
        <v>18</v>
      </c>
      <c r="D236" t="s">
        <v>65</v>
      </c>
      <c r="F236" t="s">
        <v>108</v>
      </c>
      <c r="G236">
        <v>1</v>
      </c>
      <c r="H236" s="11"/>
      <c r="J236" s="3"/>
    </row>
    <row r="237" spans="1:15" x14ac:dyDescent="0.2">
      <c r="A237" t="s">
        <v>98</v>
      </c>
      <c r="B237">
        <v>1</v>
      </c>
      <c r="C237" t="s">
        <v>18</v>
      </c>
      <c r="H237" s="11"/>
      <c r="J237" s="3"/>
    </row>
    <row r="238" spans="1:15" x14ac:dyDescent="0.2">
      <c r="A238" t="s">
        <v>98</v>
      </c>
      <c r="B238">
        <v>1</v>
      </c>
      <c r="C238" t="s">
        <v>32</v>
      </c>
      <c r="D238" t="s">
        <v>61</v>
      </c>
      <c r="F238" t="s">
        <v>109</v>
      </c>
      <c r="G238">
        <v>1</v>
      </c>
      <c r="H238" s="11"/>
      <c r="J238" s="3"/>
      <c r="K238">
        <v>1</v>
      </c>
      <c r="L238">
        <v>1</v>
      </c>
    </row>
    <row r="239" spans="1:15" ht="51" customHeight="1" x14ac:dyDescent="0.2">
      <c r="A239" t="s">
        <v>98</v>
      </c>
      <c r="B239">
        <v>1</v>
      </c>
      <c r="C239" t="s">
        <v>32</v>
      </c>
      <c r="H239" s="11" t="s">
        <v>47</v>
      </c>
      <c r="J239" s="3" t="s">
        <v>272</v>
      </c>
      <c r="K239" s="22"/>
      <c r="L239" s="22"/>
      <c r="N239" s="70" t="s">
        <v>533</v>
      </c>
      <c r="O239" s="67" t="s">
        <v>549</v>
      </c>
    </row>
    <row r="240" spans="1:15" ht="17" x14ac:dyDescent="0.2">
      <c r="A240" t="s">
        <v>98</v>
      </c>
      <c r="B240">
        <v>1</v>
      </c>
      <c r="C240" t="s">
        <v>32</v>
      </c>
      <c r="H240" s="11" t="s">
        <v>48</v>
      </c>
      <c r="J240" s="3" t="s">
        <v>455</v>
      </c>
      <c r="K240" s="22"/>
      <c r="L240" s="22"/>
      <c r="O240" s="67"/>
    </row>
    <row r="241" spans="1:15" ht="17" x14ac:dyDescent="0.2">
      <c r="A241" s="29" t="s">
        <v>98</v>
      </c>
      <c r="B241" s="29">
        <v>1</v>
      </c>
      <c r="C241" s="29" t="s">
        <v>32</v>
      </c>
      <c r="D241" s="29"/>
      <c r="E241" s="29"/>
      <c r="F241" s="29"/>
      <c r="G241" s="29"/>
      <c r="H241" s="31" t="s">
        <v>49</v>
      </c>
      <c r="I241" s="29"/>
      <c r="J241" s="44" t="s">
        <v>456</v>
      </c>
      <c r="K241" s="33"/>
      <c r="L241" s="33"/>
      <c r="O241" s="67"/>
    </row>
    <row r="242" spans="1:15" ht="85" x14ac:dyDescent="0.2">
      <c r="A242" t="s">
        <v>98</v>
      </c>
      <c r="B242">
        <v>2</v>
      </c>
      <c r="C242" t="s">
        <v>9</v>
      </c>
      <c r="D242" t="s">
        <v>59</v>
      </c>
      <c r="F242" t="s">
        <v>100</v>
      </c>
      <c r="G242">
        <v>1</v>
      </c>
      <c r="H242" s="11" t="s">
        <v>47</v>
      </c>
      <c r="J242" s="3" t="s">
        <v>379</v>
      </c>
      <c r="K242">
        <v>1</v>
      </c>
      <c r="L242">
        <v>1</v>
      </c>
    </row>
    <row r="243" spans="1:15" ht="85" x14ac:dyDescent="0.2">
      <c r="A243" t="s">
        <v>98</v>
      </c>
      <c r="B243">
        <v>2</v>
      </c>
      <c r="C243" t="s">
        <v>9</v>
      </c>
      <c r="D243" t="s">
        <v>60</v>
      </c>
      <c r="F243" t="s">
        <v>101</v>
      </c>
      <c r="G243">
        <v>1</v>
      </c>
      <c r="H243" s="11" t="s">
        <v>48</v>
      </c>
      <c r="J243" s="3" t="s">
        <v>381</v>
      </c>
      <c r="K243">
        <v>1</v>
      </c>
      <c r="L243">
        <v>1</v>
      </c>
    </row>
    <row r="244" spans="1:15" ht="51" x14ac:dyDescent="0.2">
      <c r="A244" t="s">
        <v>98</v>
      </c>
      <c r="B244">
        <v>2</v>
      </c>
      <c r="C244" t="s">
        <v>9</v>
      </c>
      <c r="D244" t="s">
        <v>61</v>
      </c>
      <c r="F244" t="s">
        <v>102</v>
      </c>
      <c r="G244">
        <v>1</v>
      </c>
      <c r="H244" s="11" t="s">
        <v>49</v>
      </c>
      <c r="J244" s="3" t="s">
        <v>382</v>
      </c>
      <c r="K244">
        <v>1</v>
      </c>
      <c r="L244">
        <v>1</v>
      </c>
    </row>
    <row r="245" spans="1:15" x14ac:dyDescent="0.2">
      <c r="A245" t="s">
        <v>98</v>
      </c>
      <c r="B245">
        <v>2</v>
      </c>
      <c r="C245" t="s">
        <v>10</v>
      </c>
      <c r="D245" t="s">
        <v>59</v>
      </c>
      <c r="F245" t="s">
        <v>2</v>
      </c>
      <c r="G245">
        <v>1</v>
      </c>
      <c r="H245" s="11" t="s">
        <v>47</v>
      </c>
      <c r="J245" t="s">
        <v>2</v>
      </c>
      <c r="K245">
        <v>1</v>
      </c>
      <c r="L245">
        <v>1</v>
      </c>
    </row>
    <row r="246" spans="1:15" x14ac:dyDescent="0.2">
      <c r="A246" t="s">
        <v>98</v>
      </c>
      <c r="B246">
        <v>2</v>
      </c>
      <c r="C246" t="s">
        <v>10</v>
      </c>
      <c r="D246" t="s">
        <v>60</v>
      </c>
      <c r="F246" t="s">
        <v>2</v>
      </c>
      <c r="G246">
        <v>1</v>
      </c>
      <c r="H246" s="11" t="s">
        <v>48</v>
      </c>
      <c r="J246" t="s">
        <v>2</v>
      </c>
      <c r="K246">
        <v>1</v>
      </c>
      <c r="L246">
        <v>1</v>
      </c>
    </row>
    <row r="247" spans="1:15" x14ac:dyDescent="0.2">
      <c r="A247" t="s">
        <v>98</v>
      </c>
      <c r="B247">
        <v>2</v>
      </c>
      <c r="C247" t="s">
        <v>10</v>
      </c>
      <c r="D247" t="s">
        <v>61</v>
      </c>
      <c r="F247" t="s">
        <v>2</v>
      </c>
      <c r="G247">
        <v>1</v>
      </c>
      <c r="H247" s="11" t="s">
        <v>49</v>
      </c>
      <c r="J247" t="s">
        <v>2</v>
      </c>
      <c r="K247">
        <v>1</v>
      </c>
      <c r="L247">
        <v>1</v>
      </c>
    </row>
    <row r="248" spans="1:15" x14ac:dyDescent="0.2">
      <c r="A248" t="s">
        <v>98</v>
      </c>
      <c r="B248">
        <v>2</v>
      </c>
      <c r="C248" t="s">
        <v>11</v>
      </c>
      <c r="D248" t="s">
        <v>59</v>
      </c>
      <c r="F248" t="s">
        <v>34</v>
      </c>
      <c r="G248">
        <v>1</v>
      </c>
      <c r="H248" s="11" t="s">
        <v>47</v>
      </c>
      <c r="J248" t="s">
        <v>34</v>
      </c>
      <c r="K248">
        <v>1</v>
      </c>
      <c r="L248">
        <v>1</v>
      </c>
    </row>
    <row r="249" spans="1:15" x14ac:dyDescent="0.2">
      <c r="A249" t="s">
        <v>98</v>
      </c>
      <c r="B249">
        <v>2</v>
      </c>
      <c r="C249" t="s">
        <v>11</v>
      </c>
      <c r="D249" t="s">
        <v>60</v>
      </c>
      <c r="F249" t="s">
        <v>34</v>
      </c>
      <c r="G249">
        <v>1</v>
      </c>
      <c r="H249" s="11" t="s">
        <v>48</v>
      </c>
      <c r="J249" t="s">
        <v>34</v>
      </c>
      <c r="K249">
        <v>1</v>
      </c>
      <c r="L249">
        <v>1</v>
      </c>
    </row>
    <row r="250" spans="1:15" x14ac:dyDescent="0.2">
      <c r="A250" t="s">
        <v>98</v>
      </c>
      <c r="B250">
        <v>2</v>
      </c>
      <c r="C250" t="s">
        <v>11</v>
      </c>
      <c r="D250" t="s">
        <v>61</v>
      </c>
      <c r="F250" t="s">
        <v>34</v>
      </c>
      <c r="G250">
        <v>1</v>
      </c>
      <c r="H250" s="11" t="s">
        <v>49</v>
      </c>
      <c r="J250" t="s">
        <v>34</v>
      </c>
      <c r="K250">
        <v>1</v>
      </c>
      <c r="L250">
        <v>1</v>
      </c>
    </row>
    <row r="251" spans="1:15" ht="17" x14ac:dyDescent="0.2">
      <c r="A251" t="s">
        <v>98</v>
      </c>
      <c r="B251">
        <v>2</v>
      </c>
      <c r="C251" t="s">
        <v>5</v>
      </c>
      <c r="D251" t="s">
        <v>61</v>
      </c>
      <c r="E251" t="s">
        <v>65</v>
      </c>
      <c r="F251" t="s">
        <v>104</v>
      </c>
      <c r="G251">
        <v>1</v>
      </c>
      <c r="H251" s="11" t="s">
        <v>49</v>
      </c>
      <c r="I251" t="s">
        <v>276</v>
      </c>
      <c r="J251" s="3" t="s">
        <v>389</v>
      </c>
      <c r="K251">
        <v>1</v>
      </c>
      <c r="L251">
        <v>1</v>
      </c>
    </row>
    <row r="252" spans="1:15" ht="17" customHeight="1" x14ac:dyDescent="0.2">
      <c r="A252" t="s">
        <v>98</v>
      </c>
      <c r="B252">
        <v>2</v>
      </c>
      <c r="C252" t="s">
        <v>5</v>
      </c>
      <c r="H252" s="11" t="s">
        <v>47</v>
      </c>
      <c r="I252" t="s">
        <v>262</v>
      </c>
      <c r="J252" s="3" t="s">
        <v>380</v>
      </c>
      <c r="K252" s="22"/>
      <c r="L252" s="22"/>
      <c r="N252" s="70" t="s">
        <v>533</v>
      </c>
      <c r="O252" s="67" t="s">
        <v>550</v>
      </c>
    </row>
    <row r="253" spans="1:15" ht="17" x14ac:dyDescent="0.2">
      <c r="A253" t="s">
        <v>98</v>
      </c>
      <c r="B253">
        <v>2</v>
      </c>
      <c r="C253" t="s">
        <v>5</v>
      </c>
      <c r="H253" s="11" t="s">
        <v>47</v>
      </c>
      <c r="I253" t="s">
        <v>263</v>
      </c>
      <c r="J253" s="3" t="s">
        <v>383</v>
      </c>
      <c r="K253" s="22"/>
      <c r="L253" s="22"/>
      <c r="O253" s="67"/>
    </row>
    <row r="254" spans="1:15" ht="17" x14ac:dyDescent="0.2">
      <c r="A254" t="s">
        <v>98</v>
      </c>
      <c r="B254">
        <v>2</v>
      </c>
      <c r="C254" t="s">
        <v>5</v>
      </c>
      <c r="H254" s="11" t="s">
        <v>47</v>
      </c>
      <c r="I254" t="s">
        <v>264</v>
      </c>
      <c r="J254" s="3" t="s">
        <v>384</v>
      </c>
      <c r="K254" s="22"/>
      <c r="L254" s="22"/>
      <c r="O254" s="67"/>
    </row>
    <row r="255" spans="1:15" ht="34" x14ac:dyDescent="0.2">
      <c r="A255" t="s">
        <v>98</v>
      </c>
      <c r="B255">
        <v>2</v>
      </c>
      <c r="C255" t="s">
        <v>5</v>
      </c>
      <c r="H255" s="11" t="s">
        <v>47</v>
      </c>
      <c r="I255" t="s">
        <v>265</v>
      </c>
      <c r="J255" s="3" t="s">
        <v>385</v>
      </c>
      <c r="K255" s="22"/>
      <c r="L255" s="22"/>
      <c r="O255" s="67"/>
    </row>
    <row r="256" spans="1:15" ht="34" x14ac:dyDescent="0.2">
      <c r="A256" t="s">
        <v>98</v>
      </c>
      <c r="B256">
        <v>2</v>
      </c>
      <c r="C256" t="s">
        <v>5</v>
      </c>
      <c r="H256" s="11" t="s">
        <v>48</v>
      </c>
      <c r="I256" t="s">
        <v>273</v>
      </c>
      <c r="J256" s="3" t="s">
        <v>386</v>
      </c>
      <c r="K256" s="22"/>
      <c r="L256" s="22"/>
      <c r="O256" s="67"/>
    </row>
    <row r="257" spans="1:15" ht="34" x14ac:dyDescent="0.2">
      <c r="A257" t="s">
        <v>98</v>
      </c>
      <c r="B257">
        <v>2</v>
      </c>
      <c r="C257" t="s">
        <v>5</v>
      </c>
      <c r="H257" s="11" t="s">
        <v>48</v>
      </c>
      <c r="I257" t="s">
        <v>274</v>
      </c>
      <c r="J257" s="3" t="s">
        <v>387</v>
      </c>
      <c r="K257" s="22"/>
      <c r="L257" s="22"/>
      <c r="O257" s="67"/>
    </row>
    <row r="258" spans="1:15" ht="34" x14ac:dyDescent="0.2">
      <c r="A258" t="s">
        <v>98</v>
      </c>
      <c r="B258">
        <v>2</v>
      </c>
      <c r="C258" t="s">
        <v>5</v>
      </c>
      <c r="H258" s="11" t="s">
        <v>48</v>
      </c>
      <c r="I258" t="s">
        <v>275</v>
      </c>
      <c r="J258" s="3" t="s">
        <v>388</v>
      </c>
      <c r="K258" s="22"/>
      <c r="L258" s="22"/>
      <c r="O258" s="67"/>
    </row>
    <row r="259" spans="1:15" ht="17" x14ac:dyDescent="0.2">
      <c r="A259" t="s">
        <v>98</v>
      </c>
      <c r="B259">
        <v>2</v>
      </c>
      <c r="C259" t="s">
        <v>5</v>
      </c>
      <c r="H259" s="11" t="s">
        <v>49</v>
      </c>
      <c r="I259" t="s">
        <v>277</v>
      </c>
      <c r="J259" s="3" t="s">
        <v>390</v>
      </c>
      <c r="K259" s="22"/>
      <c r="L259" s="22"/>
      <c r="O259" s="67"/>
    </row>
    <row r="260" spans="1:15" ht="34" x14ac:dyDescent="0.2">
      <c r="A260" t="s">
        <v>98</v>
      </c>
      <c r="B260">
        <v>2</v>
      </c>
      <c r="C260" t="s">
        <v>5</v>
      </c>
      <c r="H260" s="11" t="s">
        <v>49</v>
      </c>
      <c r="I260" t="s">
        <v>278</v>
      </c>
      <c r="J260" s="3" t="s">
        <v>391</v>
      </c>
      <c r="K260" s="22"/>
      <c r="L260" s="22"/>
      <c r="O260" s="67"/>
    </row>
    <row r="261" spans="1:15" x14ac:dyDescent="0.2">
      <c r="A261" t="s">
        <v>98</v>
      </c>
      <c r="B261">
        <v>2</v>
      </c>
      <c r="C261" t="s">
        <v>13</v>
      </c>
      <c r="D261" t="s">
        <v>61</v>
      </c>
      <c r="E261" t="s">
        <v>67</v>
      </c>
      <c r="F261" t="s">
        <v>103</v>
      </c>
      <c r="G261">
        <v>1</v>
      </c>
      <c r="H261" s="11"/>
      <c r="J261" s="3"/>
      <c r="O261" s="71"/>
    </row>
    <row r="262" spans="1:15" x14ac:dyDescent="0.2">
      <c r="A262" t="s">
        <v>98</v>
      </c>
      <c r="B262">
        <v>2</v>
      </c>
      <c r="C262" t="s">
        <v>53</v>
      </c>
      <c r="D262" t="s">
        <v>61</v>
      </c>
      <c r="F262" t="s">
        <v>105</v>
      </c>
      <c r="G262">
        <v>1</v>
      </c>
      <c r="H262" s="11"/>
    </row>
    <row r="263" spans="1:15" ht="17" x14ac:dyDescent="0.2">
      <c r="A263" t="s">
        <v>98</v>
      </c>
      <c r="B263">
        <v>2</v>
      </c>
      <c r="C263" t="s">
        <v>18</v>
      </c>
      <c r="D263" t="s">
        <v>61</v>
      </c>
      <c r="F263" t="s">
        <v>106</v>
      </c>
      <c r="G263">
        <v>1</v>
      </c>
      <c r="H263" s="11" t="s">
        <v>49</v>
      </c>
      <c r="J263" s="3" t="s">
        <v>279</v>
      </c>
      <c r="K263">
        <v>1</v>
      </c>
      <c r="L263">
        <v>1</v>
      </c>
    </row>
    <row r="264" spans="1:15" ht="17" x14ac:dyDescent="0.2">
      <c r="A264" t="s">
        <v>98</v>
      </c>
      <c r="B264">
        <v>2</v>
      </c>
      <c r="C264" t="s">
        <v>18</v>
      </c>
      <c r="D264" t="s">
        <v>61</v>
      </c>
      <c r="F264" t="s">
        <v>107</v>
      </c>
      <c r="G264">
        <v>1</v>
      </c>
      <c r="H264" s="11" t="s">
        <v>49</v>
      </c>
      <c r="J264" s="3" t="s">
        <v>280</v>
      </c>
      <c r="K264">
        <v>1</v>
      </c>
      <c r="L264">
        <v>1</v>
      </c>
    </row>
    <row r="265" spans="1:15" x14ac:dyDescent="0.2">
      <c r="A265" t="s">
        <v>98</v>
      </c>
      <c r="B265">
        <v>2</v>
      </c>
      <c r="C265" t="s">
        <v>18</v>
      </c>
      <c r="D265" t="s">
        <v>65</v>
      </c>
      <c r="F265" t="s">
        <v>108</v>
      </c>
      <c r="G265">
        <v>1</v>
      </c>
      <c r="H265" s="11"/>
      <c r="J265" s="3"/>
    </row>
    <row r="266" spans="1:15" x14ac:dyDescent="0.2">
      <c r="A266" t="s">
        <v>98</v>
      </c>
      <c r="B266">
        <v>2</v>
      </c>
      <c r="C266" t="s">
        <v>18</v>
      </c>
      <c r="H266" s="11"/>
      <c r="J266" s="3"/>
    </row>
    <row r="267" spans="1:15" x14ac:dyDescent="0.2">
      <c r="A267" t="s">
        <v>98</v>
      </c>
      <c r="B267">
        <v>2</v>
      </c>
      <c r="C267" t="s">
        <v>32</v>
      </c>
      <c r="D267" t="s">
        <v>61</v>
      </c>
      <c r="F267" t="s">
        <v>109</v>
      </c>
      <c r="G267">
        <v>1</v>
      </c>
      <c r="H267" s="11"/>
      <c r="J267" s="3"/>
    </row>
    <row r="268" spans="1:15" ht="17" x14ac:dyDescent="0.2">
      <c r="A268" t="s">
        <v>98</v>
      </c>
      <c r="B268">
        <v>2</v>
      </c>
      <c r="C268" t="s">
        <v>32</v>
      </c>
      <c r="H268" s="11" t="s">
        <v>49</v>
      </c>
      <c r="J268" s="3" t="s">
        <v>503</v>
      </c>
      <c r="K268">
        <v>1</v>
      </c>
      <c r="L268">
        <v>0</v>
      </c>
    </row>
    <row r="269" spans="1:15" ht="17" x14ac:dyDescent="0.2">
      <c r="A269" t="s">
        <v>98</v>
      </c>
      <c r="B269">
        <v>2</v>
      </c>
      <c r="C269" t="s">
        <v>32</v>
      </c>
      <c r="H269" s="11" t="s">
        <v>47</v>
      </c>
      <c r="J269" s="3" t="s">
        <v>272</v>
      </c>
      <c r="K269" s="22"/>
      <c r="L269" s="22"/>
      <c r="N269" s="70" t="s">
        <v>533</v>
      </c>
      <c r="O269" s="67" t="s">
        <v>551</v>
      </c>
    </row>
    <row r="270" spans="1:15" ht="17" x14ac:dyDescent="0.2">
      <c r="A270" t="s">
        <v>98</v>
      </c>
      <c r="B270">
        <v>2</v>
      </c>
      <c r="C270" t="s">
        <v>32</v>
      </c>
      <c r="H270" s="11" t="s">
        <v>48</v>
      </c>
      <c r="J270" s="3" t="s">
        <v>454</v>
      </c>
      <c r="K270" s="22"/>
      <c r="L270" s="22"/>
      <c r="O270" s="67"/>
    </row>
    <row r="271" spans="1:15" ht="17" x14ac:dyDescent="0.2">
      <c r="A271" s="29" t="s">
        <v>98</v>
      </c>
      <c r="B271" s="29">
        <v>2</v>
      </c>
      <c r="C271" s="29" t="s">
        <v>32</v>
      </c>
      <c r="D271" s="29"/>
      <c r="E271" s="29"/>
      <c r="F271" s="29"/>
      <c r="G271" s="29"/>
      <c r="H271" s="31" t="s">
        <v>49</v>
      </c>
      <c r="I271" s="29"/>
      <c r="J271" s="44" t="s">
        <v>504</v>
      </c>
      <c r="K271" s="33"/>
      <c r="L271" s="33"/>
      <c r="O271" s="67"/>
    </row>
    <row r="272" spans="1:15" ht="85" x14ac:dyDescent="0.2">
      <c r="A272" t="s">
        <v>98</v>
      </c>
      <c r="B272">
        <v>3</v>
      </c>
      <c r="C272" t="s">
        <v>9</v>
      </c>
      <c r="D272" t="s">
        <v>59</v>
      </c>
      <c r="F272" t="s">
        <v>100</v>
      </c>
      <c r="G272">
        <v>1</v>
      </c>
      <c r="H272" s="11" t="s">
        <v>47</v>
      </c>
      <c r="J272" s="3" t="s">
        <v>379</v>
      </c>
      <c r="K272">
        <v>1</v>
      </c>
      <c r="L272">
        <v>1</v>
      </c>
    </row>
    <row r="273" spans="1:15" ht="51" x14ac:dyDescent="0.2">
      <c r="A273" t="s">
        <v>98</v>
      </c>
      <c r="B273">
        <v>3</v>
      </c>
      <c r="C273" t="s">
        <v>9</v>
      </c>
      <c r="D273" t="s">
        <v>60</v>
      </c>
      <c r="F273" t="s">
        <v>101</v>
      </c>
      <c r="G273">
        <v>1</v>
      </c>
      <c r="H273" s="11" t="s">
        <v>48</v>
      </c>
      <c r="J273" s="3" t="s">
        <v>392</v>
      </c>
      <c r="K273">
        <v>1</v>
      </c>
      <c r="L273">
        <v>1</v>
      </c>
    </row>
    <row r="274" spans="1:15" ht="51" x14ac:dyDescent="0.2">
      <c r="A274" t="s">
        <v>98</v>
      </c>
      <c r="B274">
        <v>3</v>
      </c>
      <c r="C274" t="s">
        <v>9</v>
      </c>
      <c r="D274" t="s">
        <v>61</v>
      </c>
      <c r="F274" t="s">
        <v>102</v>
      </c>
      <c r="G274">
        <v>1</v>
      </c>
      <c r="H274" s="11" t="s">
        <v>49</v>
      </c>
      <c r="J274" s="3" t="s">
        <v>382</v>
      </c>
      <c r="K274">
        <v>1</v>
      </c>
      <c r="L274">
        <v>1</v>
      </c>
    </row>
    <row r="275" spans="1:15" ht="68" x14ac:dyDescent="0.2">
      <c r="A275" t="s">
        <v>98</v>
      </c>
      <c r="B275">
        <v>3</v>
      </c>
      <c r="C275" t="s">
        <v>9</v>
      </c>
      <c r="H275" s="11" t="s">
        <v>262</v>
      </c>
      <c r="J275" s="3" t="s">
        <v>393</v>
      </c>
      <c r="K275" s="22"/>
      <c r="L275" s="22"/>
      <c r="N275" s="70" t="s">
        <v>533</v>
      </c>
      <c r="O275" s="67" t="s">
        <v>552</v>
      </c>
    </row>
    <row r="276" spans="1:15" ht="68" x14ac:dyDescent="0.2">
      <c r="A276" t="s">
        <v>98</v>
      </c>
      <c r="B276">
        <v>3</v>
      </c>
      <c r="C276" t="s">
        <v>9</v>
      </c>
      <c r="H276" s="11" t="s">
        <v>263</v>
      </c>
      <c r="J276" s="3" t="s">
        <v>394</v>
      </c>
      <c r="K276" s="22"/>
      <c r="L276" s="22"/>
      <c r="O276" s="67"/>
    </row>
    <row r="277" spans="1:15" ht="68" x14ac:dyDescent="0.2">
      <c r="A277" t="s">
        <v>98</v>
      </c>
      <c r="B277">
        <v>3</v>
      </c>
      <c r="C277" t="s">
        <v>9</v>
      </c>
      <c r="H277" s="11" t="s">
        <v>264</v>
      </c>
      <c r="J277" s="3" t="s">
        <v>395</v>
      </c>
      <c r="K277" s="22"/>
      <c r="L277" s="22"/>
      <c r="O277" s="67"/>
    </row>
    <row r="278" spans="1:15" ht="68" x14ac:dyDescent="0.2">
      <c r="A278" t="s">
        <v>98</v>
      </c>
      <c r="B278">
        <v>3</v>
      </c>
      <c r="C278" t="s">
        <v>9</v>
      </c>
      <c r="H278" s="11" t="s">
        <v>265</v>
      </c>
      <c r="J278" s="3" t="s">
        <v>396</v>
      </c>
      <c r="K278" s="22"/>
      <c r="L278" s="22"/>
      <c r="O278" s="67"/>
    </row>
    <row r="279" spans="1:15" ht="34" x14ac:dyDescent="0.2">
      <c r="A279" t="s">
        <v>98</v>
      </c>
      <c r="B279">
        <v>3</v>
      </c>
      <c r="C279" t="s">
        <v>9</v>
      </c>
      <c r="H279" s="11" t="s">
        <v>289</v>
      </c>
      <c r="J279" s="3" t="s">
        <v>397</v>
      </c>
      <c r="K279" s="22"/>
      <c r="L279" s="22"/>
      <c r="O279" s="67"/>
    </row>
    <row r="280" spans="1:15" ht="51" x14ac:dyDescent="0.2">
      <c r="A280" t="s">
        <v>98</v>
      </c>
      <c r="B280">
        <v>3</v>
      </c>
      <c r="C280" t="s">
        <v>9</v>
      </c>
      <c r="H280" s="11" t="s">
        <v>290</v>
      </c>
      <c r="J280" s="3" t="s">
        <v>399</v>
      </c>
      <c r="K280" s="22"/>
      <c r="L280" s="22"/>
      <c r="O280" s="67"/>
    </row>
    <row r="281" spans="1:15" ht="34" x14ac:dyDescent="0.2">
      <c r="A281" t="s">
        <v>98</v>
      </c>
      <c r="B281">
        <v>3</v>
      </c>
      <c r="C281" t="s">
        <v>9</v>
      </c>
      <c r="H281" s="11" t="s">
        <v>398</v>
      </c>
      <c r="J281" s="3" t="s">
        <v>400</v>
      </c>
      <c r="K281" s="22"/>
      <c r="L281" s="22"/>
      <c r="O281" s="67"/>
    </row>
    <row r="282" spans="1:15" ht="34" x14ac:dyDescent="0.2">
      <c r="A282" t="s">
        <v>98</v>
      </c>
      <c r="B282">
        <v>3</v>
      </c>
      <c r="C282" t="s">
        <v>9</v>
      </c>
      <c r="H282" s="11" t="s">
        <v>401</v>
      </c>
      <c r="J282" s="3" t="s">
        <v>404</v>
      </c>
      <c r="K282" s="22"/>
      <c r="L282" s="22"/>
      <c r="O282" s="67"/>
    </row>
    <row r="283" spans="1:15" ht="17" x14ac:dyDescent="0.2">
      <c r="A283" t="s">
        <v>98</v>
      </c>
      <c r="B283">
        <v>3</v>
      </c>
      <c r="C283" t="s">
        <v>9</v>
      </c>
      <c r="H283" s="11" t="s">
        <v>402</v>
      </c>
      <c r="J283" s="3" t="s">
        <v>403</v>
      </c>
      <c r="K283" s="22"/>
      <c r="L283" s="22"/>
      <c r="O283" s="67"/>
    </row>
    <row r="284" spans="1:15" ht="34" x14ac:dyDescent="0.2">
      <c r="A284" t="s">
        <v>98</v>
      </c>
      <c r="B284">
        <v>3</v>
      </c>
      <c r="C284" t="s">
        <v>9</v>
      </c>
      <c r="H284" s="11" t="s">
        <v>297</v>
      </c>
      <c r="J284" s="3" t="s">
        <v>405</v>
      </c>
      <c r="K284" s="22"/>
      <c r="L284" s="22"/>
      <c r="O284" s="67"/>
    </row>
    <row r="285" spans="1:15" x14ac:dyDescent="0.2">
      <c r="A285" t="s">
        <v>98</v>
      </c>
      <c r="B285">
        <v>3</v>
      </c>
      <c r="C285" t="s">
        <v>10</v>
      </c>
      <c r="D285" t="s">
        <v>59</v>
      </c>
      <c r="F285" t="s">
        <v>2</v>
      </c>
      <c r="G285">
        <v>1</v>
      </c>
      <c r="H285" s="11" t="s">
        <v>47</v>
      </c>
      <c r="J285" t="s">
        <v>2</v>
      </c>
      <c r="K285">
        <v>1</v>
      </c>
      <c r="L285">
        <v>1</v>
      </c>
    </row>
    <row r="286" spans="1:15" x14ac:dyDescent="0.2">
      <c r="A286" t="s">
        <v>98</v>
      </c>
      <c r="B286">
        <v>3</v>
      </c>
      <c r="C286" t="s">
        <v>10</v>
      </c>
      <c r="D286" t="s">
        <v>60</v>
      </c>
      <c r="F286" t="s">
        <v>2</v>
      </c>
      <c r="G286">
        <v>1</v>
      </c>
      <c r="H286" s="11" t="s">
        <v>48</v>
      </c>
      <c r="J286" t="s">
        <v>2</v>
      </c>
      <c r="K286">
        <v>1</v>
      </c>
      <c r="L286">
        <v>1</v>
      </c>
    </row>
    <row r="287" spans="1:15" x14ac:dyDescent="0.2">
      <c r="A287" t="s">
        <v>98</v>
      </c>
      <c r="B287">
        <v>3</v>
      </c>
      <c r="C287" t="s">
        <v>10</v>
      </c>
      <c r="D287" t="s">
        <v>61</v>
      </c>
      <c r="F287" t="s">
        <v>2</v>
      </c>
      <c r="G287">
        <v>1</v>
      </c>
      <c r="H287" s="11" t="s">
        <v>49</v>
      </c>
      <c r="J287" t="s">
        <v>2</v>
      </c>
      <c r="K287">
        <v>1</v>
      </c>
      <c r="L287">
        <v>1</v>
      </c>
    </row>
    <row r="288" spans="1:15" x14ac:dyDescent="0.2">
      <c r="A288" t="s">
        <v>98</v>
      </c>
      <c r="B288">
        <v>3</v>
      </c>
      <c r="C288" t="s">
        <v>11</v>
      </c>
      <c r="D288" t="s">
        <v>59</v>
      </c>
      <c r="F288" t="s">
        <v>34</v>
      </c>
      <c r="G288">
        <v>1</v>
      </c>
      <c r="H288" s="11" t="s">
        <v>47</v>
      </c>
      <c r="J288" t="s">
        <v>34</v>
      </c>
      <c r="K288">
        <v>1</v>
      </c>
      <c r="L288">
        <v>1</v>
      </c>
    </row>
    <row r="289" spans="1:15" x14ac:dyDescent="0.2">
      <c r="A289" t="s">
        <v>98</v>
      </c>
      <c r="B289">
        <v>3</v>
      </c>
      <c r="C289" t="s">
        <v>11</v>
      </c>
      <c r="D289" t="s">
        <v>60</v>
      </c>
      <c r="F289" t="s">
        <v>34</v>
      </c>
      <c r="G289">
        <v>1</v>
      </c>
      <c r="H289" s="11" t="s">
        <v>48</v>
      </c>
      <c r="J289" t="s">
        <v>34</v>
      </c>
      <c r="K289">
        <v>1</v>
      </c>
      <c r="L289">
        <v>1</v>
      </c>
    </row>
    <row r="290" spans="1:15" x14ac:dyDescent="0.2">
      <c r="A290" t="s">
        <v>98</v>
      </c>
      <c r="B290">
        <v>3</v>
      </c>
      <c r="C290" t="s">
        <v>11</v>
      </c>
      <c r="D290" t="s">
        <v>61</v>
      </c>
      <c r="F290" t="s">
        <v>34</v>
      </c>
      <c r="G290">
        <v>1</v>
      </c>
      <c r="H290" s="11" t="s">
        <v>49</v>
      </c>
      <c r="J290" t="s">
        <v>34</v>
      </c>
      <c r="K290">
        <v>1</v>
      </c>
      <c r="L290">
        <v>1</v>
      </c>
    </row>
    <row r="291" spans="1:15" x14ac:dyDescent="0.2">
      <c r="A291" t="s">
        <v>98</v>
      </c>
      <c r="B291">
        <v>3</v>
      </c>
      <c r="C291" t="s">
        <v>5</v>
      </c>
      <c r="D291" t="s">
        <v>61</v>
      </c>
      <c r="E291" t="s">
        <v>65</v>
      </c>
      <c r="F291" t="s">
        <v>104</v>
      </c>
      <c r="G291">
        <v>1</v>
      </c>
      <c r="H291" s="11"/>
      <c r="J291" s="3"/>
    </row>
    <row r="292" spans="1:15" x14ac:dyDescent="0.2">
      <c r="A292" t="s">
        <v>98</v>
      </c>
      <c r="B292">
        <v>3</v>
      </c>
      <c r="C292" t="s">
        <v>13</v>
      </c>
      <c r="D292" t="s">
        <v>61</v>
      </c>
      <c r="E292" t="s">
        <v>67</v>
      </c>
      <c r="F292" t="s">
        <v>103</v>
      </c>
      <c r="G292">
        <v>1</v>
      </c>
      <c r="H292" s="11"/>
      <c r="J292" s="3"/>
    </row>
    <row r="293" spans="1:15" x14ac:dyDescent="0.2">
      <c r="A293" t="s">
        <v>98</v>
      </c>
      <c r="B293">
        <v>3</v>
      </c>
      <c r="C293" t="s">
        <v>53</v>
      </c>
      <c r="D293" t="s">
        <v>61</v>
      </c>
      <c r="F293" t="s">
        <v>105</v>
      </c>
      <c r="G293">
        <v>1</v>
      </c>
      <c r="H293" s="11"/>
    </row>
    <row r="294" spans="1:15" ht="17" x14ac:dyDescent="0.2">
      <c r="A294" t="s">
        <v>98</v>
      </c>
      <c r="B294">
        <v>3</v>
      </c>
      <c r="C294" t="s">
        <v>53</v>
      </c>
      <c r="H294" s="11" t="s">
        <v>48</v>
      </c>
      <c r="J294" s="3" t="s">
        <v>351</v>
      </c>
      <c r="K294">
        <v>1</v>
      </c>
      <c r="L294">
        <v>0</v>
      </c>
    </row>
    <row r="295" spans="1:15" ht="17" x14ac:dyDescent="0.2">
      <c r="A295" t="s">
        <v>98</v>
      </c>
      <c r="B295">
        <v>3</v>
      </c>
      <c r="C295" t="s">
        <v>18</v>
      </c>
      <c r="D295" t="s">
        <v>61</v>
      </c>
      <c r="F295" t="s">
        <v>106</v>
      </c>
      <c r="G295">
        <v>1</v>
      </c>
      <c r="H295" s="11" t="s">
        <v>49</v>
      </c>
      <c r="J295" s="3" t="s">
        <v>279</v>
      </c>
      <c r="K295">
        <v>1</v>
      </c>
      <c r="L295">
        <v>1</v>
      </c>
    </row>
    <row r="296" spans="1:15" ht="17" x14ac:dyDescent="0.2">
      <c r="A296" t="s">
        <v>98</v>
      </c>
      <c r="B296">
        <v>3</v>
      </c>
      <c r="C296" t="s">
        <v>18</v>
      </c>
      <c r="D296" t="s">
        <v>61</v>
      </c>
      <c r="F296" t="s">
        <v>107</v>
      </c>
      <c r="G296">
        <v>1</v>
      </c>
      <c r="H296" s="11" t="s">
        <v>49</v>
      </c>
      <c r="J296" s="3" t="s">
        <v>280</v>
      </c>
      <c r="K296">
        <v>1</v>
      </c>
      <c r="L296">
        <v>1</v>
      </c>
    </row>
    <row r="297" spans="1:15" x14ac:dyDescent="0.2">
      <c r="A297" t="s">
        <v>98</v>
      </c>
      <c r="B297">
        <v>3</v>
      </c>
      <c r="C297" t="s">
        <v>18</v>
      </c>
      <c r="D297" t="s">
        <v>65</v>
      </c>
      <c r="F297" t="s">
        <v>108</v>
      </c>
      <c r="G297">
        <v>1</v>
      </c>
      <c r="H297" s="11"/>
      <c r="J297" s="3"/>
    </row>
    <row r="298" spans="1:15" x14ac:dyDescent="0.2">
      <c r="A298" t="s">
        <v>98</v>
      </c>
      <c r="B298">
        <v>3</v>
      </c>
      <c r="C298" t="s">
        <v>18</v>
      </c>
      <c r="H298" s="11"/>
      <c r="J298" s="3"/>
    </row>
    <row r="299" spans="1:15" x14ac:dyDescent="0.2">
      <c r="A299" t="s">
        <v>98</v>
      </c>
      <c r="B299">
        <v>3</v>
      </c>
      <c r="C299" t="s">
        <v>32</v>
      </c>
      <c r="D299" t="s">
        <v>61</v>
      </c>
      <c r="F299" t="s">
        <v>109</v>
      </c>
      <c r="G299">
        <v>1</v>
      </c>
      <c r="H299" s="11"/>
      <c r="J299" s="3"/>
    </row>
    <row r="300" spans="1:15" ht="17" customHeight="1" x14ac:dyDescent="0.2">
      <c r="A300" t="s">
        <v>98</v>
      </c>
      <c r="B300">
        <v>3</v>
      </c>
      <c r="C300" t="s">
        <v>32</v>
      </c>
      <c r="H300" s="11" t="s">
        <v>47</v>
      </c>
      <c r="J300" s="3" t="s">
        <v>272</v>
      </c>
      <c r="K300" s="22"/>
      <c r="L300" s="22"/>
      <c r="N300" s="70" t="s">
        <v>533</v>
      </c>
      <c r="O300" s="67" t="s">
        <v>553</v>
      </c>
    </row>
    <row r="301" spans="1:15" ht="17" x14ac:dyDescent="0.2">
      <c r="A301" t="s">
        <v>98</v>
      </c>
      <c r="B301">
        <v>3</v>
      </c>
      <c r="C301" t="s">
        <v>32</v>
      </c>
      <c r="H301" s="11" t="s">
        <v>48</v>
      </c>
      <c r="J301" s="3" t="s">
        <v>457</v>
      </c>
      <c r="K301" s="22"/>
      <c r="L301" s="22"/>
      <c r="O301" s="67"/>
    </row>
    <row r="302" spans="1:15" ht="17" x14ac:dyDescent="0.2">
      <c r="A302" t="s">
        <v>98</v>
      </c>
      <c r="B302">
        <v>3</v>
      </c>
      <c r="C302" t="s">
        <v>32</v>
      </c>
      <c r="H302" s="11" t="s">
        <v>49</v>
      </c>
      <c r="J302" s="3" t="s">
        <v>458</v>
      </c>
      <c r="K302" s="22"/>
      <c r="L302" s="22"/>
      <c r="O302" s="67"/>
    </row>
    <row r="303" spans="1:15" ht="34" x14ac:dyDescent="0.2">
      <c r="A303" s="8" t="s">
        <v>99</v>
      </c>
      <c r="B303" s="8">
        <v>1</v>
      </c>
      <c r="C303" s="8" t="s">
        <v>9</v>
      </c>
      <c r="D303" s="8" t="s">
        <v>59</v>
      </c>
      <c r="E303" s="8"/>
      <c r="F303" s="8" t="s">
        <v>111</v>
      </c>
      <c r="G303" s="8">
        <v>1</v>
      </c>
      <c r="H303" s="7" t="s">
        <v>49</v>
      </c>
      <c r="I303" s="8"/>
      <c r="J303" s="24" t="s">
        <v>248</v>
      </c>
      <c r="K303" s="8">
        <v>1</v>
      </c>
      <c r="L303" s="8">
        <v>1</v>
      </c>
    </row>
    <row r="304" spans="1:15" ht="51" x14ac:dyDescent="0.2">
      <c r="A304" t="s">
        <v>99</v>
      </c>
      <c r="B304">
        <v>1</v>
      </c>
      <c r="C304" t="s">
        <v>9</v>
      </c>
      <c r="D304" t="s">
        <v>60</v>
      </c>
      <c r="F304" t="s">
        <v>112</v>
      </c>
      <c r="G304">
        <v>1</v>
      </c>
      <c r="H304" s="11" t="s">
        <v>47</v>
      </c>
      <c r="J304" s="3" t="s">
        <v>247</v>
      </c>
      <c r="K304">
        <v>1</v>
      </c>
      <c r="L304">
        <v>1</v>
      </c>
    </row>
    <row r="305" spans="1:13" ht="51" x14ac:dyDescent="0.2">
      <c r="A305" t="s">
        <v>99</v>
      </c>
      <c r="B305">
        <v>1</v>
      </c>
      <c r="C305" t="s">
        <v>9</v>
      </c>
      <c r="D305" t="s">
        <v>61</v>
      </c>
      <c r="F305" t="s">
        <v>113</v>
      </c>
      <c r="G305">
        <v>1</v>
      </c>
      <c r="H305" s="11" t="s">
        <v>51</v>
      </c>
      <c r="J305" s="3" t="s">
        <v>250</v>
      </c>
      <c r="K305">
        <v>1</v>
      </c>
      <c r="L305">
        <v>1</v>
      </c>
    </row>
    <row r="306" spans="1:13" ht="68" x14ac:dyDescent="0.2">
      <c r="A306" t="s">
        <v>99</v>
      </c>
      <c r="B306">
        <v>1</v>
      </c>
      <c r="C306" t="s">
        <v>9</v>
      </c>
      <c r="D306" t="s">
        <v>62</v>
      </c>
      <c r="F306" t="s">
        <v>114</v>
      </c>
      <c r="G306">
        <v>1</v>
      </c>
      <c r="H306" s="11" t="s">
        <v>52</v>
      </c>
      <c r="J306" s="1" t="s">
        <v>251</v>
      </c>
      <c r="K306">
        <v>1</v>
      </c>
      <c r="L306">
        <v>1</v>
      </c>
    </row>
    <row r="307" spans="1:13" ht="16" customHeight="1" x14ac:dyDescent="0.2">
      <c r="A307" t="s">
        <v>99</v>
      </c>
      <c r="B307">
        <v>1</v>
      </c>
      <c r="C307" t="s">
        <v>10</v>
      </c>
      <c r="D307" t="s">
        <v>59</v>
      </c>
      <c r="F307" t="s">
        <v>3</v>
      </c>
      <c r="G307">
        <v>1</v>
      </c>
      <c r="H307" s="11" t="s">
        <v>49</v>
      </c>
      <c r="J307" s="1" t="s">
        <v>2</v>
      </c>
      <c r="K307">
        <v>1</v>
      </c>
      <c r="L307">
        <v>0</v>
      </c>
    </row>
    <row r="308" spans="1:13" ht="17" x14ac:dyDescent="0.2">
      <c r="A308" t="s">
        <v>99</v>
      </c>
      <c r="B308">
        <v>1</v>
      </c>
      <c r="C308" t="s">
        <v>10</v>
      </c>
      <c r="D308" t="s">
        <v>60</v>
      </c>
      <c r="F308" t="s">
        <v>2</v>
      </c>
      <c r="G308">
        <v>1</v>
      </c>
      <c r="H308" s="11" t="s">
        <v>47</v>
      </c>
      <c r="J308" s="1" t="s">
        <v>2</v>
      </c>
      <c r="K308">
        <v>1</v>
      </c>
      <c r="L308">
        <v>1</v>
      </c>
    </row>
    <row r="309" spans="1:13" ht="17" x14ac:dyDescent="0.2">
      <c r="A309" t="s">
        <v>99</v>
      </c>
      <c r="B309">
        <v>1</v>
      </c>
      <c r="C309" t="s">
        <v>10</v>
      </c>
      <c r="D309" t="s">
        <v>61</v>
      </c>
      <c r="F309" t="s">
        <v>2</v>
      </c>
      <c r="G309">
        <v>1</v>
      </c>
      <c r="H309" s="11" t="s">
        <v>51</v>
      </c>
      <c r="J309" s="1" t="s">
        <v>3</v>
      </c>
      <c r="K309">
        <v>1</v>
      </c>
      <c r="L309">
        <v>0</v>
      </c>
    </row>
    <row r="310" spans="1:13" ht="17" x14ac:dyDescent="0.2">
      <c r="A310" t="s">
        <v>99</v>
      </c>
      <c r="B310">
        <v>1</v>
      </c>
      <c r="C310" t="s">
        <v>10</v>
      </c>
      <c r="D310" t="s">
        <v>62</v>
      </c>
      <c r="F310" t="s">
        <v>2</v>
      </c>
      <c r="G310">
        <v>1</v>
      </c>
      <c r="H310" s="11" t="s">
        <v>52</v>
      </c>
      <c r="J310" s="1" t="s">
        <v>2</v>
      </c>
      <c r="K310">
        <v>1</v>
      </c>
      <c r="L310">
        <v>1</v>
      </c>
    </row>
    <row r="311" spans="1:13" x14ac:dyDescent="0.2">
      <c r="A311" t="s">
        <v>99</v>
      </c>
      <c r="B311">
        <v>1</v>
      </c>
      <c r="C311" t="s">
        <v>11</v>
      </c>
      <c r="D311" t="s">
        <v>59</v>
      </c>
      <c r="F311" t="s">
        <v>34</v>
      </c>
      <c r="G311">
        <v>1</v>
      </c>
      <c r="H311" s="11" t="s">
        <v>49</v>
      </c>
      <c r="J311" t="s">
        <v>34</v>
      </c>
      <c r="K311">
        <v>1</v>
      </c>
      <c r="L311">
        <v>1</v>
      </c>
    </row>
    <row r="312" spans="1:13" x14ac:dyDescent="0.2">
      <c r="A312" t="s">
        <v>99</v>
      </c>
      <c r="B312">
        <v>1</v>
      </c>
      <c r="C312" t="s">
        <v>11</v>
      </c>
      <c r="D312" t="s">
        <v>60</v>
      </c>
      <c r="F312" t="s">
        <v>34</v>
      </c>
      <c r="G312">
        <v>1</v>
      </c>
      <c r="H312" s="11" t="s">
        <v>47</v>
      </c>
      <c r="J312" t="s">
        <v>34</v>
      </c>
      <c r="K312">
        <v>1</v>
      </c>
      <c r="L312">
        <v>1</v>
      </c>
    </row>
    <row r="313" spans="1:13" x14ac:dyDescent="0.2">
      <c r="A313" t="s">
        <v>99</v>
      </c>
      <c r="B313">
        <v>1</v>
      </c>
      <c r="C313" t="s">
        <v>11</v>
      </c>
      <c r="D313" t="s">
        <v>61</v>
      </c>
      <c r="F313" t="s">
        <v>34</v>
      </c>
      <c r="G313">
        <v>1</v>
      </c>
      <c r="H313" s="11" t="s">
        <v>51</v>
      </c>
      <c r="J313" t="s">
        <v>34</v>
      </c>
      <c r="K313">
        <v>1</v>
      </c>
      <c r="L313">
        <v>1</v>
      </c>
    </row>
    <row r="314" spans="1:13" x14ac:dyDescent="0.2">
      <c r="A314" t="s">
        <v>99</v>
      </c>
      <c r="B314">
        <v>1</v>
      </c>
      <c r="C314" t="s">
        <v>11</v>
      </c>
      <c r="D314" t="s">
        <v>62</v>
      </c>
      <c r="F314" t="s">
        <v>34</v>
      </c>
      <c r="G314">
        <v>1</v>
      </c>
      <c r="H314" s="11" t="s">
        <v>52</v>
      </c>
      <c r="J314" t="s">
        <v>34</v>
      </c>
      <c r="K314">
        <v>1</v>
      </c>
      <c r="L314">
        <v>1</v>
      </c>
    </row>
    <row r="315" spans="1:13" x14ac:dyDescent="0.2">
      <c r="A315" t="s">
        <v>99</v>
      </c>
      <c r="B315">
        <v>1</v>
      </c>
      <c r="C315" t="s">
        <v>5</v>
      </c>
      <c r="D315" t="s">
        <v>60</v>
      </c>
      <c r="E315" t="s">
        <v>65</v>
      </c>
      <c r="F315" t="s">
        <v>115</v>
      </c>
      <c r="G315">
        <v>1</v>
      </c>
      <c r="H315" s="11"/>
      <c r="J315" s="1"/>
    </row>
    <row r="316" spans="1:13" ht="68" customHeight="1" x14ac:dyDescent="0.2">
      <c r="A316" t="s">
        <v>99</v>
      </c>
      <c r="B316">
        <v>1</v>
      </c>
      <c r="C316" t="s">
        <v>5</v>
      </c>
      <c r="D316" t="s">
        <v>65</v>
      </c>
      <c r="E316" t="s">
        <v>66</v>
      </c>
      <c r="F316" t="s">
        <v>116</v>
      </c>
      <c r="G316">
        <v>1</v>
      </c>
      <c r="H316" s="11" t="s">
        <v>47</v>
      </c>
      <c r="I316" t="s">
        <v>140</v>
      </c>
      <c r="J316" s="1" t="s">
        <v>243</v>
      </c>
      <c r="K316" s="73">
        <v>1</v>
      </c>
      <c r="L316" s="73">
        <v>1</v>
      </c>
      <c r="M316" s="73"/>
    </row>
    <row r="317" spans="1:13" ht="85" x14ac:dyDescent="0.2">
      <c r="A317" t="s">
        <v>99</v>
      </c>
      <c r="B317">
        <v>1</v>
      </c>
      <c r="C317" t="s">
        <v>5</v>
      </c>
      <c r="D317" t="s">
        <v>65</v>
      </c>
      <c r="E317" t="s">
        <v>73</v>
      </c>
      <c r="F317" t="s">
        <v>117</v>
      </c>
      <c r="G317">
        <v>1</v>
      </c>
      <c r="H317" s="11" t="s">
        <v>47</v>
      </c>
      <c r="I317" t="s">
        <v>110</v>
      </c>
      <c r="J317" s="1" t="s">
        <v>252</v>
      </c>
      <c r="K317" s="73">
        <v>1</v>
      </c>
      <c r="L317" s="73">
        <v>1</v>
      </c>
      <c r="M317" s="73"/>
    </row>
    <row r="318" spans="1:13" ht="17" x14ac:dyDescent="0.2">
      <c r="A318" t="s">
        <v>99</v>
      </c>
      <c r="B318">
        <v>1</v>
      </c>
      <c r="C318" t="s">
        <v>5</v>
      </c>
      <c r="H318" s="11" t="s">
        <v>48</v>
      </c>
      <c r="I318" t="s">
        <v>141</v>
      </c>
      <c r="J318" s="1" t="s">
        <v>244</v>
      </c>
      <c r="K318" s="73">
        <v>1</v>
      </c>
      <c r="L318" s="73">
        <v>0</v>
      </c>
      <c r="M318" s="73"/>
    </row>
    <row r="319" spans="1:13" ht="34" x14ac:dyDescent="0.2">
      <c r="A319" t="s">
        <v>99</v>
      </c>
      <c r="B319">
        <v>1</v>
      </c>
      <c r="C319" t="s">
        <v>5</v>
      </c>
      <c r="H319" s="11" t="s">
        <v>49</v>
      </c>
      <c r="I319" t="s">
        <v>142</v>
      </c>
      <c r="J319" s="1" t="s">
        <v>245</v>
      </c>
      <c r="K319" s="73">
        <v>1</v>
      </c>
      <c r="L319" s="73">
        <v>0</v>
      </c>
      <c r="M319" s="73"/>
    </row>
    <row r="320" spans="1:13" ht="34" x14ac:dyDescent="0.2">
      <c r="A320" t="s">
        <v>99</v>
      </c>
      <c r="B320">
        <v>1</v>
      </c>
      <c r="C320" t="s">
        <v>5</v>
      </c>
      <c r="H320" s="11" t="s">
        <v>52</v>
      </c>
      <c r="I320" t="s">
        <v>143</v>
      </c>
      <c r="J320" s="1" t="s">
        <v>139</v>
      </c>
      <c r="K320" s="73">
        <v>1</v>
      </c>
      <c r="L320" s="73">
        <v>0</v>
      </c>
      <c r="M320" s="73"/>
    </row>
    <row r="321" spans="1:13" ht="68" x14ac:dyDescent="0.2">
      <c r="A321" t="s">
        <v>99</v>
      </c>
      <c r="B321">
        <v>1</v>
      </c>
      <c r="C321" t="s">
        <v>5</v>
      </c>
      <c r="H321" s="11" t="s">
        <v>110</v>
      </c>
      <c r="I321" t="s">
        <v>254</v>
      </c>
      <c r="J321" s="1" t="s">
        <v>253</v>
      </c>
      <c r="K321" s="73">
        <v>1</v>
      </c>
      <c r="L321" s="73">
        <v>0</v>
      </c>
      <c r="M321" s="73"/>
    </row>
    <row r="322" spans="1:13" x14ac:dyDescent="0.2">
      <c r="A322" t="s">
        <v>99</v>
      </c>
      <c r="B322">
        <v>1</v>
      </c>
      <c r="C322" t="s">
        <v>13</v>
      </c>
      <c r="D322" t="s">
        <v>146</v>
      </c>
      <c r="E322" t="s">
        <v>67</v>
      </c>
      <c r="F322" t="s">
        <v>118</v>
      </c>
      <c r="G322" s="18">
        <v>1</v>
      </c>
      <c r="J322" s="1"/>
      <c r="K322" s="73"/>
      <c r="L322" s="73"/>
      <c r="M322" s="73"/>
    </row>
    <row r="323" spans="1:13" ht="17" customHeight="1" x14ac:dyDescent="0.2">
      <c r="A323" t="s">
        <v>99</v>
      </c>
      <c r="B323">
        <v>1</v>
      </c>
      <c r="C323" t="s">
        <v>13</v>
      </c>
      <c r="D323" t="s">
        <v>146</v>
      </c>
      <c r="E323" t="s">
        <v>74</v>
      </c>
      <c r="F323" t="s">
        <v>119</v>
      </c>
      <c r="G323" s="18">
        <v>1</v>
      </c>
      <c r="H323" t="s">
        <v>51</v>
      </c>
      <c r="I323" t="s">
        <v>48</v>
      </c>
      <c r="J323" s="1" t="s">
        <v>246</v>
      </c>
      <c r="K323" s="73">
        <v>1</v>
      </c>
      <c r="L323" s="73">
        <v>1</v>
      </c>
      <c r="M323" s="73"/>
    </row>
    <row r="324" spans="1:13" x14ac:dyDescent="0.2">
      <c r="A324" t="s">
        <v>99</v>
      </c>
      <c r="B324">
        <v>1</v>
      </c>
      <c r="C324" t="s">
        <v>13</v>
      </c>
      <c r="D324" t="s">
        <v>146</v>
      </c>
      <c r="E324" t="s">
        <v>75</v>
      </c>
      <c r="F324" t="s">
        <v>120</v>
      </c>
      <c r="G324" s="18">
        <v>1</v>
      </c>
      <c r="J324" s="1"/>
      <c r="K324" s="73"/>
      <c r="L324" s="73"/>
      <c r="M324" s="73"/>
    </row>
    <row r="325" spans="1:13" ht="34" x14ac:dyDescent="0.2">
      <c r="A325" t="s">
        <v>99</v>
      </c>
      <c r="B325">
        <v>1</v>
      </c>
      <c r="C325" t="s">
        <v>13</v>
      </c>
      <c r="D325" t="s">
        <v>146</v>
      </c>
      <c r="E325" t="s">
        <v>76</v>
      </c>
      <c r="F325" t="s">
        <v>121</v>
      </c>
      <c r="G325" s="18">
        <v>1</v>
      </c>
      <c r="H325" t="s">
        <v>51</v>
      </c>
      <c r="I325" t="s">
        <v>50</v>
      </c>
      <c r="J325" s="1" t="s">
        <v>249</v>
      </c>
      <c r="K325" s="73">
        <v>1</v>
      </c>
      <c r="L325" s="73">
        <v>1</v>
      </c>
      <c r="M325" s="73"/>
    </row>
    <row r="326" spans="1:13" x14ac:dyDescent="0.2">
      <c r="A326" t="s">
        <v>99</v>
      </c>
      <c r="B326">
        <v>1</v>
      </c>
      <c r="C326" t="s">
        <v>13</v>
      </c>
      <c r="D326" t="s">
        <v>74</v>
      </c>
      <c r="E326" t="s">
        <v>122</v>
      </c>
      <c r="F326" t="s">
        <v>124</v>
      </c>
      <c r="G326">
        <v>1</v>
      </c>
      <c r="H326" s="11"/>
    </row>
    <row r="327" spans="1:13" x14ac:dyDescent="0.2">
      <c r="A327" t="s">
        <v>99</v>
      </c>
      <c r="B327">
        <v>1</v>
      </c>
      <c r="C327" t="s">
        <v>13</v>
      </c>
      <c r="D327" t="s">
        <v>74</v>
      </c>
      <c r="E327" t="s">
        <v>123</v>
      </c>
      <c r="F327" t="s">
        <v>125</v>
      </c>
      <c r="G327">
        <v>1</v>
      </c>
      <c r="H327" s="11"/>
    </row>
    <row r="328" spans="1:13" x14ac:dyDescent="0.2">
      <c r="A328" t="s">
        <v>99</v>
      </c>
      <c r="B328">
        <v>1</v>
      </c>
      <c r="C328" t="s">
        <v>53</v>
      </c>
      <c r="D328" t="s">
        <v>60</v>
      </c>
      <c r="E328" t="s">
        <v>65</v>
      </c>
      <c r="F328" t="s">
        <v>79</v>
      </c>
      <c r="G328">
        <v>1</v>
      </c>
      <c r="H328" s="11" t="s">
        <v>47</v>
      </c>
      <c r="J328" t="s">
        <v>255</v>
      </c>
      <c r="K328">
        <v>1</v>
      </c>
      <c r="L328">
        <v>1</v>
      </c>
    </row>
    <row r="329" spans="1:13" x14ac:dyDescent="0.2">
      <c r="A329" t="s">
        <v>99</v>
      </c>
      <c r="B329">
        <v>1</v>
      </c>
      <c r="C329" t="s">
        <v>53</v>
      </c>
      <c r="H329" s="11" t="s">
        <v>110</v>
      </c>
      <c r="J329" t="s">
        <v>258</v>
      </c>
      <c r="K329">
        <v>1</v>
      </c>
      <c r="L329">
        <v>0</v>
      </c>
    </row>
    <row r="330" spans="1:13" x14ac:dyDescent="0.2">
      <c r="A330" t="s">
        <v>99</v>
      </c>
      <c r="B330">
        <v>1</v>
      </c>
      <c r="C330" t="s">
        <v>18</v>
      </c>
      <c r="D330" s="2" t="s">
        <v>6</v>
      </c>
      <c r="E330" s="2" t="s">
        <v>6</v>
      </c>
      <c r="F330" s="2" t="s">
        <v>6</v>
      </c>
      <c r="G330">
        <v>0</v>
      </c>
      <c r="H330" s="11"/>
    </row>
    <row r="331" spans="1:13" x14ac:dyDescent="0.2">
      <c r="A331" t="s">
        <v>99</v>
      </c>
      <c r="B331">
        <v>1</v>
      </c>
      <c r="C331" t="s">
        <v>32</v>
      </c>
      <c r="D331" t="s">
        <v>59</v>
      </c>
      <c r="F331" t="s">
        <v>135</v>
      </c>
      <c r="G331">
        <v>1</v>
      </c>
      <c r="H331" s="11"/>
      <c r="J331" s="1"/>
    </row>
    <row r="332" spans="1:13" x14ac:dyDescent="0.2">
      <c r="A332" t="s">
        <v>99</v>
      </c>
      <c r="B332">
        <v>1</v>
      </c>
      <c r="C332" t="s">
        <v>32</v>
      </c>
      <c r="D332" t="s">
        <v>59</v>
      </c>
      <c r="F332" t="s">
        <v>136</v>
      </c>
      <c r="G332">
        <v>1</v>
      </c>
      <c r="H332" s="11"/>
      <c r="J332" s="1"/>
    </row>
    <row r="333" spans="1:13" x14ac:dyDescent="0.2">
      <c r="A333" t="s">
        <v>99</v>
      </c>
      <c r="B333">
        <v>1</v>
      </c>
      <c r="C333" t="s">
        <v>32</v>
      </c>
      <c r="D333" t="s">
        <v>65</v>
      </c>
      <c r="F333" t="s">
        <v>144</v>
      </c>
      <c r="G333">
        <v>1</v>
      </c>
      <c r="H333" s="11"/>
    </row>
    <row r="334" spans="1:13" x14ac:dyDescent="0.2">
      <c r="A334" t="s">
        <v>99</v>
      </c>
      <c r="B334">
        <v>1</v>
      </c>
      <c r="C334" t="s">
        <v>32</v>
      </c>
      <c r="D334" t="s">
        <v>65</v>
      </c>
      <c r="F334" t="s">
        <v>145</v>
      </c>
      <c r="G334">
        <v>1</v>
      </c>
      <c r="H334" s="11"/>
    </row>
    <row r="335" spans="1:13" x14ac:dyDescent="0.2">
      <c r="A335" t="s">
        <v>99</v>
      </c>
      <c r="B335">
        <v>1</v>
      </c>
      <c r="C335" t="s">
        <v>32</v>
      </c>
      <c r="D335" t="s">
        <v>61</v>
      </c>
      <c r="F335" t="s">
        <v>109</v>
      </c>
      <c r="G335">
        <v>1</v>
      </c>
      <c r="H335" s="11" t="s">
        <v>51</v>
      </c>
      <c r="J335" t="s">
        <v>208</v>
      </c>
      <c r="K335">
        <v>1</v>
      </c>
      <c r="L335">
        <v>1</v>
      </c>
    </row>
    <row r="336" spans="1:13" x14ac:dyDescent="0.2">
      <c r="A336" t="s">
        <v>99</v>
      </c>
      <c r="B336">
        <v>1</v>
      </c>
      <c r="C336" t="s">
        <v>32</v>
      </c>
      <c r="D336" t="s">
        <v>61</v>
      </c>
      <c r="F336" t="s">
        <v>126</v>
      </c>
      <c r="G336">
        <v>1</v>
      </c>
      <c r="H336" s="11" t="s">
        <v>51</v>
      </c>
      <c r="J336" t="s">
        <v>209</v>
      </c>
      <c r="K336">
        <v>1</v>
      </c>
      <c r="L336">
        <v>1</v>
      </c>
    </row>
    <row r="337" spans="1:12" x14ac:dyDescent="0.2">
      <c r="A337" t="s">
        <v>99</v>
      </c>
      <c r="B337">
        <v>1</v>
      </c>
      <c r="C337" t="s">
        <v>32</v>
      </c>
      <c r="D337" t="s">
        <v>61</v>
      </c>
      <c r="F337" t="s">
        <v>127</v>
      </c>
      <c r="G337">
        <v>1</v>
      </c>
      <c r="H337" s="11" t="s">
        <v>51</v>
      </c>
      <c r="J337" t="s">
        <v>256</v>
      </c>
      <c r="K337">
        <v>1</v>
      </c>
      <c r="L337">
        <v>1</v>
      </c>
    </row>
    <row r="338" spans="1:12" x14ac:dyDescent="0.2">
      <c r="A338" t="s">
        <v>99</v>
      </c>
      <c r="B338">
        <v>1</v>
      </c>
      <c r="C338" t="s">
        <v>32</v>
      </c>
      <c r="D338" t="s">
        <v>61</v>
      </c>
      <c r="F338" t="s">
        <v>128</v>
      </c>
      <c r="G338">
        <v>1</v>
      </c>
      <c r="H338" s="11" t="s">
        <v>51</v>
      </c>
      <c r="J338" t="s">
        <v>257</v>
      </c>
      <c r="K338">
        <v>1</v>
      </c>
      <c r="L338">
        <v>1</v>
      </c>
    </row>
    <row r="339" spans="1:12" x14ac:dyDescent="0.2">
      <c r="A339" t="s">
        <v>99</v>
      </c>
      <c r="B339">
        <v>1</v>
      </c>
      <c r="C339" t="s">
        <v>32</v>
      </c>
      <c r="D339" t="s">
        <v>62</v>
      </c>
      <c r="F339" t="s">
        <v>129</v>
      </c>
      <c r="G339">
        <v>1</v>
      </c>
      <c r="H339" s="11"/>
      <c r="J339" s="1"/>
    </row>
    <row r="340" spans="1:12" x14ac:dyDescent="0.2">
      <c r="A340" t="s">
        <v>99</v>
      </c>
      <c r="B340">
        <v>1</v>
      </c>
      <c r="C340" t="s">
        <v>32</v>
      </c>
      <c r="D340" t="s">
        <v>62</v>
      </c>
      <c r="F340" t="s">
        <v>130</v>
      </c>
      <c r="G340">
        <v>1</v>
      </c>
      <c r="H340" s="11"/>
      <c r="J340" s="1"/>
    </row>
    <row r="341" spans="1:12" x14ac:dyDescent="0.2">
      <c r="A341" t="s">
        <v>99</v>
      </c>
      <c r="B341">
        <v>1</v>
      </c>
      <c r="C341" t="s">
        <v>32</v>
      </c>
      <c r="D341" t="s">
        <v>62</v>
      </c>
      <c r="F341" t="s">
        <v>131</v>
      </c>
      <c r="G341">
        <v>1</v>
      </c>
      <c r="H341" s="11"/>
      <c r="J341" s="1"/>
    </row>
    <row r="342" spans="1:12" x14ac:dyDescent="0.2">
      <c r="A342" t="s">
        <v>99</v>
      </c>
      <c r="B342">
        <v>1</v>
      </c>
      <c r="C342" t="s">
        <v>32</v>
      </c>
      <c r="D342" t="s">
        <v>62</v>
      </c>
      <c r="F342" t="s">
        <v>132</v>
      </c>
      <c r="G342">
        <v>1</v>
      </c>
      <c r="H342" s="11"/>
      <c r="J342" s="1"/>
    </row>
    <row r="343" spans="1:12" x14ac:dyDescent="0.2">
      <c r="A343" t="s">
        <v>99</v>
      </c>
      <c r="B343">
        <v>1</v>
      </c>
      <c r="C343" t="s">
        <v>32</v>
      </c>
      <c r="D343" t="s">
        <v>74</v>
      </c>
      <c r="F343" t="s">
        <v>133</v>
      </c>
      <c r="G343">
        <v>1</v>
      </c>
      <c r="H343" s="11"/>
      <c r="J343" s="1"/>
    </row>
    <row r="344" spans="1:12" x14ac:dyDescent="0.2">
      <c r="A344" s="29" t="s">
        <v>99</v>
      </c>
      <c r="B344" s="29">
        <v>1</v>
      </c>
      <c r="C344" s="29" t="s">
        <v>32</v>
      </c>
      <c r="D344" s="29" t="s">
        <v>74</v>
      </c>
      <c r="E344" s="29"/>
      <c r="F344" s="29" t="s">
        <v>134</v>
      </c>
      <c r="G344" s="29">
        <v>1</v>
      </c>
      <c r="H344" s="31"/>
      <c r="I344" s="29"/>
      <c r="J344" s="32"/>
      <c r="K344" s="29"/>
      <c r="L344" s="29"/>
    </row>
    <row r="345" spans="1:12" ht="34" x14ac:dyDescent="0.2">
      <c r="A345" t="s">
        <v>99</v>
      </c>
      <c r="B345">
        <v>2</v>
      </c>
      <c r="C345" t="s">
        <v>9</v>
      </c>
      <c r="D345" t="s">
        <v>59</v>
      </c>
      <c r="F345" t="s">
        <v>111</v>
      </c>
      <c r="G345">
        <v>1</v>
      </c>
      <c r="H345" s="11" t="s">
        <v>47</v>
      </c>
      <c r="J345" s="3" t="s">
        <v>406</v>
      </c>
      <c r="K345">
        <v>1</v>
      </c>
      <c r="L345">
        <v>1</v>
      </c>
    </row>
    <row r="346" spans="1:12" ht="34" x14ac:dyDescent="0.2">
      <c r="A346" t="s">
        <v>99</v>
      </c>
      <c r="B346">
        <v>2</v>
      </c>
      <c r="C346" t="s">
        <v>9</v>
      </c>
      <c r="D346" t="s">
        <v>60</v>
      </c>
      <c r="F346" t="s">
        <v>112</v>
      </c>
      <c r="G346">
        <v>1</v>
      </c>
      <c r="H346" s="11" t="s">
        <v>48</v>
      </c>
      <c r="J346" s="3" t="s">
        <v>407</v>
      </c>
      <c r="K346">
        <v>1</v>
      </c>
      <c r="L346">
        <v>1</v>
      </c>
    </row>
    <row r="347" spans="1:12" ht="51" x14ac:dyDescent="0.2">
      <c r="A347" t="s">
        <v>99</v>
      </c>
      <c r="B347">
        <v>2</v>
      </c>
      <c r="C347" t="s">
        <v>9</v>
      </c>
      <c r="D347" t="s">
        <v>61</v>
      </c>
      <c r="F347" t="s">
        <v>113</v>
      </c>
      <c r="G347">
        <v>1</v>
      </c>
      <c r="H347" s="11" t="s">
        <v>49</v>
      </c>
      <c r="J347" s="3" t="s">
        <v>408</v>
      </c>
      <c r="K347">
        <v>1</v>
      </c>
      <c r="L347">
        <v>1</v>
      </c>
    </row>
    <row r="348" spans="1:12" x14ac:dyDescent="0.2">
      <c r="A348" t="s">
        <v>99</v>
      </c>
      <c r="B348">
        <v>2</v>
      </c>
      <c r="C348" t="s">
        <v>9</v>
      </c>
      <c r="D348" t="s">
        <v>62</v>
      </c>
      <c r="F348" t="s">
        <v>114</v>
      </c>
      <c r="G348">
        <v>1</v>
      </c>
      <c r="H348" s="11"/>
      <c r="J348" s="3"/>
    </row>
    <row r="349" spans="1:12" ht="17" x14ac:dyDescent="0.2">
      <c r="A349" t="s">
        <v>99</v>
      </c>
      <c r="B349">
        <v>2</v>
      </c>
      <c r="C349" t="s">
        <v>10</v>
      </c>
      <c r="D349" t="s">
        <v>59</v>
      </c>
      <c r="F349" t="s">
        <v>3</v>
      </c>
      <c r="G349">
        <v>1</v>
      </c>
      <c r="H349" s="11" t="s">
        <v>47</v>
      </c>
      <c r="J349" s="1" t="s">
        <v>2</v>
      </c>
      <c r="K349">
        <v>1</v>
      </c>
      <c r="L349">
        <v>1</v>
      </c>
    </row>
    <row r="350" spans="1:12" x14ac:dyDescent="0.2">
      <c r="A350" t="s">
        <v>99</v>
      </c>
      <c r="B350">
        <v>2</v>
      </c>
      <c r="C350" t="s">
        <v>10</v>
      </c>
      <c r="D350" t="s">
        <v>60</v>
      </c>
      <c r="F350" t="s">
        <v>2</v>
      </c>
      <c r="G350">
        <v>1</v>
      </c>
      <c r="H350" s="11"/>
      <c r="J350" s="1"/>
    </row>
    <row r="351" spans="1:12" ht="17" x14ac:dyDescent="0.2">
      <c r="A351" t="s">
        <v>99</v>
      </c>
      <c r="B351">
        <v>2</v>
      </c>
      <c r="C351" t="s">
        <v>10</v>
      </c>
      <c r="D351" t="s">
        <v>61</v>
      </c>
      <c r="F351" t="s">
        <v>2</v>
      </c>
      <c r="G351">
        <v>1</v>
      </c>
      <c r="H351" s="11" t="s">
        <v>49</v>
      </c>
      <c r="J351" s="1" t="s">
        <v>3</v>
      </c>
      <c r="K351">
        <v>1</v>
      </c>
      <c r="L351">
        <v>1</v>
      </c>
    </row>
    <row r="352" spans="1:12" ht="17" x14ac:dyDescent="0.2">
      <c r="A352" t="s">
        <v>99</v>
      </c>
      <c r="B352">
        <v>2</v>
      </c>
      <c r="C352" t="s">
        <v>10</v>
      </c>
      <c r="D352" t="s">
        <v>62</v>
      </c>
      <c r="F352" t="s">
        <v>2</v>
      </c>
      <c r="G352">
        <v>1</v>
      </c>
      <c r="H352" s="11" t="s">
        <v>48</v>
      </c>
      <c r="J352" s="1" t="s">
        <v>2</v>
      </c>
      <c r="K352">
        <v>1</v>
      </c>
      <c r="L352">
        <v>1</v>
      </c>
    </row>
    <row r="353" spans="1:15" x14ac:dyDescent="0.2">
      <c r="A353" t="s">
        <v>99</v>
      </c>
      <c r="B353">
        <v>2</v>
      </c>
      <c r="C353" t="s">
        <v>11</v>
      </c>
      <c r="D353" t="s">
        <v>59</v>
      </c>
      <c r="F353" t="s">
        <v>34</v>
      </c>
      <c r="G353">
        <v>1</v>
      </c>
      <c r="H353" s="11" t="s">
        <v>47</v>
      </c>
      <c r="J353" t="s">
        <v>34</v>
      </c>
      <c r="K353">
        <v>1</v>
      </c>
      <c r="L353">
        <v>1</v>
      </c>
    </row>
    <row r="354" spans="1:15" x14ac:dyDescent="0.2">
      <c r="A354" t="s">
        <v>99</v>
      </c>
      <c r="B354">
        <v>2</v>
      </c>
      <c r="C354" t="s">
        <v>11</v>
      </c>
      <c r="D354" t="s">
        <v>60</v>
      </c>
      <c r="F354" t="s">
        <v>34</v>
      </c>
      <c r="G354">
        <v>1</v>
      </c>
      <c r="H354" s="11"/>
    </row>
    <row r="355" spans="1:15" x14ac:dyDescent="0.2">
      <c r="A355" t="s">
        <v>99</v>
      </c>
      <c r="B355">
        <v>2</v>
      </c>
      <c r="C355" t="s">
        <v>11</v>
      </c>
      <c r="D355" t="s">
        <v>61</v>
      </c>
      <c r="F355" t="s">
        <v>34</v>
      </c>
      <c r="G355">
        <v>1</v>
      </c>
      <c r="H355" s="11" t="s">
        <v>49</v>
      </c>
      <c r="J355" t="s">
        <v>34</v>
      </c>
      <c r="K355">
        <v>1</v>
      </c>
      <c r="L355">
        <v>1</v>
      </c>
    </row>
    <row r="356" spans="1:15" x14ac:dyDescent="0.2">
      <c r="A356" t="s">
        <v>99</v>
      </c>
      <c r="B356">
        <v>2</v>
      </c>
      <c r="C356" t="s">
        <v>11</v>
      </c>
      <c r="D356" t="s">
        <v>62</v>
      </c>
      <c r="F356" t="s">
        <v>34</v>
      </c>
      <c r="G356">
        <v>1</v>
      </c>
      <c r="H356" s="11" t="s">
        <v>48</v>
      </c>
      <c r="J356" t="s">
        <v>34</v>
      </c>
      <c r="K356">
        <v>1</v>
      </c>
      <c r="L356">
        <v>1</v>
      </c>
    </row>
    <row r="357" spans="1:15" x14ac:dyDescent="0.2">
      <c r="A357" t="s">
        <v>99</v>
      </c>
      <c r="B357">
        <v>2</v>
      </c>
      <c r="C357" t="s">
        <v>5</v>
      </c>
      <c r="D357" t="s">
        <v>60</v>
      </c>
      <c r="E357" t="s">
        <v>65</v>
      </c>
      <c r="F357" t="s">
        <v>115</v>
      </c>
      <c r="G357">
        <v>1</v>
      </c>
      <c r="H357" s="11"/>
      <c r="J357" s="1"/>
    </row>
    <row r="358" spans="1:15" ht="34" x14ac:dyDescent="0.2">
      <c r="A358" t="s">
        <v>99</v>
      </c>
      <c r="B358">
        <v>2</v>
      </c>
      <c r="C358" t="s">
        <v>5</v>
      </c>
      <c r="D358" t="s">
        <v>65</v>
      </c>
      <c r="E358" t="s">
        <v>66</v>
      </c>
      <c r="F358" t="s">
        <v>116</v>
      </c>
      <c r="G358">
        <v>1</v>
      </c>
      <c r="H358" s="11" t="s">
        <v>48</v>
      </c>
      <c r="I358" t="s">
        <v>140</v>
      </c>
      <c r="J358" s="1" t="s">
        <v>409</v>
      </c>
      <c r="K358">
        <v>1</v>
      </c>
      <c r="L358">
        <v>1</v>
      </c>
    </row>
    <row r="359" spans="1:15" ht="68" x14ac:dyDescent="0.2">
      <c r="A359" t="s">
        <v>99</v>
      </c>
      <c r="B359">
        <v>2</v>
      </c>
      <c r="C359" t="s">
        <v>5</v>
      </c>
      <c r="D359" t="s">
        <v>65</v>
      </c>
      <c r="E359" t="s">
        <v>73</v>
      </c>
      <c r="F359" t="s">
        <v>117</v>
      </c>
      <c r="G359">
        <v>1</v>
      </c>
      <c r="H359" s="11" t="s">
        <v>48</v>
      </c>
      <c r="I359" t="s">
        <v>141</v>
      </c>
      <c r="J359" s="1" t="s">
        <v>417</v>
      </c>
      <c r="K359">
        <v>1</v>
      </c>
      <c r="L359">
        <v>1</v>
      </c>
    </row>
    <row r="360" spans="1:15" ht="68" customHeight="1" x14ac:dyDescent="0.2">
      <c r="A360" t="s">
        <v>99</v>
      </c>
      <c r="B360">
        <v>2</v>
      </c>
      <c r="C360" t="s">
        <v>5</v>
      </c>
      <c r="H360" s="11"/>
      <c r="I360" t="s">
        <v>50</v>
      </c>
      <c r="J360" s="1" t="s">
        <v>410</v>
      </c>
      <c r="K360" s="22"/>
      <c r="L360" s="22"/>
      <c r="N360" s="70" t="s">
        <v>536</v>
      </c>
      <c r="O360" s="67" t="s">
        <v>564</v>
      </c>
    </row>
    <row r="361" spans="1:15" ht="17" x14ac:dyDescent="0.2">
      <c r="A361" t="s">
        <v>99</v>
      </c>
      <c r="B361">
        <v>2</v>
      </c>
      <c r="C361" t="s">
        <v>5</v>
      </c>
      <c r="H361" s="11"/>
      <c r="I361" t="s">
        <v>51</v>
      </c>
      <c r="J361" s="1" t="s">
        <v>411</v>
      </c>
      <c r="K361" s="22"/>
      <c r="L361" s="22"/>
      <c r="O361" s="67"/>
    </row>
    <row r="362" spans="1:15" ht="17" x14ac:dyDescent="0.2">
      <c r="A362" t="s">
        <v>99</v>
      </c>
      <c r="B362">
        <v>2</v>
      </c>
      <c r="C362" t="s">
        <v>5</v>
      </c>
      <c r="H362" s="11"/>
      <c r="I362" t="s">
        <v>52</v>
      </c>
      <c r="J362" s="1" t="s">
        <v>412</v>
      </c>
      <c r="K362" s="22"/>
      <c r="L362" s="22"/>
      <c r="O362" s="67"/>
    </row>
    <row r="363" spans="1:15" ht="34" x14ac:dyDescent="0.2">
      <c r="A363" t="s">
        <v>99</v>
      </c>
      <c r="B363">
        <v>2</v>
      </c>
      <c r="C363" t="s">
        <v>5</v>
      </c>
      <c r="H363" s="11"/>
      <c r="I363" t="s">
        <v>110</v>
      </c>
      <c r="J363" s="1" t="s">
        <v>413</v>
      </c>
      <c r="K363" s="22"/>
      <c r="L363" s="22"/>
      <c r="O363" s="67"/>
    </row>
    <row r="364" spans="1:15" x14ac:dyDescent="0.2">
      <c r="A364" t="s">
        <v>99</v>
      </c>
      <c r="B364">
        <v>2</v>
      </c>
      <c r="C364" t="s">
        <v>13</v>
      </c>
      <c r="D364" t="s">
        <v>146</v>
      </c>
      <c r="E364" t="s">
        <v>67</v>
      </c>
      <c r="F364" t="s">
        <v>118</v>
      </c>
      <c r="G364" s="18">
        <v>1</v>
      </c>
      <c r="J364" s="1"/>
    </row>
    <row r="365" spans="1:15" x14ac:dyDescent="0.2">
      <c r="A365" t="s">
        <v>99</v>
      </c>
      <c r="B365">
        <v>2</v>
      </c>
      <c r="C365" t="s">
        <v>13</v>
      </c>
      <c r="D365" t="s">
        <v>146</v>
      </c>
      <c r="E365" t="s">
        <v>74</v>
      </c>
      <c r="F365" t="s">
        <v>119</v>
      </c>
      <c r="G365" s="18">
        <v>1</v>
      </c>
      <c r="J365" s="1"/>
    </row>
    <row r="366" spans="1:15" x14ac:dyDescent="0.2">
      <c r="A366" t="s">
        <v>99</v>
      </c>
      <c r="B366">
        <v>2</v>
      </c>
      <c r="C366" t="s">
        <v>13</v>
      </c>
      <c r="D366" t="s">
        <v>146</v>
      </c>
      <c r="E366" t="s">
        <v>75</v>
      </c>
      <c r="F366" t="s">
        <v>120</v>
      </c>
      <c r="G366" s="18">
        <v>1</v>
      </c>
      <c r="J366" s="1"/>
    </row>
    <row r="367" spans="1:15" x14ac:dyDescent="0.2">
      <c r="A367" t="s">
        <v>99</v>
      </c>
      <c r="B367">
        <v>2</v>
      </c>
      <c r="C367" t="s">
        <v>13</v>
      </c>
      <c r="D367" t="s">
        <v>146</v>
      </c>
      <c r="E367" t="s">
        <v>76</v>
      </c>
      <c r="F367" t="s">
        <v>121</v>
      </c>
      <c r="G367" s="18">
        <v>1</v>
      </c>
      <c r="J367" s="1"/>
    </row>
    <row r="368" spans="1:15" x14ac:dyDescent="0.2">
      <c r="A368" t="s">
        <v>99</v>
      </c>
      <c r="B368">
        <v>2</v>
      </c>
      <c r="C368" t="s">
        <v>13</v>
      </c>
      <c r="D368" t="s">
        <v>74</v>
      </c>
      <c r="E368" t="s">
        <v>122</v>
      </c>
      <c r="F368" t="s">
        <v>124</v>
      </c>
      <c r="G368">
        <v>1</v>
      </c>
      <c r="H368" s="11"/>
    </row>
    <row r="369" spans="1:15" x14ac:dyDescent="0.2">
      <c r="A369" t="s">
        <v>99</v>
      </c>
      <c r="B369">
        <v>2</v>
      </c>
      <c r="C369" t="s">
        <v>13</v>
      </c>
      <c r="D369" t="s">
        <v>74</v>
      </c>
      <c r="E369" t="s">
        <v>123</v>
      </c>
      <c r="F369" t="s">
        <v>125</v>
      </c>
      <c r="G369">
        <v>1</v>
      </c>
      <c r="H369" s="11"/>
    </row>
    <row r="370" spans="1:15" x14ac:dyDescent="0.2">
      <c r="A370" t="s">
        <v>99</v>
      </c>
      <c r="B370">
        <v>2</v>
      </c>
      <c r="C370" t="s">
        <v>53</v>
      </c>
      <c r="D370" t="s">
        <v>60</v>
      </c>
      <c r="E370" t="s">
        <v>65</v>
      </c>
      <c r="F370" t="s">
        <v>79</v>
      </c>
      <c r="G370">
        <v>1</v>
      </c>
      <c r="H370" s="11" t="s">
        <v>48</v>
      </c>
      <c r="J370" t="s">
        <v>469</v>
      </c>
      <c r="K370">
        <v>1</v>
      </c>
      <c r="L370">
        <v>1</v>
      </c>
    </row>
    <row r="371" spans="1:15" x14ac:dyDescent="0.2">
      <c r="A371" t="s">
        <v>99</v>
      </c>
      <c r="B371">
        <v>2</v>
      </c>
      <c r="C371" t="s">
        <v>53</v>
      </c>
      <c r="H371" s="11" t="s">
        <v>48</v>
      </c>
      <c r="J371" t="s">
        <v>470</v>
      </c>
    </row>
    <row r="372" spans="1:15" ht="16" customHeight="1" x14ac:dyDescent="0.2">
      <c r="A372" t="s">
        <v>99</v>
      </c>
      <c r="B372">
        <v>2</v>
      </c>
      <c r="C372" t="s">
        <v>53</v>
      </c>
      <c r="H372" s="11" t="s">
        <v>47</v>
      </c>
      <c r="J372" t="s">
        <v>468</v>
      </c>
      <c r="K372" s="22"/>
      <c r="L372" s="22"/>
      <c r="N372" s="70" t="s">
        <v>536</v>
      </c>
      <c r="O372" s="67" t="s">
        <v>565</v>
      </c>
    </row>
    <row r="373" spans="1:15" x14ac:dyDescent="0.2">
      <c r="A373" t="s">
        <v>99</v>
      </c>
      <c r="B373">
        <v>2</v>
      </c>
      <c r="C373" t="s">
        <v>53</v>
      </c>
      <c r="H373" s="11" t="s">
        <v>47</v>
      </c>
      <c r="J373" t="s">
        <v>471</v>
      </c>
      <c r="K373" s="22"/>
      <c r="L373" s="22"/>
      <c r="O373" s="67"/>
    </row>
    <row r="374" spans="1:15" x14ac:dyDescent="0.2">
      <c r="A374" t="s">
        <v>99</v>
      </c>
      <c r="B374">
        <v>2</v>
      </c>
      <c r="C374" t="s">
        <v>53</v>
      </c>
      <c r="H374" s="11" t="s">
        <v>47</v>
      </c>
      <c r="J374" t="s">
        <v>472</v>
      </c>
      <c r="K374" s="22"/>
      <c r="L374" s="22"/>
      <c r="O374" s="67"/>
    </row>
    <row r="375" spans="1:15" x14ac:dyDescent="0.2">
      <c r="A375" t="s">
        <v>99</v>
      </c>
      <c r="B375">
        <v>2</v>
      </c>
      <c r="C375" t="s">
        <v>53</v>
      </c>
      <c r="H375" s="11" t="s">
        <v>47</v>
      </c>
      <c r="J375" t="s">
        <v>473</v>
      </c>
      <c r="K375" s="22"/>
      <c r="L375" s="22"/>
      <c r="O375" s="67"/>
    </row>
    <row r="376" spans="1:15" x14ac:dyDescent="0.2">
      <c r="A376" t="s">
        <v>99</v>
      </c>
      <c r="B376">
        <v>2</v>
      </c>
      <c r="C376" t="s">
        <v>18</v>
      </c>
      <c r="D376" s="2" t="s">
        <v>6</v>
      </c>
      <c r="E376" s="2" t="s">
        <v>6</v>
      </c>
      <c r="F376" s="2" t="s">
        <v>6</v>
      </c>
      <c r="G376">
        <v>0</v>
      </c>
      <c r="H376" s="11"/>
    </row>
    <row r="377" spans="1:15" x14ac:dyDescent="0.2">
      <c r="A377" t="s">
        <v>99</v>
      </c>
      <c r="B377">
        <v>2</v>
      </c>
      <c r="C377" t="s">
        <v>32</v>
      </c>
      <c r="D377" t="s">
        <v>59</v>
      </c>
      <c r="F377" t="s">
        <v>135</v>
      </c>
      <c r="G377">
        <v>1</v>
      </c>
      <c r="H377" s="11"/>
      <c r="J377" s="1"/>
    </row>
    <row r="378" spans="1:15" x14ac:dyDescent="0.2">
      <c r="A378" t="s">
        <v>99</v>
      </c>
      <c r="B378">
        <v>2</v>
      </c>
      <c r="C378" t="s">
        <v>32</v>
      </c>
      <c r="D378" t="s">
        <v>59</v>
      </c>
      <c r="F378" t="s">
        <v>136</v>
      </c>
      <c r="G378">
        <v>1</v>
      </c>
      <c r="H378" s="11"/>
      <c r="J378" s="1"/>
    </row>
    <row r="379" spans="1:15" x14ac:dyDescent="0.2">
      <c r="A379" t="s">
        <v>99</v>
      </c>
      <c r="B379">
        <v>2</v>
      </c>
      <c r="C379" t="s">
        <v>32</v>
      </c>
      <c r="D379" t="s">
        <v>65</v>
      </c>
      <c r="F379" t="s">
        <v>144</v>
      </c>
      <c r="G379">
        <v>1</v>
      </c>
      <c r="H379" s="11"/>
    </row>
    <row r="380" spans="1:15" x14ac:dyDescent="0.2">
      <c r="A380" t="s">
        <v>99</v>
      </c>
      <c r="B380">
        <v>2</v>
      </c>
      <c r="C380" t="s">
        <v>32</v>
      </c>
      <c r="D380" t="s">
        <v>65</v>
      </c>
      <c r="F380" t="s">
        <v>145</v>
      </c>
      <c r="G380">
        <v>1</v>
      </c>
      <c r="H380" s="11"/>
    </row>
    <row r="381" spans="1:15" x14ac:dyDescent="0.2">
      <c r="A381" t="s">
        <v>99</v>
      </c>
      <c r="B381">
        <v>2</v>
      </c>
      <c r="C381" t="s">
        <v>32</v>
      </c>
      <c r="D381" t="s">
        <v>61</v>
      </c>
      <c r="F381" t="s">
        <v>109</v>
      </c>
      <c r="G381">
        <v>1</v>
      </c>
      <c r="H381" s="11"/>
    </row>
    <row r="382" spans="1:15" x14ac:dyDescent="0.2">
      <c r="A382" t="s">
        <v>99</v>
      </c>
      <c r="B382">
        <v>2</v>
      </c>
      <c r="C382" t="s">
        <v>32</v>
      </c>
      <c r="D382" t="s">
        <v>61</v>
      </c>
      <c r="F382" t="s">
        <v>126</v>
      </c>
      <c r="G382">
        <v>1</v>
      </c>
      <c r="H382" s="11"/>
    </row>
    <row r="383" spans="1:15" x14ac:dyDescent="0.2">
      <c r="A383" t="s">
        <v>99</v>
      </c>
      <c r="B383">
        <v>2</v>
      </c>
      <c r="C383" t="s">
        <v>32</v>
      </c>
      <c r="D383" t="s">
        <v>61</v>
      </c>
      <c r="F383" t="s">
        <v>127</v>
      </c>
      <c r="G383">
        <v>1</v>
      </c>
      <c r="H383" s="11"/>
    </row>
    <row r="384" spans="1:15" x14ac:dyDescent="0.2">
      <c r="A384" t="s">
        <v>99</v>
      </c>
      <c r="B384">
        <v>2</v>
      </c>
      <c r="C384" t="s">
        <v>32</v>
      </c>
      <c r="D384" t="s">
        <v>61</v>
      </c>
      <c r="F384" t="s">
        <v>128</v>
      </c>
      <c r="G384">
        <v>1</v>
      </c>
      <c r="H384" s="11"/>
    </row>
    <row r="385" spans="1:12" x14ac:dyDescent="0.2">
      <c r="A385" t="s">
        <v>99</v>
      </c>
      <c r="B385">
        <v>2</v>
      </c>
      <c r="C385" t="s">
        <v>32</v>
      </c>
      <c r="D385" t="s">
        <v>62</v>
      </c>
      <c r="F385" t="s">
        <v>129</v>
      </c>
      <c r="G385">
        <v>1</v>
      </c>
      <c r="H385" s="11"/>
      <c r="J385" s="1"/>
    </row>
    <row r="386" spans="1:12" x14ac:dyDescent="0.2">
      <c r="A386" t="s">
        <v>99</v>
      </c>
      <c r="B386">
        <v>2</v>
      </c>
      <c r="C386" t="s">
        <v>32</v>
      </c>
      <c r="D386" t="s">
        <v>62</v>
      </c>
      <c r="F386" t="s">
        <v>130</v>
      </c>
      <c r="G386">
        <v>1</v>
      </c>
      <c r="H386" s="11"/>
      <c r="J386" s="1"/>
    </row>
    <row r="387" spans="1:12" x14ac:dyDescent="0.2">
      <c r="A387" t="s">
        <v>99</v>
      </c>
      <c r="B387">
        <v>2</v>
      </c>
      <c r="C387" t="s">
        <v>32</v>
      </c>
      <c r="D387" t="s">
        <v>62</v>
      </c>
      <c r="F387" t="s">
        <v>131</v>
      </c>
      <c r="G387">
        <v>1</v>
      </c>
      <c r="H387" s="11"/>
      <c r="J387" s="1"/>
    </row>
    <row r="388" spans="1:12" x14ac:dyDescent="0.2">
      <c r="A388" t="s">
        <v>99</v>
      </c>
      <c r="B388">
        <v>2</v>
      </c>
      <c r="C388" t="s">
        <v>32</v>
      </c>
      <c r="D388" t="s">
        <v>62</v>
      </c>
      <c r="F388" t="s">
        <v>132</v>
      </c>
      <c r="G388">
        <v>1</v>
      </c>
      <c r="H388" s="11"/>
      <c r="J388" s="1"/>
    </row>
    <row r="389" spans="1:12" x14ac:dyDescent="0.2">
      <c r="A389" t="s">
        <v>99</v>
      </c>
      <c r="B389">
        <v>2</v>
      </c>
      <c r="C389" t="s">
        <v>32</v>
      </c>
      <c r="D389" t="s">
        <v>74</v>
      </c>
      <c r="F389" t="s">
        <v>133</v>
      </c>
      <c r="G389">
        <v>1</v>
      </c>
      <c r="H389" s="11"/>
      <c r="J389" s="1"/>
    </row>
    <row r="390" spans="1:12" x14ac:dyDescent="0.2">
      <c r="A390" s="29" t="s">
        <v>99</v>
      </c>
      <c r="B390" s="29">
        <v>2</v>
      </c>
      <c r="C390" s="29" t="s">
        <v>32</v>
      </c>
      <c r="D390" s="29" t="s">
        <v>74</v>
      </c>
      <c r="E390" s="29"/>
      <c r="F390" s="29" t="s">
        <v>134</v>
      </c>
      <c r="G390" s="29">
        <v>1</v>
      </c>
      <c r="H390" s="31"/>
      <c r="I390" s="29"/>
      <c r="J390" s="32"/>
      <c r="K390" s="29"/>
      <c r="L390" s="29"/>
    </row>
    <row r="391" spans="1:12" ht="51" x14ac:dyDescent="0.2">
      <c r="A391" t="s">
        <v>99</v>
      </c>
      <c r="B391">
        <v>3</v>
      </c>
      <c r="C391" t="s">
        <v>9</v>
      </c>
      <c r="D391" t="s">
        <v>59</v>
      </c>
      <c r="F391" t="s">
        <v>111</v>
      </c>
      <c r="G391">
        <v>1</v>
      </c>
      <c r="H391" s="11" t="s">
        <v>52</v>
      </c>
      <c r="J391" s="3" t="s">
        <v>414</v>
      </c>
      <c r="K391">
        <v>1</v>
      </c>
      <c r="L391">
        <v>1</v>
      </c>
    </row>
    <row r="392" spans="1:12" ht="34" x14ac:dyDescent="0.2">
      <c r="A392" t="s">
        <v>99</v>
      </c>
      <c r="B392">
        <v>3</v>
      </c>
      <c r="C392" t="s">
        <v>9</v>
      </c>
      <c r="D392" t="s">
        <v>60</v>
      </c>
      <c r="F392" t="s">
        <v>112</v>
      </c>
      <c r="G392">
        <v>1</v>
      </c>
      <c r="H392" s="11" t="s">
        <v>110</v>
      </c>
      <c r="J392" s="3" t="s">
        <v>407</v>
      </c>
      <c r="K392">
        <v>1</v>
      </c>
      <c r="L392">
        <v>1</v>
      </c>
    </row>
    <row r="393" spans="1:12" ht="34" x14ac:dyDescent="0.2">
      <c r="A393" t="s">
        <v>99</v>
      </c>
      <c r="B393">
        <v>3</v>
      </c>
      <c r="C393" t="s">
        <v>9</v>
      </c>
      <c r="D393" t="s">
        <v>61</v>
      </c>
      <c r="F393" t="s">
        <v>113</v>
      </c>
      <c r="G393">
        <v>1</v>
      </c>
      <c r="H393" s="11" t="s">
        <v>47</v>
      </c>
      <c r="J393" s="3" t="s">
        <v>406</v>
      </c>
    </row>
    <row r="394" spans="1:12" x14ac:dyDescent="0.2">
      <c r="A394" t="s">
        <v>99</v>
      </c>
      <c r="B394">
        <v>3</v>
      </c>
      <c r="C394" t="s">
        <v>9</v>
      </c>
      <c r="D394" t="s">
        <v>62</v>
      </c>
      <c r="F394" t="s">
        <v>114</v>
      </c>
      <c r="G394">
        <v>1</v>
      </c>
      <c r="H394" s="11"/>
      <c r="J394" s="3"/>
      <c r="K394">
        <v>1</v>
      </c>
      <c r="L394">
        <v>1</v>
      </c>
    </row>
    <row r="395" spans="1:12" ht="17" x14ac:dyDescent="0.2">
      <c r="A395" t="s">
        <v>99</v>
      </c>
      <c r="B395">
        <v>3</v>
      </c>
      <c r="C395" t="s">
        <v>10</v>
      </c>
      <c r="D395" t="s">
        <v>59</v>
      </c>
      <c r="F395" t="s">
        <v>3</v>
      </c>
      <c r="G395">
        <v>1</v>
      </c>
      <c r="H395" s="11" t="s">
        <v>52</v>
      </c>
      <c r="J395" s="1" t="s">
        <v>3</v>
      </c>
      <c r="K395">
        <v>1</v>
      </c>
      <c r="L395">
        <v>1</v>
      </c>
    </row>
    <row r="396" spans="1:12" ht="17" x14ac:dyDescent="0.2">
      <c r="A396" t="s">
        <v>99</v>
      </c>
      <c r="B396">
        <v>3</v>
      </c>
      <c r="C396" t="s">
        <v>10</v>
      </c>
      <c r="D396" t="s">
        <v>60</v>
      </c>
      <c r="F396" t="s">
        <v>2</v>
      </c>
      <c r="G396">
        <v>1</v>
      </c>
      <c r="H396" s="11" t="s">
        <v>47</v>
      </c>
      <c r="J396" s="1" t="s">
        <v>2</v>
      </c>
      <c r="K396">
        <v>1</v>
      </c>
      <c r="L396">
        <v>1</v>
      </c>
    </row>
    <row r="397" spans="1:12" x14ac:dyDescent="0.2">
      <c r="A397" t="s">
        <v>99</v>
      </c>
      <c r="B397">
        <v>3</v>
      </c>
      <c r="C397" t="s">
        <v>10</v>
      </c>
      <c r="D397" t="s">
        <v>61</v>
      </c>
      <c r="F397" t="s">
        <v>2</v>
      </c>
      <c r="G397">
        <v>1</v>
      </c>
      <c r="H397" s="11"/>
      <c r="J397" s="1"/>
    </row>
    <row r="398" spans="1:12" ht="17" x14ac:dyDescent="0.2">
      <c r="A398" t="s">
        <v>99</v>
      </c>
      <c r="B398">
        <v>3</v>
      </c>
      <c r="C398" t="s">
        <v>10</v>
      </c>
      <c r="D398" t="s">
        <v>62</v>
      </c>
      <c r="F398" t="s">
        <v>2</v>
      </c>
      <c r="G398">
        <v>1</v>
      </c>
      <c r="H398" s="11" t="s">
        <v>110</v>
      </c>
      <c r="J398" s="1" t="s">
        <v>2</v>
      </c>
      <c r="K398">
        <v>1</v>
      </c>
      <c r="L398">
        <v>1</v>
      </c>
    </row>
    <row r="399" spans="1:12" x14ac:dyDescent="0.2">
      <c r="A399" t="s">
        <v>99</v>
      </c>
      <c r="B399">
        <v>3</v>
      </c>
      <c r="C399" t="s">
        <v>11</v>
      </c>
      <c r="D399" t="s">
        <v>59</v>
      </c>
      <c r="F399" t="s">
        <v>34</v>
      </c>
      <c r="G399">
        <v>1</v>
      </c>
      <c r="H399" s="11" t="s">
        <v>52</v>
      </c>
      <c r="J399" t="s">
        <v>34</v>
      </c>
      <c r="K399">
        <v>1</v>
      </c>
      <c r="L399">
        <v>1</v>
      </c>
    </row>
    <row r="400" spans="1:12" x14ac:dyDescent="0.2">
      <c r="A400" t="s">
        <v>99</v>
      </c>
      <c r="B400">
        <v>3</v>
      </c>
      <c r="C400" t="s">
        <v>11</v>
      </c>
      <c r="D400" t="s">
        <v>60</v>
      </c>
      <c r="F400" t="s">
        <v>34</v>
      </c>
      <c r="G400">
        <v>1</v>
      </c>
      <c r="H400" s="11" t="s">
        <v>47</v>
      </c>
      <c r="J400" t="s">
        <v>34</v>
      </c>
      <c r="K400">
        <v>1</v>
      </c>
      <c r="L400">
        <v>1</v>
      </c>
    </row>
    <row r="401" spans="1:12" x14ac:dyDescent="0.2">
      <c r="A401" t="s">
        <v>99</v>
      </c>
      <c r="B401">
        <v>3</v>
      </c>
      <c r="C401" t="s">
        <v>11</v>
      </c>
      <c r="D401" t="s">
        <v>61</v>
      </c>
      <c r="F401" t="s">
        <v>34</v>
      </c>
      <c r="G401">
        <v>1</v>
      </c>
      <c r="H401" s="11"/>
    </row>
    <row r="402" spans="1:12" x14ac:dyDescent="0.2">
      <c r="A402" t="s">
        <v>99</v>
      </c>
      <c r="B402">
        <v>3</v>
      </c>
      <c r="C402" t="s">
        <v>11</v>
      </c>
      <c r="D402" t="s">
        <v>62</v>
      </c>
      <c r="F402" t="s">
        <v>34</v>
      </c>
      <c r="G402">
        <v>1</v>
      </c>
      <c r="H402" s="11" t="s">
        <v>110</v>
      </c>
      <c r="J402" t="s">
        <v>34</v>
      </c>
      <c r="K402">
        <v>1</v>
      </c>
      <c r="L402">
        <v>1</v>
      </c>
    </row>
    <row r="403" spans="1:12" x14ac:dyDescent="0.2">
      <c r="A403" t="s">
        <v>99</v>
      </c>
      <c r="B403">
        <v>3</v>
      </c>
      <c r="C403" t="s">
        <v>5</v>
      </c>
      <c r="D403" t="s">
        <v>60</v>
      </c>
      <c r="E403" t="s">
        <v>65</v>
      </c>
      <c r="F403" t="s">
        <v>115</v>
      </c>
      <c r="G403">
        <v>1</v>
      </c>
      <c r="H403" s="11"/>
      <c r="J403" s="1"/>
    </row>
    <row r="404" spans="1:12" ht="34" x14ac:dyDescent="0.2">
      <c r="A404" t="s">
        <v>99</v>
      </c>
      <c r="B404">
        <v>3</v>
      </c>
      <c r="C404" t="s">
        <v>5</v>
      </c>
      <c r="D404" t="s">
        <v>65</v>
      </c>
      <c r="E404" t="s">
        <v>66</v>
      </c>
      <c r="F404" t="s">
        <v>116</v>
      </c>
      <c r="G404">
        <v>1</v>
      </c>
      <c r="H404" s="11" t="s">
        <v>110</v>
      </c>
      <c r="I404" t="s">
        <v>140</v>
      </c>
      <c r="J404" s="1" t="s">
        <v>415</v>
      </c>
      <c r="K404">
        <v>1</v>
      </c>
      <c r="L404">
        <v>1</v>
      </c>
    </row>
    <row r="405" spans="1:12" ht="68" x14ac:dyDescent="0.2">
      <c r="A405" t="s">
        <v>99</v>
      </c>
      <c r="B405">
        <v>3</v>
      </c>
      <c r="C405" t="s">
        <v>5</v>
      </c>
      <c r="D405" t="s">
        <v>65</v>
      </c>
      <c r="E405" t="s">
        <v>73</v>
      </c>
      <c r="F405" t="s">
        <v>117</v>
      </c>
      <c r="G405">
        <v>1</v>
      </c>
      <c r="H405" s="11" t="s">
        <v>110</v>
      </c>
      <c r="I405" t="s">
        <v>141</v>
      </c>
      <c r="J405" s="1" t="s">
        <v>416</v>
      </c>
      <c r="K405">
        <v>1</v>
      </c>
      <c r="L405">
        <v>1</v>
      </c>
    </row>
    <row r="406" spans="1:12" ht="17" x14ac:dyDescent="0.2">
      <c r="A406" t="s">
        <v>99</v>
      </c>
      <c r="B406">
        <v>3</v>
      </c>
      <c r="C406" t="s">
        <v>13</v>
      </c>
      <c r="D406" t="s">
        <v>146</v>
      </c>
      <c r="E406" t="s">
        <v>67</v>
      </c>
      <c r="F406" t="s">
        <v>118</v>
      </c>
      <c r="G406" s="18">
        <v>1</v>
      </c>
      <c r="H406" s="11" t="s">
        <v>47</v>
      </c>
      <c r="I406" t="s">
        <v>48</v>
      </c>
      <c r="J406" s="1" t="s">
        <v>418</v>
      </c>
    </row>
    <row r="407" spans="1:12" ht="17" x14ac:dyDescent="0.2">
      <c r="A407" t="s">
        <v>99</v>
      </c>
      <c r="B407">
        <v>3</v>
      </c>
      <c r="C407" t="s">
        <v>13</v>
      </c>
      <c r="D407" t="s">
        <v>146</v>
      </c>
      <c r="E407" t="s">
        <v>74</v>
      </c>
      <c r="F407" t="s">
        <v>119</v>
      </c>
      <c r="G407" s="18">
        <v>1</v>
      </c>
      <c r="H407" s="11" t="s">
        <v>47</v>
      </c>
      <c r="I407" t="s">
        <v>49</v>
      </c>
      <c r="J407" s="1" t="s">
        <v>419</v>
      </c>
    </row>
    <row r="408" spans="1:12" ht="17" x14ac:dyDescent="0.2">
      <c r="A408" t="s">
        <v>99</v>
      </c>
      <c r="B408">
        <v>3</v>
      </c>
      <c r="C408" t="s">
        <v>13</v>
      </c>
      <c r="D408" t="s">
        <v>146</v>
      </c>
      <c r="E408" t="s">
        <v>75</v>
      </c>
      <c r="F408" t="s">
        <v>120</v>
      </c>
      <c r="G408" s="18">
        <v>1</v>
      </c>
      <c r="H408" s="11" t="s">
        <v>47</v>
      </c>
      <c r="I408" t="s">
        <v>50</v>
      </c>
      <c r="J408" s="1" t="s">
        <v>420</v>
      </c>
    </row>
    <row r="409" spans="1:12" ht="34" x14ac:dyDescent="0.2">
      <c r="A409" t="s">
        <v>99</v>
      </c>
      <c r="B409">
        <v>3</v>
      </c>
      <c r="C409" t="s">
        <v>13</v>
      </c>
      <c r="D409" t="s">
        <v>146</v>
      </c>
      <c r="E409" t="s">
        <v>76</v>
      </c>
      <c r="F409" t="s">
        <v>121</v>
      </c>
      <c r="G409" s="18">
        <v>1</v>
      </c>
      <c r="H409" s="11" t="s">
        <v>47</v>
      </c>
      <c r="I409" t="s">
        <v>51</v>
      </c>
      <c r="J409" s="1" t="s">
        <v>421</v>
      </c>
    </row>
    <row r="410" spans="1:12" x14ac:dyDescent="0.2">
      <c r="A410" t="s">
        <v>99</v>
      </c>
      <c r="B410">
        <v>3</v>
      </c>
      <c r="C410" t="s">
        <v>13</v>
      </c>
      <c r="D410" t="s">
        <v>74</v>
      </c>
      <c r="E410" t="s">
        <v>122</v>
      </c>
      <c r="F410" t="s">
        <v>124</v>
      </c>
      <c r="G410">
        <v>1</v>
      </c>
      <c r="H410" s="11"/>
    </row>
    <row r="411" spans="1:12" x14ac:dyDescent="0.2">
      <c r="A411" t="s">
        <v>99</v>
      </c>
      <c r="B411">
        <v>3</v>
      </c>
      <c r="C411" t="s">
        <v>13</v>
      </c>
      <c r="D411" t="s">
        <v>74</v>
      </c>
      <c r="E411" t="s">
        <v>123</v>
      </c>
      <c r="F411" t="s">
        <v>125</v>
      </c>
      <c r="G411">
        <v>1</v>
      </c>
      <c r="H411" s="11"/>
    </row>
    <row r="412" spans="1:12" x14ac:dyDescent="0.2">
      <c r="A412" t="s">
        <v>99</v>
      </c>
      <c r="B412">
        <v>3</v>
      </c>
      <c r="C412" t="s">
        <v>53</v>
      </c>
      <c r="D412" t="s">
        <v>60</v>
      </c>
      <c r="E412" t="s">
        <v>65</v>
      </c>
      <c r="F412" t="s">
        <v>79</v>
      </c>
      <c r="G412">
        <v>1</v>
      </c>
      <c r="H412" s="11" t="s">
        <v>110</v>
      </c>
      <c r="J412" t="s">
        <v>474</v>
      </c>
      <c r="K412">
        <v>1</v>
      </c>
      <c r="L412">
        <v>1</v>
      </c>
    </row>
    <row r="413" spans="1:12" x14ac:dyDescent="0.2">
      <c r="A413" t="s">
        <v>99</v>
      </c>
      <c r="B413">
        <v>3</v>
      </c>
      <c r="C413" t="s">
        <v>53</v>
      </c>
      <c r="H413" s="11" t="s">
        <v>110</v>
      </c>
      <c r="J413" t="s">
        <v>475</v>
      </c>
    </row>
    <row r="414" spans="1:12" x14ac:dyDescent="0.2">
      <c r="A414" t="s">
        <v>99</v>
      </c>
      <c r="B414">
        <v>3</v>
      </c>
      <c r="C414" t="s">
        <v>53</v>
      </c>
      <c r="D414" s="2"/>
      <c r="E414" s="2"/>
      <c r="F414" s="2"/>
      <c r="H414" s="11" t="s">
        <v>47</v>
      </c>
      <c r="J414" t="s">
        <v>476</v>
      </c>
      <c r="K414">
        <v>1</v>
      </c>
      <c r="L414">
        <v>0</v>
      </c>
    </row>
    <row r="415" spans="1:12" x14ac:dyDescent="0.2">
      <c r="A415" t="s">
        <v>99</v>
      </c>
      <c r="B415">
        <v>3</v>
      </c>
      <c r="C415" t="s">
        <v>18</v>
      </c>
      <c r="D415" s="2" t="s">
        <v>6</v>
      </c>
      <c r="E415" s="2" t="s">
        <v>6</v>
      </c>
      <c r="F415" s="2" t="s">
        <v>6</v>
      </c>
      <c r="G415">
        <v>0</v>
      </c>
      <c r="H415" s="11"/>
    </row>
    <row r="416" spans="1:12" x14ac:dyDescent="0.2">
      <c r="A416" t="s">
        <v>99</v>
      </c>
      <c r="B416">
        <v>3</v>
      </c>
      <c r="C416" t="s">
        <v>18</v>
      </c>
      <c r="D416" s="2"/>
      <c r="E416" s="2"/>
      <c r="F416" s="2"/>
      <c r="H416" s="11"/>
    </row>
    <row r="417" spans="1:15" x14ac:dyDescent="0.2">
      <c r="A417" t="s">
        <v>99</v>
      </c>
      <c r="B417">
        <v>3</v>
      </c>
      <c r="C417" t="s">
        <v>32</v>
      </c>
      <c r="D417" t="s">
        <v>59</v>
      </c>
      <c r="F417" t="s">
        <v>135</v>
      </c>
      <c r="G417">
        <v>1</v>
      </c>
      <c r="H417" s="11"/>
      <c r="J417" s="1"/>
    </row>
    <row r="418" spans="1:15" x14ac:dyDescent="0.2">
      <c r="A418" t="s">
        <v>99</v>
      </c>
      <c r="B418">
        <v>3</v>
      </c>
      <c r="C418" t="s">
        <v>32</v>
      </c>
      <c r="D418" t="s">
        <v>59</v>
      </c>
      <c r="F418" t="s">
        <v>136</v>
      </c>
      <c r="G418">
        <v>1</v>
      </c>
      <c r="H418" s="11"/>
      <c r="J418" s="1"/>
    </row>
    <row r="419" spans="1:15" ht="17" x14ac:dyDescent="0.2">
      <c r="A419" t="s">
        <v>99</v>
      </c>
      <c r="B419">
        <v>3</v>
      </c>
      <c r="C419" t="s">
        <v>32</v>
      </c>
      <c r="D419" t="s">
        <v>65</v>
      </c>
      <c r="F419" t="s">
        <v>144</v>
      </c>
      <c r="G419">
        <v>1</v>
      </c>
      <c r="H419" s="11" t="s">
        <v>110</v>
      </c>
      <c r="J419" s="1" t="s">
        <v>477</v>
      </c>
      <c r="K419">
        <v>1</v>
      </c>
      <c r="L419">
        <v>1</v>
      </c>
    </row>
    <row r="420" spans="1:15" ht="17" x14ac:dyDescent="0.2">
      <c r="A420" t="s">
        <v>99</v>
      </c>
      <c r="B420">
        <v>3</v>
      </c>
      <c r="C420" t="s">
        <v>32</v>
      </c>
      <c r="D420" t="s">
        <v>65</v>
      </c>
      <c r="F420" t="s">
        <v>145</v>
      </c>
      <c r="G420">
        <v>1</v>
      </c>
      <c r="H420" s="11" t="s">
        <v>110</v>
      </c>
      <c r="J420" s="1" t="s">
        <v>477</v>
      </c>
      <c r="K420">
        <v>1</v>
      </c>
      <c r="L420">
        <v>1</v>
      </c>
    </row>
    <row r="421" spans="1:15" x14ac:dyDescent="0.2">
      <c r="A421" t="s">
        <v>99</v>
      </c>
      <c r="B421">
        <v>3</v>
      </c>
      <c r="C421" t="s">
        <v>32</v>
      </c>
      <c r="D421" t="s">
        <v>61</v>
      </c>
      <c r="F421" t="s">
        <v>109</v>
      </c>
      <c r="G421">
        <v>1</v>
      </c>
      <c r="H421" s="11" t="s">
        <v>47</v>
      </c>
      <c r="J421" t="s">
        <v>506</v>
      </c>
      <c r="K421">
        <v>1</v>
      </c>
      <c r="L421">
        <v>1</v>
      </c>
    </row>
    <row r="422" spans="1:15" x14ac:dyDescent="0.2">
      <c r="A422" t="s">
        <v>99</v>
      </c>
      <c r="B422">
        <v>3</v>
      </c>
      <c r="C422" t="s">
        <v>32</v>
      </c>
      <c r="D422" t="s">
        <v>61</v>
      </c>
      <c r="F422" t="s">
        <v>126</v>
      </c>
      <c r="G422">
        <v>1</v>
      </c>
      <c r="H422" s="11" t="s">
        <v>47</v>
      </c>
      <c r="J422" t="s">
        <v>507</v>
      </c>
      <c r="K422">
        <v>1</v>
      </c>
      <c r="L422">
        <v>1</v>
      </c>
    </row>
    <row r="423" spans="1:15" x14ac:dyDescent="0.2">
      <c r="A423" t="s">
        <v>99</v>
      </c>
      <c r="B423">
        <v>3</v>
      </c>
      <c r="C423" t="s">
        <v>32</v>
      </c>
      <c r="D423" t="s">
        <v>61</v>
      </c>
      <c r="F423" t="s">
        <v>127</v>
      </c>
      <c r="G423">
        <v>1</v>
      </c>
      <c r="H423" s="11" t="s">
        <v>47</v>
      </c>
      <c r="J423" t="s">
        <v>508</v>
      </c>
      <c r="K423">
        <v>1</v>
      </c>
      <c r="L423">
        <v>1</v>
      </c>
    </row>
    <row r="424" spans="1:15" x14ac:dyDescent="0.2">
      <c r="A424" t="s">
        <v>99</v>
      </c>
      <c r="B424">
        <v>3</v>
      </c>
      <c r="C424" t="s">
        <v>32</v>
      </c>
      <c r="D424" t="s">
        <v>61</v>
      </c>
      <c r="F424" t="s">
        <v>128</v>
      </c>
      <c r="G424">
        <v>1</v>
      </c>
      <c r="H424" s="11" t="s">
        <v>47</v>
      </c>
      <c r="J424" t="s">
        <v>509</v>
      </c>
      <c r="K424">
        <v>1</v>
      </c>
      <c r="L424">
        <v>1</v>
      </c>
    </row>
    <row r="425" spans="1:15" x14ac:dyDescent="0.2">
      <c r="A425" t="s">
        <v>99</v>
      </c>
      <c r="B425">
        <v>3</v>
      </c>
      <c r="C425" t="s">
        <v>32</v>
      </c>
      <c r="D425" t="s">
        <v>62</v>
      </c>
      <c r="F425" t="s">
        <v>129</v>
      </c>
      <c r="G425">
        <v>1</v>
      </c>
      <c r="H425" s="11"/>
      <c r="J425" s="1"/>
    </row>
    <row r="426" spans="1:15" x14ac:dyDescent="0.2">
      <c r="A426" t="s">
        <v>99</v>
      </c>
      <c r="B426">
        <v>3</v>
      </c>
      <c r="C426" t="s">
        <v>32</v>
      </c>
      <c r="D426" t="s">
        <v>62</v>
      </c>
      <c r="F426" t="s">
        <v>130</v>
      </c>
      <c r="G426">
        <v>1</v>
      </c>
      <c r="H426" s="11"/>
      <c r="J426" s="1"/>
    </row>
    <row r="427" spans="1:15" x14ac:dyDescent="0.2">
      <c r="A427" t="s">
        <v>99</v>
      </c>
      <c r="B427">
        <v>3</v>
      </c>
      <c r="C427" t="s">
        <v>32</v>
      </c>
      <c r="D427" t="s">
        <v>62</v>
      </c>
      <c r="F427" t="s">
        <v>131</v>
      </c>
      <c r="G427">
        <v>1</v>
      </c>
      <c r="H427" s="11"/>
      <c r="J427" s="1"/>
    </row>
    <row r="428" spans="1:15" x14ac:dyDescent="0.2">
      <c r="A428" t="s">
        <v>99</v>
      </c>
      <c r="B428">
        <v>3</v>
      </c>
      <c r="C428" t="s">
        <v>32</v>
      </c>
      <c r="D428" t="s">
        <v>62</v>
      </c>
      <c r="F428" t="s">
        <v>132</v>
      </c>
      <c r="G428">
        <v>1</v>
      </c>
      <c r="H428" s="11"/>
      <c r="J428" s="1"/>
    </row>
    <row r="429" spans="1:15" x14ac:dyDescent="0.2">
      <c r="A429" t="s">
        <v>99</v>
      </c>
      <c r="B429">
        <v>3</v>
      </c>
      <c r="C429" t="s">
        <v>32</v>
      </c>
      <c r="D429" t="s">
        <v>74</v>
      </c>
      <c r="F429" t="s">
        <v>133</v>
      </c>
      <c r="G429">
        <v>1</v>
      </c>
      <c r="H429" s="11"/>
      <c r="J429" s="1"/>
    </row>
    <row r="430" spans="1:15" x14ac:dyDescent="0.2">
      <c r="A430" t="s">
        <v>99</v>
      </c>
      <c r="B430">
        <v>3</v>
      </c>
      <c r="C430" t="s">
        <v>32</v>
      </c>
      <c r="D430" t="s">
        <v>74</v>
      </c>
      <c r="F430" t="s">
        <v>134</v>
      </c>
      <c r="G430">
        <v>1</v>
      </c>
      <c r="H430" s="11"/>
      <c r="J430" s="1"/>
    </row>
    <row r="431" spans="1:15" ht="136" customHeight="1" x14ac:dyDescent="0.2">
      <c r="A431" s="8" t="s">
        <v>184</v>
      </c>
      <c r="B431" s="8">
        <v>1</v>
      </c>
      <c r="C431" s="8" t="s">
        <v>9</v>
      </c>
      <c r="D431" s="8" t="s">
        <v>59</v>
      </c>
      <c r="E431" s="8"/>
      <c r="F431" s="10" t="s">
        <v>185</v>
      </c>
      <c r="G431" s="8">
        <v>1</v>
      </c>
      <c r="H431" s="7" t="s">
        <v>47</v>
      </c>
      <c r="I431" s="8"/>
      <c r="J431" s="10" t="s">
        <v>281</v>
      </c>
      <c r="K431" s="8">
        <v>1</v>
      </c>
      <c r="L431" s="8">
        <v>1</v>
      </c>
    </row>
    <row r="432" spans="1:15" ht="51" customHeight="1" x14ac:dyDescent="0.2">
      <c r="A432" t="s">
        <v>184</v>
      </c>
      <c r="B432">
        <v>1</v>
      </c>
      <c r="C432" t="s">
        <v>9</v>
      </c>
      <c r="F432" s="1"/>
      <c r="H432" s="11" t="s">
        <v>289</v>
      </c>
      <c r="J432" s="1" t="s">
        <v>286</v>
      </c>
      <c r="K432" s="22"/>
      <c r="L432" s="22"/>
      <c r="N432" s="70" t="s">
        <v>533</v>
      </c>
      <c r="O432" s="67" t="s">
        <v>554</v>
      </c>
    </row>
    <row r="433" spans="1:15" ht="34" x14ac:dyDescent="0.2">
      <c r="A433" t="s">
        <v>184</v>
      </c>
      <c r="B433">
        <v>1</v>
      </c>
      <c r="C433" t="s">
        <v>9</v>
      </c>
      <c r="F433" s="1"/>
      <c r="H433" s="11" t="s">
        <v>290</v>
      </c>
      <c r="J433" s="1" t="s">
        <v>287</v>
      </c>
      <c r="K433" s="22"/>
      <c r="L433" s="22"/>
      <c r="O433" s="67"/>
    </row>
    <row r="434" spans="1:15" ht="34" x14ac:dyDescent="0.2">
      <c r="A434" t="s">
        <v>184</v>
      </c>
      <c r="B434">
        <v>1</v>
      </c>
      <c r="C434" t="s">
        <v>9</v>
      </c>
      <c r="F434" s="1"/>
      <c r="H434" s="11" t="s">
        <v>288</v>
      </c>
      <c r="J434" s="1" t="s">
        <v>291</v>
      </c>
      <c r="K434" s="22"/>
      <c r="L434" s="22"/>
      <c r="O434" s="67"/>
    </row>
    <row r="435" spans="1:15" ht="16" customHeight="1" x14ac:dyDescent="0.2">
      <c r="A435" t="s">
        <v>184</v>
      </c>
      <c r="B435">
        <v>1</v>
      </c>
      <c r="C435" t="s">
        <v>9</v>
      </c>
      <c r="F435" s="1"/>
      <c r="H435" s="11" t="s">
        <v>297</v>
      </c>
      <c r="J435" s="1" t="s">
        <v>292</v>
      </c>
      <c r="K435" s="22"/>
      <c r="L435" s="22"/>
      <c r="O435" s="67"/>
    </row>
    <row r="436" spans="1:15" ht="17" x14ac:dyDescent="0.2">
      <c r="A436" t="s">
        <v>184</v>
      </c>
      <c r="B436">
        <v>1</v>
      </c>
      <c r="C436" t="s">
        <v>9</v>
      </c>
      <c r="F436" s="1"/>
      <c r="H436" s="11" t="s">
        <v>296</v>
      </c>
      <c r="J436" s="1" t="s">
        <v>293</v>
      </c>
      <c r="K436" s="22"/>
      <c r="L436" s="22"/>
      <c r="O436" s="67"/>
    </row>
    <row r="437" spans="1:15" ht="34" x14ac:dyDescent="0.2">
      <c r="A437" t="s">
        <v>184</v>
      </c>
      <c r="B437">
        <v>1</v>
      </c>
      <c r="C437" t="s">
        <v>9</v>
      </c>
      <c r="F437" s="1"/>
      <c r="H437" s="11" t="s">
        <v>295</v>
      </c>
      <c r="J437" s="1" t="s">
        <v>294</v>
      </c>
      <c r="K437" s="22"/>
      <c r="L437" s="22"/>
      <c r="O437" s="67"/>
    </row>
    <row r="438" spans="1:15" ht="17" x14ac:dyDescent="0.2">
      <c r="A438" t="s">
        <v>184</v>
      </c>
      <c r="B438">
        <v>1</v>
      </c>
      <c r="C438" t="s">
        <v>10</v>
      </c>
      <c r="D438" t="s">
        <v>59</v>
      </c>
      <c r="F438" s="1" t="s">
        <v>3</v>
      </c>
      <c r="G438">
        <v>1</v>
      </c>
      <c r="H438" s="11" t="s">
        <v>47</v>
      </c>
      <c r="J438" s="1" t="s">
        <v>3</v>
      </c>
      <c r="K438">
        <v>1</v>
      </c>
      <c r="L438">
        <v>1</v>
      </c>
    </row>
    <row r="439" spans="1:15" ht="17" x14ac:dyDescent="0.2">
      <c r="A439" t="s">
        <v>184</v>
      </c>
      <c r="B439">
        <v>1</v>
      </c>
      <c r="C439" t="s">
        <v>11</v>
      </c>
      <c r="D439" t="s">
        <v>59</v>
      </c>
      <c r="F439" s="1" t="s">
        <v>34</v>
      </c>
      <c r="G439">
        <v>1</v>
      </c>
      <c r="H439" s="11" t="s">
        <v>47</v>
      </c>
      <c r="J439" s="1" t="s">
        <v>34</v>
      </c>
      <c r="K439">
        <v>1</v>
      </c>
      <c r="L439">
        <v>1</v>
      </c>
    </row>
    <row r="440" spans="1:15" x14ac:dyDescent="0.2">
      <c r="A440" t="s">
        <v>184</v>
      </c>
      <c r="B440">
        <v>1</v>
      </c>
      <c r="C440" t="s">
        <v>5</v>
      </c>
      <c r="D440" s="2" t="s">
        <v>6</v>
      </c>
      <c r="E440" s="2" t="s">
        <v>6</v>
      </c>
      <c r="F440" s="2" t="s">
        <v>6</v>
      </c>
      <c r="G440">
        <v>0</v>
      </c>
      <c r="H440" s="11"/>
      <c r="J440" s="3"/>
    </row>
    <row r="441" spans="1:15" ht="51" customHeight="1" x14ac:dyDescent="0.2">
      <c r="A441" t="s">
        <v>184</v>
      </c>
      <c r="B441">
        <v>1</v>
      </c>
      <c r="C441" t="s">
        <v>13</v>
      </c>
      <c r="D441" s="2" t="s">
        <v>59</v>
      </c>
      <c r="E441" s="2" t="s">
        <v>67</v>
      </c>
      <c r="F441" s="2" t="s">
        <v>186</v>
      </c>
      <c r="G441">
        <v>1</v>
      </c>
      <c r="H441" s="11" t="s">
        <v>47</v>
      </c>
      <c r="I441" t="s">
        <v>48</v>
      </c>
      <c r="J441" s="3" t="s">
        <v>282</v>
      </c>
      <c r="K441" s="22">
        <v>1</v>
      </c>
      <c r="L441" s="22">
        <v>1</v>
      </c>
      <c r="N441" s="70" t="s">
        <v>533</v>
      </c>
      <c r="O441" s="67" t="s">
        <v>555</v>
      </c>
    </row>
    <row r="442" spans="1:15" ht="34" x14ac:dyDescent="0.2">
      <c r="A442" t="s">
        <v>184</v>
      </c>
      <c r="B442">
        <v>1</v>
      </c>
      <c r="C442" t="s">
        <v>13</v>
      </c>
      <c r="D442" s="2" t="s">
        <v>59</v>
      </c>
      <c r="E442" s="2" t="s">
        <v>74</v>
      </c>
      <c r="F442" s="2" t="s">
        <v>187</v>
      </c>
      <c r="G442">
        <v>1</v>
      </c>
      <c r="H442" s="11" t="s">
        <v>47</v>
      </c>
      <c r="I442" t="s">
        <v>49</v>
      </c>
      <c r="J442" s="3" t="s">
        <v>283</v>
      </c>
      <c r="K442" s="22">
        <v>1</v>
      </c>
      <c r="L442" s="22">
        <v>1</v>
      </c>
      <c r="O442" s="67"/>
    </row>
    <row r="443" spans="1:15" x14ac:dyDescent="0.2">
      <c r="A443" t="s">
        <v>184</v>
      </c>
      <c r="B443">
        <v>1</v>
      </c>
      <c r="C443" t="s">
        <v>53</v>
      </c>
      <c r="D443" s="2" t="s">
        <v>6</v>
      </c>
      <c r="E443" s="2" t="s">
        <v>6</v>
      </c>
      <c r="F443" s="2" t="s">
        <v>6</v>
      </c>
      <c r="G443">
        <v>0</v>
      </c>
      <c r="H443" s="11"/>
      <c r="J443" s="3"/>
    </row>
    <row r="444" spans="1:15" x14ac:dyDescent="0.2">
      <c r="A444" t="s">
        <v>184</v>
      </c>
      <c r="B444">
        <v>1</v>
      </c>
      <c r="C444" t="s">
        <v>18</v>
      </c>
      <c r="D444" s="2" t="s">
        <v>6</v>
      </c>
      <c r="E444" s="2" t="s">
        <v>6</v>
      </c>
      <c r="F444" s="2" t="s">
        <v>6</v>
      </c>
      <c r="G444">
        <v>0</v>
      </c>
      <c r="H444" s="11"/>
      <c r="J444" s="1"/>
    </row>
    <row r="445" spans="1:15" x14ac:dyDescent="0.2">
      <c r="A445" t="s">
        <v>184</v>
      </c>
      <c r="B445">
        <v>1</v>
      </c>
      <c r="C445" t="s">
        <v>32</v>
      </c>
      <c r="D445" t="s">
        <v>59</v>
      </c>
      <c r="F445" t="s">
        <v>188</v>
      </c>
      <c r="G445">
        <v>1</v>
      </c>
      <c r="H445" s="11" t="s">
        <v>47</v>
      </c>
      <c r="J445" t="s">
        <v>285</v>
      </c>
      <c r="K445">
        <v>1</v>
      </c>
      <c r="L445">
        <v>1</v>
      </c>
    </row>
    <row r="446" spans="1:15" ht="17" x14ac:dyDescent="0.2">
      <c r="A446" t="s">
        <v>184</v>
      </c>
      <c r="B446">
        <v>1</v>
      </c>
      <c r="C446" t="s">
        <v>32</v>
      </c>
      <c r="D446" t="s">
        <v>59</v>
      </c>
      <c r="F446" t="s">
        <v>189</v>
      </c>
      <c r="G446">
        <v>1</v>
      </c>
      <c r="H446" s="11" t="s">
        <v>47</v>
      </c>
      <c r="J446" s="1" t="s">
        <v>284</v>
      </c>
      <c r="K446">
        <v>1</v>
      </c>
      <c r="L446">
        <v>1</v>
      </c>
    </row>
    <row r="447" spans="1:15" x14ac:dyDescent="0.2">
      <c r="A447" t="s">
        <v>184</v>
      </c>
      <c r="B447">
        <v>1</v>
      </c>
      <c r="C447" t="s">
        <v>32</v>
      </c>
      <c r="H447" s="11" t="s">
        <v>48</v>
      </c>
      <c r="J447" t="s">
        <v>298</v>
      </c>
      <c r="K447" s="22"/>
      <c r="L447" s="22"/>
      <c r="N447" s="70" t="s">
        <v>533</v>
      </c>
      <c r="O447" s="76" t="s">
        <v>566</v>
      </c>
    </row>
    <row r="448" spans="1:15" x14ac:dyDescent="0.2">
      <c r="A448" t="s">
        <v>184</v>
      </c>
      <c r="B448">
        <v>1</v>
      </c>
      <c r="C448" t="s">
        <v>32</v>
      </c>
      <c r="H448" s="11" t="s">
        <v>288</v>
      </c>
      <c r="J448" t="s">
        <v>300</v>
      </c>
      <c r="K448" s="22"/>
      <c r="L448" s="22"/>
      <c r="O448" s="76"/>
    </row>
    <row r="449" spans="1:15" x14ac:dyDescent="0.2">
      <c r="A449" t="s">
        <v>184</v>
      </c>
      <c r="B449">
        <v>1</v>
      </c>
      <c r="C449" t="s">
        <v>32</v>
      </c>
      <c r="H449" s="11" t="s">
        <v>49</v>
      </c>
      <c r="J449" t="s">
        <v>299</v>
      </c>
      <c r="K449" s="22"/>
      <c r="L449" s="22"/>
      <c r="O449" s="76"/>
    </row>
    <row r="450" spans="1:15" x14ac:dyDescent="0.2">
      <c r="A450" t="s">
        <v>184</v>
      </c>
      <c r="B450">
        <v>1</v>
      </c>
      <c r="C450" t="s">
        <v>32</v>
      </c>
      <c r="H450" s="11" t="s">
        <v>295</v>
      </c>
      <c r="J450" t="s">
        <v>301</v>
      </c>
      <c r="K450" s="22"/>
      <c r="L450" s="22"/>
    </row>
    <row r="451" spans="1:15" ht="34" x14ac:dyDescent="0.2">
      <c r="A451" s="8" t="s">
        <v>184</v>
      </c>
      <c r="B451" s="8">
        <v>2</v>
      </c>
      <c r="C451" s="8" t="s">
        <v>9</v>
      </c>
      <c r="D451" s="8" t="s">
        <v>59</v>
      </c>
      <c r="E451" s="8"/>
      <c r="F451" s="10" t="s">
        <v>185</v>
      </c>
      <c r="G451" s="8">
        <v>1</v>
      </c>
      <c r="H451" s="7" t="s">
        <v>47</v>
      </c>
      <c r="I451" s="8"/>
      <c r="J451" s="10" t="s">
        <v>423</v>
      </c>
      <c r="K451" s="8">
        <v>1</v>
      </c>
      <c r="L451" s="8">
        <v>1</v>
      </c>
    </row>
    <row r="452" spans="1:15" ht="51" x14ac:dyDescent="0.2">
      <c r="A452" t="s">
        <v>184</v>
      </c>
      <c r="B452">
        <v>2</v>
      </c>
      <c r="C452" t="s">
        <v>9</v>
      </c>
      <c r="F452" s="1"/>
      <c r="H452" s="11" t="s">
        <v>425</v>
      </c>
      <c r="J452" s="1" t="s">
        <v>424</v>
      </c>
      <c r="K452" s="22"/>
      <c r="L452" s="22"/>
      <c r="N452" s="70" t="s">
        <v>533</v>
      </c>
      <c r="O452" s="3" t="s">
        <v>557</v>
      </c>
    </row>
    <row r="453" spans="1:15" ht="17" x14ac:dyDescent="0.2">
      <c r="A453" t="s">
        <v>184</v>
      </c>
      <c r="B453">
        <v>2</v>
      </c>
      <c r="C453" t="s">
        <v>10</v>
      </c>
      <c r="D453" t="s">
        <v>59</v>
      </c>
      <c r="F453" s="1" t="s">
        <v>3</v>
      </c>
      <c r="G453">
        <v>1</v>
      </c>
      <c r="H453" s="11" t="s">
        <v>47</v>
      </c>
      <c r="J453" s="1"/>
    </row>
    <row r="454" spans="1:15" ht="17" x14ac:dyDescent="0.2">
      <c r="A454" t="s">
        <v>184</v>
      </c>
      <c r="B454">
        <v>2</v>
      </c>
      <c r="C454" t="s">
        <v>11</v>
      </c>
      <c r="D454" t="s">
        <v>59</v>
      </c>
      <c r="F454" s="1" t="s">
        <v>34</v>
      </c>
      <c r="G454">
        <v>1</v>
      </c>
      <c r="H454" s="11" t="s">
        <v>47</v>
      </c>
      <c r="J454" s="1"/>
    </row>
    <row r="455" spans="1:15" x14ac:dyDescent="0.2">
      <c r="A455" t="s">
        <v>184</v>
      </c>
      <c r="B455">
        <v>2</v>
      </c>
      <c r="C455" t="s">
        <v>5</v>
      </c>
      <c r="D455" s="2" t="s">
        <v>6</v>
      </c>
      <c r="E455" s="2" t="s">
        <v>6</v>
      </c>
      <c r="F455" s="2" t="s">
        <v>6</v>
      </c>
      <c r="G455">
        <v>0</v>
      </c>
      <c r="H455" s="11"/>
      <c r="J455" s="3"/>
    </row>
    <row r="456" spans="1:15" ht="17" x14ac:dyDescent="0.2">
      <c r="A456" t="s">
        <v>184</v>
      </c>
      <c r="B456">
        <v>2</v>
      </c>
      <c r="C456" t="s">
        <v>5</v>
      </c>
      <c r="F456" s="3"/>
      <c r="H456" s="11"/>
      <c r="I456" t="s">
        <v>50</v>
      </c>
      <c r="J456" s="3" t="s">
        <v>422</v>
      </c>
      <c r="K456">
        <v>1</v>
      </c>
      <c r="L456">
        <v>0</v>
      </c>
    </row>
    <row r="457" spans="1:15" ht="17" customHeight="1" x14ac:dyDescent="0.2">
      <c r="A457" t="s">
        <v>184</v>
      </c>
      <c r="B457">
        <v>2</v>
      </c>
      <c r="C457" t="s">
        <v>5</v>
      </c>
      <c r="F457" s="3"/>
      <c r="H457" s="11"/>
      <c r="I457" t="s">
        <v>427</v>
      </c>
      <c r="J457" s="1" t="s">
        <v>422</v>
      </c>
      <c r="K457" s="22"/>
      <c r="L457" s="22"/>
      <c r="N457" s="70" t="s">
        <v>536</v>
      </c>
      <c r="O457" s="67" t="s">
        <v>568</v>
      </c>
    </row>
    <row r="458" spans="1:15" ht="51" x14ac:dyDescent="0.2">
      <c r="A458" t="s">
        <v>184</v>
      </c>
      <c r="B458">
        <v>2</v>
      </c>
      <c r="C458" t="s">
        <v>5</v>
      </c>
      <c r="F458" s="3"/>
      <c r="H458" s="11"/>
      <c r="I458" t="s">
        <v>428</v>
      </c>
      <c r="J458" s="1" t="s">
        <v>426</v>
      </c>
      <c r="K458" s="22"/>
      <c r="L458" s="22"/>
      <c r="O458" s="67"/>
    </row>
    <row r="459" spans="1:15" ht="51" x14ac:dyDescent="0.2">
      <c r="A459" t="s">
        <v>184</v>
      </c>
      <c r="B459">
        <v>2</v>
      </c>
      <c r="C459" t="s">
        <v>13</v>
      </c>
      <c r="D459" s="2" t="s">
        <v>59</v>
      </c>
      <c r="E459" s="2" t="s">
        <v>67</v>
      </c>
      <c r="F459" s="2" t="s">
        <v>186</v>
      </c>
      <c r="G459">
        <v>1</v>
      </c>
      <c r="H459" s="11" t="s">
        <v>47</v>
      </c>
      <c r="I459" t="s">
        <v>48</v>
      </c>
      <c r="J459" s="3" t="s">
        <v>282</v>
      </c>
      <c r="K459">
        <v>1</v>
      </c>
      <c r="L459">
        <v>1</v>
      </c>
      <c r="O459" s="71"/>
    </row>
    <row r="460" spans="1:15" ht="34" x14ac:dyDescent="0.2">
      <c r="A460" t="s">
        <v>184</v>
      </c>
      <c r="B460">
        <v>2</v>
      </c>
      <c r="C460" t="s">
        <v>13</v>
      </c>
      <c r="D460" s="2" t="s">
        <v>59</v>
      </c>
      <c r="E460" s="2" t="s">
        <v>74</v>
      </c>
      <c r="F460" s="2" t="s">
        <v>187</v>
      </c>
      <c r="G460">
        <v>1</v>
      </c>
      <c r="H460" s="11" t="s">
        <v>47</v>
      </c>
      <c r="I460" t="s">
        <v>49</v>
      </c>
      <c r="J460" s="3" t="s">
        <v>283</v>
      </c>
      <c r="K460">
        <v>1</v>
      </c>
      <c r="L460">
        <v>1</v>
      </c>
      <c r="O460" s="71"/>
    </row>
    <row r="461" spans="1:15" x14ac:dyDescent="0.2">
      <c r="A461" t="s">
        <v>184</v>
      </c>
      <c r="B461">
        <v>2</v>
      </c>
      <c r="C461" t="s">
        <v>53</v>
      </c>
      <c r="D461" s="2" t="s">
        <v>6</v>
      </c>
      <c r="E461" s="2" t="s">
        <v>6</v>
      </c>
      <c r="F461" s="2" t="s">
        <v>6</v>
      </c>
      <c r="G461">
        <v>0</v>
      </c>
      <c r="H461" s="11"/>
      <c r="J461" s="3"/>
    </row>
    <row r="462" spans="1:15" ht="17" x14ac:dyDescent="0.2">
      <c r="A462" t="s">
        <v>184</v>
      </c>
      <c r="B462">
        <v>2</v>
      </c>
      <c r="C462" t="s">
        <v>53</v>
      </c>
      <c r="D462" s="2"/>
      <c r="E462" s="2"/>
      <c r="F462" s="2"/>
      <c r="H462" s="11" t="s">
        <v>47</v>
      </c>
      <c r="J462" s="3" t="s">
        <v>468</v>
      </c>
      <c r="K462">
        <v>1</v>
      </c>
      <c r="L462">
        <v>0</v>
      </c>
    </row>
    <row r="463" spans="1:15" x14ac:dyDescent="0.2">
      <c r="A463" t="s">
        <v>184</v>
      </c>
      <c r="B463">
        <v>2</v>
      </c>
      <c r="C463" t="s">
        <v>18</v>
      </c>
      <c r="D463" s="2" t="s">
        <v>6</v>
      </c>
      <c r="E463" s="2" t="s">
        <v>6</v>
      </c>
      <c r="F463" s="2" t="s">
        <v>6</v>
      </c>
      <c r="G463">
        <v>0</v>
      </c>
      <c r="H463" s="11"/>
      <c r="J463" s="1"/>
    </row>
    <row r="464" spans="1:15" ht="51" x14ac:dyDescent="0.2">
      <c r="A464" t="s">
        <v>184</v>
      </c>
      <c r="B464">
        <v>2</v>
      </c>
      <c r="C464" t="s">
        <v>18</v>
      </c>
      <c r="D464" s="2"/>
      <c r="E464" s="2"/>
      <c r="F464" s="2"/>
      <c r="H464" s="11" t="s">
        <v>427</v>
      </c>
      <c r="J464" s="1" t="s">
        <v>495</v>
      </c>
      <c r="K464" s="22"/>
      <c r="L464" s="22"/>
      <c r="N464" s="70" t="s">
        <v>536</v>
      </c>
      <c r="O464" s="75" t="s">
        <v>556</v>
      </c>
    </row>
    <row r="465" spans="1:15" x14ac:dyDescent="0.2">
      <c r="A465" t="s">
        <v>184</v>
      </c>
      <c r="B465">
        <v>2</v>
      </c>
      <c r="C465" t="s">
        <v>32</v>
      </c>
      <c r="D465" t="s">
        <v>59</v>
      </c>
      <c r="F465" t="s">
        <v>188</v>
      </c>
      <c r="G465">
        <v>1</v>
      </c>
      <c r="H465" s="11" t="s">
        <v>47</v>
      </c>
      <c r="J465" t="s">
        <v>285</v>
      </c>
      <c r="K465">
        <v>1</v>
      </c>
      <c r="L465">
        <v>1</v>
      </c>
    </row>
    <row r="466" spans="1:15" ht="17" x14ac:dyDescent="0.2">
      <c r="A466" t="s">
        <v>184</v>
      </c>
      <c r="B466">
        <v>2</v>
      </c>
      <c r="C466" t="s">
        <v>32</v>
      </c>
      <c r="D466" t="s">
        <v>59</v>
      </c>
      <c r="F466" t="s">
        <v>189</v>
      </c>
      <c r="G466">
        <v>1</v>
      </c>
      <c r="H466" s="11" t="s">
        <v>47</v>
      </c>
      <c r="J466" s="1" t="s">
        <v>284</v>
      </c>
      <c r="K466">
        <v>1</v>
      </c>
      <c r="L466">
        <v>1</v>
      </c>
    </row>
    <row r="467" spans="1:15" x14ac:dyDescent="0.2">
      <c r="A467" t="s">
        <v>184</v>
      </c>
      <c r="B467">
        <v>2</v>
      </c>
      <c r="C467" t="s">
        <v>32</v>
      </c>
      <c r="H467" s="11" t="s">
        <v>47</v>
      </c>
      <c r="J467" t="s">
        <v>493</v>
      </c>
      <c r="K467" s="22"/>
      <c r="L467" s="22"/>
      <c r="N467" s="70" t="s">
        <v>536</v>
      </c>
      <c r="O467" s="67" t="s">
        <v>567</v>
      </c>
    </row>
    <row r="468" spans="1:15" x14ac:dyDescent="0.2">
      <c r="A468" t="s">
        <v>184</v>
      </c>
      <c r="B468">
        <v>2</v>
      </c>
      <c r="C468" t="s">
        <v>32</v>
      </c>
      <c r="H468" s="11" t="s">
        <v>428</v>
      </c>
      <c r="J468" t="s">
        <v>494</v>
      </c>
      <c r="K468" s="22"/>
      <c r="L468" s="22"/>
      <c r="O468" s="67"/>
    </row>
    <row r="469" spans="1:15" ht="34" x14ac:dyDescent="0.2">
      <c r="A469" s="8" t="s">
        <v>184</v>
      </c>
      <c r="B469" s="8">
        <v>3</v>
      </c>
      <c r="C469" s="8" t="s">
        <v>9</v>
      </c>
      <c r="D469" s="8" t="s">
        <v>59</v>
      </c>
      <c r="E469" s="8"/>
      <c r="F469" s="10" t="s">
        <v>185</v>
      </c>
      <c r="G469" s="8">
        <v>1</v>
      </c>
      <c r="H469" s="7" t="s">
        <v>47</v>
      </c>
      <c r="I469" s="8"/>
      <c r="J469" s="10" t="s">
        <v>423</v>
      </c>
      <c r="K469" s="8">
        <v>1</v>
      </c>
      <c r="L469" s="8">
        <v>1</v>
      </c>
    </row>
    <row r="470" spans="1:15" ht="17" x14ac:dyDescent="0.2">
      <c r="A470" t="s">
        <v>184</v>
      </c>
      <c r="B470">
        <v>3</v>
      </c>
      <c r="C470" t="s">
        <v>9</v>
      </c>
      <c r="F470" s="1"/>
      <c r="H470" s="11" t="s">
        <v>50</v>
      </c>
      <c r="J470" s="1" t="s">
        <v>499</v>
      </c>
      <c r="K470">
        <v>1</v>
      </c>
      <c r="L470">
        <v>0</v>
      </c>
    </row>
    <row r="471" spans="1:15" ht="17" x14ac:dyDescent="0.2">
      <c r="A471" t="s">
        <v>184</v>
      </c>
      <c r="B471">
        <v>3</v>
      </c>
      <c r="C471" t="s">
        <v>10</v>
      </c>
      <c r="D471" t="s">
        <v>59</v>
      </c>
      <c r="F471" s="1" t="s">
        <v>3</v>
      </c>
      <c r="G471">
        <v>1</v>
      </c>
      <c r="H471" s="11" t="s">
        <v>47</v>
      </c>
      <c r="J471" s="1" t="s">
        <v>3</v>
      </c>
      <c r="K471">
        <v>1</v>
      </c>
      <c r="L471">
        <v>1</v>
      </c>
    </row>
    <row r="472" spans="1:15" ht="17" x14ac:dyDescent="0.2">
      <c r="A472" t="s">
        <v>184</v>
      </c>
      <c r="B472">
        <v>3</v>
      </c>
      <c r="C472" t="s">
        <v>10</v>
      </c>
      <c r="F472" s="1"/>
      <c r="H472" s="11" t="s">
        <v>50</v>
      </c>
      <c r="J472" s="1" t="s">
        <v>3</v>
      </c>
      <c r="K472">
        <v>1</v>
      </c>
      <c r="L472">
        <v>0</v>
      </c>
    </row>
    <row r="473" spans="1:15" ht="17" x14ac:dyDescent="0.2">
      <c r="A473" t="s">
        <v>184</v>
      </c>
      <c r="B473">
        <v>3</v>
      </c>
      <c r="C473" t="s">
        <v>11</v>
      </c>
      <c r="D473" t="s">
        <v>59</v>
      </c>
      <c r="F473" s="1" t="s">
        <v>34</v>
      </c>
      <c r="G473">
        <v>1</v>
      </c>
      <c r="H473" s="11" t="s">
        <v>47</v>
      </c>
      <c r="J473" s="1" t="s">
        <v>34</v>
      </c>
      <c r="K473">
        <v>1</v>
      </c>
      <c r="L473">
        <v>1</v>
      </c>
    </row>
    <row r="474" spans="1:15" ht="17" x14ac:dyDescent="0.2">
      <c r="A474" t="s">
        <v>184</v>
      </c>
      <c r="B474">
        <v>3</v>
      </c>
      <c r="C474" t="s">
        <v>11</v>
      </c>
      <c r="F474" s="1"/>
      <c r="H474" s="11" t="s">
        <v>47</v>
      </c>
      <c r="J474" s="1" t="s">
        <v>500</v>
      </c>
      <c r="K474">
        <v>1</v>
      </c>
      <c r="L474">
        <v>0</v>
      </c>
    </row>
    <row r="475" spans="1:15" x14ac:dyDescent="0.2">
      <c r="A475" t="s">
        <v>184</v>
      </c>
      <c r="B475">
        <v>3</v>
      </c>
      <c r="C475" t="s">
        <v>5</v>
      </c>
      <c r="D475" s="2" t="s">
        <v>6</v>
      </c>
      <c r="E475" s="2" t="s">
        <v>6</v>
      </c>
      <c r="F475" s="2" t="s">
        <v>6</v>
      </c>
      <c r="G475">
        <v>0</v>
      </c>
      <c r="H475" s="11"/>
      <c r="J475" s="3"/>
    </row>
    <row r="476" spans="1:15" ht="51" x14ac:dyDescent="0.2">
      <c r="A476" t="s">
        <v>184</v>
      </c>
      <c r="B476">
        <v>3</v>
      </c>
      <c r="C476" t="s">
        <v>5</v>
      </c>
      <c r="F476" s="3"/>
      <c r="H476" s="11" t="s">
        <v>48</v>
      </c>
      <c r="I476" t="s">
        <v>51</v>
      </c>
      <c r="J476" s="3" t="s">
        <v>497</v>
      </c>
      <c r="K476">
        <v>1</v>
      </c>
      <c r="L476">
        <v>0</v>
      </c>
    </row>
    <row r="477" spans="1:15" ht="17" x14ac:dyDescent="0.2">
      <c r="A477" t="s">
        <v>184</v>
      </c>
      <c r="B477">
        <v>3</v>
      </c>
      <c r="C477" t="s">
        <v>5</v>
      </c>
      <c r="F477" s="3"/>
      <c r="H477" s="11" t="s">
        <v>49</v>
      </c>
      <c r="I477" t="s">
        <v>52</v>
      </c>
      <c r="J477" s="1" t="s">
        <v>498</v>
      </c>
      <c r="K477">
        <v>1</v>
      </c>
      <c r="L477">
        <v>0</v>
      </c>
    </row>
    <row r="478" spans="1:15" ht="34" x14ac:dyDescent="0.2">
      <c r="A478" t="s">
        <v>184</v>
      </c>
      <c r="B478">
        <v>3</v>
      </c>
      <c r="C478" t="s">
        <v>13</v>
      </c>
      <c r="D478" s="2" t="s">
        <v>59</v>
      </c>
      <c r="E478" s="2" t="s">
        <v>67</v>
      </c>
      <c r="F478" s="2" t="s">
        <v>186</v>
      </c>
      <c r="G478">
        <v>1</v>
      </c>
      <c r="H478" s="11" t="s">
        <v>47</v>
      </c>
      <c r="I478" t="s">
        <v>48</v>
      </c>
      <c r="J478" s="3" t="s">
        <v>496</v>
      </c>
      <c r="K478" s="22">
        <v>1</v>
      </c>
      <c r="L478" s="22">
        <v>1</v>
      </c>
      <c r="N478" s="70" t="s">
        <v>533</v>
      </c>
      <c r="O478" s="67" t="s">
        <v>555</v>
      </c>
    </row>
    <row r="479" spans="1:15" ht="34" x14ac:dyDescent="0.2">
      <c r="A479" t="s">
        <v>184</v>
      </c>
      <c r="B479">
        <v>3</v>
      </c>
      <c r="C479" t="s">
        <v>13</v>
      </c>
      <c r="D479" s="2" t="s">
        <v>59</v>
      </c>
      <c r="E479" s="2" t="s">
        <v>74</v>
      </c>
      <c r="F479" s="2" t="s">
        <v>187</v>
      </c>
      <c r="G479">
        <v>1</v>
      </c>
      <c r="H479" s="11" t="s">
        <v>47</v>
      </c>
      <c r="I479" t="s">
        <v>49</v>
      </c>
      <c r="J479" s="3" t="s">
        <v>283</v>
      </c>
      <c r="K479" s="22">
        <v>1</v>
      </c>
      <c r="L479" s="22">
        <v>1</v>
      </c>
      <c r="O479" s="67"/>
    </row>
    <row r="480" spans="1:15" x14ac:dyDescent="0.2">
      <c r="A480" t="s">
        <v>184</v>
      </c>
      <c r="B480">
        <v>3</v>
      </c>
      <c r="C480" t="s">
        <v>53</v>
      </c>
      <c r="D480" s="2" t="s">
        <v>6</v>
      </c>
      <c r="E480" s="2" t="s">
        <v>6</v>
      </c>
      <c r="F480" s="2" t="s">
        <v>6</v>
      </c>
      <c r="G480">
        <v>0</v>
      </c>
      <c r="H480" s="11"/>
      <c r="J480" s="3"/>
    </row>
    <row r="481" spans="1:12" ht="17" x14ac:dyDescent="0.2">
      <c r="A481" t="s">
        <v>184</v>
      </c>
      <c r="B481">
        <v>3</v>
      </c>
      <c r="C481" t="s">
        <v>53</v>
      </c>
      <c r="D481" s="2"/>
      <c r="E481" s="2"/>
      <c r="F481" s="2"/>
      <c r="H481" s="11" t="s">
        <v>48</v>
      </c>
      <c r="J481" s="3" t="s">
        <v>501</v>
      </c>
      <c r="K481">
        <v>1</v>
      </c>
      <c r="L481">
        <v>0</v>
      </c>
    </row>
    <row r="482" spans="1:12" ht="17" x14ac:dyDescent="0.2">
      <c r="A482" t="s">
        <v>184</v>
      </c>
      <c r="B482">
        <v>3</v>
      </c>
      <c r="C482" t="s">
        <v>53</v>
      </c>
      <c r="D482" s="2"/>
      <c r="E482" s="2"/>
      <c r="F482" s="2"/>
      <c r="H482" s="11" t="s">
        <v>49</v>
      </c>
      <c r="J482" s="3" t="s">
        <v>502</v>
      </c>
      <c r="K482">
        <v>1</v>
      </c>
      <c r="L482">
        <v>0</v>
      </c>
    </row>
    <row r="483" spans="1:12" x14ac:dyDescent="0.2">
      <c r="A483" t="s">
        <v>184</v>
      </c>
      <c r="B483">
        <v>3</v>
      </c>
      <c r="C483" t="s">
        <v>18</v>
      </c>
      <c r="D483" s="2" t="s">
        <v>6</v>
      </c>
      <c r="E483" s="2" t="s">
        <v>6</v>
      </c>
      <c r="F483" s="2" t="s">
        <v>6</v>
      </c>
      <c r="G483">
        <v>0</v>
      </c>
      <c r="H483" s="11"/>
      <c r="J483" s="1"/>
    </row>
    <row r="484" spans="1:12" x14ac:dyDescent="0.2">
      <c r="A484" t="s">
        <v>184</v>
      </c>
      <c r="B484">
        <v>3</v>
      </c>
      <c r="C484" t="s">
        <v>32</v>
      </c>
      <c r="D484" t="s">
        <v>59</v>
      </c>
      <c r="F484" t="s">
        <v>188</v>
      </c>
      <c r="G484">
        <v>1</v>
      </c>
      <c r="H484" s="11" t="s">
        <v>47</v>
      </c>
      <c r="J484" t="s">
        <v>285</v>
      </c>
      <c r="K484">
        <v>1</v>
      </c>
      <c r="L484">
        <v>1</v>
      </c>
    </row>
    <row r="485" spans="1:12" ht="17" x14ac:dyDescent="0.2">
      <c r="A485" t="s">
        <v>184</v>
      </c>
      <c r="B485">
        <v>3</v>
      </c>
      <c r="C485" t="s">
        <v>32</v>
      </c>
      <c r="D485" t="s">
        <v>59</v>
      </c>
      <c r="F485" t="s">
        <v>189</v>
      </c>
      <c r="G485">
        <v>1</v>
      </c>
      <c r="H485" s="11" t="s">
        <v>47</v>
      </c>
      <c r="J485" s="1" t="s">
        <v>284</v>
      </c>
      <c r="K485">
        <v>1</v>
      </c>
      <c r="L485">
        <v>1</v>
      </c>
    </row>
    <row r="486" spans="1:12" ht="34" x14ac:dyDescent="0.2">
      <c r="A486" s="8" t="s">
        <v>190</v>
      </c>
      <c r="B486" s="8">
        <v>1</v>
      </c>
      <c r="C486" s="8" t="s">
        <v>9</v>
      </c>
      <c r="D486" s="8" t="s">
        <v>59</v>
      </c>
      <c r="E486" s="8"/>
      <c r="F486" s="10" t="s">
        <v>191</v>
      </c>
      <c r="G486" s="8">
        <v>1</v>
      </c>
      <c r="H486" s="7" t="s">
        <v>48</v>
      </c>
      <c r="I486" s="8"/>
      <c r="J486" s="10" t="s">
        <v>211</v>
      </c>
      <c r="K486" s="8">
        <v>1</v>
      </c>
      <c r="L486" s="8">
        <v>1</v>
      </c>
    </row>
    <row r="487" spans="1:12" ht="17" x14ac:dyDescent="0.2">
      <c r="A487" t="s">
        <v>190</v>
      </c>
      <c r="B487">
        <v>1</v>
      </c>
      <c r="C487" t="s">
        <v>9</v>
      </c>
      <c r="F487" s="1"/>
      <c r="H487" s="11" t="s">
        <v>47</v>
      </c>
      <c r="J487" s="1" t="s">
        <v>302</v>
      </c>
      <c r="K487">
        <v>1</v>
      </c>
      <c r="L487">
        <v>0</v>
      </c>
    </row>
    <row r="488" spans="1:12" ht="17" x14ac:dyDescent="0.2">
      <c r="A488" t="s">
        <v>190</v>
      </c>
      <c r="B488">
        <v>1</v>
      </c>
      <c r="C488" t="s">
        <v>10</v>
      </c>
      <c r="D488" t="s">
        <v>59</v>
      </c>
      <c r="F488" s="1" t="s">
        <v>2</v>
      </c>
      <c r="G488">
        <v>1</v>
      </c>
      <c r="H488" s="11" t="s">
        <v>48</v>
      </c>
      <c r="J488" s="1" t="s">
        <v>2</v>
      </c>
      <c r="K488">
        <v>1</v>
      </c>
      <c r="L488">
        <v>1</v>
      </c>
    </row>
    <row r="489" spans="1:12" ht="17" x14ac:dyDescent="0.2">
      <c r="A489" t="s">
        <v>190</v>
      </c>
      <c r="B489">
        <v>1</v>
      </c>
      <c r="C489" t="s">
        <v>10</v>
      </c>
      <c r="F489" s="1"/>
      <c r="H489" s="11" t="s">
        <v>47</v>
      </c>
      <c r="J489" s="1" t="s">
        <v>2</v>
      </c>
      <c r="K489">
        <v>1</v>
      </c>
      <c r="L489">
        <v>0</v>
      </c>
    </row>
    <row r="490" spans="1:12" ht="17" x14ac:dyDescent="0.2">
      <c r="A490" t="s">
        <v>190</v>
      </c>
      <c r="B490">
        <v>1</v>
      </c>
      <c r="C490" t="s">
        <v>11</v>
      </c>
      <c r="D490" t="s">
        <v>59</v>
      </c>
      <c r="F490" s="1" t="s">
        <v>34</v>
      </c>
      <c r="G490">
        <v>1</v>
      </c>
      <c r="H490" s="11" t="s">
        <v>48</v>
      </c>
      <c r="J490" s="1" t="s">
        <v>34</v>
      </c>
      <c r="K490">
        <v>1</v>
      </c>
      <c r="L490">
        <v>1</v>
      </c>
    </row>
    <row r="491" spans="1:12" ht="17" x14ac:dyDescent="0.2">
      <c r="A491" t="s">
        <v>190</v>
      </c>
      <c r="B491">
        <v>1</v>
      </c>
      <c r="C491" t="s">
        <v>11</v>
      </c>
      <c r="F491" s="1"/>
      <c r="H491" s="11" t="s">
        <v>47</v>
      </c>
      <c r="J491" s="1" t="s">
        <v>34</v>
      </c>
      <c r="K491">
        <v>1</v>
      </c>
      <c r="L491">
        <v>0</v>
      </c>
    </row>
    <row r="492" spans="1:12" ht="17" x14ac:dyDescent="0.2">
      <c r="A492" t="s">
        <v>190</v>
      </c>
      <c r="B492">
        <v>1</v>
      </c>
      <c r="C492" t="s">
        <v>5</v>
      </c>
      <c r="D492" t="s">
        <v>59</v>
      </c>
      <c r="E492" t="s">
        <v>65</v>
      </c>
      <c r="F492" s="3" t="s">
        <v>5</v>
      </c>
      <c r="G492">
        <v>1</v>
      </c>
      <c r="H492" s="11"/>
      <c r="J492" s="1"/>
    </row>
    <row r="493" spans="1:12" ht="85" x14ac:dyDescent="0.2">
      <c r="A493" t="s">
        <v>190</v>
      </c>
      <c r="B493">
        <v>1</v>
      </c>
      <c r="C493" t="s">
        <v>5</v>
      </c>
      <c r="D493" t="s">
        <v>65</v>
      </c>
      <c r="E493" t="s">
        <v>66</v>
      </c>
      <c r="F493" s="1" t="s">
        <v>192</v>
      </c>
      <c r="G493">
        <v>1</v>
      </c>
      <c r="H493" s="11" t="s">
        <v>47</v>
      </c>
      <c r="I493" t="s">
        <v>49</v>
      </c>
      <c r="J493" s="1" t="s">
        <v>304</v>
      </c>
      <c r="K493">
        <v>1</v>
      </c>
      <c r="L493">
        <v>1</v>
      </c>
    </row>
    <row r="494" spans="1:12" ht="85" x14ac:dyDescent="0.2">
      <c r="A494" t="s">
        <v>190</v>
      </c>
      <c r="B494">
        <v>1</v>
      </c>
      <c r="C494" t="s">
        <v>5</v>
      </c>
      <c r="D494" t="s">
        <v>65</v>
      </c>
      <c r="E494" t="s">
        <v>73</v>
      </c>
      <c r="F494" s="1" t="s">
        <v>193</v>
      </c>
      <c r="G494">
        <v>1</v>
      </c>
      <c r="H494" s="11" t="s">
        <v>48</v>
      </c>
      <c r="I494" t="s">
        <v>50</v>
      </c>
      <c r="J494" s="1" t="s">
        <v>303</v>
      </c>
      <c r="K494">
        <v>1</v>
      </c>
      <c r="L494">
        <v>1</v>
      </c>
    </row>
    <row r="495" spans="1:12" x14ac:dyDescent="0.2">
      <c r="A495" t="s">
        <v>190</v>
      </c>
      <c r="B495">
        <v>1</v>
      </c>
      <c r="C495" t="s">
        <v>13</v>
      </c>
      <c r="D495" s="2" t="s">
        <v>6</v>
      </c>
      <c r="E495" s="2" t="s">
        <v>6</v>
      </c>
      <c r="F495" s="2" t="s">
        <v>6</v>
      </c>
      <c r="G495">
        <v>0</v>
      </c>
      <c r="H495" s="11"/>
      <c r="J495" s="3"/>
    </row>
    <row r="496" spans="1:12" x14ac:dyDescent="0.2">
      <c r="A496" t="s">
        <v>190</v>
      </c>
      <c r="B496">
        <v>1</v>
      </c>
      <c r="C496" t="s">
        <v>53</v>
      </c>
      <c r="D496" t="s">
        <v>59</v>
      </c>
      <c r="E496" t="s">
        <v>65</v>
      </c>
      <c r="F496" t="s">
        <v>77</v>
      </c>
      <c r="G496">
        <v>1</v>
      </c>
      <c r="H496" s="11" t="s">
        <v>48</v>
      </c>
      <c r="J496" t="s">
        <v>305</v>
      </c>
      <c r="K496">
        <v>1</v>
      </c>
      <c r="L496">
        <v>1</v>
      </c>
    </row>
    <row r="497" spans="1:12" ht="17" x14ac:dyDescent="0.2">
      <c r="A497" t="s">
        <v>190</v>
      </c>
      <c r="B497">
        <v>1</v>
      </c>
      <c r="C497" t="s">
        <v>53</v>
      </c>
      <c r="H497" s="11" t="s">
        <v>47</v>
      </c>
      <c r="J497" s="3" t="s">
        <v>231</v>
      </c>
      <c r="K497">
        <v>1</v>
      </c>
      <c r="L497">
        <v>0</v>
      </c>
    </row>
    <row r="498" spans="1:12" x14ac:dyDescent="0.2">
      <c r="A498" t="s">
        <v>190</v>
      </c>
      <c r="B498">
        <v>1</v>
      </c>
      <c r="C498" t="s">
        <v>18</v>
      </c>
      <c r="D498" s="2" t="s">
        <v>6</v>
      </c>
      <c r="E498" s="2" t="s">
        <v>6</v>
      </c>
      <c r="F498" s="2" t="s">
        <v>6</v>
      </c>
      <c r="G498">
        <v>0</v>
      </c>
      <c r="H498" s="11"/>
    </row>
    <row r="499" spans="1:12" x14ac:dyDescent="0.2">
      <c r="A499" t="s">
        <v>190</v>
      </c>
      <c r="B499">
        <v>1</v>
      </c>
      <c r="C499" t="s">
        <v>32</v>
      </c>
      <c r="D499" t="s">
        <v>65</v>
      </c>
      <c r="F499" t="s">
        <v>194</v>
      </c>
      <c r="G499">
        <v>1</v>
      </c>
      <c r="H499" s="11" t="s">
        <v>47</v>
      </c>
      <c r="J499" t="s">
        <v>284</v>
      </c>
      <c r="K499">
        <v>1</v>
      </c>
      <c r="L499">
        <v>1</v>
      </c>
    </row>
    <row r="500" spans="1:12" x14ac:dyDescent="0.2">
      <c r="A500" s="29" t="s">
        <v>190</v>
      </c>
      <c r="B500" s="29">
        <v>1</v>
      </c>
      <c r="C500" s="29" t="s">
        <v>32</v>
      </c>
      <c r="D500" s="29" t="s">
        <v>65</v>
      </c>
      <c r="E500" s="29"/>
      <c r="F500" s="29" t="s">
        <v>195</v>
      </c>
      <c r="G500" s="29">
        <v>1</v>
      </c>
      <c r="H500" s="31" t="s">
        <v>47</v>
      </c>
      <c r="I500" s="29"/>
      <c r="J500" s="29" t="s">
        <v>324</v>
      </c>
      <c r="K500" s="29">
        <v>1</v>
      </c>
      <c r="L500" s="29">
        <v>1</v>
      </c>
    </row>
    <row r="501" spans="1:12" ht="34" x14ac:dyDescent="0.2">
      <c r="A501" t="s">
        <v>190</v>
      </c>
      <c r="B501">
        <v>2</v>
      </c>
      <c r="C501" t="s">
        <v>9</v>
      </c>
      <c r="D501" t="s">
        <v>59</v>
      </c>
      <c r="F501" s="1" t="s">
        <v>191</v>
      </c>
      <c r="G501">
        <v>1</v>
      </c>
      <c r="H501" s="11" t="s">
        <v>442</v>
      </c>
      <c r="J501" s="1" t="s">
        <v>211</v>
      </c>
      <c r="K501">
        <v>1</v>
      </c>
      <c r="L501">
        <v>1</v>
      </c>
    </row>
    <row r="502" spans="1:12" ht="17" x14ac:dyDescent="0.2">
      <c r="A502" t="s">
        <v>190</v>
      </c>
      <c r="B502">
        <v>2</v>
      </c>
      <c r="C502" t="s">
        <v>10</v>
      </c>
      <c r="D502" t="s">
        <v>59</v>
      </c>
      <c r="F502" s="1" t="s">
        <v>2</v>
      </c>
      <c r="G502">
        <v>1</v>
      </c>
      <c r="H502" s="11" t="s">
        <v>442</v>
      </c>
      <c r="J502" s="1" t="s">
        <v>2</v>
      </c>
      <c r="K502">
        <v>1</v>
      </c>
      <c r="L502">
        <v>1</v>
      </c>
    </row>
    <row r="503" spans="1:12" ht="17" x14ac:dyDescent="0.2">
      <c r="A503" t="s">
        <v>190</v>
      </c>
      <c r="B503">
        <v>2</v>
      </c>
      <c r="C503" t="s">
        <v>11</v>
      </c>
      <c r="D503" t="s">
        <v>59</v>
      </c>
      <c r="F503" s="1" t="s">
        <v>34</v>
      </c>
      <c r="G503">
        <v>1</v>
      </c>
      <c r="H503" s="11" t="s">
        <v>442</v>
      </c>
      <c r="J503" s="1" t="s">
        <v>34</v>
      </c>
      <c r="K503">
        <v>1</v>
      </c>
      <c r="L503">
        <v>1</v>
      </c>
    </row>
    <row r="504" spans="1:12" ht="136" x14ac:dyDescent="0.2">
      <c r="A504" t="s">
        <v>190</v>
      </c>
      <c r="B504">
        <v>2</v>
      </c>
      <c r="C504" t="s">
        <v>5</v>
      </c>
      <c r="D504" t="s">
        <v>59</v>
      </c>
      <c r="E504" t="s">
        <v>65</v>
      </c>
      <c r="F504" s="3" t="s">
        <v>5</v>
      </c>
      <c r="G504">
        <v>1</v>
      </c>
      <c r="H504" s="11" t="s">
        <v>442</v>
      </c>
      <c r="I504" t="s">
        <v>443</v>
      </c>
      <c r="J504" s="1" t="s">
        <v>444</v>
      </c>
      <c r="K504">
        <v>1</v>
      </c>
      <c r="L504">
        <v>1</v>
      </c>
    </row>
    <row r="505" spans="1:12" ht="34" x14ac:dyDescent="0.2">
      <c r="A505" t="s">
        <v>190</v>
      </c>
      <c r="B505">
        <v>2</v>
      </c>
      <c r="C505" t="s">
        <v>5</v>
      </c>
      <c r="D505" t="s">
        <v>65</v>
      </c>
      <c r="E505" t="s">
        <v>66</v>
      </c>
      <c r="F505" s="1" t="s">
        <v>192</v>
      </c>
      <c r="G505">
        <v>1</v>
      </c>
      <c r="H505" s="11" t="s">
        <v>442</v>
      </c>
      <c r="I505" t="s">
        <v>425</v>
      </c>
      <c r="J505" s="1" t="s">
        <v>445</v>
      </c>
      <c r="K505">
        <v>1</v>
      </c>
      <c r="L505">
        <v>1</v>
      </c>
    </row>
    <row r="506" spans="1:12" ht="119" x14ac:dyDescent="0.2">
      <c r="A506" t="s">
        <v>190</v>
      </c>
      <c r="B506">
        <v>2</v>
      </c>
      <c r="C506" t="s">
        <v>5</v>
      </c>
      <c r="D506" t="s">
        <v>65</v>
      </c>
      <c r="E506" t="s">
        <v>73</v>
      </c>
      <c r="F506" s="1" t="s">
        <v>193</v>
      </c>
      <c r="G506">
        <v>1</v>
      </c>
      <c r="H506" s="11" t="s">
        <v>442</v>
      </c>
      <c r="I506" t="s">
        <v>427</v>
      </c>
      <c r="J506" s="1" t="s">
        <v>446</v>
      </c>
      <c r="K506">
        <v>1</v>
      </c>
      <c r="L506">
        <v>1</v>
      </c>
    </row>
    <row r="507" spans="1:12" x14ac:dyDescent="0.2">
      <c r="A507" t="s">
        <v>190</v>
      </c>
      <c r="B507">
        <v>2</v>
      </c>
      <c r="C507" t="s">
        <v>13</v>
      </c>
      <c r="D507" s="2" t="s">
        <v>6</v>
      </c>
      <c r="E507" s="2" t="s">
        <v>6</v>
      </c>
      <c r="F507" s="2" t="s">
        <v>6</v>
      </c>
      <c r="G507">
        <v>0</v>
      </c>
      <c r="H507" s="11"/>
      <c r="J507" s="3"/>
    </row>
    <row r="508" spans="1:12" x14ac:dyDescent="0.2">
      <c r="A508" t="s">
        <v>190</v>
      </c>
      <c r="B508">
        <v>2</v>
      </c>
      <c r="C508" t="s">
        <v>53</v>
      </c>
      <c r="D508" t="s">
        <v>59</v>
      </c>
      <c r="E508" t="s">
        <v>65</v>
      </c>
      <c r="F508" t="s">
        <v>77</v>
      </c>
      <c r="G508">
        <v>1</v>
      </c>
      <c r="H508" s="11" t="s">
        <v>442</v>
      </c>
      <c r="J508" t="s">
        <v>490</v>
      </c>
      <c r="K508">
        <v>1</v>
      </c>
      <c r="L508">
        <v>1</v>
      </c>
    </row>
    <row r="509" spans="1:12" x14ac:dyDescent="0.2">
      <c r="A509" t="s">
        <v>190</v>
      </c>
      <c r="B509">
        <v>2</v>
      </c>
      <c r="C509" t="s">
        <v>18</v>
      </c>
      <c r="D509" s="2" t="s">
        <v>6</v>
      </c>
      <c r="E509" s="2" t="s">
        <v>6</v>
      </c>
      <c r="F509" s="2" t="s">
        <v>6</v>
      </c>
      <c r="G509">
        <v>0</v>
      </c>
      <c r="H509" s="11"/>
    </row>
    <row r="510" spans="1:12" x14ac:dyDescent="0.2">
      <c r="A510" t="s">
        <v>190</v>
      </c>
      <c r="B510">
        <v>2</v>
      </c>
      <c r="C510" t="s">
        <v>32</v>
      </c>
      <c r="D510" t="s">
        <v>65</v>
      </c>
      <c r="F510" t="s">
        <v>194</v>
      </c>
      <c r="G510">
        <v>1</v>
      </c>
      <c r="H510" s="11" t="s">
        <v>442</v>
      </c>
      <c r="J510" t="s">
        <v>491</v>
      </c>
      <c r="K510">
        <v>1</v>
      </c>
      <c r="L510">
        <v>1</v>
      </c>
    </row>
    <row r="511" spans="1:12" x14ac:dyDescent="0.2">
      <c r="A511" s="29" t="s">
        <v>190</v>
      </c>
      <c r="B511" s="29">
        <v>2</v>
      </c>
      <c r="C511" s="29" t="s">
        <v>32</v>
      </c>
      <c r="D511" s="29" t="s">
        <v>65</v>
      </c>
      <c r="E511" s="29"/>
      <c r="F511" s="29" t="s">
        <v>195</v>
      </c>
      <c r="G511" s="29">
        <v>1</v>
      </c>
      <c r="H511" s="31" t="s">
        <v>442</v>
      </c>
      <c r="I511" s="29"/>
      <c r="J511" s="29" t="s">
        <v>492</v>
      </c>
      <c r="K511" s="29">
        <v>1</v>
      </c>
      <c r="L511" s="29">
        <v>1</v>
      </c>
    </row>
    <row r="512" spans="1:12" ht="34" x14ac:dyDescent="0.2">
      <c r="A512" t="s">
        <v>190</v>
      </c>
      <c r="B512">
        <v>3</v>
      </c>
      <c r="C512" t="s">
        <v>9</v>
      </c>
      <c r="D512" t="s">
        <v>59</v>
      </c>
      <c r="F512" s="1" t="s">
        <v>191</v>
      </c>
      <c r="G512">
        <v>1</v>
      </c>
      <c r="H512" s="11" t="s">
        <v>47</v>
      </c>
      <c r="J512" s="1" t="s">
        <v>211</v>
      </c>
      <c r="K512">
        <v>1</v>
      </c>
      <c r="L512">
        <v>1</v>
      </c>
    </row>
    <row r="513" spans="1:15" ht="17" x14ac:dyDescent="0.2">
      <c r="A513" t="s">
        <v>190</v>
      </c>
      <c r="B513">
        <v>3</v>
      </c>
      <c r="C513" t="s">
        <v>10</v>
      </c>
      <c r="D513" t="s">
        <v>59</v>
      </c>
      <c r="F513" s="1" t="s">
        <v>2</v>
      </c>
      <c r="G513">
        <v>1</v>
      </c>
      <c r="H513" s="11" t="s">
        <v>47</v>
      </c>
      <c r="J513" s="1" t="s">
        <v>2</v>
      </c>
    </row>
    <row r="514" spans="1:15" ht="17" x14ac:dyDescent="0.2">
      <c r="A514" t="s">
        <v>190</v>
      </c>
      <c r="B514">
        <v>3</v>
      </c>
      <c r="C514" t="s">
        <v>11</v>
      </c>
      <c r="D514" t="s">
        <v>59</v>
      </c>
      <c r="F514" s="1" t="s">
        <v>34</v>
      </c>
      <c r="G514">
        <v>1</v>
      </c>
      <c r="H514" s="11" t="s">
        <v>47</v>
      </c>
      <c r="J514" s="1" t="s">
        <v>34</v>
      </c>
    </row>
    <row r="515" spans="1:15" ht="119" x14ac:dyDescent="0.2">
      <c r="A515" t="s">
        <v>190</v>
      </c>
      <c r="B515">
        <v>3</v>
      </c>
      <c r="C515" t="s">
        <v>5</v>
      </c>
      <c r="D515" t="s">
        <v>59</v>
      </c>
      <c r="E515" t="s">
        <v>65</v>
      </c>
      <c r="F515" s="3" t="s">
        <v>5</v>
      </c>
      <c r="G515">
        <v>1</v>
      </c>
      <c r="H515" s="11" t="s">
        <v>47</v>
      </c>
      <c r="I515" t="s">
        <v>48</v>
      </c>
      <c r="J515" s="1" t="s">
        <v>447</v>
      </c>
      <c r="K515">
        <v>1</v>
      </c>
      <c r="L515">
        <v>1</v>
      </c>
    </row>
    <row r="516" spans="1:15" ht="85" x14ac:dyDescent="0.2">
      <c r="A516" t="s">
        <v>190</v>
      </c>
      <c r="B516">
        <v>3</v>
      </c>
      <c r="C516" t="s">
        <v>5</v>
      </c>
      <c r="D516" t="s">
        <v>59</v>
      </c>
      <c r="F516" s="3"/>
      <c r="H516" s="11" t="s">
        <v>48</v>
      </c>
      <c r="I516" t="s">
        <v>452</v>
      </c>
      <c r="J516" s="1" t="s">
        <v>453</v>
      </c>
      <c r="K516" s="22"/>
      <c r="L516" s="22"/>
      <c r="N516" s="70" t="s">
        <v>536</v>
      </c>
      <c r="O516" s="72" t="s">
        <v>569</v>
      </c>
    </row>
    <row r="517" spans="1:15" ht="34" x14ac:dyDescent="0.2">
      <c r="A517" t="s">
        <v>190</v>
      </c>
      <c r="B517">
        <v>3</v>
      </c>
      <c r="C517" t="s">
        <v>5</v>
      </c>
      <c r="D517" t="s">
        <v>65</v>
      </c>
      <c r="E517" t="s">
        <v>66</v>
      </c>
      <c r="F517" s="1" t="s">
        <v>192</v>
      </c>
      <c r="G517">
        <v>1</v>
      </c>
      <c r="H517" s="11" t="s">
        <v>48</v>
      </c>
      <c r="I517" t="s">
        <v>427</v>
      </c>
      <c r="J517" s="1" t="s">
        <v>449</v>
      </c>
      <c r="K517">
        <v>1</v>
      </c>
      <c r="L517">
        <v>1</v>
      </c>
      <c r="O517" s="71"/>
    </row>
    <row r="518" spans="1:15" ht="51" x14ac:dyDescent="0.2">
      <c r="A518" t="s">
        <v>190</v>
      </c>
      <c r="B518">
        <v>3</v>
      </c>
      <c r="C518" t="s">
        <v>5</v>
      </c>
      <c r="D518" t="s">
        <v>65</v>
      </c>
      <c r="E518" t="s">
        <v>73</v>
      </c>
      <c r="F518" s="1" t="s">
        <v>193</v>
      </c>
      <c r="G518">
        <v>1</v>
      </c>
      <c r="H518" s="11" t="s">
        <v>48</v>
      </c>
      <c r="I518" t="s">
        <v>451</v>
      </c>
      <c r="J518" s="3" t="s">
        <v>450</v>
      </c>
      <c r="K518">
        <v>1</v>
      </c>
      <c r="L518">
        <v>1</v>
      </c>
    </row>
    <row r="519" spans="1:15" ht="34" x14ac:dyDescent="0.2">
      <c r="A519" t="s">
        <v>190</v>
      </c>
      <c r="B519">
        <v>3</v>
      </c>
      <c r="C519" t="s">
        <v>5</v>
      </c>
      <c r="F519" s="1"/>
      <c r="H519" s="11"/>
      <c r="I519" t="s">
        <v>425</v>
      </c>
      <c r="J519" s="1" t="s">
        <v>448</v>
      </c>
      <c r="K519">
        <v>1</v>
      </c>
      <c r="L519">
        <v>0</v>
      </c>
    </row>
    <row r="520" spans="1:15" x14ac:dyDescent="0.2">
      <c r="A520" t="s">
        <v>190</v>
      </c>
      <c r="B520">
        <v>3</v>
      </c>
      <c r="C520" t="s">
        <v>13</v>
      </c>
      <c r="D520" s="2" t="s">
        <v>6</v>
      </c>
      <c r="E520" s="2" t="s">
        <v>6</v>
      </c>
      <c r="F520" s="2" t="s">
        <v>6</v>
      </c>
      <c r="G520">
        <v>0</v>
      </c>
      <c r="H520" s="11"/>
      <c r="J520" s="3"/>
    </row>
    <row r="521" spans="1:15" ht="17" x14ac:dyDescent="0.2">
      <c r="A521" t="s">
        <v>190</v>
      </c>
      <c r="B521">
        <v>3</v>
      </c>
      <c r="C521" t="s">
        <v>53</v>
      </c>
      <c r="D521" t="s">
        <v>59</v>
      </c>
      <c r="E521" t="s">
        <v>65</v>
      </c>
      <c r="F521" t="s">
        <v>77</v>
      </c>
      <c r="G521">
        <v>1</v>
      </c>
      <c r="H521" s="11" t="s">
        <v>47</v>
      </c>
      <c r="J521" s="1" t="s">
        <v>476</v>
      </c>
      <c r="K521">
        <v>1</v>
      </c>
      <c r="L521">
        <v>1</v>
      </c>
    </row>
    <row r="522" spans="1:15" x14ac:dyDescent="0.2">
      <c r="A522" t="s">
        <v>190</v>
      </c>
      <c r="B522">
        <v>3</v>
      </c>
      <c r="C522" t="s">
        <v>18</v>
      </c>
      <c r="D522" s="2" t="s">
        <v>6</v>
      </c>
      <c r="E522" s="2" t="s">
        <v>6</v>
      </c>
      <c r="F522" s="2" t="s">
        <v>6</v>
      </c>
      <c r="G522">
        <v>0</v>
      </c>
      <c r="H522" s="11"/>
    </row>
    <row r="523" spans="1:15" x14ac:dyDescent="0.2">
      <c r="A523" t="s">
        <v>190</v>
      </c>
      <c r="B523">
        <v>3</v>
      </c>
      <c r="C523" t="s">
        <v>18</v>
      </c>
      <c r="D523" s="2"/>
      <c r="E523" s="2"/>
      <c r="F523" s="2"/>
      <c r="H523" s="11" t="s">
        <v>451</v>
      </c>
      <c r="J523" t="s">
        <v>489</v>
      </c>
      <c r="K523">
        <v>1</v>
      </c>
      <c r="L523">
        <v>0</v>
      </c>
    </row>
    <row r="524" spans="1:15" x14ac:dyDescent="0.2">
      <c r="A524" t="s">
        <v>190</v>
      </c>
      <c r="B524">
        <v>3</v>
      </c>
      <c r="C524" t="s">
        <v>32</v>
      </c>
      <c r="D524" t="s">
        <v>65</v>
      </c>
      <c r="F524" t="s">
        <v>194</v>
      </c>
      <c r="G524">
        <v>1</v>
      </c>
      <c r="H524" s="11"/>
    </row>
    <row r="525" spans="1:15" x14ac:dyDescent="0.2">
      <c r="A525" t="s">
        <v>190</v>
      </c>
      <c r="B525">
        <v>3</v>
      </c>
      <c r="C525" t="s">
        <v>32</v>
      </c>
      <c r="D525" t="s">
        <v>65</v>
      </c>
      <c r="F525" t="s">
        <v>195</v>
      </c>
      <c r="G525">
        <v>1</v>
      </c>
      <c r="H525" s="11"/>
    </row>
    <row r="526" spans="1:15" x14ac:dyDescent="0.2">
      <c r="A526" t="s">
        <v>190</v>
      </c>
      <c r="B526">
        <v>3</v>
      </c>
      <c r="C526" t="s">
        <v>32</v>
      </c>
      <c r="H526" s="11" t="s">
        <v>452</v>
      </c>
      <c r="J526" t="s">
        <v>488</v>
      </c>
      <c r="K526" s="73">
        <v>1</v>
      </c>
      <c r="L526" s="73">
        <v>0</v>
      </c>
    </row>
    <row r="527" spans="1:15" x14ac:dyDescent="0.2">
      <c r="A527" t="s">
        <v>190</v>
      </c>
      <c r="B527">
        <v>3</v>
      </c>
      <c r="C527" t="s">
        <v>32</v>
      </c>
      <c r="H527" s="11" t="s">
        <v>452</v>
      </c>
      <c r="J527" t="s">
        <v>505</v>
      </c>
      <c r="K527" s="73">
        <v>1</v>
      </c>
      <c r="L527" s="73">
        <v>0</v>
      </c>
    </row>
    <row r="528" spans="1:15" ht="17" x14ac:dyDescent="0.2">
      <c r="A528" s="8" t="s">
        <v>196</v>
      </c>
      <c r="B528" s="8">
        <v>1</v>
      </c>
      <c r="C528" s="8" t="s">
        <v>9</v>
      </c>
      <c r="D528" s="8" t="s">
        <v>59</v>
      </c>
      <c r="E528" s="8"/>
      <c r="F528" s="10" t="s">
        <v>197</v>
      </c>
      <c r="G528" s="8">
        <v>1</v>
      </c>
      <c r="H528" s="7" t="s">
        <v>47</v>
      </c>
      <c r="I528" s="8"/>
      <c r="J528" s="10" t="s">
        <v>306</v>
      </c>
      <c r="K528" s="8">
        <v>1</v>
      </c>
      <c r="L528" s="8">
        <v>1</v>
      </c>
    </row>
    <row r="529" spans="1:15" ht="17" x14ac:dyDescent="0.2">
      <c r="A529" t="s">
        <v>196</v>
      </c>
      <c r="B529">
        <v>1</v>
      </c>
      <c r="C529" t="s">
        <v>10</v>
      </c>
      <c r="D529" t="s">
        <v>59</v>
      </c>
      <c r="F529" s="1" t="s">
        <v>2</v>
      </c>
      <c r="G529">
        <v>1</v>
      </c>
      <c r="H529" s="11" t="s">
        <v>47</v>
      </c>
      <c r="J529" s="1" t="s">
        <v>2</v>
      </c>
      <c r="K529">
        <v>1</v>
      </c>
      <c r="L529">
        <v>1</v>
      </c>
    </row>
    <row r="530" spans="1:15" ht="17" x14ac:dyDescent="0.2">
      <c r="A530" t="s">
        <v>196</v>
      </c>
      <c r="B530">
        <v>1</v>
      </c>
      <c r="C530" t="s">
        <v>11</v>
      </c>
      <c r="D530" t="s">
        <v>59</v>
      </c>
      <c r="F530" s="1" t="s">
        <v>198</v>
      </c>
      <c r="G530">
        <v>1</v>
      </c>
      <c r="H530" s="11" t="s">
        <v>47</v>
      </c>
      <c r="J530" s="1" t="s">
        <v>198</v>
      </c>
      <c r="K530">
        <v>1</v>
      </c>
      <c r="L530">
        <v>1</v>
      </c>
    </row>
    <row r="531" spans="1:15" x14ac:dyDescent="0.2">
      <c r="A531" t="s">
        <v>196</v>
      </c>
      <c r="B531">
        <v>1</v>
      </c>
      <c r="C531" t="s">
        <v>5</v>
      </c>
      <c r="D531" s="2" t="s">
        <v>6</v>
      </c>
      <c r="E531" s="2" t="s">
        <v>6</v>
      </c>
      <c r="F531" s="2" t="s">
        <v>6</v>
      </c>
      <c r="G531">
        <v>0</v>
      </c>
      <c r="H531" s="11"/>
      <c r="J531" s="3"/>
      <c r="K531" s="3"/>
      <c r="L531" s="3"/>
    </row>
    <row r="532" spans="1:15" ht="17" x14ac:dyDescent="0.2">
      <c r="A532" t="s">
        <v>196</v>
      </c>
      <c r="B532">
        <v>1</v>
      </c>
      <c r="C532" t="s">
        <v>5</v>
      </c>
      <c r="D532" s="2"/>
      <c r="E532" s="2"/>
      <c r="F532" s="2"/>
      <c r="H532" s="11" t="s">
        <v>48</v>
      </c>
      <c r="I532" t="s">
        <v>52</v>
      </c>
      <c r="J532" s="3" t="s">
        <v>311</v>
      </c>
      <c r="K532" s="3">
        <v>1</v>
      </c>
      <c r="L532" s="3">
        <v>0</v>
      </c>
    </row>
    <row r="533" spans="1:15" ht="17" x14ac:dyDescent="0.2">
      <c r="A533" t="s">
        <v>196</v>
      </c>
      <c r="B533">
        <v>1</v>
      </c>
      <c r="C533" t="s">
        <v>5</v>
      </c>
      <c r="D533" s="2"/>
      <c r="E533" s="2"/>
      <c r="F533" s="2"/>
      <c r="H533" s="11" t="s">
        <v>47</v>
      </c>
      <c r="I533" s="1" t="s">
        <v>110</v>
      </c>
      <c r="J533" s="1" t="s">
        <v>310</v>
      </c>
      <c r="K533" s="3">
        <v>1</v>
      </c>
      <c r="L533" s="3">
        <v>0</v>
      </c>
    </row>
    <row r="534" spans="1:15" ht="68" customHeight="1" x14ac:dyDescent="0.2">
      <c r="A534" t="s">
        <v>196</v>
      </c>
      <c r="B534">
        <v>1</v>
      </c>
      <c r="C534" t="s">
        <v>13</v>
      </c>
      <c r="D534" s="2" t="s">
        <v>59</v>
      </c>
      <c r="E534" s="2" t="s">
        <v>67</v>
      </c>
      <c r="F534" s="2" t="s">
        <v>199</v>
      </c>
      <c r="G534">
        <v>1</v>
      </c>
      <c r="H534" s="11" t="s">
        <v>47</v>
      </c>
      <c r="I534" s="1" t="s">
        <v>50</v>
      </c>
      <c r="J534" s="1" t="s">
        <v>308</v>
      </c>
      <c r="K534" s="22">
        <v>1</v>
      </c>
      <c r="L534" s="22">
        <v>1</v>
      </c>
      <c r="N534" s="70" t="s">
        <v>533</v>
      </c>
      <c r="O534" s="67" t="s">
        <v>558</v>
      </c>
    </row>
    <row r="535" spans="1:15" ht="16" customHeight="1" x14ac:dyDescent="0.2">
      <c r="A535" t="s">
        <v>196</v>
      </c>
      <c r="B535">
        <v>1</v>
      </c>
      <c r="C535" t="s">
        <v>13</v>
      </c>
      <c r="D535" s="2" t="s">
        <v>59</v>
      </c>
      <c r="E535" s="2" t="s">
        <v>74</v>
      </c>
      <c r="F535" s="2" t="s">
        <v>201</v>
      </c>
      <c r="G535">
        <v>1</v>
      </c>
      <c r="H535" s="11" t="s">
        <v>47</v>
      </c>
      <c r="I535" s="1" t="s">
        <v>48</v>
      </c>
      <c r="J535" s="1" t="s">
        <v>213</v>
      </c>
      <c r="K535" s="22">
        <v>1</v>
      </c>
      <c r="L535" s="22">
        <v>1</v>
      </c>
      <c r="O535" s="67"/>
    </row>
    <row r="536" spans="1:15" x14ac:dyDescent="0.2">
      <c r="A536" t="s">
        <v>196</v>
      </c>
      <c r="B536">
        <v>1</v>
      </c>
      <c r="C536" t="s">
        <v>13</v>
      </c>
      <c r="D536" s="2" t="s">
        <v>59</v>
      </c>
      <c r="E536" s="2" t="s">
        <v>75</v>
      </c>
      <c r="F536" s="2" t="s">
        <v>200</v>
      </c>
      <c r="G536">
        <v>1</v>
      </c>
      <c r="H536" s="11"/>
      <c r="I536" s="1"/>
      <c r="J536" s="1"/>
      <c r="K536" s="1"/>
      <c r="L536" s="1"/>
      <c r="O536" s="67"/>
    </row>
    <row r="537" spans="1:15" ht="34" x14ac:dyDescent="0.2">
      <c r="A537" t="s">
        <v>196</v>
      </c>
      <c r="B537">
        <v>1</v>
      </c>
      <c r="C537" t="s">
        <v>13</v>
      </c>
      <c r="D537" s="2" t="s">
        <v>59</v>
      </c>
      <c r="E537" s="2" t="s">
        <v>76</v>
      </c>
      <c r="F537" s="2" t="s">
        <v>202</v>
      </c>
      <c r="G537">
        <v>1</v>
      </c>
      <c r="H537" s="11" t="s">
        <v>47</v>
      </c>
      <c r="I537" s="1" t="s">
        <v>51</v>
      </c>
      <c r="J537" s="1" t="s">
        <v>309</v>
      </c>
      <c r="K537" s="22">
        <v>1</v>
      </c>
      <c r="L537" s="22">
        <v>1</v>
      </c>
      <c r="O537" s="67"/>
    </row>
    <row r="538" spans="1:15" ht="34" x14ac:dyDescent="0.2">
      <c r="A538" t="s">
        <v>196</v>
      </c>
      <c r="B538">
        <v>1</v>
      </c>
      <c r="C538" t="s">
        <v>13</v>
      </c>
      <c r="D538" s="2" t="s">
        <v>59</v>
      </c>
      <c r="E538" s="2" t="s">
        <v>122</v>
      </c>
      <c r="F538" s="2" t="s">
        <v>203</v>
      </c>
      <c r="G538">
        <v>1</v>
      </c>
      <c r="H538" s="11" t="s">
        <v>47</v>
      </c>
      <c r="I538" s="1" t="s">
        <v>49</v>
      </c>
      <c r="J538" s="1" t="s">
        <v>307</v>
      </c>
      <c r="K538" s="22">
        <v>1</v>
      </c>
      <c r="L538" s="22">
        <v>1</v>
      </c>
      <c r="O538" s="67"/>
    </row>
    <row r="539" spans="1:15" x14ac:dyDescent="0.2">
      <c r="A539" t="s">
        <v>196</v>
      </c>
      <c r="B539">
        <v>1</v>
      </c>
      <c r="C539" t="s">
        <v>53</v>
      </c>
      <c r="D539" s="2" t="s">
        <v>6</v>
      </c>
      <c r="E539" s="2" t="s">
        <v>6</v>
      </c>
      <c r="F539" s="2" t="s">
        <v>6</v>
      </c>
      <c r="G539">
        <v>0</v>
      </c>
      <c r="H539" s="11"/>
      <c r="J539" s="1"/>
    </row>
    <row r="540" spans="1:15" x14ac:dyDescent="0.2">
      <c r="A540" t="s">
        <v>196</v>
      </c>
      <c r="B540">
        <v>1</v>
      </c>
      <c r="C540" t="s">
        <v>18</v>
      </c>
      <c r="D540" s="2" t="s">
        <v>6</v>
      </c>
      <c r="E540" s="2" t="s">
        <v>6</v>
      </c>
      <c r="F540" s="2" t="s">
        <v>6</v>
      </c>
      <c r="G540">
        <v>0</v>
      </c>
      <c r="H540" s="11"/>
      <c r="J540" s="1"/>
    </row>
    <row r="541" spans="1:15" x14ac:dyDescent="0.2">
      <c r="A541" t="s">
        <v>196</v>
      </c>
      <c r="B541">
        <v>1</v>
      </c>
      <c r="C541" t="s">
        <v>32</v>
      </c>
      <c r="D541" s="2" t="s">
        <v>59</v>
      </c>
      <c r="E541" s="2" t="s">
        <v>67</v>
      </c>
      <c r="F541" t="s">
        <v>188</v>
      </c>
      <c r="G541">
        <v>1</v>
      </c>
      <c r="H541" s="11" t="s">
        <v>47</v>
      </c>
      <c r="J541" t="s">
        <v>478</v>
      </c>
      <c r="K541">
        <v>1</v>
      </c>
      <c r="L541">
        <v>1</v>
      </c>
    </row>
    <row r="542" spans="1:15" x14ac:dyDescent="0.2">
      <c r="A542" t="s">
        <v>196</v>
      </c>
      <c r="B542">
        <v>1</v>
      </c>
      <c r="C542" t="s">
        <v>32</v>
      </c>
      <c r="D542" s="2" t="s">
        <v>59</v>
      </c>
      <c r="E542" s="2" t="s">
        <v>74</v>
      </c>
      <c r="F542" t="s">
        <v>189</v>
      </c>
      <c r="G542">
        <v>1</v>
      </c>
      <c r="H542" s="11" t="s">
        <v>47</v>
      </c>
      <c r="J542" t="s">
        <v>479</v>
      </c>
      <c r="K542">
        <v>1</v>
      </c>
      <c r="L542">
        <v>1</v>
      </c>
    </row>
    <row r="543" spans="1:15" x14ac:dyDescent="0.2">
      <c r="A543" t="s">
        <v>196</v>
      </c>
      <c r="B543">
        <v>1</v>
      </c>
      <c r="C543" t="s">
        <v>32</v>
      </c>
      <c r="D543" s="2" t="s">
        <v>59</v>
      </c>
      <c r="E543" s="2" t="s">
        <v>75</v>
      </c>
      <c r="F543" t="s">
        <v>204</v>
      </c>
      <c r="G543">
        <v>1</v>
      </c>
      <c r="H543" s="11"/>
    </row>
    <row r="544" spans="1:15" x14ac:dyDescent="0.2">
      <c r="A544" t="s">
        <v>196</v>
      </c>
      <c r="B544">
        <v>1</v>
      </c>
      <c r="C544" t="s">
        <v>32</v>
      </c>
      <c r="D544" s="2" t="s">
        <v>59</v>
      </c>
      <c r="E544" s="2" t="s">
        <v>76</v>
      </c>
      <c r="F544" t="s">
        <v>205</v>
      </c>
      <c r="G544">
        <v>1</v>
      </c>
      <c r="H544" s="11" t="s">
        <v>47</v>
      </c>
      <c r="J544" t="s">
        <v>480</v>
      </c>
      <c r="K544">
        <v>1</v>
      </c>
      <c r="L544">
        <v>1</v>
      </c>
    </row>
    <row r="545" spans="1:15" x14ac:dyDescent="0.2">
      <c r="A545" s="17" t="s">
        <v>196</v>
      </c>
      <c r="B545" s="17">
        <v>1</v>
      </c>
      <c r="C545" s="17" t="s">
        <v>32</v>
      </c>
      <c r="D545" s="21" t="s">
        <v>59</v>
      </c>
      <c r="E545" s="21" t="s">
        <v>122</v>
      </c>
      <c r="F545" s="17" t="s">
        <v>206</v>
      </c>
      <c r="G545" s="17">
        <v>1</v>
      </c>
      <c r="H545" s="12" t="s">
        <v>47</v>
      </c>
      <c r="I545" s="17"/>
      <c r="J545" s="17" t="s">
        <v>481</v>
      </c>
      <c r="K545" s="17">
        <v>1</v>
      </c>
      <c r="L545" s="17">
        <v>1</v>
      </c>
    </row>
    <row r="546" spans="1:15" ht="68" x14ac:dyDescent="0.2">
      <c r="A546" s="8" t="s">
        <v>196</v>
      </c>
      <c r="B546" s="8">
        <v>2</v>
      </c>
      <c r="C546" s="8" t="s">
        <v>9</v>
      </c>
      <c r="D546" s="8" t="s">
        <v>59</v>
      </c>
      <c r="E546" s="8"/>
      <c r="F546" s="10" t="s">
        <v>197</v>
      </c>
      <c r="G546" s="8">
        <v>1</v>
      </c>
      <c r="H546" s="7" t="s">
        <v>52</v>
      </c>
      <c r="I546" s="8"/>
      <c r="J546" s="10" t="s">
        <v>433</v>
      </c>
      <c r="K546" s="8">
        <v>1</v>
      </c>
      <c r="L546" s="8">
        <v>1</v>
      </c>
    </row>
    <row r="547" spans="1:15" ht="17" x14ac:dyDescent="0.2">
      <c r="A547" t="s">
        <v>196</v>
      </c>
      <c r="B547">
        <v>2</v>
      </c>
      <c r="C547" t="s">
        <v>10</v>
      </c>
      <c r="D547" t="s">
        <v>59</v>
      </c>
      <c r="F547" s="1" t="s">
        <v>2</v>
      </c>
      <c r="G547">
        <v>1</v>
      </c>
      <c r="H547" s="11" t="s">
        <v>52</v>
      </c>
      <c r="J547" s="1" t="s">
        <v>2</v>
      </c>
      <c r="K547">
        <v>1</v>
      </c>
      <c r="L547">
        <v>1</v>
      </c>
    </row>
    <row r="548" spans="1:15" ht="17" x14ac:dyDescent="0.2">
      <c r="A548" t="s">
        <v>196</v>
      </c>
      <c r="B548">
        <v>2</v>
      </c>
      <c r="C548" t="s">
        <v>11</v>
      </c>
      <c r="D548" t="s">
        <v>59</v>
      </c>
      <c r="F548" s="1" t="s">
        <v>198</v>
      </c>
      <c r="G548">
        <v>1</v>
      </c>
      <c r="H548" s="11" t="s">
        <v>52</v>
      </c>
      <c r="J548" s="1" t="s">
        <v>198</v>
      </c>
      <c r="K548">
        <v>1</v>
      </c>
      <c r="L548">
        <v>1</v>
      </c>
    </row>
    <row r="549" spans="1:15" x14ac:dyDescent="0.2">
      <c r="A549" t="s">
        <v>196</v>
      </c>
      <c r="B549">
        <v>2</v>
      </c>
      <c r="C549" t="s">
        <v>5</v>
      </c>
      <c r="D549" s="2" t="s">
        <v>6</v>
      </c>
      <c r="E549" s="2" t="s">
        <v>6</v>
      </c>
      <c r="F549" s="2" t="s">
        <v>6</v>
      </c>
      <c r="G549">
        <v>0</v>
      </c>
      <c r="H549" s="11"/>
      <c r="J549" s="3"/>
      <c r="K549" s="3"/>
      <c r="L549" s="3"/>
    </row>
    <row r="550" spans="1:15" x14ac:dyDescent="0.2">
      <c r="A550" t="s">
        <v>196</v>
      </c>
      <c r="B550">
        <v>2</v>
      </c>
      <c r="C550" t="s">
        <v>5</v>
      </c>
      <c r="D550" s="2"/>
      <c r="E550" s="2"/>
      <c r="F550" s="2"/>
      <c r="H550" s="11"/>
      <c r="J550" s="3"/>
    </row>
    <row r="551" spans="1:15" x14ac:dyDescent="0.2">
      <c r="A551" t="s">
        <v>196</v>
      </c>
      <c r="B551">
        <v>2</v>
      </c>
      <c r="C551" t="s">
        <v>5</v>
      </c>
      <c r="D551" s="2"/>
      <c r="E551" s="2"/>
      <c r="F551" s="2"/>
      <c r="H551" s="11"/>
      <c r="I551" s="1"/>
      <c r="J551" s="1"/>
      <c r="K551" s="3"/>
      <c r="L551" s="3"/>
    </row>
    <row r="552" spans="1:15" ht="51" x14ac:dyDescent="0.2">
      <c r="A552" t="s">
        <v>196</v>
      </c>
      <c r="B552">
        <v>2</v>
      </c>
      <c r="C552" t="s">
        <v>13</v>
      </c>
      <c r="D552" s="2" t="s">
        <v>59</v>
      </c>
      <c r="E552" s="2" t="s">
        <v>67</v>
      </c>
      <c r="F552" s="2" t="s">
        <v>199</v>
      </c>
      <c r="G552">
        <v>1</v>
      </c>
      <c r="H552" s="11" t="s">
        <v>52</v>
      </c>
      <c r="I552" s="1" t="s">
        <v>50</v>
      </c>
      <c r="J552" s="1" t="s">
        <v>431</v>
      </c>
      <c r="K552" s="22">
        <v>1</v>
      </c>
      <c r="L552" s="22">
        <v>1</v>
      </c>
      <c r="N552" s="70" t="s">
        <v>533</v>
      </c>
      <c r="O552" s="67" t="s">
        <v>559</v>
      </c>
    </row>
    <row r="553" spans="1:15" ht="51" x14ac:dyDescent="0.2">
      <c r="A553" t="s">
        <v>196</v>
      </c>
      <c r="B553">
        <v>2</v>
      </c>
      <c r="C553" t="s">
        <v>13</v>
      </c>
      <c r="D553" s="2" t="s">
        <v>59</v>
      </c>
      <c r="E553" s="2" t="s">
        <v>74</v>
      </c>
      <c r="F553" s="2" t="s">
        <v>201</v>
      </c>
      <c r="G553">
        <v>1</v>
      </c>
      <c r="H553" s="11" t="s">
        <v>52</v>
      </c>
      <c r="I553" s="1" t="s">
        <v>48</v>
      </c>
      <c r="J553" s="1" t="s">
        <v>213</v>
      </c>
      <c r="K553" s="22">
        <v>1</v>
      </c>
      <c r="L553" s="22">
        <v>1</v>
      </c>
      <c r="O553" s="67"/>
    </row>
    <row r="554" spans="1:15" ht="17" x14ac:dyDescent="0.2">
      <c r="A554" t="s">
        <v>196</v>
      </c>
      <c r="B554">
        <v>2</v>
      </c>
      <c r="C554" t="s">
        <v>13</v>
      </c>
      <c r="D554" s="2" t="s">
        <v>59</v>
      </c>
      <c r="E554" s="2" t="s">
        <v>75</v>
      </c>
      <c r="F554" s="2" t="s">
        <v>200</v>
      </c>
      <c r="G554">
        <v>1</v>
      </c>
      <c r="H554" s="11" t="s">
        <v>52</v>
      </c>
      <c r="I554" s="1" t="s">
        <v>47</v>
      </c>
      <c r="J554" s="1" t="s">
        <v>429</v>
      </c>
      <c r="K554" s="74"/>
      <c r="L554" s="74"/>
      <c r="O554" s="67"/>
    </row>
    <row r="555" spans="1:15" ht="34" x14ac:dyDescent="0.2">
      <c r="A555" t="s">
        <v>196</v>
      </c>
      <c r="B555">
        <v>2</v>
      </c>
      <c r="C555" t="s">
        <v>13</v>
      </c>
      <c r="D555" s="2" t="s">
        <v>59</v>
      </c>
      <c r="E555" s="2" t="s">
        <v>76</v>
      </c>
      <c r="F555" s="2" t="s">
        <v>202</v>
      </c>
      <c r="G555">
        <v>1</v>
      </c>
      <c r="H555" s="11" t="s">
        <v>52</v>
      </c>
      <c r="I555" s="1" t="s">
        <v>51</v>
      </c>
      <c r="J555" s="1" t="s">
        <v>432</v>
      </c>
      <c r="K555" s="22">
        <v>1</v>
      </c>
      <c r="L555" s="22">
        <v>1</v>
      </c>
      <c r="O555" s="67"/>
    </row>
    <row r="556" spans="1:15" ht="34" x14ac:dyDescent="0.2">
      <c r="A556" t="s">
        <v>196</v>
      </c>
      <c r="B556">
        <v>2</v>
      </c>
      <c r="C556" t="s">
        <v>13</v>
      </c>
      <c r="D556" s="2" t="s">
        <v>59</v>
      </c>
      <c r="E556" s="2" t="s">
        <v>122</v>
      </c>
      <c r="F556" s="2" t="s">
        <v>203</v>
      </c>
      <c r="G556">
        <v>1</v>
      </c>
      <c r="H556" s="11" t="s">
        <v>52</v>
      </c>
      <c r="I556" s="1" t="s">
        <v>49</v>
      </c>
      <c r="J556" s="1" t="s">
        <v>430</v>
      </c>
      <c r="K556" s="22">
        <v>1</v>
      </c>
      <c r="L556" s="22">
        <v>1</v>
      </c>
      <c r="O556" s="67"/>
    </row>
    <row r="557" spans="1:15" x14ac:dyDescent="0.2">
      <c r="A557" t="s">
        <v>196</v>
      </c>
      <c r="B557">
        <v>2</v>
      </c>
      <c r="C557" t="s">
        <v>53</v>
      </c>
      <c r="D557" s="2" t="s">
        <v>6</v>
      </c>
      <c r="E557" s="2" t="s">
        <v>6</v>
      </c>
      <c r="F557" s="2" t="s">
        <v>6</v>
      </c>
      <c r="G557">
        <v>0</v>
      </c>
      <c r="H557" s="11"/>
      <c r="J557" s="1"/>
    </row>
    <row r="558" spans="1:15" x14ac:dyDescent="0.2">
      <c r="A558" t="s">
        <v>196</v>
      </c>
      <c r="B558">
        <v>2</v>
      </c>
      <c r="C558" t="s">
        <v>18</v>
      </c>
      <c r="D558" s="2" t="s">
        <v>6</v>
      </c>
      <c r="E558" s="2" t="s">
        <v>6</v>
      </c>
      <c r="F558" s="2" t="s">
        <v>6</v>
      </c>
      <c r="G558">
        <v>0</v>
      </c>
      <c r="H558" s="11"/>
      <c r="J558" s="1"/>
    </row>
    <row r="559" spans="1:15" ht="17" x14ac:dyDescent="0.2">
      <c r="A559" t="s">
        <v>196</v>
      </c>
      <c r="B559">
        <v>2</v>
      </c>
      <c r="C559" t="s">
        <v>32</v>
      </c>
      <c r="D559" s="2" t="s">
        <v>59</v>
      </c>
      <c r="E559" s="2" t="s">
        <v>67</v>
      </c>
      <c r="F559" t="s">
        <v>188</v>
      </c>
      <c r="G559">
        <v>1</v>
      </c>
      <c r="H559" s="11" t="s">
        <v>52</v>
      </c>
      <c r="I559" t="s">
        <v>50</v>
      </c>
      <c r="J559" s="1" t="s">
        <v>483</v>
      </c>
      <c r="K559">
        <v>1</v>
      </c>
      <c r="L559">
        <v>1</v>
      </c>
    </row>
    <row r="560" spans="1:15" x14ac:dyDescent="0.2">
      <c r="A560" t="s">
        <v>196</v>
      </c>
      <c r="B560">
        <v>2</v>
      </c>
      <c r="C560" t="s">
        <v>32</v>
      </c>
      <c r="D560" s="2" t="s">
        <v>59</v>
      </c>
      <c r="E560" s="2" t="s">
        <v>74</v>
      </c>
      <c r="F560" t="s">
        <v>189</v>
      </c>
      <c r="G560">
        <v>1</v>
      </c>
      <c r="H560" s="11" t="s">
        <v>52</v>
      </c>
      <c r="I560" t="s">
        <v>48</v>
      </c>
      <c r="J560" t="s">
        <v>484</v>
      </c>
      <c r="K560">
        <v>1</v>
      </c>
      <c r="L560">
        <v>1</v>
      </c>
    </row>
    <row r="561" spans="1:15" x14ac:dyDescent="0.2">
      <c r="A561" t="s">
        <v>196</v>
      </c>
      <c r="B561">
        <v>2</v>
      </c>
      <c r="C561" t="s">
        <v>32</v>
      </c>
      <c r="D561" s="2" t="s">
        <v>59</v>
      </c>
      <c r="E561" s="2" t="s">
        <v>75</v>
      </c>
      <c r="F561" t="s">
        <v>204</v>
      </c>
      <c r="G561">
        <v>1</v>
      </c>
      <c r="H561" s="11" t="s">
        <v>52</v>
      </c>
      <c r="I561" t="s">
        <v>47</v>
      </c>
      <c r="J561" t="s">
        <v>485</v>
      </c>
      <c r="K561">
        <v>1</v>
      </c>
      <c r="L561">
        <v>1</v>
      </c>
    </row>
    <row r="562" spans="1:15" x14ac:dyDescent="0.2">
      <c r="A562" t="s">
        <v>196</v>
      </c>
      <c r="B562">
        <v>2</v>
      </c>
      <c r="C562" t="s">
        <v>32</v>
      </c>
      <c r="D562" s="2" t="s">
        <v>59</v>
      </c>
      <c r="E562" s="2" t="s">
        <v>76</v>
      </c>
      <c r="F562" t="s">
        <v>205</v>
      </c>
      <c r="G562">
        <v>1</v>
      </c>
      <c r="H562" s="11" t="s">
        <v>52</v>
      </c>
      <c r="I562" t="s">
        <v>51</v>
      </c>
      <c r="J562" t="s">
        <v>486</v>
      </c>
      <c r="K562">
        <v>1</v>
      </c>
      <c r="L562">
        <v>1</v>
      </c>
    </row>
    <row r="563" spans="1:15" x14ac:dyDescent="0.2">
      <c r="A563" s="17" t="s">
        <v>196</v>
      </c>
      <c r="B563" s="17">
        <v>2</v>
      </c>
      <c r="C563" s="17" t="s">
        <v>32</v>
      </c>
      <c r="D563" s="21" t="s">
        <v>59</v>
      </c>
      <c r="E563" s="21" t="s">
        <v>122</v>
      </c>
      <c r="F563" s="17" t="s">
        <v>206</v>
      </c>
      <c r="G563" s="17">
        <v>1</v>
      </c>
      <c r="H563" s="12" t="s">
        <v>52</v>
      </c>
      <c r="I563" s="17" t="s">
        <v>49</v>
      </c>
      <c r="J563" s="17" t="s">
        <v>487</v>
      </c>
      <c r="K563">
        <v>1</v>
      </c>
      <c r="L563">
        <v>1</v>
      </c>
    </row>
    <row r="564" spans="1:15" ht="17" x14ac:dyDescent="0.2">
      <c r="A564" s="8" t="s">
        <v>196</v>
      </c>
      <c r="B564" s="8">
        <v>3</v>
      </c>
      <c r="C564" s="8" t="s">
        <v>9</v>
      </c>
      <c r="D564" s="8" t="s">
        <v>59</v>
      </c>
      <c r="E564" s="8"/>
      <c r="F564" s="10" t="s">
        <v>197</v>
      </c>
      <c r="G564" s="8">
        <v>1</v>
      </c>
      <c r="H564" s="7" t="s">
        <v>47</v>
      </c>
      <c r="I564" s="8"/>
      <c r="J564" s="10" t="s">
        <v>306</v>
      </c>
      <c r="K564" s="8">
        <v>1</v>
      </c>
      <c r="L564" s="8">
        <v>1</v>
      </c>
    </row>
    <row r="565" spans="1:15" ht="17" x14ac:dyDescent="0.2">
      <c r="A565" t="s">
        <v>196</v>
      </c>
      <c r="B565">
        <v>3</v>
      </c>
      <c r="C565" t="s">
        <v>10</v>
      </c>
      <c r="D565" t="s">
        <v>59</v>
      </c>
      <c r="F565" s="1" t="s">
        <v>2</v>
      </c>
      <c r="G565">
        <v>1</v>
      </c>
      <c r="H565" s="11" t="s">
        <v>47</v>
      </c>
      <c r="J565" s="1" t="s">
        <v>2</v>
      </c>
      <c r="K565">
        <v>1</v>
      </c>
      <c r="L565">
        <v>1</v>
      </c>
    </row>
    <row r="566" spans="1:15" ht="17" x14ac:dyDescent="0.2">
      <c r="A566" t="s">
        <v>196</v>
      </c>
      <c r="B566">
        <v>3</v>
      </c>
      <c r="C566" t="s">
        <v>11</v>
      </c>
      <c r="D566" t="s">
        <v>59</v>
      </c>
      <c r="F566" s="1" t="s">
        <v>198</v>
      </c>
      <c r="G566">
        <v>1</v>
      </c>
      <c r="H566" s="11" t="s">
        <v>47</v>
      </c>
      <c r="J566" s="1" t="s">
        <v>198</v>
      </c>
      <c r="K566">
        <v>1</v>
      </c>
      <c r="L566">
        <v>1</v>
      </c>
    </row>
    <row r="567" spans="1:15" x14ac:dyDescent="0.2">
      <c r="A567" t="s">
        <v>196</v>
      </c>
      <c r="B567">
        <v>3</v>
      </c>
      <c r="C567" t="s">
        <v>5</v>
      </c>
      <c r="D567" s="2" t="s">
        <v>6</v>
      </c>
      <c r="E567" s="2" t="s">
        <v>6</v>
      </c>
      <c r="F567" s="2" t="s">
        <v>6</v>
      </c>
      <c r="G567">
        <v>0</v>
      </c>
      <c r="H567" s="11"/>
      <c r="J567" s="3"/>
      <c r="K567" s="3"/>
      <c r="L567" s="3"/>
    </row>
    <row r="568" spans="1:15" ht="68" customHeight="1" x14ac:dyDescent="0.2">
      <c r="A568" t="s">
        <v>196</v>
      </c>
      <c r="B568">
        <v>3</v>
      </c>
      <c r="C568" t="s">
        <v>5</v>
      </c>
      <c r="D568" s="2"/>
      <c r="E568" s="2"/>
      <c r="F568" s="2"/>
      <c r="H568" s="11"/>
      <c r="I568" t="s">
        <v>52</v>
      </c>
      <c r="J568" s="3" t="s">
        <v>438</v>
      </c>
      <c r="K568" s="45"/>
      <c r="L568" s="45"/>
      <c r="N568" s="70" t="s">
        <v>536</v>
      </c>
      <c r="O568" s="67" t="s">
        <v>570</v>
      </c>
    </row>
    <row r="569" spans="1:15" ht="34" x14ac:dyDescent="0.2">
      <c r="A569" t="s">
        <v>196</v>
      </c>
      <c r="B569">
        <v>3</v>
      </c>
      <c r="C569" t="s">
        <v>5</v>
      </c>
      <c r="D569" s="2"/>
      <c r="E569" s="2"/>
      <c r="F569" s="2"/>
      <c r="H569" s="11"/>
      <c r="I569" s="1" t="s">
        <v>110</v>
      </c>
      <c r="J569" s="1" t="s">
        <v>439</v>
      </c>
      <c r="K569" s="45"/>
      <c r="L569" s="45"/>
      <c r="O569" s="67"/>
    </row>
    <row r="570" spans="1:15" ht="34" x14ac:dyDescent="0.2">
      <c r="A570" t="s">
        <v>196</v>
      </c>
      <c r="B570">
        <v>3</v>
      </c>
      <c r="C570" t="s">
        <v>5</v>
      </c>
      <c r="D570" s="2"/>
      <c r="E570" s="2"/>
      <c r="F570" s="2"/>
      <c r="H570" s="11"/>
      <c r="I570" s="1" t="s">
        <v>140</v>
      </c>
      <c r="J570" s="1" t="s">
        <v>440</v>
      </c>
      <c r="K570" s="45"/>
      <c r="L570" s="45"/>
      <c r="O570" s="67"/>
    </row>
    <row r="571" spans="1:15" ht="34" x14ac:dyDescent="0.2">
      <c r="A571" t="s">
        <v>196</v>
      </c>
      <c r="B571">
        <v>3</v>
      </c>
      <c r="C571" t="s">
        <v>5</v>
      </c>
      <c r="D571" s="2"/>
      <c r="E571" s="2"/>
      <c r="F571" s="2"/>
      <c r="H571" s="11"/>
      <c r="I571" s="1" t="s">
        <v>141</v>
      </c>
      <c r="J571" s="1" t="s">
        <v>441</v>
      </c>
      <c r="K571" s="45"/>
      <c r="L571" s="45"/>
      <c r="O571" s="67"/>
    </row>
    <row r="572" spans="1:15" ht="34" x14ac:dyDescent="0.2">
      <c r="A572" t="s">
        <v>196</v>
      </c>
      <c r="B572">
        <v>3</v>
      </c>
      <c r="C572" t="s">
        <v>13</v>
      </c>
      <c r="D572" s="2" t="s">
        <v>59</v>
      </c>
      <c r="E572" s="2" t="s">
        <v>67</v>
      </c>
      <c r="F572" s="2" t="s">
        <v>199</v>
      </c>
      <c r="G572">
        <v>1</v>
      </c>
      <c r="H572" s="11" t="s">
        <v>47</v>
      </c>
      <c r="I572" s="1" t="s">
        <v>50</v>
      </c>
      <c r="J572" s="1" t="s">
        <v>436</v>
      </c>
      <c r="K572">
        <v>1</v>
      </c>
      <c r="L572">
        <v>1</v>
      </c>
      <c r="O572" s="71"/>
    </row>
    <row r="573" spans="1:15" ht="34" x14ac:dyDescent="0.2">
      <c r="A573" t="s">
        <v>196</v>
      </c>
      <c r="B573">
        <v>3</v>
      </c>
      <c r="C573" t="s">
        <v>13</v>
      </c>
      <c r="D573" s="2" t="s">
        <v>59</v>
      </c>
      <c r="E573" s="2" t="s">
        <v>74</v>
      </c>
      <c r="F573" s="2" t="s">
        <v>201</v>
      </c>
      <c r="G573">
        <v>1</v>
      </c>
      <c r="H573" s="11" t="s">
        <v>47</v>
      </c>
      <c r="I573" s="1" t="s">
        <v>48</v>
      </c>
      <c r="J573" s="1" t="s">
        <v>434</v>
      </c>
      <c r="K573">
        <v>1</v>
      </c>
      <c r="L573">
        <v>1</v>
      </c>
    </row>
    <row r="574" spans="1:15" x14ac:dyDescent="0.2">
      <c r="A574" t="s">
        <v>196</v>
      </c>
      <c r="B574">
        <v>3</v>
      </c>
      <c r="C574" t="s">
        <v>13</v>
      </c>
      <c r="D574" s="2" t="s">
        <v>59</v>
      </c>
      <c r="E574" s="2" t="s">
        <v>75</v>
      </c>
      <c r="F574" s="2" t="s">
        <v>200</v>
      </c>
      <c r="G574">
        <v>1</v>
      </c>
      <c r="H574" s="11"/>
      <c r="I574" s="1"/>
      <c r="J574" s="1"/>
    </row>
    <row r="575" spans="1:15" ht="34" x14ac:dyDescent="0.2">
      <c r="A575" t="s">
        <v>196</v>
      </c>
      <c r="B575">
        <v>3</v>
      </c>
      <c r="C575" t="s">
        <v>13</v>
      </c>
      <c r="D575" s="2" t="s">
        <v>59</v>
      </c>
      <c r="E575" s="2" t="s">
        <v>76</v>
      </c>
      <c r="F575" s="2" t="s">
        <v>202</v>
      </c>
      <c r="G575">
        <v>1</v>
      </c>
      <c r="H575" s="11" t="s">
        <v>47</v>
      </c>
      <c r="I575" s="1" t="s">
        <v>51</v>
      </c>
      <c r="J575" s="1" t="s">
        <v>437</v>
      </c>
      <c r="K575">
        <v>1</v>
      </c>
      <c r="L575">
        <v>1</v>
      </c>
    </row>
    <row r="576" spans="1:15" ht="34" x14ac:dyDescent="0.2">
      <c r="A576" t="s">
        <v>196</v>
      </c>
      <c r="B576">
        <v>3</v>
      </c>
      <c r="C576" t="s">
        <v>13</v>
      </c>
      <c r="D576" s="2" t="s">
        <v>59</v>
      </c>
      <c r="E576" s="2" t="s">
        <v>122</v>
      </c>
      <c r="F576" s="2" t="s">
        <v>203</v>
      </c>
      <c r="G576">
        <v>1</v>
      </c>
      <c r="H576" s="11" t="s">
        <v>47</v>
      </c>
      <c r="I576" s="1" t="s">
        <v>49</v>
      </c>
      <c r="J576" s="1" t="s">
        <v>435</v>
      </c>
      <c r="K576">
        <v>1</v>
      </c>
      <c r="L576">
        <v>1</v>
      </c>
    </row>
    <row r="577" spans="1:15" x14ac:dyDescent="0.2">
      <c r="A577" t="s">
        <v>196</v>
      </c>
      <c r="B577">
        <v>3</v>
      </c>
      <c r="C577" t="s">
        <v>53</v>
      </c>
      <c r="D577" s="2" t="s">
        <v>6</v>
      </c>
      <c r="E577" s="2" t="s">
        <v>6</v>
      </c>
      <c r="F577" s="2" t="s">
        <v>6</v>
      </c>
      <c r="G577">
        <v>0</v>
      </c>
      <c r="H577" s="11"/>
      <c r="J577" s="1"/>
    </row>
    <row r="578" spans="1:15" x14ac:dyDescent="0.2">
      <c r="A578" t="s">
        <v>196</v>
      </c>
      <c r="B578">
        <v>3</v>
      </c>
      <c r="C578" t="s">
        <v>18</v>
      </c>
      <c r="D578" s="2" t="s">
        <v>6</v>
      </c>
      <c r="E578" s="2" t="s">
        <v>6</v>
      </c>
      <c r="F578" s="2" t="s">
        <v>6</v>
      </c>
      <c r="G578">
        <v>0</v>
      </c>
      <c r="H578" s="11"/>
      <c r="J578" s="1"/>
    </row>
    <row r="579" spans="1:15" x14ac:dyDescent="0.2">
      <c r="A579" t="s">
        <v>196</v>
      </c>
      <c r="B579">
        <v>3</v>
      </c>
      <c r="C579" t="s">
        <v>32</v>
      </c>
      <c r="D579" s="2" t="s">
        <v>59</v>
      </c>
      <c r="E579" s="2" t="s">
        <v>67</v>
      </c>
      <c r="F579" t="s">
        <v>188</v>
      </c>
      <c r="G579">
        <v>1</v>
      </c>
      <c r="H579" s="11" t="s">
        <v>47</v>
      </c>
      <c r="J579" t="s">
        <v>478</v>
      </c>
      <c r="K579">
        <v>1</v>
      </c>
      <c r="L579">
        <v>1</v>
      </c>
    </row>
    <row r="580" spans="1:15" x14ac:dyDescent="0.2">
      <c r="A580" t="s">
        <v>196</v>
      </c>
      <c r="B580">
        <v>3</v>
      </c>
      <c r="C580" t="s">
        <v>32</v>
      </c>
      <c r="D580" s="2" t="s">
        <v>59</v>
      </c>
      <c r="E580" s="2" t="s">
        <v>74</v>
      </c>
      <c r="F580" t="s">
        <v>189</v>
      </c>
      <c r="G580">
        <v>1</v>
      </c>
      <c r="H580" s="11" t="s">
        <v>47</v>
      </c>
      <c r="J580" t="s">
        <v>479</v>
      </c>
      <c r="K580">
        <v>1</v>
      </c>
      <c r="L580">
        <v>1</v>
      </c>
    </row>
    <row r="581" spans="1:15" x14ac:dyDescent="0.2">
      <c r="A581" t="s">
        <v>196</v>
      </c>
      <c r="B581">
        <v>3</v>
      </c>
      <c r="C581" t="s">
        <v>32</v>
      </c>
      <c r="D581" s="2" t="s">
        <v>59</v>
      </c>
      <c r="E581" s="2" t="s">
        <v>75</v>
      </c>
      <c r="F581" t="s">
        <v>204</v>
      </c>
      <c r="G581">
        <v>1</v>
      </c>
      <c r="H581" s="11"/>
    </row>
    <row r="582" spans="1:15" x14ac:dyDescent="0.2">
      <c r="A582" t="s">
        <v>196</v>
      </c>
      <c r="B582">
        <v>3</v>
      </c>
      <c r="C582" t="s">
        <v>32</v>
      </c>
      <c r="D582" s="2" t="s">
        <v>59</v>
      </c>
      <c r="E582" s="2" t="s">
        <v>76</v>
      </c>
      <c r="F582" t="s">
        <v>205</v>
      </c>
      <c r="G582">
        <v>1</v>
      </c>
      <c r="H582" s="11" t="s">
        <v>47</v>
      </c>
      <c r="J582" t="s">
        <v>480</v>
      </c>
      <c r="K582">
        <v>1</v>
      </c>
      <c r="L582">
        <v>1</v>
      </c>
    </row>
    <row r="583" spans="1:15" x14ac:dyDescent="0.2">
      <c r="A583" t="s">
        <v>196</v>
      </c>
      <c r="B583">
        <v>3</v>
      </c>
      <c r="C583" t="s">
        <v>32</v>
      </c>
      <c r="D583" s="2" t="s">
        <v>59</v>
      </c>
      <c r="E583" s="2" t="s">
        <v>122</v>
      </c>
      <c r="F583" t="s">
        <v>206</v>
      </c>
      <c r="G583">
        <v>1</v>
      </c>
      <c r="H583" s="11" t="s">
        <v>47</v>
      </c>
      <c r="J583" t="s">
        <v>481</v>
      </c>
      <c r="K583">
        <v>1</v>
      </c>
      <c r="L583">
        <v>1</v>
      </c>
    </row>
    <row r="584" spans="1:15" ht="51" x14ac:dyDescent="0.2">
      <c r="A584" s="17" t="s">
        <v>196</v>
      </c>
      <c r="B584" s="17">
        <v>3</v>
      </c>
      <c r="C584" s="17" t="s">
        <v>32</v>
      </c>
      <c r="D584" s="21"/>
      <c r="E584" s="21"/>
      <c r="F584" s="17"/>
      <c r="G584" s="17"/>
      <c r="H584" s="12" t="s">
        <v>47</v>
      </c>
      <c r="I584" s="17"/>
      <c r="J584" s="17" t="s">
        <v>482</v>
      </c>
      <c r="K584" s="23"/>
      <c r="L584" s="23"/>
      <c r="N584" s="70" t="s">
        <v>536</v>
      </c>
      <c r="O584" s="71" t="s">
        <v>571</v>
      </c>
    </row>
    <row r="585" spans="1:15" x14ac:dyDescent="0.2">
      <c r="O585" s="71"/>
    </row>
  </sheetData>
  <mergeCells count="24">
    <mergeCell ref="O568:O571"/>
    <mergeCell ref="O144:O145"/>
    <mergeCell ref="O161:O163"/>
    <mergeCell ref="O171:O173"/>
    <mergeCell ref="O447:O449"/>
    <mergeCell ref="O478:O479"/>
    <mergeCell ref="O534:O538"/>
    <mergeCell ref="O552:O556"/>
    <mergeCell ref="O457:O458"/>
    <mergeCell ref="O467:O468"/>
    <mergeCell ref="O300:O302"/>
    <mergeCell ref="O441:O442"/>
    <mergeCell ref="O432:O437"/>
    <mergeCell ref="O360:O363"/>
    <mergeCell ref="O372:O375"/>
    <mergeCell ref="O68:O70"/>
    <mergeCell ref="O50:O51"/>
    <mergeCell ref="O183:O186"/>
    <mergeCell ref="O210:O211"/>
    <mergeCell ref="O215:O224"/>
    <mergeCell ref="O239:O241"/>
    <mergeCell ref="O252:O260"/>
    <mergeCell ref="O269:O271"/>
    <mergeCell ref="O275:O284"/>
  </mergeCells>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A0D8B-5A6F-9742-84D7-893AF79596AE}">
  <dimension ref="A2:AO9"/>
  <sheetViews>
    <sheetView showGridLines="0" topLeftCell="V1" zoomScale="125" workbookViewId="0">
      <selection activeCell="AS70" sqref="AS70"/>
    </sheetView>
  </sheetViews>
  <sheetFormatPr baseColWidth="10" defaultRowHeight="16" x14ac:dyDescent="0.2"/>
  <sheetData>
    <row r="2" spans="1:41" x14ac:dyDescent="0.2">
      <c r="A2" t="s">
        <v>64</v>
      </c>
      <c r="G2" t="s">
        <v>95</v>
      </c>
      <c r="L2" t="s">
        <v>72</v>
      </c>
      <c r="R2" t="s">
        <v>98</v>
      </c>
      <c r="W2" t="s">
        <v>99</v>
      </c>
      <c r="AC2" t="s">
        <v>207</v>
      </c>
      <c r="AI2" t="s">
        <v>210</v>
      </c>
      <c r="AO2" t="s">
        <v>212</v>
      </c>
    </row>
    <row r="6" spans="1:41" x14ac:dyDescent="0.2">
      <c r="A6" s="1"/>
    </row>
    <row r="9" spans="1:41" x14ac:dyDescent="0.2">
      <c r="K9" s="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42A34-74A4-254D-B7D5-896973AAFD60}">
  <dimension ref="A1:AE287"/>
  <sheetViews>
    <sheetView showGridLines="0" topLeftCell="A3" zoomScale="47" zoomScaleNormal="47" workbookViewId="0">
      <selection activeCell="AK1" sqref="AK1:XFD1048576"/>
    </sheetView>
  </sheetViews>
  <sheetFormatPr baseColWidth="10" defaultColWidth="0" defaultRowHeight="16" x14ac:dyDescent="0.2"/>
  <cols>
    <col min="1" max="36" width="10.83203125" customWidth="1"/>
    <col min="37" max="16384" width="10.83203125" hidden="1"/>
  </cols>
  <sheetData>
    <row r="1" spans="1:29" x14ac:dyDescent="0.2">
      <c r="A1" t="s">
        <v>64</v>
      </c>
      <c r="S1" t="s">
        <v>95</v>
      </c>
    </row>
    <row r="2" spans="1:29" x14ac:dyDescent="0.2">
      <c r="A2" t="s">
        <v>334</v>
      </c>
      <c r="G2" t="s">
        <v>335</v>
      </c>
      <c r="M2" t="s">
        <v>336</v>
      </c>
      <c r="S2" t="s">
        <v>334</v>
      </c>
      <c r="X2" t="s">
        <v>335</v>
      </c>
      <c r="AC2" t="s">
        <v>336</v>
      </c>
    </row>
    <row r="6" spans="1:29" x14ac:dyDescent="0.2">
      <c r="A6" s="1"/>
    </row>
    <row r="9" spans="1:29" x14ac:dyDescent="0.2">
      <c r="W9" s="1"/>
    </row>
    <row r="70" spans="1:31" x14ac:dyDescent="0.2">
      <c r="A70" t="s">
        <v>72</v>
      </c>
      <c r="S70" t="s">
        <v>98</v>
      </c>
    </row>
    <row r="71" spans="1:31" x14ac:dyDescent="0.2">
      <c r="A71" t="s">
        <v>334</v>
      </c>
      <c r="G71" t="s">
        <v>335</v>
      </c>
      <c r="M71" t="s">
        <v>336</v>
      </c>
      <c r="S71" t="s">
        <v>334</v>
      </c>
      <c r="Y71" t="s">
        <v>335</v>
      </c>
      <c r="AE71" t="s">
        <v>336</v>
      </c>
    </row>
    <row r="174" spans="1:31" x14ac:dyDescent="0.2">
      <c r="A174" t="s">
        <v>99</v>
      </c>
      <c r="S174" t="s">
        <v>207</v>
      </c>
    </row>
    <row r="175" spans="1:31" x14ac:dyDescent="0.2">
      <c r="A175" t="s">
        <v>334</v>
      </c>
      <c r="G175" t="s">
        <v>335</v>
      </c>
      <c r="M175" t="s">
        <v>336</v>
      </c>
      <c r="S175" t="s">
        <v>334</v>
      </c>
      <c r="Y175" t="s">
        <v>335</v>
      </c>
      <c r="AE175" t="s">
        <v>336</v>
      </c>
    </row>
    <row r="286" spans="1:31" x14ac:dyDescent="0.2">
      <c r="A286" t="s">
        <v>210</v>
      </c>
      <c r="S286" t="s">
        <v>212</v>
      </c>
    </row>
    <row r="287" spans="1:31" x14ac:dyDescent="0.2">
      <c r="A287" t="s">
        <v>334</v>
      </c>
      <c r="G287" t="s">
        <v>335</v>
      </c>
      <c r="M287" t="s">
        <v>336</v>
      </c>
      <c r="S287" t="s">
        <v>334</v>
      </c>
      <c r="Y287" t="s">
        <v>335</v>
      </c>
      <c r="AE287" t="s">
        <v>336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Experiments_evaluation</vt:lpstr>
      <vt:lpstr>eval_EMMSAD_4omini </vt:lpstr>
      <vt:lpstr>output_EMMSAD_4omini</vt:lpstr>
      <vt:lpstr>eval_CLERK_4omini</vt:lpstr>
      <vt:lpstr>output_tot_new_steps bk</vt:lpstr>
      <vt:lpstr>output_CLERK_4omini</vt:lpstr>
      <vt:lpstr>Experiments_evaluation!energy_communities_micro_scores</vt:lpstr>
      <vt:lpstr>Experiments_evaluation!energy_communities_scores</vt:lpstr>
      <vt:lpstr>Experiments_evaluation!energy_communities_scores_1</vt:lpstr>
      <vt:lpstr>Experiments_evaluation!phipa_fhippa_micro_scores_1</vt:lpstr>
      <vt:lpstr>Experiments_evaluation!phipa_fhippa_micro_scores_1_2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Silva Mercado</dc:creator>
  <cp:lastModifiedBy>Jonathan Silva Mercado</cp:lastModifiedBy>
  <dcterms:created xsi:type="dcterms:W3CDTF">2024-12-11T07:38:22Z</dcterms:created>
  <dcterms:modified xsi:type="dcterms:W3CDTF">2025-03-30T09:23:41Z</dcterms:modified>
</cp:coreProperties>
</file>