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hos\Downloads\submission_finals\validation_IPUMS\"/>
    </mc:Choice>
  </mc:AlternateContent>
  <xr:revisionPtr revIDLastSave="0" documentId="13_ncr:1_{A8574A81-0788-448D-AC92-D7FD44BD4134}" xr6:coauthVersionLast="47" xr6:coauthVersionMax="47" xr10:uidLastSave="{00000000-0000-0000-0000-000000000000}"/>
  <bookViews>
    <workbookView xWindow="-108" yWindow="-108" windowWidth="23256" windowHeight="12576" activeTab="3" xr2:uid="{654742B0-BD91-4EEB-BBA8-5C151C250E8E}"/>
  </bookViews>
  <sheets>
    <sheet name="copula" sheetId="2" r:id="rId1"/>
    <sheet name="real" sheetId="3" r:id="rId2"/>
    <sheet name="merged" sheetId="1" r:id="rId3"/>
    <sheet name="validation" sheetId="4" r:id="rId4"/>
  </sheets>
  <externalReferences>
    <externalReference r:id="rId5"/>
  </externalReferences>
  <definedNames>
    <definedName name="_xlnm._FilterDatabase" localSheetId="2" hidden="1">merged!$A$1:$CD$426</definedName>
    <definedName name="_xlnm._FilterDatabase" localSheetId="3" hidden="1">validation!$A$2:$BG$427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5" i="4" l="1"/>
  <c r="BF26" i="4"/>
  <c r="I427" i="4"/>
  <c r="J427" i="4"/>
  <c r="O427" i="4"/>
  <c r="P427" i="4"/>
  <c r="Q427" i="4"/>
  <c r="R427" i="4"/>
  <c r="S427" i="4"/>
  <c r="T427" i="4"/>
  <c r="U427" i="4"/>
  <c r="V427" i="4"/>
  <c r="AF427" i="4"/>
  <c r="AG427" i="4"/>
  <c r="AH427" i="4"/>
  <c r="AI427" i="4"/>
  <c r="I426" i="4"/>
  <c r="J426" i="4"/>
  <c r="O426" i="4"/>
  <c r="P426" i="4"/>
  <c r="Q426" i="4"/>
  <c r="R426" i="4"/>
  <c r="S426" i="4"/>
  <c r="T426" i="4"/>
  <c r="U426" i="4"/>
  <c r="V426" i="4"/>
  <c r="AF426" i="4"/>
  <c r="AG426" i="4"/>
  <c r="AH426" i="4"/>
  <c r="AI426" i="4"/>
  <c r="AI425" i="4"/>
  <c r="AH425" i="4"/>
  <c r="AG425" i="4"/>
  <c r="AF425" i="4"/>
  <c r="V425" i="4"/>
  <c r="U425" i="4"/>
  <c r="T425" i="4"/>
  <c r="S425" i="4"/>
  <c r="R425" i="4"/>
  <c r="Q425" i="4"/>
  <c r="P425" i="4"/>
  <c r="O425" i="4"/>
  <c r="J425" i="4"/>
  <c r="I425" i="4"/>
  <c r="AI424" i="4"/>
  <c r="AH424" i="4"/>
  <c r="AG424" i="4"/>
  <c r="AF424" i="4"/>
  <c r="V424" i="4"/>
  <c r="U424" i="4"/>
  <c r="T424" i="4"/>
  <c r="S424" i="4"/>
  <c r="R424" i="4"/>
  <c r="Q424" i="4"/>
  <c r="P424" i="4"/>
  <c r="O424" i="4"/>
  <c r="J424" i="4"/>
  <c r="I424" i="4"/>
  <c r="AI423" i="4"/>
  <c r="AH423" i="4"/>
  <c r="AG423" i="4"/>
  <c r="AF423" i="4"/>
  <c r="V423" i="4"/>
  <c r="U423" i="4"/>
  <c r="T423" i="4"/>
  <c r="S423" i="4"/>
  <c r="R423" i="4"/>
  <c r="Q423" i="4"/>
  <c r="P423" i="4"/>
  <c r="O423" i="4"/>
  <c r="J423" i="4"/>
  <c r="I423" i="4"/>
  <c r="AI422" i="4"/>
  <c r="AH422" i="4"/>
  <c r="AG422" i="4"/>
  <c r="AF422" i="4"/>
  <c r="V422" i="4"/>
  <c r="U422" i="4"/>
  <c r="T422" i="4"/>
  <c r="S422" i="4"/>
  <c r="R422" i="4"/>
  <c r="Q422" i="4"/>
  <c r="P422" i="4"/>
  <c r="O422" i="4"/>
  <c r="J422" i="4"/>
  <c r="I422" i="4"/>
  <c r="AI421" i="4"/>
  <c r="AH421" i="4"/>
  <c r="AG421" i="4"/>
  <c r="AF421" i="4"/>
  <c r="V421" i="4"/>
  <c r="U421" i="4"/>
  <c r="T421" i="4"/>
  <c r="S421" i="4"/>
  <c r="R421" i="4"/>
  <c r="Q421" i="4"/>
  <c r="P421" i="4"/>
  <c r="O421" i="4"/>
  <c r="J421" i="4"/>
  <c r="I421" i="4"/>
  <c r="AI420" i="4"/>
  <c r="AH420" i="4"/>
  <c r="AG420" i="4"/>
  <c r="AF420" i="4"/>
  <c r="V420" i="4"/>
  <c r="U420" i="4"/>
  <c r="T420" i="4"/>
  <c r="S420" i="4"/>
  <c r="R420" i="4"/>
  <c r="Q420" i="4"/>
  <c r="P420" i="4"/>
  <c r="O420" i="4"/>
  <c r="J420" i="4"/>
  <c r="I420" i="4"/>
  <c r="AI419" i="4"/>
  <c r="AH419" i="4"/>
  <c r="AG419" i="4"/>
  <c r="AF419" i="4"/>
  <c r="V419" i="4"/>
  <c r="U419" i="4"/>
  <c r="T419" i="4"/>
  <c r="S419" i="4"/>
  <c r="R419" i="4"/>
  <c r="Q419" i="4"/>
  <c r="P419" i="4"/>
  <c r="O419" i="4"/>
  <c r="J419" i="4"/>
  <c r="I419" i="4"/>
  <c r="AI418" i="4"/>
  <c r="AH418" i="4"/>
  <c r="AG418" i="4"/>
  <c r="AF418" i="4"/>
  <c r="V418" i="4"/>
  <c r="U418" i="4"/>
  <c r="T418" i="4"/>
  <c r="S418" i="4"/>
  <c r="R418" i="4"/>
  <c r="Q418" i="4"/>
  <c r="P418" i="4"/>
  <c r="O418" i="4"/>
  <c r="J418" i="4"/>
  <c r="I418" i="4"/>
  <c r="AI417" i="4"/>
  <c r="AH417" i="4"/>
  <c r="AG417" i="4"/>
  <c r="AF417" i="4"/>
  <c r="V417" i="4"/>
  <c r="U417" i="4"/>
  <c r="T417" i="4"/>
  <c r="S417" i="4"/>
  <c r="R417" i="4"/>
  <c r="Q417" i="4"/>
  <c r="P417" i="4"/>
  <c r="O417" i="4"/>
  <c r="J417" i="4"/>
  <c r="I417" i="4"/>
  <c r="AI416" i="4"/>
  <c r="AH416" i="4"/>
  <c r="AG416" i="4"/>
  <c r="AF416" i="4"/>
  <c r="V416" i="4"/>
  <c r="U416" i="4"/>
  <c r="T416" i="4"/>
  <c r="S416" i="4"/>
  <c r="R416" i="4"/>
  <c r="Q416" i="4"/>
  <c r="P416" i="4"/>
  <c r="O416" i="4"/>
  <c r="J416" i="4"/>
  <c r="I416" i="4"/>
  <c r="AI415" i="4"/>
  <c r="AH415" i="4"/>
  <c r="AG415" i="4"/>
  <c r="AF415" i="4"/>
  <c r="V415" i="4"/>
  <c r="U415" i="4"/>
  <c r="T415" i="4"/>
  <c r="S415" i="4"/>
  <c r="R415" i="4"/>
  <c r="Q415" i="4"/>
  <c r="P415" i="4"/>
  <c r="X415" i="4" s="1"/>
  <c r="O415" i="4"/>
  <c r="J415" i="4"/>
  <c r="I415" i="4"/>
  <c r="AI414" i="4"/>
  <c r="AH414" i="4"/>
  <c r="AG414" i="4"/>
  <c r="AF414" i="4"/>
  <c r="V414" i="4"/>
  <c r="U414" i="4"/>
  <c r="T414" i="4"/>
  <c r="S414" i="4"/>
  <c r="R414" i="4"/>
  <c r="Q414" i="4"/>
  <c r="P414" i="4"/>
  <c r="O414" i="4"/>
  <c r="J414" i="4"/>
  <c r="I414" i="4"/>
  <c r="AI413" i="4"/>
  <c r="AH413" i="4"/>
  <c r="AG413" i="4"/>
  <c r="AF413" i="4"/>
  <c r="V413" i="4"/>
  <c r="U413" i="4"/>
  <c r="T413" i="4"/>
  <c r="S413" i="4"/>
  <c r="R413" i="4"/>
  <c r="Q413" i="4"/>
  <c r="P413" i="4"/>
  <c r="O413" i="4"/>
  <c r="J413" i="4"/>
  <c r="I413" i="4"/>
  <c r="AI412" i="4"/>
  <c r="AH412" i="4"/>
  <c r="AG412" i="4"/>
  <c r="AF412" i="4"/>
  <c r="V412" i="4"/>
  <c r="U412" i="4"/>
  <c r="T412" i="4"/>
  <c r="S412" i="4"/>
  <c r="R412" i="4"/>
  <c r="Q412" i="4"/>
  <c r="P412" i="4"/>
  <c r="O412" i="4"/>
  <c r="J412" i="4"/>
  <c r="I412" i="4"/>
  <c r="AI411" i="4"/>
  <c r="AH411" i="4"/>
  <c r="AG411" i="4"/>
  <c r="AF411" i="4"/>
  <c r="V411" i="4"/>
  <c r="U411" i="4"/>
  <c r="T411" i="4"/>
  <c r="S411" i="4"/>
  <c r="R411" i="4"/>
  <c r="Q411" i="4"/>
  <c r="P411" i="4"/>
  <c r="O411" i="4"/>
  <c r="J411" i="4"/>
  <c r="I411" i="4"/>
  <c r="AI410" i="4"/>
  <c r="AH410" i="4"/>
  <c r="AG410" i="4"/>
  <c r="AF410" i="4"/>
  <c r="V410" i="4"/>
  <c r="U410" i="4"/>
  <c r="T410" i="4"/>
  <c r="S410" i="4"/>
  <c r="R410" i="4"/>
  <c r="Q410" i="4"/>
  <c r="P410" i="4"/>
  <c r="O410" i="4"/>
  <c r="J410" i="4"/>
  <c r="I410" i="4"/>
  <c r="AI409" i="4"/>
  <c r="AH409" i="4"/>
  <c r="AG409" i="4"/>
  <c r="AF409" i="4"/>
  <c r="V409" i="4"/>
  <c r="U409" i="4"/>
  <c r="T409" i="4"/>
  <c r="S409" i="4"/>
  <c r="R409" i="4"/>
  <c r="Q409" i="4"/>
  <c r="P409" i="4"/>
  <c r="O409" i="4"/>
  <c r="J409" i="4"/>
  <c r="I409" i="4"/>
  <c r="AI408" i="4"/>
  <c r="AH408" i="4"/>
  <c r="AG408" i="4"/>
  <c r="AF408" i="4"/>
  <c r="V408" i="4"/>
  <c r="U408" i="4"/>
  <c r="T408" i="4"/>
  <c r="S408" i="4"/>
  <c r="R408" i="4"/>
  <c r="Q408" i="4"/>
  <c r="P408" i="4"/>
  <c r="O408" i="4"/>
  <c r="J408" i="4"/>
  <c r="I408" i="4"/>
  <c r="AI407" i="4"/>
  <c r="AH407" i="4"/>
  <c r="AG407" i="4"/>
  <c r="AF407" i="4"/>
  <c r="V407" i="4"/>
  <c r="U407" i="4"/>
  <c r="T407" i="4"/>
  <c r="S407" i="4"/>
  <c r="R407" i="4"/>
  <c r="Q407" i="4"/>
  <c r="P407" i="4"/>
  <c r="O407" i="4"/>
  <c r="J407" i="4"/>
  <c r="I407" i="4"/>
  <c r="AI406" i="4"/>
  <c r="AH406" i="4"/>
  <c r="AG406" i="4"/>
  <c r="AF406" i="4"/>
  <c r="V406" i="4"/>
  <c r="U406" i="4"/>
  <c r="T406" i="4"/>
  <c r="S406" i="4"/>
  <c r="R406" i="4"/>
  <c r="Q406" i="4"/>
  <c r="P406" i="4"/>
  <c r="O406" i="4"/>
  <c r="J406" i="4"/>
  <c r="I406" i="4"/>
  <c r="AI405" i="4"/>
  <c r="AH405" i="4"/>
  <c r="AG405" i="4"/>
  <c r="AF405" i="4"/>
  <c r="V405" i="4"/>
  <c r="U405" i="4"/>
  <c r="T405" i="4"/>
  <c r="S405" i="4"/>
  <c r="R405" i="4"/>
  <c r="Q405" i="4"/>
  <c r="P405" i="4"/>
  <c r="O405" i="4"/>
  <c r="J405" i="4"/>
  <c r="I405" i="4"/>
  <c r="AI404" i="4"/>
  <c r="AH404" i="4"/>
  <c r="AG404" i="4"/>
  <c r="AF404" i="4"/>
  <c r="V404" i="4"/>
  <c r="U404" i="4"/>
  <c r="T404" i="4"/>
  <c r="S404" i="4"/>
  <c r="R404" i="4"/>
  <c r="Q404" i="4"/>
  <c r="P404" i="4"/>
  <c r="O404" i="4"/>
  <c r="J404" i="4"/>
  <c r="I404" i="4"/>
  <c r="AI403" i="4"/>
  <c r="AH403" i="4"/>
  <c r="AG403" i="4"/>
  <c r="AF403" i="4"/>
  <c r="V403" i="4"/>
  <c r="U403" i="4"/>
  <c r="T403" i="4"/>
  <c r="S403" i="4"/>
  <c r="R403" i="4"/>
  <c r="Q403" i="4"/>
  <c r="P403" i="4"/>
  <c r="O403" i="4"/>
  <c r="J403" i="4"/>
  <c r="I403" i="4"/>
  <c r="AI402" i="4"/>
  <c r="AH402" i="4"/>
  <c r="AG402" i="4"/>
  <c r="AF402" i="4"/>
  <c r="V402" i="4"/>
  <c r="U402" i="4"/>
  <c r="T402" i="4"/>
  <c r="S402" i="4"/>
  <c r="R402" i="4"/>
  <c r="Q402" i="4"/>
  <c r="P402" i="4"/>
  <c r="O402" i="4"/>
  <c r="J402" i="4"/>
  <c r="I402" i="4"/>
  <c r="AI401" i="4"/>
  <c r="AH401" i="4"/>
  <c r="AG401" i="4"/>
  <c r="AF401" i="4"/>
  <c r="V401" i="4"/>
  <c r="U401" i="4"/>
  <c r="T401" i="4"/>
  <c r="S401" i="4"/>
  <c r="R401" i="4"/>
  <c r="Q401" i="4"/>
  <c r="P401" i="4"/>
  <c r="O401" i="4"/>
  <c r="J401" i="4"/>
  <c r="I401" i="4"/>
  <c r="AI400" i="4"/>
  <c r="AH400" i="4"/>
  <c r="AG400" i="4"/>
  <c r="AF400" i="4"/>
  <c r="V400" i="4"/>
  <c r="U400" i="4"/>
  <c r="T400" i="4"/>
  <c r="S400" i="4"/>
  <c r="R400" i="4"/>
  <c r="Q400" i="4"/>
  <c r="P400" i="4"/>
  <c r="O400" i="4"/>
  <c r="J400" i="4"/>
  <c r="I400" i="4"/>
  <c r="AI399" i="4"/>
  <c r="AH399" i="4"/>
  <c r="AG399" i="4"/>
  <c r="AF399" i="4"/>
  <c r="V399" i="4"/>
  <c r="U399" i="4"/>
  <c r="T399" i="4"/>
  <c r="S399" i="4"/>
  <c r="R399" i="4"/>
  <c r="Q399" i="4"/>
  <c r="P399" i="4"/>
  <c r="O399" i="4"/>
  <c r="J399" i="4"/>
  <c r="I399" i="4"/>
  <c r="AI398" i="4"/>
  <c r="AH398" i="4"/>
  <c r="AG398" i="4"/>
  <c r="AF398" i="4"/>
  <c r="V398" i="4"/>
  <c r="U398" i="4"/>
  <c r="T398" i="4"/>
  <c r="S398" i="4"/>
  <c r="R398" i="4"/>
  <c r="Q398" i="4"/>
  <c r="P398" i="4"/>
  <c r="O398" i="4"/>
  <c r="J398" i="4"/>
  <c r="I398" i="4"/>
  <c r="AI397" i="4"/>
  <c r="AH397" i="4"/>
  <c r="AG397" i="4"/>
  <c r="AF397" i="4"/>
  <c r="V397" i="4"/>
  <c r="U397" i="4"/>
  <c r="T397" i="4"/>
  <c r="S397" i="4"/>
  <c r="R397" i="4"/>
  <c r="Q397" i="4"/>
  <c r="P397" i="4"/>
  <c r="O397" i="4"/>
  <c r="J397" i="4"/>
  <c r="I397" i="4"/>
  <c r="AI396" i="4"/>
  <c r="AH396" i="4"/>
  <c r="AG396" i="4"/>
  <c r="AF396" i="4"/>
  <c r="V396" i="4"/>
  <c r="U396" i="4"/>
  <c r="T396" i="4"/>
  <c r="S396" i="4"/>
  <c r="R396" i="4"/>
  <c r="Q396" i="4"/>
  <c r="P396" i="4"/>
  <c r="O396" i="4"/>
  <c r="J396" i="4"/>
  <c r="I396" i="4"/>
  <c r="AI395" i="4"/>
  <c r="AH395" i="4"/>
  <c r="AG395" i="4"/>
  <c r="AF395" i="4"/>
  <c r="V395" i="4"/>
  <c r="U395" i="4"/>
  <c r="T395" i="4"/>
  <c r="S395" i="4"/>
  <c r="R395" i="4"/>
  <c r="Q395" i="4"/>
  <c r="P395" i="4"/>
  <c r="O395" i="4"/>
  <c r="J395" i="4"/>
  <c r="I395" i="4"/>
  <c r="AI394" i="4"/>
  <c r="AH394" i="4"/>
  <c r="AG394" i="4"/>
  <c r="AF394" i="4"/>
  <c r="V394" i="4"/>
  <c r="U394" i="4"/>
  <c r="T394" i="4"/>
  <c r="S394" i="4"/>
  <c r="R394" i="4"/>
  <c r="Q394" i="4"/>
  <c r="P394" i="4"/>
  <c r="O394" i="4"/>
  <c r="J394" i="4"/>
  <c r="I394" i="4"/>
  <c r="AI393" i="4"/>
  <c r="AH393" i="4"/>
  <c r="AG393" i="4"/>
  <c r="AF393" i="4"/>
  <c r="V393" i="4"/>
  <c r="U393" i="4"/>
  <c r="T393" i="4"/>
  <c r="S393" i="4"/>
  <c r="R393" i="4"/>
  <c r="Q393" i="4"/>
  <c r="P393" i="4"/>
  <c r="O393" i="4"/>
  <c r="J393" i="4"/>
  <c r="I393" i="4"/>
  <c r="AI392" i="4"/>
  <c r="AH392" i="4"/>
  <c r="AG392" i="4"/>
  <c r="AF392" i="4"/>
  <c r="V392" i="4"/>
  <c r="U392" i="4"/>
  <c r="T392" i="4"/>
  <c r="S392" i="4"/>
  <c r="R392" i="4"/>
  <c r="Q392" i="4"/>
  <c r="P392" i="4"/>
  <c r="O392" i="4"/>
  <c r="J392" i="4"/>
  <c r="I392" i="4"/>
  <c r="AI391" i="4"/>
  <c r="AH391" i="4"/>
  <c r="AG391" i="4"/>
  <c r="AF391" i="4"/>
  <c r="V391" i="4"/>
  <c r="U391" i="4"/>
  <c r="T391" i="4"/>
  <c r="S391" i="4"/>
  <c r="R391" i="4"/>
  <c r="Q391" i="4"/>
  <c r="P391" i="4"/>
  <c r="O391" i="4"/>
  <c r="J391" i="4"/>
  <c r="I391" i="4"/>
  <c r="AI390" i="4"/>
  <c r="AH390" i="4"/>
  <c r="AG390" i="4"/>
  <c r="AF390" i="4"/>
  <c r="V390" i="4"/>
  <c r="U390" i="4"/>
  <c r="T390" i="4"/>
  <c r="S390" i="4"/>
  <c r="R390" i="4"/>
  <c r="Q390" i="4"/>
  <c r="P390" i="4"/>
  <c r="O390" i="4"/>
  <c r="J390" i="4"/>
  <c r="I390" i="4"/>
  <c r="AI389" i="4"/>
  <c r="AH389" i="4"/>
  <c r="AG389" i="4"/>
  <c r="AF389" i="4"/>
  <c r="V389" i="4"/>
  <c r="U389" i="4"/>
  <c r="T389" i="4"/>
  <c r="S389" i="4"/>
  <c r="R389" i="4"/>
  <c r="Q389" i="4"/>
  <c r="P389" i="4"/>
  <c r="O389" i="4"/>
  <c r="J389" i="4"/>
  <c r="I389" i="4"/>
  <c r="AI388" i="4"/>
  <c r="AH388" i="4"/>
  <c r="AG388" i="4"/>
  <c r="AF388" i="4"/>
  <c r="V388" i="4"/>
  <c r="U388" i="4"/>
  <c r="T388" i="4"/>
  <c r="S388" i="4"/>
  <c r="R388" i="4"/>
  <c r="Q388" i="4"/>
  <c r="P388" i="4"/>
  <c r="O388" i="4"/>
  <c r="J388" i="4"/>
  <c r="I388" i="4"/>
  <c r="AI387" i="4"/>
  <c r="AH387" i="4"/>
  <c r="AG387" i="4"/>
  <c r="AF387" i="4"/>
  <c r="V387" i="4"/>
  <c r="U387" i="4"/>
  <c r="T387" i="4"/>
  <c r="S387" i="4"/>
  <c r="R387" i="4"/>
  <c r="Q387" i="4"/>
  <c r="P387" i="4"/>
  <c r="O387" i="4"/>
  <c r="J387" i="4"/>
  <c r="I387" i="4"/>
  <c r="AI386" i="4"/>
  <c r="AH386" i="4"/>
  <c r="AG386" i="4"/>
  <c r="AF386" i="4"/>
  <c r="V386" i="4"/>
  <c r="U386" i="4"/>
  <c r="T386" i="4"/>
  <c r="S386" i="4"/>
  <c r="R386" i="4"/>
  <c r="Q386" i="4"/>
  <c r="P386" i="4"/>
  <c r="O386" i="4"/>
  <c r="J386" i="4"/>
  <c r="I386" i="4"/>
  <c r="AI385" i="4"/>
  <c r="AH385" i="4"/>
  <c r="AG385" i="4"/>
  <c r="AF385" i="4"/>
  <c r="V385" i="4"/>
  <c r="U385" i="4"/>
  <c r="T385" i="4"/>
  <c r="S385" i="4"/>
  <c r="R385" i="4"/>
  <c r="Q385" i="4"/>
  <c r="P385" i="4"/>
  <c r="O385" i="4"/>
  <c r="J385" i="4"/>
  <c r="I385" i="4"/>
  <c r="AI384" i="4"/>
  <c r="AH384" i="4"/>
  <c r="AG384" i="4"/>
  <c r="AF384" i="4"/>
  <c r="V384" i="4"/>
  <c r="U384" i="4"/>
  <c r="T384" i="4"/>
  <c r="S384" i="4"/>
  <c r="R384" i="4"/>
  <c r="Q384" i="4"/>
  <c r="P384" i="4"/>
  <c r="O384" i="4"/>
  <c r="J384" i="4"/>
  <c r="I384" i="4"/>
  <c r="AI383" i="4"/>
  <c r="AH383" i="4"/>
  <c r="AG383" i="4"/>
  <c r="AF383" i="4"/>
  <c r="V383" i="4"/>
  <c r="U383" i="4"/>
  <c r="T383" i="4"/>
  <c r="S383" i="4"/>
  <c r="R383" i="4"/>
  <c r="Q383" i="4"/>
  <c r="P383" i="4"/>
  <c r="O383" i="4"/>
  <c r="J383" i="4"/>
  <c r="I383" i="4"/>
  <c r="AI382" i="4"/>
  <c r="AH382" i="4"/>
  <c r="AG382" i="4"/>
  <c r="AF382" i="4"/>
  <c r="V382" i="4"/>
  <c r="U382" i="4"/>
  <c r="T382" i="4"/>
  <c r="S382" i="4"/>
  <c r="R382" i="4"/>
  <c r="Q382" i="4"/>
  <c r="P382" i="4"/>
  <c r="O382" i="4"/>
  <c r="J382" i="4"/>
  <c r="I382" i="4"/>
  <c r="AI381" i="4"/>
  <c r="AH381" i="4"/>
  <c r="AG381" i="4"/>
  <c r="AF381" i="4"/>
  <c r="V381" i="4"/>
  <c r="U381" i="4"/>
  <c r="T381" i="4"/>
  <c r="S381" i="4"/>
  <c r="R381" i="4"/>
  <c r="Q381" i="4"/>
  <c r="P381" i="4"/>
  <c r="O381" i="4"/>
  <c r="J381" i="4"/>
  <c r="I381" i="4"/>
  <c r="AI380" i="4"/>
  <c r="AH380" i="4"/>
  <c r="AG380" i="4"/>
  <c r="AF380" i="4"/>
  <c r="V380" i="4"/>
  <c r="U380" i="4"/>
  <c r="T380" i="4"/>
  <c r="S380" i="4"/>
  <c r="R380" i="4"/>
  <c r="Q380" i="4"/>
  <c r="P380" i="4"/>
  <c r="O380" i="4"/>
  <c r="J380" i="4"/>
  <c r="I380" i="4"/>
  <c r="AI379" i="4"/>
  <c r="AH379" i="4"/>
  <c r="AG379" i="4"/>
  <c r="AF379" i="4"/>
  <c r="V379" i="4"/>
  <c r="U379" i="4"/>
  <c r="T379" i="4"/>
  <c r="S379" i="4"/>
  <c r="R379" i="4"/>
  <c r="Q379" i="4"/>
  <c r="P379" i="4"/>
  <c r="O379" i="4"/>
  <c r="J379" i="4"/>
  <c r="I379" i="4"/>
  <c r="AI378" i="4"/>
  <c r="AH378" i="4"/>
  <c r="AG378" i="4"/>
  <c r="AF378" i="4"/>
  <c r="V378" i="4"/>
  <c r="U378" i="4"/>
  <c r="T378" i="4"/>
  <c r="S378" i="4"/>
  <c r="R378" i="4"/>
  <c r="Q378" i="4"/>
  <c r="P378" i="4"/>
  <c r="O378" i="4"/>
  <c r="J378" i="4"/>
  <c r="I378" i="4"/>
  <c r="AI377" i="4"/>
  <c r="AH377" i="4"/>
  <c r="AG377" i="4"/>
  <c r="AF377" i="4"/>
  <c r="V377" i="4"/>
  <c r="U377" i="4"/>
  <c r="T377" i="4"/>
  <c r="S377" i="4"/>
  <c r="R377" i="4"/>
  <c r="Q377" i="4"/>
  <c r="P377" i="4"/>
  <c r="O377" i="4"/>
  <c r="J377" i="4"/>
  <c r="I377" i="4"/>
  <c r="AI376" i="4"/>
  <c r="AH376" i="4"/>
  <c r="AG376" i="4"/>
  <c r="AF376" i="4"/>
  <c r="V376" i="4"/>
  <c r="U376" i="4"/>
  <c r="T376" i="4"/>
  <c r="S376" i="4"/>
  <c r="R376" i="4"/>
  <c r="Q376" i="4"/>
  <c r="P376" i="4"/>
  <c r="O376" i="4"/>
  <c r="J376" i="4"/>
  <c r="I376" i="4"/>
  <c r="AI375" i="4"/>
  <c r="AH375" i="4"/>
  <c r="AG375" i="4"/>
  <c r="AF375" i="4"/>
  <c r="V375" i="4"/>
  <c r="U375" i="4"/>
  <c r="T375" i="4"/>
  <c r="S375" i="4"/>
  <c r="R375" i="4"/>
  <c r="Q375" i="4"/>
  <c r="P375" i="4"/>
  <c r="O375" i="4"/>
  <c r="J375" i="4"/>
  <c r="I375" i="4"/>
  <c r="AI374" i="4"/>
  <c r="AH374" i="4"/>
  <c r="AG374" i="4"/>
  <c r="AF374" i="4"/>
  <c r="V374" i="4"/>
  <c r="U374" i="4"/>
  <c r="T374" i="4"/>
  <c r="S374" i="4"/>
  <c r="R374" i="4"/>
  <c r="Q374" i="4"/>
  <c r="P374" i="4"/>
  <c r="O374" i="4"/>
  <c r="J374" i="4"/>
  <c r="I374" i="4"/>
  <c r="AI373" i="4"/>
  <c r="AH373" i="4"/>
  <c r="AG373" i="4"/>
  <c r="AF373" i="4"/>
  <c r="V373" i="4"/>
  <c r="U373" i="4"/>
  <c r="T373" i="4"/>
  <c r="S373" i="4"/>
  <c r="R373" i="4"/>
  <c r="Q373" i="4"/>
  <c r="P373" i="4"/>
  <c r="O373" i="4"/>
  <c r="J373" i="4"/>
  <c r="I373" i="4"/>
  <c r="AI372" i="4"/>
  <c r="AH372" i="4"/>
  <c r="AG372" i="4"/>
  <c r="AF372" i="4"/>
  <c r="V372" i="4"/>
  <c r="U372" i="4"/>
  <c r="T372" i="4"/>
  <c r="S372" i="4"/>
  <c r="R372" i="4"/>
  <c r="Q372" i="4"/>
  <c r="P372" i="4"/>
  <c r="O372" i="4"/>
  <c r="J372" i="4"/>
  <c r="I372" i="4"/>
  <c r="AI371" i="4"/>
  <c r="AH371" i="4"/>
  <c r="AG371" i="4"/>
  <c r="AF371" i="4"/>
  <c r="V371" i="4"/>
  <c r="U371" i="4"/>
  <c r="T371" i="4"/>
  <c r="S371" i="4"/>
  <c r="R371" i="4"/>
  <c r="Q371" i="4"/>
  <c r="P371" i="4"/>
  <c r="O371" i="4"/>
  <c r="J371" i="4"/>
  <c r="I371" i="4"/>
  <c r="AI370" i="4"/>
  <c r="AH370" i="4"/>
  <c r="AG370" i="4"/>
  <c r="AF370" i="4"/>
  <c r="V370" i="4"/>
  <c r="U370" i="4"/>
  <c r="T370" i="4"/>
  <c r="S370" i="4"/>
  <c r="R370" i="4"/>
  <c r="Q370" i="4"/>
  <c r="P370" i="4"/>
  <c r="O370" i="4"/>
  <c r="J370" i="4"/>
  <c r="I370" i="4"/>
  <c r="AI369" i="4"/>
  <c r="AH369" i="4"/>
  <c r="AG369" i="4"/>
  <c r="AF369" i="4"/>
  <c r="V369" i="4"/>
  <c r="U369" i="4"/>
  <c r="T369" i="4"/>
  <c r="S369" i="4"/>
  <c r="R369" i="4"/>
  <c r="Q369" i="4"/>
  <c r="P369" i="4"/>
  <c r="O369" i="4"/>
  <c r="J369" i="4"/>
  <c r="I369" i="4"/>
  <c r="AI368" i="4"/>
  <c r="AH368" i="4"/>
  <c r="AG368" i="4"/>
  <c r="AF368" i="4"/>
  <c r="V368" i="4"/>
  <c r="U368" i="4"/>
  <c r="T368" i="4"/>
  <c r="S368" i="4"/>
  <c r="R368" i="4"/>
  <c r="Q368" i="4"/>
  <c r="P368" i="4"/>
  <c r="O368" i="4"/>
  <c r="J368" i="4"/>
  <c r="I368" i="4"/>
  <c r="AI367" i="4"/>
  <c r="AH367" i="4"/>
  <c r="AG367" i="4"/>
  <c r="AF367" i="4"/>
  <c r="V367" i="4"/>
  <c r="U367" i="4"/>
  <c r="T367" i="4"/>
  <c r="S367" i="4"/>
  <c r="R367" i="4"/>
  <c r="Q367" i="4"/>
  <c r="P367" i="4"/>
  <c r="O367" i="4"/>
  <c r="J367" i="4"/>
  <c r="I367" i="4"/>
  <c r="AI366" i="4"/>
  <c r="AH366" i="4"/>
  <c r="AG366" i="4"/>
  <c r="AF366" i="4"/>
  <c r="V366" i="4"/>
  <c r="U366" i="4"/>
  <c r="T366" i="4"/>
  <c r="S366" i="4"/>
  <c r="R366" i="4"/>
  <c r="Q366" i="4"/>
  <c r="P366" i="4"/>
  <c r="O366" i="4"/>
  <c r="J366" i="4"/>
  <c r="I366" i="4"/>
  <c r="AI365" i="4"/>
  <c r="AH365" i="4"/>
  <c r="AG365" i="4"/>
  <c r="AF365" i="4"/>
  <c r="V365" i="4"/>
  <c r="U365" i="4"/>
  <c r="T365" i="4"/>
  <c r="S365" i="4"/>
  <c r="R365" i="4"/>
  <c r="Q365" i="4"/>
  <c r="P365" i="4"/>
  <c r="O365" i="4"/>
  <c r="J365" i="4"/>
  <c r="I365" i="4"/>
  <c r="AI364" i="4"/>
  <c r="AH364" i="4"/>
  <c r="AG364" i="4"/>
  <c r="AF364" i="4"/>
  <c r="V364" i="4"/>
  <c r="U364" i="4"/>
  <c r="T364" i="4"/>
  <c r="S364" i="4"/>
  <c r="R364" i="4"/>
  <c r="Q364" i="4"/>
  <c r="P364" i="4"/>
  <c r="O364" i="4"/>
  <c r="J364" i="4"/>
  <c r="I364" i="4"/>
  <c r="AI363" i="4"/>
  <c r="AH363" i="4"/>
  <c r="AG363" i="4"/>
  <c r="AF363" i="4"/>
  <c r="V363" i="4"/>
  <c r="U363" i="4"/>
  <c r="T363" i="4"/>
  <c r="S363" i="4"/>
  <c r="R363" i="4"/>
  <c r="Q363" i="4"/>
  <c r="P363" i="4"/>
  <c r="O363" i="4"/>
  <c r="J363" i="4"/>
  <c r="I363" i="4"/>
  <c r="AI362" i="4"/>
  <c r="AH362" i="4"/>
  <c r="AG362" i="4"/>
  <c r="AF362" i="4"/>
  <c r="V362" i="4"/>
  <c r="U362" i="4"/>
  <c r="T362" i="4"/>
  <c r="S362" i="4"/>
  <c r="R362" i="4"/>
  <c r="Q362" i="4"/>
  <c r="P362" i="4"/>
  <c r="O362" i="4"/>
  <c r="J362" i="4"/>
  <c r="I362" i="4"/>
  <c r="AI361" i="4"/>
  <c r="AH361" i="4"/>
  <c r="AG361" i="4"/>
  <c r="AF361" i="4"/>
  <c r="V361" i="4"/>
  <c r="U361" i="4"/>
  <c r="T361" i="4"/>
  <c r="S361" i="4"/>
  <c r="R361" i="4"/>
  <c r="Q361" i="4"/>
  <c r="P361" i="4"/>
  <c r="O361" i="4"/>
  <c r="J361" i="4"/>
  <c r="I361" i="4"/>
  <c r="AI360" i="4"/>
  <c r="AH360" i="4"/>
  <c r="AG360" i="4"/>
  <c r="AF360" i="4"/>
  <c r="V360" i="4"/>
  <c r="U360" i="4"/>
  <c r="T360" i="4"/>
  <c r="S360" i="4"/>
  <c r="R360" i="4"/>
  <c r="Q360" i="4"/>
  <c r="P360" i="4"/>
  <c r="O360" i="4"/>
  <c r="J360" i="4"/>
  <c r="I360" i="4"/>
  <c r="AI359" i="4"/>
  <c r="AH359" i="4"/>
  <c r="AG359" i="4"/>
  <c r="AF359" i="4"/>
  <c r="V359" i="4"/>
  <c r="U359" i="4"/>
  <c r="T359" i="4"/>
  <c r="S359" i="4"/>
  <c r="R359" i="4"/>
  <c r="Q359" i="4"/>
  <c r="P359" i="4"/>
  <c r="O359" i="4"/>
  <c r="J359" i="4"/>
  <c r="I359" i="4"/>
  <c r="AI358" i="4"/>
  <c r="AH358" i="4"/>
  <c r="AG358" i="4"/>
  <c r="AF358" i="4"/>
  <c r="V358" i="4"/>
  <c r="U358" i="4"/>
  <c r="T358" i="4"/>
  <c r="S358" i="4"/>
  <c r="R358" i="4"/>
  <c r="Q358" i="4"/>
  <c r="P358" i="4"/>
  <c r="O358" i="4"/>
  <c r="J358" i="4"/>
  <c r="I358" i="4"/>
  <c r="AI357" i="4"/>
  <c r="AH357" i="4"/>
  <c r="AG357" i="4"/>
  <c r="AF357" i="4"/>
  <c r="V357" i="4"/>
  <c r="U357" i="4"/>
  <c r="T357" i="4"/>
  <c r="S357" i="4"/>
  <c r="R357" i="4"/>
  <c r="Q357" i="4"/>
  <c r="P357" i="4"/>
  <c r="O357" i="4"/>
  <c r="J357" i="4"/>
  <c r="I357" i="4"/>
  <c r="AI356" i="4"/>
  <c r="AH356" i="4"/>
  <c r="AG356" i="4"/>
  <c r="AF356" i="4"/>
  <c r="V356" i="4"/>
  <c r="U356" i="4"/>
  <c r="T356" i="4"/>
  <c r="S356" i="4"/>
  <c r="R356" i="4"/>
  <c r="Q356" i="4"/>
  <c r="P356" i="4"/>
  <c r="O356" i="4"/>
  <c r="J356" i="4"/>
  <c r="I356" i="4"/>
  <c r="AI355" i="4"/>
  <c r="AH355" i="4"/>
  <c r="AG355" i="4"/>
  <c r="AF355" i="4"/>
  <c r="V355" i="4"/>
  <c r="U355" i="4"/>
  <c r="T355" i="4"/>
  <c r="S355" i="4"/>
  <c r="R355" i="4"/>
  <c r="Q355" i="4"/>
  <c r="P355" i="4"/>
  <c r="O355" i="4"/>
  <c r="J355" i="4"/>
  <c r="I355" i="4"/>
  <c r="AI354" i="4"/>
  <c r="AH354" i="4"/>
  <c r="AG354" i="4"/>
  <c r="AF354" i="4"/>
  <c r="V354" i="4"/>
  <c r="U354" i="4"/>
  <c r="T354" i="4"/>
  <c r="S354" i="4"/>
  <c r="R354" i="4"/>
  <c r="Q354" i="4"/>
  <c r="P354" i="4"/>
  <c r="O354" i="4"/>
  <c r="J354" i="4"/>
  <c r="I354" i="4"/>
  <c r="AI353" i="4"/>
  <c r="AH353" i="4"/>
  <c r="AG353" i="4"/>
  <c r="AF353" i="4"/>
  <c r="V353" i="4"/>
  <c r="U353" i="4"/>
  <c r="T353" i="4"/>
  <c r="S353" i="4"/>
  <c r="R353" i="4"/>
  <c r="Q353" i="4"/>
  <c r="P353" i="4"/>
  <c r="O353" i="4"/>
  <c r="J353" i="4"/>
  <c r="I353" i="4"/>
  <c r="AI352" i="4"/>
  <c r="AH352" i="4"/>
  <c r="AG352" i="4"/>
  <c r="AF352" i="4"/>
  <c r="V352" i="4"/>
  <c r="U352" i="4"/>
  <c r="T352" i="4"/>
  <c r="S352" i="4"/>
  <c r="R352" i="4"/>
  <c r="Q352" i="4"/>
  <c r="P352" i="4"/>
  <c r="O352" i="4"/>
  <c r="J352" i="4"/>
  <c r="I352" i="4"/>
  <c r="AI351" i="4"/>
  <c r="AH351" i="4"/>
  <c r="AG351" i="4"/>
  <c r="AF351" i="4"/>
  <c r="V351" i="4"/>
  <c r="U351" i="4"/>
  <c r="T351" i="4"/>
  <c r="S351" i="4"/>
  <c r="R351" i="4"/>
  <c r="Q351" i="4"/>
  <c r="P351" i="4"/>
  <c r="O351" i="4"/>
  <c r="J351" i="4"/>
  <c r="I351" i="4"/>
  <c r="AI350" i="4"/>
  <c r="AH350" i="4"/>
  <c r="AG350" i="4"/>
  <c r="AF350" i="4"/>
  <c r="V350" i="4"/>
  <c r="U350" i="4"/>
  <c r="T350" i="4"/>
  <c r="S350" i="4"/>
  <c r="R350" i="4"/>
  <c r="Q350" i="4"/>
  <c r="P350" i="4"/>
  <c r="O350" i="4"/>
  <c r="J350" i="4"/>
  <c r="I350" i="4"/>
  <c r="AI349" i="4"/>
  <c r="AH349" i="4"/>
  <c r="AG349" i="4"/>
  <c r="AF349" i="4"/>
  <c r="V349" i="4"/>
  <c r="U349" i="4"/>
  <c r="T349" i="4"/>
  <c r="S349" i="4"/>
  <c r="R349" i="4"/>
  <c r="Q349" i="4"/>
  <c r="P349" i="4"/>
  <c r="O349" i="4"/>
  <c r="J349" i="4"/>
  <c r="I349" i="4"/>
  <c r="AI348" i="4"/>
  <c r="AH348" i="4"/>
  <c r="AG348" i="4"/>
  <c r="AF348" i="4"/>
  <c r="V348" i="4"/>
  <c r="U348" i="4"/>
  <c r="T348" i="4"/>
  <c r="S348" i="4"/>
  <c r="R348" i="4"/>
  <c r="Q348" i="4"/>
  <c r="P348" i="4"/>
  <c r="O348" i="4"/>
  <c r="J348" i="4"/>
  <c r="I348" i="4"/>
  <c r="AI347" i="4"/>
  <c r="AH347" i="4"/>
  <c r="AG347" i="4"/>
  <c r="AF347" i="4"/>
  <c r="V347" i="4"/>
  <c r="U347" i="4"/>
  <c r="T347" i="4"/>
  <c r="S347" i="4"/>
  <c r="R347" i="4"/>
  <c r="Q347" i="4"/>
  <c r="P347" i="4"/>
  <c r="O347" i="4"/>
  <c r="J347" i="4"/>
  <c r="I347" i="4"/>
  <c r="AI346" i="4"/>
  <c r="AH346" i="4"/>
  <c r="AG346" i="4"/>
  <c r="AF346" i="4"/>
  <c r="V346" i="4"/>
  <c r="U346" i="4"/>
  <c r="T346" i="4"/>
  <c r="S346" i="4"/>
  <c r="R346" i="4"/>
  <c r="Q346" i="4"/>
  <c r="P346" i="4"/>
  <c r="O346" i="4"/>
  <c r="J346" i="4"/>
  <c r="I346" i="4"/>
  <c r="AI345" i="4"/>
  <c r="AH345" i="4"/>
  <c r="AG345" i="4"/>
  <c r="AF345" i="4"/>
  <c r="V345" i="4"/>
  <c r="U345" i="4"/>
  <c r="T345" i="4"/>
  <c r="S345" i="4"/>
  <c r="R345" i="4"/>
  <c r="Q345" i="4"/>
  <c r="P345" i="4"/>
  <c r="O345" i="4"/>
  <c r="J345" i="4"/>
  <c r="I345" i="4"/>
  <c r="AI344" i="4"/>
  <c r="AH344" i="4"/>
  <c r="AG344" i="4"/>
  <c r="AF344" i="4"/>
  <c r="V344" i="4"/>
  <c r="U344" i="4"/>
  <c r="T344" i="4"/>
  <c r="S344" i="4"/>
  <c r="R344" i="4"/>
  <c r="Q344" i="4"/>
  <c r="P344" i="4"/>
  <c r="O344" i="4"/>
  <c r="J344" i="4"/>
  <c r="I344" i="4"/>
  <c r="AI343" i="4"/>
  <c r="AH343" i="4"/>
  <c r="AG343" i="4"/>
  <c r="AF343" i="4"/>
  <c r="V343" i="4"/>
  <c r="U343" i="4"/>
  <c r="T343" i="4"/>
  <c r="S343" i="4"/>
  <c r="R343" i="4"/>
  <c r="Q343" i="4"/>
  <c r="P343" i="4"/>
  <c r="O343" i="4"/>
  <c r="J343" i="4"/>
  <c r="I343" i="4"/>
  <c r="AI342" i="4"/>
  <c r="AH342" i="4"/>
  <c r="AG342" i="4"/>
  <c r="AF342" i="4"/>
  <c r="V342" i="4"/>
  <c r="U342" i="4"/>
  <c r="T342" i="4"/>
  <c r="S342" i="4"/>
  <c r="R342" i="4"/>
  <c r="Q342" i="4"/>
  <c r="P342" i="4"/>
  <c r="O342" i="4"/>
  <c r="J342" i="4"/>
  <c r="I342" i="4"/>
  <c r="AI341" i="4"/>
  <c r="AH341" i="4"/>
  <c r="AG341" i="4"/>
  <c r="AF341" i="4"/>
  <c r="V341" i="4"/>
  <c r="U341" i="4"/>
  <c r="T341" i="4"/>
  <c r="S341" i="4"/>
  <c r="R341" i="4"/>
  <c r="Q341" i="4"/>
  <c r="P341" i="4"/>
  <c r="O341" i="4"/>
  <c r="J341" i="4"/>
  <c r="I341" i="4"/>
  <c r="AI340" i="4"/>
  <c r="AH340" i="4"/>
  <c r="AG340" i="4"/>
  <c r="AF340" i="4"/>
  <c r="V340" i="4"/>
  <c r="U340" i="4"/>
  <c r="T340" i="4"/>
  <c r="S340" i="4"/>
  <c r="R340" i="4"/>
  <c r="Q340" i="4"/>
  <c r="P340" i="4"/>
  <c r="O340" i="4"/>
  <c r="J340" i="4"/>
  <c r="I340" i="4"/>
  <c r="AI339" i="4"/>
  <c r="AH339" i="4"/>
  <c r="AG339" i="4"/>
  <c r="AF339" i="4"/>
  <c r="V339" i="4"/>
  <c r="U339" i="4"/>
  <c r="T339" i="4"/>
  <c r="S339" i="4"/>
  <c r="R339" i="4"/>
  <c r="Q339" i="4"/>
  <c r="P339" i="4"/>
  <c r="O339" i="4"/>
  <c r="J339" i="4"/>
  <c r="I339" i="4"/>
  <c r="AI338" i="4"/>
  <c r="AH338" i="4"/>
  <c r="AG338" i="4"/>
  <c r="AF338" i="4"/>
  <c r="V338" i="4"/>
  <c r="U338" i="4"/>
  <c r="T338" i="4"/>
  <c r="S338" i="4"/>
  <c r="R338" i="4"/>
  <c r="Q338" i="4"/>
  <c r="P338" i="4"/>
  <c r="O338" i="4"/>
  <c r="J338" i="4"/>
  <c r="I338" i="4"/>
  <c r="AI337" i="4"/>
  <c r="AH337" i="4"/>
  <c r="AG337" i="4"/>
  <c r="AF337" i="4"/>
  <c r="V337" i="4"/>
  <c r="U337" i="4"/>
  <c r="T337" i="4"/>
  <c r="S337" i="4"/>
  <c r="R337" i="4"/>
  <c r="Q337" i="4"/>
  <c r="P337" i="4"/>
  <c r="O337" i="4"/>
  <c r="J337" i="4"/>
  <c r="I337" i="4"/>
  <c r="AI336" i="4"/>
  <c r="AH336" i="4"/>
  <c r="AG336" i="4"/>
  <c r="AF336" i="4"/>
  <c r="V336" i="4"/>
  <c r="U336" i="4"/>
  <c r="T336" i="4"/>
  <c r="S336" i="4"/>
  <c r="R336" i="4"/>
  <c r="Q336" i="4"/>
  <c r="P336" i="4"/>
  <c r="O336" i="4"/>
  <c r="J336" i="4"/>
  <c r="I336" i="4"/>
  <c r="AI335" i="4"/>
  <c r="AH335" i="4"/>
  <c r="AG335" i="4"/>
  <c r="AF335" i="4"/>
  <c r="V335" i="4"/>
  <c r="U335" i="4"/>
  <c r="T335" i="4"/>
  <c r="S335" i="4"/>
  <c r="R335" i="4"/>
  <c r="Q335" i="4"/>
  <c r="P335" i="4"/>
  <c r="O335" i="4"/>
  <c r="J335" i="4"/>
  <c r="I335" i="4"/>
  <c r="AI334" i="4"/>
  <c r="AH334" i="4"/>
  <c r="AG334" i="4"/>
  <c r="AF334" i="4"/>
  <c r="V334" i="4"/>
  <c r="U334" i="4"/>
  <c r="T334" i="4"/>
  <c r="S334" i="4"/>
  <c r="R334" i="4"/>
  <c r="Q334" i="4"/>
  <c r="P334" i="4"/>
  <c r="O334" i="4"/>
  <c r="J334" i="4"/>
  <c r="I334" i="4"/>
  <c r="AI333" i="4"/>
  <c r="AH333" i="4"/>
  <c r="AG333" i="4"/>
  <c r="AF333" i="4"/>
  <c r="V333" i="4"/>
  <c r="U333" i="4"/>
  <c r="T333" i="4"/>
  <c r="S333" i="4"/>
  <c r="R333" i="4"/>
  <c r="Q333" i="4"/>
  <c r="P333" i="4"/>
  <c r="O333" i="4"/>
  <c r="J333" i="4"/>
  <c r="I333" i="4"/>
  <c r="AI332" i="4"/>
  <c r="AH332" i="4"/>
  <c r="AG332" i="4"/>
  <c r="AF332" i="4"/>
  <c r="V332" i="4"/>
  <c r="U332" i="4"/>
  <c r="T332" i="4"/>
  <c r="S332" i="4"/>
  <c r="R332" i="4"/>
  <c r="Q332" i="4"/>
  <c r="P332" i="4"/>
  <c r="O332" i="4"/>
  <c r="J332" i="4"/>
  <c r="I332" i="4"/>
  <c r="AI331" i="4"/>
  <c r="AH331" i="4"/>
  <c r="AG331" i="4"/>
  <c r="AF331" i="4"/>
  <c r="V331" i="4"/>
  <c r="U331" i="4"/>
  <c r="T331" i="4"/>
  <c r="S331" i="4"/>
  <c r="R331" i="4"/>
  <c r="Q331" i="4"/>
  <c r="P331" i="4"/>
  <c r="O331" i="4"/>
  <c r="J331" i="4"/>
  <c r="I331" i="4"/>
  <c r="AI330" i="4"/>
  <c r="AH330" i="4"/>
  <c r="AG330" i="4"/>
  <c r="AF330" i="4"/>
  <c r="V330" i="4"/>
  <c r="U330" i="4"/>
  <c r="T330" i="4"/>
  <c r="S330" i="4"/>
  <c r="R330" i="4"/>
  <c r="Q330" i="4"/>
  <c r="P330" i="4"/>
  <c r="O330" i="4"/>
  <c r="J330" i="4"/>
  <c r="I330" i="4"/>
  <c r="AI329" i="4"/>
  <c r="AH329" i="4"/>
  <c r="AG329" i="4"/>
  <c r="AF329" i="4"/>
  <c r="V329" i="4"/>
  <c r="U329" i="4"/>
  <c r="T329" i="4"/>
  <c r="S329" i="4"/>
  <c r="R329" i="4"/>
  <c r="Q329" i="4"/>
  <c r="P329" i="4"/>
  <c r="O329" i="4"/>
  <c r="J329" i="4"/>
  <c r="I329" i="4"/>
  <c r="AI328" i="4"/>
  <c r="AH328" i="4"/>
  <c r="AG328" i="4"/>
  <c r="AF328" i="4"/>
  <c r="V328" i="4"/>
  <c r="U328" i="4"/>
  <c r="T328" i="4"/>
  <c r="S328" i="4"/>
  <c r="R328" i="4"/>
  <c r="Q328" i="4"/>
  <c r="P328" i="4"/>
  <c r="O328" i="4"/>
  <c r="J328" i="4"/>
  <c r="I328" i="4"/>
  <c r="AI327" i="4"/>
  <c r="AH327" i="4"/>
  <c r="AG327" i="4"/>
  <c r="AF327" i="4"/>
  <c r="V327" i="4"/>
  <c r="U327" i="4"/>
  <c r="T327" i="4"/>
  <c r="S327" i="4"/>
  <c r="R327" i="4"/>
  <c r="Q327" i="4"/>
  <c r="P327" i="4"/>
  <c r="O327" i="4"/>
  <c r="J327" i="4"/>
  <c r="I327" i="4"/>
  <c r="AI326" i="4"/>
  <c r="AH326" i="4"/>
  <c r="AG326" i="4"/>
  <c r="AF326" i="4"/>
  <c r="V326" i="4"/>
  <c r="U326" i="4"/>
  <c r="T326" i="4"/>
  <c r="S326" i="4"/>
  <c r="R326" i="4"/>
  <c r="Q326" i="4"/>
  <c r="P326" i="4"/>
  <c r="O326" i="4"/>
  <c r="J326" i="4"/>
  <c r="I326" i="4"/>
  <c r="AI325" i="4"/>
  <c r="AH325" i="4"/>
  <c r="AG325" i="4"/>
  <c r="AF325" i="4"/>
  <c r="V325" i="4"/>
  <c r="U325" i="4"/>
  <c r="T325" i="4"/>
  <c r="S325" i="4"/>
  <c r="R325" i="4"/>
  <c r="Q325" i="4"/>
  <c r="P325" i="4"/>
  <c r="O325" i="4"/>
  <c r="J325" i="4"/>
  <c r="I325" i="4"/>
  <c r="AI324" i="4"/>
  <c r="AH324" i="4"/>
  <c r="AG324" i="4"/>
  <c r="AF324" i="4"/>
  <c r="V324" i="4"/>
  <c r="U324" i="4"/>
  <c r="T324" i="4"/>
  <c r="S324" i="4"/>
  <c r="R324" i="4"/>
  <c r="Q324" i="4"/>
  <c r="P324" i="4"/>
  <c r="O324" i="4"/>
  <c r="J324" i="4"/>
  <c r="I324" i="4"/>
  <c r="AI323" i="4"/>
  <c r="AH323" i="4"/>
  <c r="AG323" i="4"/>
  <c r="AF323" i="4"/>
  <c r="V323" i="4"/>
  <c r="U323" i="4"/>
  <c r="T323" i="4"/>
  <c r="S323" i="4"/>
  <c r="R323" i="4"/>
  <c r="Q323" i="4"/>
  <c r="P323" i="4"/>
  <c r="O323" i="4"/>
  <c r="J323" i="4"/>
  <c r="I323" i="4"/>
  <c r="AI322" i="4"/>
  <c r="AH322" i="4"/>
  <c r="AG322" i="4"/>
  <c r="AF322" i="4"/>
  <c r="V322" i="4"/>
  <c r="U322" i="4"/>
  <c r="T322" i="4"/>
  <c r="S322" i="4"/>
  <c r="R322" i="4"/>
  <c r="Q322" i="4"/>
  <c r="P322" i="4"/>
  <c r="O322" i="4"/>
  <c r="J322" i="4"/>
  <c r="I322" i="4"/>
  <c r="AI321" i="4"/>
  <c r="AH321" i="4"/>
  <c r="AG321" i="4"/>
  <c r="AF321" i="4"/>
  <c r="V321" i="4"/>
  <c r="U321" i="4"/>
  <c r="T321" i="4"/>
  <c r="S321" i="4"/>
  <c r="R321" i="4"/>
  <c r="Q321" i="4"/>
  <c r="P321" i="4"/>
  <c r="O321" i="4"/>
  <c r="J321" i="4"/>
  <c r="I321" i="4"/>
  <c r="AI320" i="4"/>
  <c r="AH320" i="4"/>
  <c r="AG320" i="4"/>
  <c r="AF320" i="4"/>
  <c r="V320" i="4"/>
  <c r="U320" i="4"/>
  <c r="T320" i="4"/>
  <c r="S320" i="4"/>
  <c r="R320" i="4"/>
  <c r="Q320" i="4"/>
  <c r="P320" i="4"/>
  <c r="O320" i="4"/>
  <c r="J320" i="4"/>
  <c r="I320" i="4"/>
  <c r="AI319" i="4"/>
  <c r="AH319" i="4"/>
  <c r="AG319" i="4"/>
  <c r="AF319" i="4"/>
  <c r="V319" i="4"/>
  <c r="U319" i="4"/>
  <c r="T319" i="4"/>
  <c r="S319" i="4"/>
  <c r="R319" i="4"/>
  <c r="Q319" i="4"/>
  <c r="P319" i="4"/>
  <c r="O319" i="4"/>
  <c r="J319" i="4"/>
  <c r="I319" i="4"/>
  <c r="AI318" i="4"/>
  <c r="AH318" i="4"/>
  <c r="AG318" i="4"/>
  <c r="AF318" i="4"/>
  <c r="V318" i="4"/>
  <c r="U318" i="4"/>
  <c r="T318" i="4"/>
  <c r="S318" i="4"/>
  <c r="R318" i="4"/>
  <c r="Q318" i="4"/>
  <c r="P318" i="4"/>
  <c r="O318" i="4"/>
  <c r="J318" i="4"/>
  <c r="I318" i="4"/>
  <c r="AI317" i="4"/>
  <c r="AH317" i="4"/>
  <c r="AG317" i="4"/>
  <c r="AF317" i="4"/>
  <c r="V317" i="4"/>
  <c r="U317" i="4"/>
  <c r="T317" i="4"/>
  <c r="S317" i="4"/>
  <c r="R317" i="4"/>
  <c r="Q317" i="4"/>
  <c r="P317" i="4"/>
  <c r="O317" i="4"/>
  <c r="J317" i="4"/>
  <c r="I317" i="4"/>
  <c r="AI316" i="4"/>
  <c r="AH316" i="4"/>
  <c r="AG316" i="4"/>
  <c r="AF316" i="4"/>
  <c r="V316" i="4"/>
  <c r="U316" i="4"/>
  <c r="T316" i="4"/>
  <c r="S316" i="4"/>
  <c r="R316" i="4"/>
  <c r="Q316" i="4"/>
  <c r="P316" i="4"/>
  <c r="O316" i="4"/>
  <c r="J316" i="4"/>
  <c r="I316" i="4"/>
  <c r="AI315" i="4"/>
  <c r="AH315" i="4"/>
  <c r="AG315" i="4"/>
  <c r="AF315" i="4"/>
  <c r="V315" i="4"/>
  <c r="U315" i="4"/>
  <c r="T315" i="4"/>
  <c r="S315" i="4"/>
  <c r="R315" i="4"/>
  <c r="Q315" i="4"/>
  <c r="P315" i="4"/>
  <c r="O315" i="4"/>
  <c r="J315" i="4"/>
  <c r="I315" i="4"/>
  <c r="AI314" i="4"/>
  <c r="AH314" i="4"/>
  <c r="AG314" i="4"/>
  <c r="AF314" i="4"/>
  <c r="V314" i="4"/>
  <c r="U314" i="4"/>
  <c r="T314" i="4"/>
  <c r="S314" i="4"/>
  <c r="R314" i="4"/>
  <c r="Q314" i="4"/>
  <c r="P314" i="4"/>
  <c r="O314" i="4"/>
  <c r="J314" i="4"/>
  <c r="I314" i="4"/>
  <c r="AI313" i="4"/>
  <c r="AH313" i="4"/>
  <c r="AG313" i="4"/>
  <c r="AF313" i="4"/>
  <c r="V313" i="4"/>
  <c r="U313" i="4"/>
  <c r="T313" i="4"/>
  <c r="S313" i="4"/>
  <c r="R313" i="4"/>
  <c r="Q313" i="4"/>
  <c r="P313" i="4"/>
  <c r="O313" i="4"/>
  <c r="J313" i="4"/>
  <c r="I313" i="4"/>
  <c r="AI312" i="4"/>
  <c r="AH312" i="4"/>
  <c r="AG312" i="4"/>
  <c r="AF312" i="4"/>
  <c r="V312" i="4"/>
  <c r="U312" i="4"/>
  <c r="T312" i="4"/>
  <c r="S312" i="4"/>
  <c r="R312" i="4"/>
  <c r="Q312" i="4"/>
  <c r="P312" i="4"/>
  <c r="O312" i="4"/>
  <c r="J312" i="4"/>
  <c r="I312" i="4"/>
  <c r="AI311" i="4"/>
  <c r="AH311" i="4"/>
  <c r="AG311" i="4"/>
  <c r="AF311" i="4"/>
  <c r="V311" i="4"/>
  <c r="U311" i="4"/>
  <c r="T311" i="4"/>
  <c r="S311" i="4"/>
  <c r="R311" i="4"/>
  <c r="Q311" i="4"/>
  <c r="P311" i="4"/>
  <c r="O311" i="4"/>
  <c r="J311" i="4"/>
  <c r="I311" i="4"/>
  <c r="AI310" i="4"/>
  <c r="AH310" i="4"/>
  <c r="AG310" i="4"/>
  <c r="AF310" i="4"/>
  <c r="V310" i="4"/>
  <c r="U310" i="4"/>
  <c r="T310" i="4"/>
  <c r="S310" i="4"/>
  <c r="R310" i="4"/>
  <c r="Q310" i="4"/>
  <c r="P310" i="4"/>
  <c r="O310" i="4"/>
  <c r="J310" i="4"/>
  <c r="I310" i="4"/>
  <c r="AI309" i="4"/>
  <c r="AH309" i="4"/>
  <c r="AG309" i="4"/>
  <c r="AF309" i="4"/>
  <c r="V309" i="4"/>
  <c r="U309" i="4"/>
  <c r="T309" i="4"/>
  <c r="S309" i="4"/>
  <c r="R309" i="4"/>
  <c r="Q309" i="4"/>
  <c r="Y309" i="4" s="1"/>
  <c r="P309" i="4"/>
  <c r="O309" i="4"/>
  <c r="J309" i="4"/>
  <c r="I309" i="4"/>
  <c r="AI308" i="4"/>
  <c r="AH308" i="4"/>
  <c r="AG308" i="4"/>
  <c r="AF308" i="4"/>
  <c r="V308" i="4"/>
  <c r="U308" i="4"/>
  <c r="T308" i="4"/>
  <c r="S308" i="4"/>
  <c r="R308" i="4"/>
  <c r="Q308" i="4"/>
  <c r="P308" i="4"/>
  <c r="O308" i="4"/>
  <c r="J308" i="4"/>
  <c r="I308" i="4"/>
  <c r="AI307" i="4"/>
  <c r="AH307" i="4"/>
  <c r="AG307" i="4"/>
  <c r="AF307" i="4"/>
  <c r="V307" i="4"/>
  <c r="U307" i="4"/>
  <c r="T307" i="4"/>
  <c r="S307" i="4"/>
  <c r="R307" i="4"/>
  <c r="Q307" i="4"/>
  <c r="P307" i="4"/>
  <c r="O307" i="4"/>
  <c r="J307" i="4"/>
  <c r="I307" i="4"/>
  <c r="AI306" i="4"/>
  <c r="AH306" i="4"/>
  <c r="AG306" i="4"/>
  <c r="AF306" i="4"/>
  <c r="V306" i="4"/>
  <c r="U306" i="4"/>
  <c r="T306" i="4"/>
  <c r="S306" i="4"/>
  <c r="R306" i="4"/>
  <c r="Q306" i="4"/>
  <c r="P306" i="4"/>
  <c r="O306" i="4"/>
  <c r="J306" i="4"/>
  <c r="I306" i="4"/>
  <c r="AI305" i="4"/>
  <c r="AH305" i="4"/>
  <c r="AG305" i="4"/>
  <c r="AF305" i="4"/>
  <c r="V305" i="4"/>
  <c r="U305" i="4"/>
  <c r="T305" i="4"/>
  <c r="S305" i="4"/>
  <c r="R305" i="4"/>
  <c r="Q305" i="4"/>
  <c r="P305" i="4"/>
  <c r="O305" i="4"/>
  <c r="J305" i="4"/>
  <c r="I305" i="4"/>
  <c r="AI304" i="4"/>
  <c r="AH304" i="4"/>
  <c r="AG304" i="4"/>
  <c r="AF304" i="4"/>
  <c r="V304" i="4"/>
  <c r="U304" i="4"/>
  <c r="T304" i="4"/>
  <c r="S304" i="4"/>
  <c r="R304" i="4"/>
  <c r="Q304" i="4"/>
  <c r="P304" i="4"/>
  <c r="O304" i="4"/>
  <c r="J304" i="4"/>
  <c r="I304" i="4"/>
  <c r="AI303" i="4"/>
  <c r="AH303" i="4"/>
  <c r="AG303" i="4"/>
  <c r="AF303" i="4"/>
  <c r="V303" i="4"/>
  <c r="U303" i="4"/>
  <c r="T303" i="4"/>
  <c r="S303" i="4"/>
  <c r="R303" i="4"/>
  <c r="Q303" i="4"/>
  <c r="P303" i="4"/>
  <c r="O303" i="4"/>
  <c r="J303" i="4"/>
  <c r="I303" i="4"/>
  <c r="AI302" i="4"/>
  <c r="AH302" i="4"/>
  <c r="AG302" i="4"/>
  <c r="AF302" i="4"/>
  <c r="V302" i="4"/>
  <c r="U302" i="4"/>
  <c r="T302" i="4"/>
  <c r="S302" i="4"/>
  <c r="R302" i="4"/>
  <c r="Q302" i="4"/>
  <c r="P302" i="4"/>
  <c r="O302" i="4"/>
  <c r="J302" i="4"/>
  <c r="I302" i="4"/>
  <c r="AI301" i="4"/>
  <c r="AH301" i="4"/>
  <c r="AG301" i="4"/>
  <c r="AF301" i="4"/>
  <c r="V301" i="4"/>
  <c r="U301" i="4"/>
  <c r="T301" i="4"/>
  <c r="S301" i="4"/>
  <c r="R301" i="4"/>
  <c r="Q301" i="4"/>
  <c r="P301" i="4"/>
  <c r="O301" i="4"/>
  <c r="J301" i="4"/>
  <c r="I301" i="4"/>
  <c r="AI300" i="4"/>
  <c r="AH300" i="4"/>
  <c r="AG300" i="4"/>
  <c r="AF300" i="4"/>
  <c r="V300" i="4"/>
  <c r="U300" i="4"/>
  <c r="T300" i="4"/>
  <c r="S300" i="4"/>
  <c r="R300" i="4"/>
  <c r="Q300" i="4"/>
  <c r="P300" i="4"/>
  <c r="O300" i="4"/>
  <c r="J300" i="4"/>
  <c r="I300" i="4"/>
  <c r="AI299" i="4"/>
  <c r="AH299" i="4"/>
  <c r="AG299" i="4"/>
  <c r="AF299" i="4"/>
  <c r="V299" i="4"/>
  <c r="U299" i="4"/>
  <c r="T299" i="4"/>
  <c r="S299" i="4"/>
  <c r="R299" i="4"/>
  <c r="Q299" i="4"/>
  <c r="P299" i="4"/>
  <c r="O299" i="4"/>
  <c r="J299" i="4"/>
  <c r="I299" i="4"/>
  <c r="AI298" i="4"/>
  <c r="AH298" i="4"/>
  <c r="AG298" i="4"/>
  <c r="AF298" i="4"/>
  <c r="V298" i="4"/>
  <c r="U298" i="4"/>
  <c r="T298" i="4"/>
  <c r="S298" i="4"/>
  <c r="R298" i="4"/>
  <c r="Q298" i="4"/>
  <c r="P298" i="4"/>
  <c r="O298" i="4"/>
  <c r="J298" i="4"/>
  <c r="I298" i="4"/>
  <c r="AI297" i="4"/>
  <c r="AH297" i="4"/>
  <c r="AG297" i="4"/>
  <c r="AF297" i="4"/>
  <c r="V297" i="4"/>
  <c r="U297" i="4"/>
  <c r="T297" i="4"/>
  <c r="S297" i="4"/>
  <c r="R297" i="4"/>
  <c r="Q297" i="4"/>
  <c r="P297" i="4"/>
  <c r="O297" i="4"/>
  <c r="J297" i="4"/>
  <c r="I297" i="4"/>
  <c r="AI296" i="4"/>
  <c r="AH296" i="4"/>
  <c r="AG296" i="4"/>
  <c r="AF296" i="4"/>
  <c r="V296" i="4"/>
  <c r="U296" i="4"/>
  <c r="T296" i="4"/>
  <c r="S296" i="4"/>
  <c r="R296" i="4"/>
  <c r="Q296" i="4"/>
  <c r="P296" i="4"/>
  <c r="O296" i="4"/>
  <c r="J296" i="4"/>
  <c r="I296" i="4"/>
  <c r="AI295" i="4"/>
  <c r="AH295" i="4"/>
  <c r="AG295" i="4"/>
  <c r="AF295" i="4"/>
  <c r="V295" i="4"/>
  <c r="U295" i="4"/>
  <c r="T295" i="4"/>
  <c r="S295" i="4"/>
  <c r="R295" i="4"/>
  <c r="Q295" i="4"/>
  <c r="P295" i="4"/>
  <c r="O295" i="4"/>
  <c r="J295" i="4"/>
  <c r="I295" i="4"/>
  <c r="AI294" i="4"/>
  <c r="AH294" i="4"/>
  <c r="AG294" i="4"/>
  <c r="AF294" i="4"/>
  <c r="V294" i="4"/>
  <c r="U294" i="4"/>
  <c r="T294" i="4"/>
  <c r="S294" i="4"/>
  <c r="R294" i="4"/>
  <c r="Q294" i="4"/>
  <c r="P294" i="4"/>
  <c r="O294" i="4"/>
  <c r="J294" i="4"/>
  <c r="I294" i="4"/>
  <c r="AI293" i="4"/>
  <c r="AH293" i="4"/>
  <c r="AG293" i="4"/>
  <c r="AF293" i="4"/>
  <c r="V293" i="4"/>
  <c r="U293" i="4"/>
  <c r="T293" i="4"/>
  <c r="S293" i="4"/>
  <c r="R293" i="4"/>
  <c r="Q293" i="4"/>
  <c r="P293" i="4"/>
  <c r="O293" i="4"/>
  <c r="J293" i="4"/>
  <c r="I293" i="4"/>
  <c r="AI292" i="4"/>
  <c r="AH292" i="4"/>
  <c r="AG292" i="4"/>
  <c r="AF292" i="4"/>
  <c r="V292" i="4"/>
  <c r="U292" i="4"/>
  <c r="T292" i="4"/>
  <c r="S292" i="4"/>
  <c r="R292" i="4"/>
  <c r="Q292" i="4"/>
  <c r="P292" i="4"/>
  <c r="O292" i="4"/>
  <c r="J292" i="4"/>
  <c r="I292" i="4"/>
  <c r="AI291" i="4"/>
  <c r="AH291" i="4"/>
  <c r="AG291" i="4"/>
  <c r="AF291" i="4"/>
  <c r="V291" i="4"/>
  <c r="U291" i="4"/>
  <c r="T291" i="4"/>
  <c r="S291" i="4"/>
  <c r="R291" i="4"/>
  <c r="Q291" i="4"/>
  <c r="P291" i="4"/>
  <c r="O291" i="4"/>
  <c r="J291" i="4"/>
  <c r="I291" i="4"/>
  <c r="AI290" i="4"/>
  <c r="AH290" i="4"/>
  <c r="AG290" i="4"/>
  <c r="AF290" i="4"/>
  <c r="V290" i="4"/>
  <c r="U290" i="4"/>
  <c r="T290" i="4"/>
  <c r="S290" i="4"/>
  <c r="R290" i="4"/>
  <c r="Q290" i="4"/>
  <c r="P290" i="4"/>
  <c r="O290" i="4"/>
  <c r="J290" i="4"/>
  <c r="I290" i="4"/>
  <c r="AI289" i="4"/>
  <c r="AH289" i="4"/>
  <c r="AG289" i="4"/>
  <c r="AF289" i="4"/>
  <c r="V289" i="4"/>
  <c r="U289" i="4"/>
  <c r="T289" i="4"/>
  <c r="S289" i="4"/>
  <c r="R289" i="4"/>
  <c r="Q289" i="4"/>
  <c r="P289" i="4"/>
  <c r="O289" i="4"/>
  <c r="J289" i="4"/>
  <c r="I289" i="4"/>
  <c r="AI288" i="4"/>
  <c r="AH288" i="4"/>
  <c r="AG288" i="4"/>
  <c r="AF288" i="4"/>
  <c r="V288" i="4"/>
  <c r="U288" i="4"/>
  <c r="T288" i="4"/>
  <c r="S288" i="4"/>
  <c r="R288" i="4"/>
  <c r="Q288" i="4"/>
  <c r="P288" i="4"/>
  <c r="O288" i="4"/>
  <c r="J288" i="4"/>
  <c r="I288" i="4"/>
  <c r="AI287" i="4"/>
  <c r="AH287" i="4"/>
  <c r="AG287" i="4"/>
  <c r="AF287" i="4"/>
  <c r="V287" i="4"/>
  <c r="U287" i="4"/>
  <c r="T287" i="4"/>
  <c r="S287" i="4"/>
  <c r="R287" i="4"/>
  <c r="Q287" i="4"/>
  <c r="P287" i="4"/>
  <c r="O287" i="4"/>
  <c r="J287" i="4"/>
  <c r="I287" i="4"/>
  <c r="AI286" i="4"/>
  <c r="AH286" i="4"/>
  <c r="AG286" i="4"/>
  <c r="AF286" i="4"/>
  <c r="V286" i="4"/>
  <c r="U286" i="4"/>
  <c r="T286" i="4"/>
  <c r="S286" i="4"/>
  <c r="R286" i="4"/>
  <c r="Q286" i="4"/>
  <c r="P286" i="4"/>
  <c r="O286" i="4"/>
  <c r="J286" i="4"/>
  <c r="I286" i="4"/>
  <c r="AI285" i="4"/>
  <c r="AH285" i="4"/>
  <c r="AG285" i="4"/>
  <c r="AF285" i="4"/>
  <c r="V285" i="4"/>
  <c r="U285" i="4"/>
  <c r="T285" i="4"/>
  <c r="S285" i="4"/>
  <c r="R285" i="4"/>
  <c r="Q285" i="4"/>
  <c r="P285" i="4"/>
  <c r="O285" i="4"/>
  <c r="J285" i="4"/>
  <c r="I285" i="4"/>
  <c r="AI284" i="4"/>
  <c r="AH284" i="4"/>
  <c r="AG284" i="4"/>
  <c r="AF284" i="4"/>
  <c r="V284" i="4"/>
  <c r="U284" i="4"/>
  <c r="T284" i="4"/>
  <c r="S284" i="4"/>
  <c r="R284" i="4"/>
  <c r="Q284" i="4"/>
  <c r="P284" i="4"/>
  <c r="O284" i="4"/>
  <c r="J284" i="4"/>
  <c r="I284" i="4"/>
  <c r="AI283" i="4"/>
  <c r="AH283" i="4"/>
  <c r="AG283" i="4"/>
  <c r="AF283" i="4"/>
  <c r="V283" i="4"/>
  <c r="U283" i="4"/>
  <c r="T283" i="4"/>
  <c r="S283" i="4"/>
  <c r="R283" i="4"/>
  <c r="Q283" i="4"/>
  <c r="P283" i="4"/>
  <c r="O283" i="4"/>
  <c r="J283" i="4"/>
  <c r="I283" i="4"/>
  <c r="AI282" i="4"/>
  <c r="AH282" i="4"/>
  <c r="AG282" i="4"/>
  <c r="AF282" i="4"/>
  <c r="V282" i="4"/>
  <c r="U282" i="4"/>
  <c r="T282" i="4"/>
  <c r="S282" i="4"/>
  <c r="R282" i="4"/>
  <c r="Q282" i="4"/>
  <c r="P282" i="4"/>
  <c r="O282" i="4"/>
  <c r="J282" i="4"/>
  <c r="I282" i="4"/>
  <c r="AI281" i="4"/>
  <c r="AH281" i="4"/>
  <c r="AG281" i="4"/>
  <c r="AF281" i="4"/>
  <c r="V281" i="4"/>
  <c r="U281" i="4"/>
  <c r="T281" i="4"/>
  <c r="S281" i="4"/>
  <c r="R281" i="4"/>
  <c r="Q281" i="4"/>
  <c r="P281" i="4"/>
  <c r="O281" i="4"/>
  <c r="J281" i="4"/>
  <c r="I281" i="4"/>
  <c r="AI280" i="4"/>
  <c r="AH280" i="4"/>
  <c r="AG280" i="4"/>
  <c r="AF280" i="4"/>
  <c r="V280" i="4"/>
  <c r="U280" i="4"/>
  <c r="T280" i="4"/>
  <c r="S280" i="4"/>
  <c r="R280" i="4"/>
  <c r="Q280" i="4"/>
  <c r="P280" i="4"/>
  <c r="O280" i="4"/>
  <c r="J280" i="4"/>
  <c r="I280" i="4"/>
  <c r="AI279" i="4"/>
  <c r="AH279" i="4"/>
  <c r="AG279" i="4"/>
  <c r="AF279" i="4"/>
  <c r="V279" i="4"/>
  <c r="U279" i="4"/>
  <c r="T279" i="4"/>
  <c r="S279" i="4"/>
  <c r="R279" i="4"/>
  <c r="Q279" i="4"/>
  <c r="P279" i="4"/>
  <c r="O279" i="4"/>
  <c r="J279" i="4"/>
  <c r="I279" i="4"/>
  <c r="AI278" i="4"/>
  <c r="AH278" i="4"/>
  <c r="AG278" i="4"/>
  <c r="AF278" i="4"/>
  <c r="V278" i="4"/>
  <c r="U278" i="4"/>
  <c r="T278" i="4"/>
  <c r="S278" i="4"/>
  <c r="R278" i="4"/>
  <c r="Q278" i="4"/>
  <c r="P278" i="4"/>
  <c r="O278" i="4"/>
  <c r="J278" i="4"/>
  <c r="I278" i="4"/>
  <c r="AI277" i="4"/>
  <c r="AH277" i="4"/>
  <c r="AG277" i="4"/>
  <c r="AF277" i="4"/>
  <c r="V277" i="4"/>
  <c r="U277" i="4"/>
  <c r="T277" i="4"/>
  <c r="S277" i="4"/>
  <c r="R277" i="4"/>
  <c r="Q277" i="4"/>
  <c r="P277" i="4"/>
  <c r="O277" i="4"/>
  <c r="J277" i="4"/>
  <c r="I277" i="4"/>
  <c r="AI276" i="4"/>
  <c r="AH276" i="4"/>
  <c r="AG276" i="4"/>
  <c r="AF276" i="4"/>
  <c r="V276" i="4"/>
  <c r="U276" i="4"/>
  <c r="T276" i="4"/>
  <c r="S276" i="4"/>
  <c r="R276" i="4"/>
  <c r="Q276" i="4"/>
  <c r="P276" i="4"/>
  <c r="O276" i="4"/>
  <c r="J276" i="4"/>
  <c r="I276" i="4"/>
  <c r="AI275" i="4"/>
  <c r="AH275" i="4"/>
  <c r="AG275" i="4"/>
  <c r="AK275" i="4" s="1"/>
  <c r="AF275" i="4"/>
  <c r="V275" i="4"/>
  <c r="U275" i="4"/>
  <c r="T275" i="4"/>
  <c r="S275" i="4"/>
  <c r="R275" i="4"/>
  <c r="Q275" i="4"/>
  <c r="P275" i="4"/>
  <c r="X275" i="4" s="1"/>
  <c r="O275" i="4"/>
  <c r="J275" i="4"/>
  <c r="I275" i="4"/>
  <c r="AI274" i="4"/>
  <c r="AH274" i="4"/>
  <c r="AG274" i="4"/>
  <c r="AF274" i="4"/>
  <c r="V274" i="4"/>
  <c r="U274" i="4"/>
  <c r="T274" i="4"/>
  <c r="S274" i="4"/>
  <c r="R274" i="4"/>
  <c r="Q274" i="4"/>
  <c r="P274" i="4"/>
  <c r="O274" i="4"/>
  <c r="J274" i="4"/>
  <c r="I274" i="4"/>
  <c r="AI273" i="4"/>
  <c r="AH273" i="4"/>
  <c r="AG273" i="4"/>
  <c r="AF273" i="4"/>
  <c r="V273" i="4"/>
  <c r="U273" i="4"/>
  <c r="T273" i="4"/>
  <c r="S273" i="4"/>
  <c r="R273" i="4"/>
  <c r="Q273" i="4"/>
  <c r="P273" i="4"/>
  <c r="O273" i="4"/>
  <c r="J273" i="4"/>
  <c r="I273" i="4"/>
  <c r="AI272" i="4"/>
  <c r="AH272" i="4"/>
  <c r="AG272" i="4"/>
  <c r="AF272" i="4"/>
  <c r="V272" i="4"/>
  <c r="U272" i="4"/>
  <c r="T272" i="4"/>
  <c r="S272" i="4"/>
  <c r="R272" i="4"/>
  <c r="Q272" i="4"/>
  <c r="P272" i="4"/>
  <c r="O272" i="4"/>
  <c r="J272" i="4"/>
  <c r="I272" i="4"/>
  <c r="AI271" i="4"/>
  <c r="AH271" i="4"/>
  <c r="AG271" i="4"/>
  <c r="AK271" i="4" s="1"/>
  <c r="AF271" i="4"/>
  <c r="V271" i="4"/>
  <c r="U271" i="4"/>
  <c r="T271" i="4"/>
  <c r="S271" i="4"/>
  <c r="R271" i="4"/>
  <c r="Q271" i="4"/>
  <c r="P271" i="4"/>
  <c r="X271" i="4" s="1"/>
  <c r="O271" i="4"/>
  <c r="J271" i="4"/>
  <c r="I271" i="4"/>
  <c r="AI270" i="4"/>
  <c r="AH270" i="4"/>
  <c r="AG270" i="4"/>
  <c r="AF270" i="4"/>
  <c r="V270" i="4"/>
  <c r="U270" i="4"/>
  <c r="T270" i="4"/>
  <c r="S270" i="4"/>
  <c r="R270" i="4"/>
  <c r="Q270" i="4"/>
  <c r="P270" i="4"/>
  <c r="O270" i="4"/>
  <c r="J270" i="4"/>
  <c r="I270" i="4"/>
  <c r="AI269" i="4"/>
  <c r="AH269" i="4"/>
  <c r="AG269" i="4"/>
  <c r="AF269" i="4"/>
  <c r="V269" i="4"/>
  <c r="U269" i="4"/>
  <c r="T269" i="4"/>
  <c r="S269" i="4"/>
  <c r="R269" i="4"/>
  <c r="Q269" i="4"/>
  <c r="P269" i="4"/>
  <c r="O269" i="4"/>
  <c r="J269" i="4"/>
  <c r="I269" i="4"/>
  <c r="AI268" i="4"/>
  <c r="AH268" i="4"/>
  <c r="AG268" i="4"/>
  <c r="AF268" i="4"/>
  <c r="V268" i="4"/>
  <c r="U268" i="4"/>
  <c r="T268" i="4"/>
  <c r="S268" i="4"/>
  <c r="R268" i="4"/>
  <c r="Q268" i="4"/>
  <c r="P268" i="4"/>
  <c r="O268" i="4"/>
  <c r="J268" i="4"/>
  <c r="I268" i="4"/>
  <c r="AI267" i="4"/>
  <c r="AH267" i="4"/>
  <c r="AG267" i="4"/>
  <c r="AF267" i="4"/>
  <c r="V267" i="4"/>
  <c r="U267" i="4"/>
  <c r="T267" i="4"/>
  <c r="S267" i="4"/>
  <c r="R267" i="4"/>
  <c r="Q267" i="4"/>
  <c r="P267" i="4"/>
  <c r="O267" i="4"/>
  <c r="J267" i="4"/>
  <c r="I267" i="4"/>
  <c r="AI266" i="4"/>
  <c r="AH266" i="4"/>
  <c r="AG266" i="4"/>
  <c r="AF266" i="4"/>
  <c r="V266" i="4"/>
  <c r="U266" i="4"/>
  <c r="T266" i="4"/>
  <c r="S266" i="4"/>
  <c r="R266" i="4"/>
  <c r="Q266" i="4"/>
  <c r="P266" i="4"/>
  <c r="O266" i="4"/>
  <c r="J266" i="4"/>
  <c r="I266" i="4"/>
  <c r="AI265" i="4"/>
  <c r="AH265" i="4"/>
  <c r="AG265" i="4"/>
  <c r="AF265" i="4"/>
  <c r="V265" i="4"/>
  <c r="U265" i="4"/>
  <c r="T265" i="4"/>
  <c r="S265" i="4"/>
  <c r="R265" i="4"/>
  <c r="Q265" i="4"/>
  <c r="P265" i="4"/>
  <c r="O265" i="4"/>
  <c r="J265" i="4"/>
  <c r="I265" i="4"/>
  <c r="AI264" i="4"/>
  <c r="AH264" i="4"/>
  <c r="AG264" i="4"/>
  <c r="AF264" i="4"/>
  <c r="V264" i="4"/>
  <c r="U264" i="4"/>
  <c r="T264" i="4"/>
  <c r="S264" i="4"/>
  <c r="R264" i="4"/>
  <c r="Z264" i="4" s="1"/>
  <c r="Q264" i="4"/>
  <c r="P264" i="4"/>
  <c r="O264" i="4"/>
  <c r="J264" i="4"/>
  <c r="I264" i="4"/>
  <c r="AI263" i="4"/>
  <c r="AH263" i="4"/>
  <c r="AG263" i="4"/>
  <c r="AF263" i="4"/>
  <c r="V263" i="4"/>
  <c r="U263" i="4"/>
  <c r="T263" i="4"/>
  <c r="S263" i="4"/>
  <c r="R263" i="4"/>
  <c r="Q263" i="4"/>
  <c r="P263" i="4"/>
  <c r="O263" i="4"/>
  <c r="J263" i="4"/>
  <c r="I263" i="4"/>
  <c r="AI262" i="4"/>
  <c r="AH262" i="4"/>
  <c r="AG262" i="4"/>
  <c r="AF262" i="4"/>
  <c r="V262" i="4"/>
  <c r="U262" i="4"/>
  <c r="T262" i="4"/>
  <c r="S262" i="4"/>
  <c r="R262" i="4"/>
  <c r="Q262" i="4"/>
  <c r="P262" i="4"/>
  <c r="O262" i="4"/>
  <c r="J262" i="4"/>
  <c r="I262" i="4"/>
  <c r="AI261" i="4"/>
  <c r="AH261" i="4"/>
  <c r="AG261" i="4"/>
  <c r="AF261" i="4"/>
  <c r="V261" i="4"/>
  <c r="U261" i="4"/>
  <c r="T261" i="4"/>
  <c r="S261" i="4"/>
  <c r="R261" i="4"/>
  <c r="Q261" i="4"/>
  <c r="P261" i="4"/>
  <c r="O261" i="4"/>
  <c r="J261" i="4"/>
  <c r="I261" i="4"/>
  <c r="AI260" i="4"/>
  <c r="AM260" i="4" s="1"/>
  <c r="AH260" i="4"/>
  <c r="AG260" i="4"/>
  <c r="AF260" i="4"/>
  <c r="V260" i="4"/>
  <c r="U260" i="4"/>
  <c r="T260" i="4"/>
  <c r="S260" i="4"/>
  <c r="R260" i="4"/>
  <c r="Q260" i="4"/>
  <c r="P260" i="4"/>
  <c r="O260" i="4"/>
  <c r="J260" i="4"/>
  <c r="I260" i="4"/>
  <c r="AI259" i="4"/>
  <c r="AH259" i="4"/>
  <c r="AG259" i="4"/>
  <c r="AF259" i="4"/>
  <c r="V259" i="4"/>
  <c r="U259" i="4"/>
  <c r="T259" i="4"/>
  <c r="S259" i="4"/>
  <c r="R259" i="4"/>
  <c r="Q259" i="4"/>
  <c r="P259" i="4"/>
  <c r="O259" i="4"/>
  <c r="J259" i="4"/>
  <c r="I259" i="4"/>
  <c r="AI258" i="4"/>
  <c r="AH258" i="4"/>
  <c r="AG258" i="4"/>
  <c r="AF258" i="4"/>
  <c r="V258" i="4"/>
  <c r="U258" i="4"/>
  <c r="T258" i="4"/>
  <c r="S258" i="4"/>
  <c r="R258" i="4"/>
  <c r="Q258" i="4"/>
  <c r="P258" i="4"/>
  <c r="O258" i="4"/>
  <c r="J258" i="4"/>
  <c r="I258" i="4"/>
  <c r="AI257" i="4"/>
  <c r="AH257" i="4"/>
  <c r="AG257" i="4"/>
  <c r="AF257" i="4"/>
  <c r="V257" i="4"/>
  <c r="U257" i="4"/>
  <c r="T257" i="4"/>
  <c r="S257" i="4"/>
  <c r="R257" i="4"/>
  <c r="Q257" i="4"/>
  <c r="P257" i="4"/>
  <c r="O257" i="4"/>
  <c r="J257" i="4"/>
  <c r="I257" i="4"/>
  <c r="AI256" i="4"/>
  <c r="AH256" i="4"/>
  <c r="AG256" i="4"/>
  <c r="AF256" i="4"/>
  <c r="V256" i="4"/>
  <c r="U256" i="4"/>
  <c r="T256" i="4"/>
  <c r="S256" i="4"/>
  <c r="R256" i="4"/>
  <c r="Q256" i="4"/>
  <c r="P256" i="4"/>
  <c r="O256" i="4"/>
  <c r="J256" i="4"/>
  <c r="I256" i="4"/>
  <c r="AI255" i="4"/>
  <c r="AH255" i="4"/>
  <c r="AG255" i="4"/>
  <c r="AF255" i="4"/>
  <c r="V255" i="4"/>
  <c r="U255" i="4"/>
  <c r="T255" i="4"/>
  <c r="S255" i="4"/>
  <c r="R255" i="4"/>
  <c r="Q255" i="4"/>
  <c r="P255" i="4"/>
  <c r="O255" i="4"/>
  <c r="J255" i="4"/>
  <c r="I255" i="4"/>
  <c r="AI254" i="4"/>
  <c r="AH254" i="4"/>
  <c r="AG254" i="4"/>
  <c r="AF254" i="4"/>
  <c r="V254" i="4"/>
  <c r="U254" i="4"/>
  <c r="T254" i="4"/>
  <c r="S254" i="4"/>
  <c r="R254" i="4"/>
  <c r="Q254" i="4"/>
  <c r="P254" i="4"/>
  <c r="O254" i="4"/>
  <c r="J254" i="4"/>
  <c r="I254" i="4"/>
  <c r="AI253" i="4"/>
  <c r="AH253" i="4"/>
  <c r="AG253" i="4"/>
  <c r="AF253" i="4"/>
  <c r="V253" i="4"/>
  <c r="U253" i="4"/>
  <c r="T253" i="4"/>
  <c r="S253" i="4"/>
  <c r="R253" i="4"/>
  <c r="Q253" i="4"/>
  <c r="P253" i="4"/>
  <c r="O253" i="4"/>
  <c r="J253" i="4"/>
  <c r="I253" i="4"/>
  <c r="AI252" i="4"/>
  <c r="AH252" i="4"/>
  <c r="AG252" i="4"/>
  <c r="AF252" i="4"/>
  <c r="V252" i="4"/>
  <c r="U252" i="4"/>
  <c r="T252" i="4"/>
  <c r="S252" i="4"/>
  <c r="R252" i="4"/>
  <c r="Q252" i="4"/>
  <c r="P252" i="4"/>
  <c r="O252" i="4"/>
  <c r="J252" i="4"/>
  <c r="I252" i="4"/>
  <c r="AI251" i="4"/>
  <c r="AH251" i="4"/>
  <c r="AG251" i="4"/>
  <c r="AF251" i="4"/>
  <c r="V251" i="4"/>
  <c r="U251" i="4"/>
  <c r="T251" i="4"/>
  <c r="S251" i="4"/>
  <c r="R251" i="4"/>
  <c r="Q251" i="4"/>
  <c r="P251" i="4"/>
  <c r="O251" i="4"/>
  <c r="J251" i="4"/>
  <c r="I251" i="4"/>
  <c r="AI250" i="4"/>
  <c r="AH250" i="4"/>
  <c r="AG250" i="4"/>
  <c r="AF250" i="4"/>
  <c r="V250" i="4"/>
  <c r="AM250" i="4" s="1"/>
  <c r="U250" i="4"/>
  <c r="T250" i="4"/>
  <c r="S250" i="4"/>
  <c r="R250" i="4"/>
  <c r="Q250" i="4"/>
  <c r="P250" i="4"/>
  <c r="O250" i="4"/>
  <c r="J250" i="4"/>
  <c r="I250" i="4"/>
  <c r="AI249" i="4"/>
  <c r="AH249" i="4"/>
  <c r="AG249" i="4"/>
  <c r="AF249" i="4"/>
  <c r="V249" i="4"/>
  <c r="U249" i="4"/>
  <c r="T249" i="4"/>
  <c r="S249" i="4"/>
  <c r="R249" i="4"/>
  <c r="Q249" i="4"/>
  <c r="P249" i="4"/>
  <c r="O249" i="4"/>
  <c r="J249" i="4"/>
  <c r="I249" i="4"/>
  <c r="AI248" i="4"/>
  <c r="AH248" i="4"/>
  <c r="AG248" i="4"/>
  <c r="AF248" i="4"/>
  <c r="V248" i="4"/>
  <c r="U248" i="4"/>
  <c r="T248" i="4"/>
  <c r="S248" i="4"/>
  <c r="R248" i="4"/>
  <c r="Q248" i="4"/>
  <c r="P248" i="4"/>
  <c r="O248" i="4"/>
  <c r="J248" i="4"/>
  <c r="I248" i="4"/>
  <c r="AI247" i="4"/>
  <c r="AH247" i="4"/>
  <c r="AG247" i="4"/>
  <c r="AF247" i="4"/>
  <c r="V247" i="4"/>
  <c r="U247" i="4"/>
  <c r="T247" i="4"/>
  <c r="S247" i="4"/>
  <c r="R247" i="4"/>
  <c r="Q247" i="4"/>
  <c r="P247" i="4"/>
  <c r="O247" i="4"/>
  <c r="J247" i="4"/>
  <c r="I247" i="4"/>
  <c r="AI246" i="4"/>
  <c r="AH246" i="4"/>
  <c r="AG246" i="4"/>
  <c r="AF246" i="4"/>
  <c r="V246" i="4"/>
  <c r="U246" i="4"/>
  <c r="T246" i="4"/>
  <c r="S246" i="4"/>
  <c r="R246" i="4"/>
  <c r="Q246" i="4"/>
  <c r="P246" i="4"/>
  <c r="O246" i="4"/>
  <c r="J246" i="4"/>
  <c r="I246" i="4"/>
  <c r="AI245" i="4"/>
  <c r="AH245" i="4"/>
  <c r="AG245" i="4"/>
  <c r="AF245" i="4"/>
  <c r="V245" i="4"/>
  <c r="U245" i="4"/>
  <c r="T245" i="4"/>
  <c r="S245" i="4"/>
  <c r="R245" i="4"/>
  <c r="Q245" i="4"/>
  <c r="P245" i="4"/>
  <c r="O245" i="4"/>
  <c r="J245" i="4"/>
  <c r="I245" i="4"/>
  <c r="AI244" i="4"/>
  <c r="AH244" i="4"/>
  <c r="AG244" i="4"/>
  <c r="AF244" i="4"/>
  <c r="V244" i="4"/>
  <c r="U244" i="4"/>
  <c r="T244" i="4"/>
  <c r="S244" i="4"/>
  <c r="R244" i="4"/>
  <c r="Q244" i="4"/>
  <c r="P244" i="4"/>
  <c r="O244" i="4"/>
  <c r="J244" i="4"/>
  <c r="I244" i="4"/>
  <c r="AI243" i="4"/>
  <c r="AH243" i="4"/>
  <c r="AG243" i="4"/>
  <c r="AF243" i="4"/>
  <c r="V243" i="4"/>
  <c r="U243" i="4"/>
  <c r="T243" i="4"/>
  <c r="S243" i="4"/>
  <c r="R243" i="4"/>
  <c r="Q243" i="4"/>
  <c r="P243" i="4"/>
  <c r="O243" i="4"/>
  <c r="J243" i="4"/>
  <c r="I243" i="4"/>
  <c r="AI242" i="4"/>
  <c r="AH242" i="4"/>
  <c r="AG242" i="4"/>
  <c r="AF242" i="4"/>
  <c r="V242" i="4"/>
  <c r="U242" i="4"/>
  <c r="T242" i="4"/>
  <c r="S242" i="4"/>
  <c r="R242" i="4"/>
  <c r="Q242" i="4"/>
  <c r="P242" i="4"/>
  <c r="O242" i="4"/>
  <c r="J242" i="4"/>
  <c r="I242" i="4"/>
  <c r="AI241" i="4"/>
  <c r="AH241" i="4"/>
  <c r="AG241" i="4"/>
  <c r="AF241" i="4"/>
  <c r="V241" i="4"/>
  <c r="U241" i="4"/>
  <c r="T241" i="4"/>
  <c r="S241" i="4"/>
  <c r="R241" i="4"/>
  <c r="Q241" i="4"/>
  <c r="P241" i="4"/>
  <c r="O241" i="4"/>
  <c r="J241" i="4"/>
  <c r="I241" i="4"/>
  <c r="AI240" i="4"/>
  <c r="AH240" i="4"/>
  <c r="AG240" i="4"/>
  <c r="AF240" i="4"/>
  <c r="V240" i="4"/>
  <c r="U240" i="4"/>
  <c r="T240" i="4"/>
  <c r="S240" i="4"/>
  <c r="R240" i="4"/>
  <c r="Q240" i="4"/>
  <c r="P240" i="4"/>
  <c r="O240" i="4"/>
  <c r="J240" i="4"/>
  <c r="I240" i="4"/>
  <c r="AI239" i="4"/>
  <c r="AH239" i="4"/>
  <c r="AG239" i="4"/>
  <c r="AF239" i="4"/>
  <c r="V239" i="4"/>
  <c r="U239" i="4"/>
  <c r="T239" i="4"/>
  <c r="S239" i="4"/>
  <c r="R239" i="4"/>
  <c r="Q239" i="4"/>
  <c r="P239" i="4"/>
  <c r="O239" i="4"/>
  <c r="J239" i="4"/>
  <c r="I239" i="4"/>
  <c r="AI238" i="4"/>
  <c r="AH238" i="4"/>
  <c r="AG238" i="4"/>
  <c r="AF238" i="4"/>
  <c r="V238" i="4"/>
  <c r="U238" i="4"/>
  <c r="T238" i="4"/>
  <c r="S238" i="4"/>
  <c r="R238" i="4"/>
  <c r="Q238" i="4"/>
  <c r="P238" i="4"/>
  <c r="O238" i="4"/>
  <c r="J238" i="4"/>
  <c r="I238" i="4"/>
  <c r="AI237" i="4"/>
  <c r="AH237" i="4"/>
  <c r="AG237" i="4"/>
  <c r="AF237" i="4"/>
  <c r="V237" i="4"/>
  <c r="U237" i="4"/>
  <c r="T237" i="4"/>
  <c r="S237" i="4"/>
  <c r="R237" i="4"/>
  <c r="Q237" i="4"/>
  <c r="P237" i="4"/>
  <c r="O237" i="4"/>
  <c r="J237" i="4"/>
  <c r="I237" i="4"/>
  <c r="AI236" i="4"/>
  <c r="AH236" i="4"/>
  <c r="AG236" i="4"/>
  <c r="AF236" i="4"/>
  <c r="V236" i="4"/>
  <c r="U236" i="4"/>
  <c r="T236" i="4"/>
  <c r="S236" i="4"/>
  <c r="R236" i="4"/>
  <c r="Q236" i="4"/>
  <c r="P236" i="4"/>
  <c r="O236" i="4"/>
  <c r="J236" i="4"/>
  <c r="I236" i="4"/>
  <c r="AI235" i="4"/>
  <c r="AH235" i="4"/>
  <c r="AG235" i="4"/>
  <c r="AF235" i="4"/>
  <c r="V235" i="4"/>
  <c r="U235" i="4"/>
  <c r="T235" i="4"/>
  <c r="S235" i="4"/>
  <c r="R235" i="4"/>
  <c r="Q235" i="4"/>
  <c r="P235" i="4"/>
  <c r="O235" i="4"/>
  <c r="J235" i="4"/>
  <c r="I235" i="4"/>
  <c r="AI234" i="4"/>
  <c r="AH234" i="4"/>
  <c r="AG234" i="4"/>
  <c r="AF234" i="4"/>
  <c r="V234" i="4"/>
  <c r="U234" i="4"/>
  <c r="T234" i="4"/>
  <c r="S234" i="4"/>
  <c r="R234" i="4"/>
  <c r="Q234" i="4"/>
  <c r="P234" i="4"/>
  <c r="O234" i="4"/>
  <c r="J234" i="4"/>
  <c r="I234" i="4"/>
  <c r="AI233" i="4"/>
  <c r="AH233" i="4"/>
  <c r="AG233" i="4"/>
  <c r="AF233" i="4"/>
  <c r="V233" i="4"/>
  <c r="U233" i="4"/>
  <c r="T233" i="4"/>
  <c r="S233" i="4"/>
  <c r="R233" i="4"/>
  <c r="Q233" i="4"/>
  <c r="P233" i="4"/>
  <c r="O233" i="4"/>
  <c r="J233" i="4"/>
  <c r="I233" i="4"/>
  <c r="AI232" i="4"/>
  <c r="AH232" i="4"/>
  <c r="AG232" i="4"/>
  <c r="AF232" i="4"/>
  <c r="V232" i="4"/>
  <c r="U232" i="4"/>
  <c r="T232" i="4"/>
  <c r="S232" i="4"/>
  <c r="R232" i="4"/>
  <c r="Z232" i="4" s="1"/>
  <c r="Q232" i="4"/>
  <c r="P232" i="4"/>
  <c r="O232" i="4"/>
  <c r="J232" i="4"/>
  <c r="I232" i="4"/>
  <c r="AI231" i="4"/>
  <c r="AH231" i="4"/>
  <c r="AG231" i="4"/>
  <c r="AK231" i="4" s="1"/>
  <c r="AF231" i="4"/>
  <c r="V231" i="4"/>
  <c r="U231" i="4"/>
  <c r="T231" i="4"/>
  <c r="S231" i="4"/>
  <c r="R231" i="4"/>
  <c r="Q231" i="4"/>
  <c r="P231" i="4"/>
  <c r="O231" i="4"/>
  <c r="J231" i="4"/>
  <c r="I231" i="4"/>
  <c r="AI230" i="4"/>
  <c r="AH230" i="4"/>
  <c r="AG230" i="4"/>
  <c r="AF230" i="4"/>
  <c r="V230" i="4"/>
  <c r="U230" i="4"/>
  <c r="T230" i="4"/>
  <c r="S230" i="4"/>
  <c r="R230" i="4"/>
  <c r="Q230" i="4"/>
  <c r="P230" i="4"/>
  <c r="O230" i="4"/>
  <c r="J230" i="4"/>
  <c r="I230" i="4"/>
  <c r="AI229" i="4"/>
  <c r="AH229" i="4"/>
  <c r="AG229" i="4"/>
  <c r="AF229" i="4"/>
  <c r="V229" i="4"/>
  <c r="U229" i="4"/>
  <c r="T229" i="4"/>
  <c r="S229" i="4"/>
  <c r="R229" i="4"/>
  <c r="Q229" i="4"/>
  <c r="P229" i="4"/>
  <c r="O229" i="4"/>
  <c r="J229" i="4"/>
  <c r="I229" i="4"/>
  <c r="AI228" i="4"/>
  <c r="AH228" i="4"/>
  <c r="AG228" i="4"/>
  <c r="AF228" i="4"/>
  <c r="V228" i="4"/>
  <c r="U228" i="4"/>
  <c r="T228" i="4"/>
  <c r="S228" i="4"/>
  <c r="R228" i="4"/>
  <c r="Q228" i="4"/>
  <c r="P228" i="4"/>
  <c r="O228" i="4"/>
  <c r="J228" i="4"/>
  <c r="I228" i="4"/>
  <c r="AI227" i="4"/>
  <c r="AH227" i="4"/>
  <c r="AG227" i="4"/>
  <c r="AF227" i="4"/>
  <c r="V227" i="4"/>
  <c r="U227" i="4"/>
  <c r="T227" i="4"/>
  <c r="S227" i="4"/>
  <c r="R227" i="4"/>
  <c r="Q227" i="4"/>
  <c r="P227" i="4"/>
  <c r="O227" i="4"/>
  <c r="J227" i="4"/>
  <c r="I227" i="4"/>
  <c r="AI226" i="4"/>
  <c r="AH226" i="4"/>
  <c r="AG226" i="4"/>
  <c r="AF226" i="4"/>
  <c r="V226" i="4"/>
  <c r="U226" i="4"/>
  <c r="T226" i="4"/>
  <c r="S226" i="4"/>
  <c r="R226" i="4"/>
  <c r="Q226" i="4"/>
  <c r="P226" i="4"/>
  <c r="O226" i="4"/>
  <c r="J226" i="4"/>
  <c r="I226" i="4"/>
  <c r="AI225" i="4"/>
  <c r="AH225" i="4"/>
  <c r="AG225" i="4"/>
  <c r="AF225" i="4"/>
  <c r="V225" i="4"/>
  <c r="U225" i="4"/>
  <c r="T225" i="4"/>
  <c r="S225" i="4"/>
  <c r="R225" i="4"/>
  <c r="Q225" i="4"/>
  <c r="P225" i="4"/>
  <c r="O225" i="4"/>
  <c r="J225" i="4"/>
  <c r="I225" i="4"/>
  <c r="AI224" i="4"/>
  <c r="AH224" i="4"/>
  <c r="AG224" i="4"/>
  <c r="AF224" i="4"/>
  <c r="V224" i="4"/>
  <c r="U224" i="4"/>
  <c r="T224" i="4"/>
  <c r="S224" i="4"/>
  <c r="R224" i="4"/>
  <c r="Q224" i="4"/>
  <c r="P224" i="4"/>
  <c r="O224" i="4"/>
  <c r="J224" i="4"/>
  <c r="I224" i="4"/>
  <c r="AI223" i="4"/>
  <c r="AH223" i="4"/>
  <c r="AG223" i="4"/>
  <c r="AF223" i="4"/>
  <c r="V223" i="4"/>
  <c r="U223" i="4"/>
  <c r="T223" i="4"/>
  <c r="S223" i="4"/>
  <c r="R223" i="4"/>
  <c r="Q223" i="4"/>
  <c r="P223" i="4"/>
  <c r="O223" i="4"/>
  <c r="J223" i="4"/>
  <c r="I223" i="4"/>
  <c r="AI222" i="4"/>
  <c r="AH222" i="4"/>
  <c r="AG222" i="4"/>
  <c r="AF222" i="4"/>
  <c r="V222" i="4"/>
  <c r="U222" i="4"/>
  <c r="T222" i="4"/>
  <c r="S222" i="4"/>
  <c r="R222" i="4"/>
  <c r="Q222" i="4"/>
  <c r="P222" i="4"/>
  <c r="O222" i="4"/>
  <c r="J222" i="4"/>
  <c r="I222" i="4"/>
  <c r="AI221" i="4"/>
  <c r="AH221" i="4"/>
  <c r="AG221" i="4"/>
  <c r="AF221" i="4"/>
  <c r="V221" i="4"/>
  <c r="U221" i="4"/>
  <c r="T221" i="4"/>
  <c r="S221" i="4"/>
  <c r="R221" i="4"/>
  <c r="Q221" i="4"/>
  <c r="P221" i="4"/>
  <c r="O221" i="4"/>
  <c r="J221" i="4"/>
  <c r="I221" i="4"/>
  <c r="AI220" i="4"/>
  <c r="AH220" i="4"/>
  <c r="AG220" i="4"/>
  <c r="AF220" i="4"/>
  <c r="V220" i="4"/>
  <c r="U220" i="4"/>
  <c r="T220" i="4"/>
  <c r="S220" i="4"/>
  <c r="R220" i="4"/>
  <c r="Z220" i="4" s="1"/>
  <c r="Q220" i="4"/>
  <c r="P220" i="4"/>
  <c r="O220" i="4"/>
  <c r="J220" i="4"/>
  <c r="I220" i="4"/>
  <c r="AI219" i="4"/>
  <c r="AH219" i="4"/>
  <c r="AG219" i="4"/>
  <c r="AF219" i="4"/>
  <c r="V219" i="4"/>
  <c r="U219" i="4"/>
  <c r="T219" i="4"/>
  <c r="S219" i="4"/>
  <c r="R219" i="4"/>
  <c r="Q219" i="4"/>
  <c r="P219" i="4"/>
  <c r="O219" i="4"/>
  <c r="J219" i="4"/>
  <c r="I219" i="4"/>
  <c r="AI218" i="4"/>
  <c r="AH218" i="4"/>
  <c r="AG218" i="4"/>
  <c r="AF218" i="4"/>
  <c r="V218" i="4"/>
  <c r="U218" i="4"/>
  <c r="T218" i="4"/>
  <c r="S218" i="4"/>
  <c r="R218" i="4"/>
  <c r="Q218" i="4"/>
  <c r="P218" i="4"/>
  <c r="O218" i="4"/>
  <c r="J218" i="4"/>
  <c r="I218" i="4"/>
  <c r="AI217" i="4"/>
  <c r="AH217" i="4"/>
  <c r="AG217" i="4"/>
  <c r="AF217" i="4"/>
  <c r="V217" i="4"/>
  <c r="U217" i="4"/>
  <c r="T217" i="4"/>
  <c r="S217" i="4"/>
  <c r="R217" i="4"/>
  <c r="Q217" i="4"/>
  <c r="P217" i="4"/>
  <c r="O217" i="4"/>
  <c r="J217" i="4"/>
  <c r="I217" i="4"/>
  <c r="AI216" i="4"/>
  <c r="AH216" i="4"/>
  <c r="AG216" i="4"/>
  <c r="AF216" i="4"/>
  <c r="V216" i="4"/>
  <c r="U216" i="4"/>
  <c r="T216" i="4"/>
  <c r="S216" i="4"/>
  <c r="R216" i="4"/>
  <c r="Q216" i="4"/>
  <c r="P216" i="4"/>
  <c r="O216" i="4"/>
  <c r="J216" i="4"/>
  <c r="I216" i="4"/>
  <c r="AI215" i="4"/>
  <c r="AH215" i="4"/>
  <c r="AG215" i="4"/>
  <c r="AF215" i="4"/>
  <c r="V215" i="4"/>
  <c r="U215" i="4"/>
  <c r="T215" i="4"/>
  <c r="S215" i="4"/>
  <c r="R215" i="4"/>
  <c r="Q215" i="4"/>
  <c r="P215" i="4"/>
  <c r="O215" i="4"/>
  <c r="J215" i="4"/>
  <c r="I215" i="4"/>
  <c r="AI214" i="4"/>
  <c r="AH214" i="4"/>
  <c r="AG214" i="4"/>
  <c r="AF214" i="4"/>
  <c r="V214" i="4"/>
  <c r="U214" i="4"/>
  <c r="T214" i="4"/>
  <c r="S214" i="4"/>
  <c r="R214" i="4"/>
  <c r="Q214" i="4"/>
  <c r="P214" i="4"/>
  <c r="O214" i="4"/>
  <c r="J214" i="4"/>
  <c r="I214" i="4"/>
  <c r="AI213" i="4"/>
  <c r="AH213" i="4"/>
  <c r="AG213" i="4"/>
  <c r="AF213" i="4"/>
  <c r="V213" i="4"/>
  <c r="U213" i="4"/>
  <c r="T213" i="4"/>
  <c r="S213" i="4"/>
  <c r="R213" i="4"/>
  <c r="Q213" i="4"/>
  <c r="P213" i="4"/>
  <c r="O213" i="4"/>
  <c r="J213" i="4"/>
  <c r="I213" i="4"/>
  <c r="AI212" i="4"/>
  <c r="AH212" i="4"/>
  <c r="AG212" i="4"/>
  <c r="AF212" i="4"/>
  <c r="V212" i="4"/>
  <c r="U212" i="4"/>
  <c r="T212" i="4"/>
  <c r="S212" i="4"/>
  <c r="R212" i="4"/>
  <c r="Q212" i="4"/>
  <c r="P212" i="4"/>
  <c r="O212" i="4"/>
  <c r="J212" i="4"/>
  <c r="I212" i="4"/>
  <c r="AI211" i="4"/>
  <c r="AH211" i="4"/>
  <c r="AG211" i="4"/>
  <c r="AF211" i="4"/>
  <c r="V211" i="4"/>
  <c r="U211" i="4"/>
  <c r="T211" i="4"/>
  <c r="S211" i="4"/>
  <c r="R211" i="4"/>
  <c r="Q211" i="4"/>
  <c r="P211" i="4"/>
  <c r="O211" i="4"/>
  <c r="J211" i="4"/>
  <c r="I211" i="4"/>
  <c r="AI210" i="4"/>
  <c r="AH210" i="4"/>
  <c r="AG210" i="4"/>
  <c r="AF210" i="4"/>
  <c r="V210" i="4"/>
  <c r="U210" i="4"/>
  <c r="T210" i="4"/>
  <c r="S210" i="4"/>
  <c r="R210" i="4"/>
  <c r="Q210" i="4"/>
  <c r="P210" i="4"/>
  <c r="O210" i="4"/>
  <c r="J210" i="4"/>
  <c r="I210" i="4"/>
  <c r="AI209" i="4"/>
  <c r="AH209" i="4"/>
  <c r="AG209" i="4"/>
  <c r="AF209" i="4"/>
  <c r="V209" i="4"/>
  <c r="U209" i="4"/>
  <c r="T209" i="4"/>
  <c r="S209" i="4"/>
  <c r="R209" i="4"/>
  <c r="Q209" i="4"/>
  <c r="P209" i="4"/>
  <c r="O209" i="4"/>
  <c r="J209" i="4"/>
  <c r="I209" i="4"/>
  <c r="AI208" i="4"/>
  <c r="AH208" i="4"/>
  <c r="AG208" i="4"/>
  <c r="AF208" i="4"/>
  <c r="V208" i="4"/>
  <c r="U208" i="4"/>
  <c r="T208" i="4"/>
  <c r="S208" i="4"/>
  <c r="R208" i="4"/>
  <c r="Q208" i="4"/>
  <c r="P208" i="4"/>
  <c r="O208" i="4"/>
  <c r="J208" i="4"/>
  <c r="I208" i="4"/>
  <c r="AI207" i="4"/>
  <c r="AH207" i="4"/>
  <c r="AG207" i="4"/>
  <c r="AF207" i="4"/>
  <c r="V207" i="4"/>
  <c r="U207" i="4"/>
  <c r="T207" i="4"/>
  <c r="S207" i="4"/>
  <c r="R207" i="4"/>
  <c r="Q207" i="4"/>
  <c r="P207" i="4"/>
  <c r="O207" i="4"/>
  <c r="J207" i="4"/>
  <c r="I207" i="4"/>
  <c r="AI206" i="4"/>
  <c r="AH206" i="4"/>
  <c r="AG206" i="4"/>
  <c r="AF206" i="4"/>
  <c r="V206" i="4"/>
  <c r="U206" i="4"/>
  <c r="T206" i="4"/>
  <c r="S206" i="4"/>
  <c r="R206" i="4"/>
  <c r="Q206" i="4"/>
  <c r="P206" i="4"/>
  <c r="O206" i="4"/>
  <c r="J206" i="4"/>
  <c r="I206" i="4"/>
  <c r="AI205" i="4"/>
  <c r="AH205" i="4"/>
  <c r="AG205" i="4"/>
  <c r="AF205" i="4"/>
  <c r="V205" i="4"/>
  <c r="U205" i="4"/>
  <c r="T205" i="4"/>
  <c r="S205" i="4"/>
  <c r="R205" i="4"/>
  <c r="Q205" i="4"/>
  <c r="P205" i="4"/>
  <c r="O205" i="4"/>
  <c r="J205" i="4"/>
  <c r="I205" i="4"/>
  <c r="AI204" i="4"/>
  <c r="AH204" i="4"/>
  <c r="AG204" i="4"/>
  <c r="AF204" i="4"/>
  <c r="V204" i="4"/>
  <c r="U204" i="4"/>
  <c r="T204" i="4"/>
  <c r="S204" i="4"/>
  <c r="R204" i="4"/>
  <c r="Q204" i="4"/>
  <c r="P204" i="4"/>
  <c r="O204" i="4"/>
  <c r="J204" i="4"/>
  <c r="I204" i="4"/>
  <c r="AI203" i="4"/>
  <c r="AH203" i="4"/>
  <c r="AG203" i="4"/>
  <c r="AF203" i="4"/>
  <c r="V203" i="4"/>
  <c r="U203" i="4"/>
  <c r="T203" i="4"/>
  <c r="S203" i="4"/>
  <c r="R203" i="4"/>
  <c r="Q203" i="4"/>
  <c r="P203" i="4"/>
  <c r="O203" i="4"/>
  <c r="J203" i="4"/>
  <c r="I203" i="4"/>
  <c r="AI202" i="4"/>
  <c r="AH202" i="4"/>
  <c r="AG202" i="4"/>
  <c r="AF202" i="4"/>
  <c r="V202" i="4"/>
  <c r="U202" i="4"/>
  <c r="T202" i="4"/>
  <c r="S202" i="4"/>
  <c r="R202" i="4"/>
  <c r="Q202" i="4"/>
  <c r="P202" i="4"/>
  <c r="O202" i="4"/>
  <c r="J202" i="4"/>
  <c r="I202" i="4"/>
  <c r="AI201" i="4"/>
  <c r="AH201" i="4"/>
  <c r="AG201" i="4"/>
  <c r="AF201" i="4"/>
  <c r="V201" i="4"/>
  <c r="U201" i="4"/>
  <c r="T201" i="4"/>
  <c r="S201" i="4"/>
  <c r="R201" i="4"/>
  <c r="Q201" i="4"/>
  <c r="P201" i="4"/>
  <c r="O201" i="4"/>
  <c r="J201" i="4"/>
  <c r="I201" i="4"/>
  <c r="AI200" i="4"/>
  <c r="AH200" i="4"/>
  <c r="AG200" i="4"/>
  <c r="AF200" i="4"/>
  <c r="V200" i="4"/>
  <c r="U200" i="4"/>
  <c r="T200" i="4"/>
  <c r="S200" i="4"/>
  <c r="R200" i="4"/>
  <c r="Q200" i="4"/>
  <c r="P200" i="4"/>
  <c r="O200" i="4"/>
  <c r="J200" i="4"/>
  <c r="I200" i="4"/>
  <c r="AI199" i="4"/>
  <c r="AH199" i="4"/>
  <c r="AG199" i="4"/>
  <c r="AF199" i="4"/>
  <c r="V199" i="4"/>
  <c r="U199" i="4"/>
  <c r="T199" i="4"/>
  <c r="S199" i="4"/>
  <c r="R199" i="4"/>
  <c r="Q199" i="4"/>
  <c r="P199" i="4"/>
  <c r="O199" i="4"/>
  <c r="J199" i="4"/>
  <c r="I199" i="4"/>
  <c r="AI198" i="4"/>
  <c r="AH198" i="4"/>
  <c r="AG198" i="4"/>
  <c r="AF198" i="4"/>
  <c r="V198" i="4"/>
  <c r="U198" i="4"/>
  <c r="T198" i="4"/>
  <c r="S198" i="4"/>
  <c r="R198" i="4"/>
  <c r="Q198" i="4"/>
  <c r="P198" i="4"/>
  <c r="O198" i="4"/>
  <c r="J198" i="4"/>
  <c r="I198" i="4"/>
  <c r="AI197" i="4"/>
  <c r="AH197" i="4"/>
  <c r="AG197" i="4"/>
  <c r="AF197" i="4"/>
  <c r="V197" i="4"/>
  <c r="U197" i="4"/>
  <c r="T197" i="4"/>
  <c r="S197" i="4"/>
  <c r="R197" i="4"/>
  <c r="Q197" i="4"/>
  <c r="P197" i="4"/>
  <c r="O197" i="4"/>
  <c r="J197" i="4"/>
  <c r="I197" i="4"/>
  <c r="AI196" i="4"/>
  <c r="AH196" i="4"/>
  <c r="AG196" i="4"/>
  <c r="AF196" i="4"/>
  <c r="V196" i="4"/>
  <c r="U196" i="4"/>
  <c r="T196" i="4"/>
  <c r="S196" i="4"/>
  <c r="R196" i="4"/>
  <c r="Q196" i="4"/>
  <c r="P196" i="4"/>
  <c r="O196" i="4"/>
  <c r="J196" i="4"/>
  <c r="I196" i="4"/>
  <c r="AI195" i="4"/>
  <c r="AH195" i="4"/>
  <c r="AG195" i="4"/>
  <c r="AF195" i="4"/>
  <c r="V195" i="4"/>
  <c r="U195" i="4"/>
  <c r="T195" i="4"/>
  <c r="S195" i="4"/>
  <c r="R195" i="4"/>
  <c r="Q195" i="4"/>
  <c r="P195" i="4"/>
  <c r="O195" i="4"/>
  <c r="J195" i="4"/>
  <c r="I195" i="4"/>
  <c r="AI194" i="4"/>
  <c r="AH194" i="4"/>
  <c r="AG194" i="4"/>
  <c r="AF194" i="4"/>
  <c r="V194" i="4"/>
  <c r="U194" i="4"/>
  <c r="T194" i="4"/>
  <c r="S194" i="4"/>
  <c r="R194" i="4"/>
  <c r="Q194" i="4"/>
  <c r="P194" i="4"/>
  <c r="O194" i="4"/>
  <c r="J194" i="4"/>
  <c r="I194" i="4"/>
  <c r="AI193" i="4"/>
  <c r="AH193" i="4"/>
  <c r="AG193" i="4"/>
  <c r="AF193" i="4"/>
  <c r="V193" i="4"/>
  <c r="U193" i="4"/>
  <c r="T193" i="4"/>
  <c r="S193" i="4"/>
  <c r="R193" i="4"/>
  <c r="Q193" i="4"/>
  <c r="P193" i="4"/>
  <c r="O193" i="4"/>
  <c r="J193" i="4"/>
  <c r="I193" i="4"/>
  <c r="AI192" i="4"/>
  <c r="AH192" i="4"/>
  <c r="AG192" i="4"/>
  <c r="AF192" i="4"/>
  <c r="V192" i="4"/>
  <c r="U192" i="4"/>
  <c r="T192" i="4"/>
  <c r="S192" i="4"/>
  <c r="R192" i="4"/>
  <c r="Q192" i="4"/>
  <c r="P192" i="4"/>
  <c r="O192" i="4"/>
  <c r="J192" i="4"/>
  <c r="I192" i="4"/>
  <c r="AI191" i="4"/>
  <c r="AH191" i="4"/>
  <c r="AG191" i="4"/>
  <c r="AF191" i="4"/>
  <c r="V191" i="4"/>
  <c r="U191" i="4"/>
  <c r="T191" i="4"/>
  <c r="S191" i="4"/>
  <c r="R191" i="4"/>
  <c r="Q191" i="4"/>
  <c r="P191" i="4"/>
  <c r="O191" i="4"/>
  <c r="J191" i="4"/>
  <c r="I191" i="4"/>
  <c r="AI190" i="4"/>
  <c r="AH190" i="4"/>
  <c r="AG190" i="4"/>
  <c r="AF190" i="4"/>
  <c r="V190" i="4"/>
  <c r="U190" i="4"/>
  <c r="T190" i="4"/>
  <c r="S190" i="4"/>
  <c r="R190" i="4"/>
  <c r="Q190" i="4"/>
  <c r="P190" i="4"/>
  <c r="O190" i="4"/>
  <c r="J190" i="4"/>
  <c r="I190" i="4"/>
  <c r="AI189" i="4"/>
  <c r="AH189" i="4"/>
  <c r="AG189" i="4"/>
  <c r="AF189" i="4"/>
  <c r="V189" i="4"/>
  <c r="U189" i="4"/>
  <c r="T189" i="4"/>
  <c r="S189" i="4"/>
  <c r="R189" i="4"/>
  <c r="Q189" i="4"/>
  <c r="P189" i="4"/>
  <c r="O189" i="4"/>
  <c r="J189" i="4"/>
  <c r="I189" i="4"/>
  <c r="AI188" i="4"/>
  <c r="AH188" i="4"/>
  <c r="AG188" i="4"/>
  <c r="AF188" i="4"/>
  <c r="V188" i="4"/>
  <c r="U188" i="4"/>
  <c r="T188" i="4"/>
  <c r="S188" i="4"/>
  <c r="R188" i="4"/>
  <c r="Q188" i="4"/>
  <c r="P188" i="4"/>
  <c r="O188" i="4"/>
  <c r="J188" i="4"/>
  <c r="I188" i="4"/>
  <c r="AI187" i="4"/>
  <c r="AH187" i="4"/>
  <c r="AG187" i="4"/>
  <c r="AF187" i="4"/>
  <c r="V187" i="4"/>
  <c r="U187" i="4"/>
  <c r="T187" i="4"/>
  <c r="S187" i="4"/>
  <c r="R187" i="4"/>
  <c r="Q187" i="4"/>
  <c r="P187" i="4"/>
  <c r="O187" i="4"/>
  <c r="J187" i="4"/>
  <c r="I187" i="4"/>
  <c r="AI186" i="4"/>
  <c r="AH186" i="4"/>
  <c r="AG186" i="4"/>
  <c r="AF186" i="4"/>
  <c r="V186" i="4"/>
  <c r="U186" i="4"/>
  <c r="T186" i="4"/>
  <c r="S186" i="4"/>
  <c r="R186" i="4"/>
  <c r="Q186" i="4"/>
  <c r="P186" i="4"/>
  <c r="O186" i="4"/>
  <c r="J186" i="4"/>
  <c r="I186" i="4"/>
  <c r="AI185" i="4"/>
  <c r="AH185" i="4"/>
  <c r="AG185" i="4"/>
  <c r="AF185" i="4"/>
  <c r="V185" i="4"/>
  <c r="U185" i="4"/>
  <c r="T185" i="4"/>
  <c r="S185" i="4"/>
  <c r="R185" i="4"/>
  <c r="Q185" i="4"/>
  <c r="P185" i="4"/>
  <c r="O185" i="4"/>
  <c r="J185" i="4"/>
  <c r="I185" i="4"/>
  <c r="AI184" i="4"/>
  <c r="AH184" i="4"/>
  <c r="AG184" i="4"/>
  <c r="AF184" i="4"/>
  <c r="V184" i="4"/>
  <c r="U184" i="4"/>
  <c r="T184" i="4"/>
  <c r="S184" i="4"/>
  <c r="R184" i="4"/>
  <c r="Q184" i="4"/>
  <c r="P184" i="4"/>
  <c r="O184" i="4"/>
  <c r="J184" i="4"/>
  <c r="I184" i="4"/>
  <c r="AI183" i="4"/>
  <c r="AH183" i="4"/>
  <c r="AG183" i="4"/>
  <c r="AF183" i="4"/>
  <c r="V183" i="4"/>
  <c r="U183" i="4"/>
  <c r="T183" i="4"/>
  <c r="S183" i="4"/>
  <c r="R183" i="4"/>
  <c r="Q183" i="4"/>
  <c r="P183" i="4"/>
  <c r="O183" i="4"/>
  <c r="J183" i="4"/>
  <c r="I183" i="4"/>
  <c r="AI182" i="4"/>
  <c r="AH182" i="4"/>
  <c r="AG182" i="4"/>
  <c r="AF182" i="4"/>
  <c r="V182" i="4"/>
  <c r="U182" i="4"/>
  <c r="T182" i="4"/>
  <c r="S182" i="4"/>
  <c r="R182" i="4"/>
  <c r="Q182" i="4"/>
  <c r="P182" i="4"/>
  <c r="O182" i="4"/>
  <c r="J182" i="4"/>
  <c r="I182" i="4"/>
  <c r="AI181" i="4"/>
  <c r="AH181" i="4"/>
  <c r="AG181" i="4"/>
  <c r="AF181" i="4"/>
  <c r="V181" i="4"/>
  <c r="U181" i="4"/>
  <c r="T181" i="4"/>
  <c r="S181" i="4"/>
  <c r="R181" i="4"/>
  <c r="Q181" i="4"/>
  <c r="P181" i="4"/>
  <c r="O181" i="4"/>
  <c r="J181" i="4"/>
  <c r="I181" i="4"/>
  <c r="AI180" i="4"/>
  <c r="AH180" i="4"/>
  <c r="AG180" i="4"/>
  <c r="AF180" i="4"/>
  <c r="V180" i="4"/>
  <c r="U180" i="4"/>
  <c r="T180" i="4"/>
  <c r="S180" i="4"/>
  <c r="R180" i="4"/>
  <c r="Q180" i="4"/>
  <c r="P180" i="4"/>
  <c r="O180" i="4"/>
  <c r="J180" i="4"/>
  <c r="I180" i="4"/>
  <c r="AI179" i="4"/>
  <c r="AH179" i="4"/>
  <c r="AG179" i="4"/>
  <c r="AF179" i="4"/>
  <c r="V179" i="4"/>
  <c r="U179" i="4"/>
  <c r="T179" i="4"/>
  <c r="S179" i="4"/>
  <c r="R179" i="4"/>
  <c r="Q179" i="4"/>
  <c r="P179" i="4"/>
  <c r="O179" i="4"/>
  <c r="J179" i="4"/>
  <c r="I179" i="4"/>
  <c r="AI178" i="4"/>
  <c r="AH178" i="4"/>
  <c r="AG178" i="4"/>
  <c r="AF178" i="4"/>
  <c r="V178" i="4"/>
  <c r="U178" i="4"/>
  <c r="T178" i="4"/>
  <c r="S178" i="4"/>
  <c r="R178" i="4"/>
  <c r="Q178" i="4"/>
  <c r="P178" i="4"/>
  <c r="O178" i="4"/>
  <c r="J178" i="4"/>
  <c r="I178" i="4"/>
  <c r="AI177" i="4"/>
  <c r="AH177" i="4"/>
  <c r="AG177" i="4"/>
  <c r="AF177" i="4"/>
  <c r="V177" i="4"/>
  <c r="U177" i="4"/>
  <c r="T177" i="4"/>
  <c r="S177" i="4"/>
  <c r="R177" i="4"/>
  <c r="Q177" i="4"/>
  <c r="P177" i="4"/>
  <c r="O177" i="4"/>
  <c r="J177" i="4"/>
  <c r="I177" i="4"/>
  <c r="AI176" i="4"/>
  <c r="AH176" i="4"/>
  <c r="AG176" i="4"/>
  <c r="AF176" i="4"/>
  <c r="V176" i="4"/>
  <c r="U176" i="4"/>
  <c r="T176" i="4"/>
  <c r="S176" i="4"/>
  <c r="R176" i="4"/>
  <c r="Q176" i="4"/>
  <c r="P176" i="4"/>
  <c r="O176" i="4"/>
  <c r="J176" i="4"/>
  <c r="I176" i="4"/>
  <c r="AI175" i="4"/>
  <c r="AH175" i="4"/>
  <c r="AG175" i="4"/>
  <c r="AF175" i="4"/>
  <c r="V175" i="4"/>
  <c r="U175" i="4"/>
  <c r="T175" i="4"/>
  <c r="S175" i="4"/>
  <c r="R175" i="4"/>
  <c r="Q175" i="4"/>
  <c r="P175" i="4"/>
  <c r="O175" i="4"/>
  <c r="J175" i="4"/>
  <c r="I175" i="4"/>
  <c r="AI174" i="4"/>
  <c r="AH174" i="4"/>
  <c r="AG174" i="4"/>
  <c r="AF174" i="4"/>
  <c r="V174" i="4"/>
  <c r="U174" i="4"/>
  <c r="T174" i="4"/>
  <c r="S174" i="4"/>
  <c r="R174" i="4"/>
  <c r="Q174" i="4"/>
  <c r="P174" i="4"/>
  <c r="O174" i="4"/>
  <c r="J174" i="4"/>
  <c r="I174" i="4"/>
  <c r="AI173" i="4"/>
  <c r="AH173" i="4"/>
  <c r="AG173" i="4"/>
  <c r="AF173" i="4"/>
  <c r="V173" i="4"/>
  <c r="U173" i="4"/>
  <c r="T173" i="4"/>
  <c r="S173" i="4"/>
  <c r="R173" i="4"/>
  <c r="Q173" i="4"/>
  <c r="P173" i="4"/>
  <c r="O173" i="4"/>
  <c r="J173" i="4"/>
  <c r="I173" i="4"/>
  <c r="AI172" i="4"/>
  <c r="AH172" i="4"/>
  <c r="AG172" i="4"/>
  <c r="AF172" i="4"/>
  <c r="V172" i="4"/>
  <c r="U172" i="4"/>
  <c r="T172" i="4"/>
  <c r="S172" i="4"/>
  <c r="R172" i="4"/>
  <c r="Q172" i="4"/>
  <c r="P172" i="4"/>
  <c r="O172" i="4"/>
  <c r="J172" i="4"/>
  <c r="I172" i="4"/>
  <c r="AI171" i="4"/>
  <c r="AH171" i="4"/>
  <c r="AG171" i="4"/>
  <c r="AF171" i="4"/>
  <c r="V171" i="4"/>
  <c r="U171" i="4"/>
  <c r="T171" i="4"/>
  <c r="S171" i="4"/>
  <c r="R171" i="4"/>
  <c r="Q171" i="4"/>
  <c r="P171" i="4"/>
  <c r="O171" i="4"/>
  <c r="J171" i="4"/>
  <c r="I171" i="4"/>
  <c r="AI170" i="4"/>
  <c r="AH170" i="4"/>
  <c r="AG170" i="4"/>
  <c r="AF170" i="4"/>
  <c r="V170" i="4"/>
  <c r="U170" i="4"/>
  <c r="T170" i="4"/>
  <c r="S170" i="4"/>
  <c r="R170" i="4"/>
  <c r="Q170" i="4"/>
  <c r="P170" i="4"/>
  <c r="O170" i="4"/>
  <c r="J170" i="4"/>
  <c r="I170" i="4"/>
  <c r="AI169" i="4"/>
  <c r="AH169" i="4"/>
  <c r="AG169" i="4"/>
  <c r="AF169" i="4"/>
  <c r="V169" i="4"/>
  <c r="U169" i="4"/>
  <c r="T169" i="4"/>
  <c r="S169" i="4"/>
  <c r="R169" i="4"/>
  <c r="Q169" i="4"/>
  <c r="P169" i="4"/>
  <c r="O169" i="4"/>
  <c r="J169" i="4"/>
  <c r="I169" i="4"/>
  <c r="AI168" i="4"/>
  <c r="AH168" i="4"/>
  <c r="AG168" i="4"/>
  <c r="AF168" i="4"/>
  <c r="V168" i="4"/>
  <c r="U168" i="4"/>
  <c r="T168" i="4"/>
  <c r="S168" i="4"/>
  <c r="R168" i="4"/>
  <c r="Q168" i="4"/>
  <c r="P168" i="4"/>
  <c r="O168" i="4"/>
  <c r="J168" i="4"/>
  <c r="I168" i="4"/>
  <c r="AI167" i="4"/>
  <c r="AH167" i="4"/>
  <c r="AG167" i="4"/>
  <c r="AF167" i="4"/>
  <c r="V167" i="4"/>
  <c r="U167" i="4"/>
  <c r="T167" i="4"/>
  <c r="S167" i="4"/>
  <c r="R167" i="4"/>
  <c r="Q167" i="4"/>
  <c r="P167" i="4"/>
  <c r="O167" i="4"/>
  <c r="J167" i="4"/>
  <c r="I167" i="4"/>
  <c r="AI166" i="4"/>
  <c r="AH166" i="4"/>
  <c r="AG166" i="4"/>
  <c r="AF166" i="4"/>
  <c r="V166" i="4"/>
  <c r="U166" i="4"/>
  <c r="T166" i="4"/>
  <c r="S166" i="4"/>
  <c r="R166" i="4"/>
  <c r="Q166" i="4"/>
  <c r="P166" i="4"/>
  <c r="O166" i="4"/>
  <c r="J166" i="4"/>
  <c r="I166" i="4"/>
  <c r="AI165" i="4"/>
  <c r="AH165" i="4"/>
  <c r="AG165" i="4"/>
  <c r="AF165" i="4"/>
  <c r="V165" i="4"/>
  <c r="U165" i="4"/>
  <c r="T165" i="4"/>
  <c r="S165" i="4"/>
  <c r="R165" i="4"/>
  <c r="Q165" i="4"/>
  <c r="P165" i="4"/>
  <c r="O165" i="4"/>
  <c r="J165" i="4"/>
  <c r="I165" i="4"/>
  <c r="AI164" i="4"/>
  <c r="AH164" i="4"/>
  <c r="AG164" i="4"/>
  <c r="AF164" i="4"/>
  <c r="V164" i="4"/>
  <c r="U164" i="4"/>
  <c r="T164" i="4"/>
  <c r="S164" i="4"/>
  <c r="R164" i="4"/>
  <c r="Q164" i="4"/>
  <c r="P164" i="4"/>
  <c r="O164" i="4"/>
  <c r="J164" i="4"/>
  <c r="I164" i="4"/>
  <c r="AI163" i="4"/>
  <c r="AH163" i="4"/>
  <c r="AG163" i="4"/>
  <c r="AF163" i="4"/>
  <c r="V163" i="4"/>
  <c r="U163" i="4"/>
  <c r="T163" i="4"/>
  <c r="S163" i="4"/>
  <c r="R163" i="4"/>
  <c r="Q163" i="4"/>
  <c r="P163" i="4"/>
  <c r="O163" i="4"/>
  <c r="J163" i="4"/>
  <c r="I163" i="4"/>
  <c r="AI162" i="4"/>
  <c r="AH162" i="4"/>
  <c r="AG162" i="4"/>
  <c r="AF162" i="4"/>
  <c r="V162" i="4"/>
  <c r="U162" i="4"/>
  <c r="T162" i="4"/>
  <c r="S162" i="4"/>
  <c r="R162" i="4"/>
  <c r="Q162" i="4"/>
  <c r="P162" i="4"/>
  <c r="O162" i="4"/>
  <c r="J162" i="4"/>
  <c r="I162" i="4"/>
  <c r="AI161" i="4"/>
  <c r="AH161" i="4"/>
  <c r="AG161" i="4"/>
  <c r="AF161" i="4"/>
  <c r="V161" i="4"/>
  <c r="U161" i="4"/>
  <c r="T161" i="4"/>
  <c r="S161" i="4"/>
  <c r="R161" i="4"/>
  <c r="Q161" i="4"/>
  <c r="P161" i="4"/>
  <c r="O161" i="4"/>
  <c r="J161" i="4"/>
  <c r="I161" i="4"/>
  <c r="AI160" i="4"/>
  <c r="AH160" i="4"/>
  <c r="AG160" i="4"/>
  <c r="AF160" i="4"/>
  <c r="V160" i="4"/>
  <c r="U160" i="4"/>
  <c r="T160" i="4"/>
  <c r="S160" i="4"/>
  <c r="R160" i="4"/>
  <c r="Q160" i="4"/>
  <c r="P160" i="4"/>
  <c r="O160" i="4"/>
  <c r="J160" i="4"/>
  <c r="I160" i="4"/>
  <c r="AI159" i="4"/>
  <c r="AH159" i="4"/>
  <c r="AG159" i="4"/>
  <c r="AF159" i="4"/>
  <c r="V159" i="4"/>
  <c r="U159" i="4"/>
  <c r="T159" i="4"/>
  <c r="S159" i="4"/>
  <c r="R159" i="4"/>
  <c r="Q159" i="4"/>
  <c r="P159" i="4"/>
  <c r="O159" i="4"/>
  <c r="J159" i="4"/>
  <c r="I159" i="4"/>
  <c r="AI158" i="4"/>
  <c r="AH158" i="4"/>
  <c r="AG158" i="4"/>
  <c r="AF158" i="4"/>
  <c r="V158" i="4"/>
  <c r="U158" i="4"/>
  <c r="T158" i="4"/>
  <c r="S158" i="4"/>
  <c r="R158" i="4"/>
  <c r="Q158" i="4"/>
  <c r="P158" i="4"/>
  <c r="O158" i="4"/>
  <c r="J158" i="4"/>
  <c r="I158" i="4"/>
  <c r="AI157" i="4"/>
  <c r="AH157" i="4"/>
  <c r="AG157" i="4"/>
  <c r="AF157" i="4"/>
  <c r="V157" i="4"/>
  <c r="U157" i="4"/>
  <c r="T157" i="4"/>
  <c r="S157" i="4"/>
  <c r="R157" i="4"/>
  <c r="Q157" i="4"/>
  <c r="P157" i="4"/>
  <c r="O157" i="4"/>
  <c r="J157" i="4"/>
  <c r="I157" i="4"/>
  <c r="AI156" i="4"/>
  <c r="AH156" i="4"/>
  <c r="AG156" i="4"/>
  <c r="AF156" i="4"/>
  <c r="V156" i="4"/>
  <c r="U156" i="4"/>
  <c r="T156" i="4"/>
  <c r="S156" i="4"/>
  <c r="R156" i="4"/>
  <c r="Q156" i="4"/>
  <c r="P156" i="4"/>
  <c r="O156" i="4"/>
  <c r="J156" i="4"/>
  <c r="I156" i="4"/>
  <c r="AI155" i="4"/>
  <c r="AH155" i="4"/>
  <c r="AG155" i="4"/>
  <c r="AF155" i="4"/>
  <c r="V155" i="4"/>
  <c r="U155" i="4"/>
  <c r="T155" i="4"/>
  <c r="S155" i="4"/>
  <c r="R155" i="4"/>
  <c r="Q155" i="4"/>
  <c r="P155" i="4"/>
  <c r="O155" i="4"/>
  <c r="J155" i="4"/>
  <c r="I155" i="4"/>
  <c r="AI154" i="4"/>
  <c r="AH154" i="4"/>
  <c r="AG154" i="4"/>
  <c r="AF154" i="4"/>
  <c r="V154" i="4"/>
  <c r="U154" i="4"/>
  <c r="T154" i="4"/>
  <c r="S154" i="4"/>
  <c r="R154" i="4"/>
  <c r="Q154" i="4"/>
  <c r="P154" i="4"/>
  <c r="O154" i="4"/>
  <c r="J154" i="4"/>
  <c r="I154" i="4"/>
  <c r="AI153" i="4"/>
  <c r="AH153" i="4"/>
  <c r="AG153" i="4"/>
  <c r="AF153" i="4"/>
  <c r="V153" i="4"/>
  <c r="U153" i="4"/>
  <c r="T153" i="4"/>
  <c r="S153" i="4"/>
  <c r="R153" i="4"/>
  <c r="Q153" i="4"/>
  <c r="P153" i="4"/>
  <c r="O153" i="4"/>
  <c r="J153" i="4"/>
  <c r="I153" i="4"/>
  <c r="AI152" i="4"/>
  <c r="AH152" i="4"/>
  <c r="AG152" i="4"/>
  <c r="AF152" i="4"/>
  <c r="V152" i="4"/>
  <c r="U152" i="4"/>
  <c r="T152" i="4"/>
  <c r="S152" i="4"/>
  <c r="R152" i="4"/>
  <c r="Q152" i="4"/>
  <c r="P152" i="4"/>
  <c r="O152" i="4"/>
  <c r="J152" i="4"/>
  <c r="I152" i="4"/>
  <c r="AI151" i="4"/>
  <c r="AH151" i="4"/>
  <c r="AG151" i="4"/>
  <c r="AF151" i="4"/>
  <c r="V151" i="4"/>
  <c r="U151" i="4"/>
  <c r="T151" i="4"/>
  <c r="S151" i="4"/>
  <c r="R151" i="4"/>
  <c r="Q151" i="4"/>
  <c r="P151" i="4"/>
  <c r="O151" i="4"/>
  <c r="J151" i="4"/>
  <c r="I151" i="4"/>
  <c r="AI150" i="4"/>
  <c r="AH150" i="4"/>
  <c r="AG150" i="4"/>
  <c r="AF150" i="4"/>
  <c r="V150" i="4"/>
  <c r="U150" i="4"/>
  <c r="T150" i="4"/>
  <c r="S150" i="4"/>
  <c r="R150" i="4"/>
  <c r="Q150" i="4"/>
  <c r="P150" i="4"/>
  <c r="O150" i="4"/>
  <c r="J150" i="4"/>
  <c r="I150" i="4"/>
  <c r="AI149" i="4"/>
  <c r="AH149" i="4"/>
  <c r="AG149" i="4"/>
  <c r="AF149" i="4"/>
  <c r="V149" i="4"/>
  <c r="U149" i="4"/>
  <c r="T149" i="4"/>
  <c r="S149" i="4"/>
  <c r="R149" i="4"/>
  <c r="Q149" i="4"/>
  <c r="P149" i="4"/>
  <c r="O149" i="4"/>
  <c r="J149" i="4"/>
  <c r="I149" i="4"/>
  <c r="AI148" i="4"/>
  <c r="AH148" i="4"/>
  <c r="AG148" i="4"/>
  <c r="AF148" i="4"/>
  <c r="V148" i="4"/>
  <c r="U148" i="4"/>
  <c r="T148" i="4"/>
  <c r="S148" i="4"/>
  <c r="R148" i="4"/>
  <c r="Q148" i="4"/>
  <c r="P148" i="4"/>
  <c r="O148" i="4"/>
  <c r="J148" i="4"/>
  <c r="I148" i="4"/>
  <c r="AI147" i="4"/>
  <c r="AH147" i="4"/>
  <c r="AG147" i="4"/>
  <c r="AF147" i="4"/>
  <c r="V147" i="4"/>
  <c r="U147" i="4"/>
  <c r="T147" i="4"/>
  <c r="S147" i="4"/>
  <c r="R147" i="4"/>
  <c r="Q147" i="4"/>
  <c r="P147" i="4"/>
  <c r="O147" i="4"/>
  <c r="J147" i="4"/>
  <c r="I147" i="4"/>
  <c r="AI146" i="4"/>
  <c r="AH146" i="4"/>
  <c r="AG146" i="4"/>
  <c r="AF146" i="4"/>
  <c r="V146" i="4"/>
  <c r="U146" i="4"/>
  <c r="T146" i="4"/>
  <c r="S146" i="4"/>
  <c r="R146" i="4"/>
  <c r="Q146" i="4"/>
  <c r="P146" i="4"/>
  <c r="O146" i="4"/>
  <c r="J146" i="4"/>
  <c r="I146" i="4"/>
  <c r="AI145" i="4"/>
  <c r="AH145" i="4"/>
  <c r="AG145" i="4"/>
  <c r="AF145" i="4"/>
  <c r="V145" i="4"/>
  <c r="U145" i="4"/>
  <c r="T145" i="4"/>
  <c r="S145" i="4"/>
  <c r="R145" i="4"/>
  <c r="Q145" i="4"/>
  <c r="P145" i="4"/>
  <c r="O145" i="4"/>
  <c r="J145" i="4"/>
  <c r="I145" i="4"/>
  <c r="AI144" i="4"/>
  <c r="AH144" i="4"/>
  <c r="AG144" i="4"/>
  <c r="AF144" i="4"/>
  <c r="V144" i="4"/>
  <c r="U144" i="4"/>
  <c r="T144" i="4"/>
  <c r="S144" i="4"/>
  <c r="R144" i="4"/>
  <c r="Q144" i="4"/>
  <c r="P144" i="4"/>
  <c r="O144" i="4"/>
  <c r="J144" i="4"/>
  <c r="I144" i="4"/>
  <c r="AI143" i="4"/>
  <c r="AH143" i="4"/>
  <c r="AG143" i="4"/>
  <c r="AF143" i="4"/>
  <c r="V143" i="4"/>
  <c r="U143" i="4"/>
  <c r="T143" i="4"/>
  <c r="S143" i="4"/>
  <c r="R143" i="4"/>
  <c r="Q143" i="4"/>
  <c r="P143" i="4"/>
  <c r="O143" i="4"/>
  <c r="J143" i="4"/>
  <c r="I143" i="4"/>
  <c r="AI142" i="4"/>
  <c r="AH142" i="4"/>
  <c r="AG142" i="4"/>
  <c r="AF142" i="4"/>
  <c r="V142" i="4"/>
  <c r="U142" i="4"/>
  <c r="T142" i="4"/>
  <c r="S142" i="4"/>
  <c r="R142" i="4"/>
  <c r="Q142" i="4"/>
  <c r="P142" i="4"/>
  <c r="O142" i="4"/>
  <c r="J142" i="4"/>
  <c r="I142" i="4"/>
  <c r="AI141" i="4"/>
  <c r="AH141" i="4"/>
  <c r="AG141" i="4"/>
  <c r="AF141" i="4"/>
  <c r="V141" i="4"/>
  <c r="U141" i="4"/>
  <c r="T141" i="4"/>
  <c r="S141" i="4"/>
  <c r="R141" i="4"/>
  <c r="Q141" i="4"/>
  <c r="P141" i="4"/>
  <c r="O141" i="4"/>
  <c r="J141" i="4"/>
  <c r="I141" i="4"/>
  <c r="AI140" i="4"/>
  <c r="AH140" i="4"/>
  <c r="AG140" i="4"/>
  <c r="AF140" i="4"/>
  <c r="V140" i="4"/>
  <c r="U140" i="4"/>
  <c r="T140" i="4"/>
  <c r="S140" i="4"/>
  <c r="R140" i="4"/>
  <c r="Q140" i="4"/>
  <c r="P140" i="4"/>
  <c r="O140" i="4"/>
  <c r="J140" i="4"/>
  <c r="I140" i="4"/>
  <c r="AI139" i="4"/>
  <c r="AH139" i="4"/>
  <c r="AG139" i="4"/>
  <c r="AF139" i="4"/>
  <c r="V139" i="4"/>
  <c r="U139" i="4"/>
  <c r="T139" i="4"/>
  <c r="S139" i="4"/>
  <c r="R139" i="4"/>
  <c r="Q139" i="4"/>
  <c r="P139" i="4"/>
  <c r="O139" i="4"/>
  <c r="J139" i="4"/>
  <c r="I139" i="4"/>
  <c r="AI138" i="4"/>
  <c r="AH138" i="4"/>
  <c r="AG138" i="4"/>
  <c r="AF138" i="4"/>
  <c r="V138" i="4"/>
  <c r="U138" i="4"/>
  <c r="T138" i="4"/>
  <c r="S138" i="4"/>
  <c r="R138" i="4"/>
  <c r="Q138" i="4"/>
  <c r="P138" i="4"/>
  <c r="O138" i="4"/>
  <c r="J138" i="4"/>
  <c r="I138" i="4"/>
  <c r="AI137" i="4"/>
  <c r="AH137" i="4"/>
  <c r="AG137" i="4"/>
  <c r="AF137" i="4"/>
  <c r="V137" i="4"/>
  <c r="U137" i="4"/>
  <c r="T137" i="4"/>
  <c r="S137" i="4"/>
  <c r="R137" i="4"/>
  <c r="Q137" i="4"/>
  <c r="P137" i="4"/>
  <c r="O137" i="4"/>
  <c r="J137" i="4"/>
  <c r="I137" i="4"/>
  <c r="AI136" i="4"/>
  <c r="AH136" i="4"/>
  <c r="AG136" i="4"/>
  <c r="AF136" i="4"/>
  <c r="V136" i="4"/>
  <c r="U136" i="4"/>
  <c r="T136" i="4"/>
  <c r="S136" i="4"/>
  <c r="R136" i="4"/>
  <c r="Q136" i="4"/>
  <c r="P136" i="4"/>
  <c r="O136" i="4"/>
  <c r="J136" i="4"/>
  <c r="I136" i="4"/>
  <c r="AI135" i="4"/>
  <c r="AH135" i="4"/>
  <c r="AG135" i="4"/>
  <c r="AF135" i="4"/>
  <c r="V135" i="4"/>
  <c r="U135" i="4"/>
  <c r="T135" i="4"/>
  <c r="S135" i="4"/>
  <c r="R135" i="4"/>
  <c r="Q135" i="4"/>
  <c r="P135" i="4"/>
  <c r="O135" i="4"/>
  <c r="J135" i="4"/>
  <c r="I135" i="4"/>
  <c r="AI134" i="4"/>
  <c r="AH134" i="4"/>
  <c r="AG134" i="4"/>
  <c r="AF134" i="4"/>
  <c r="V134" i="4"/>
  <c r="U134" i="4"/>
  <c r="T134" i="4"/>
  <c r="S134" i="4"/>
  <c r="R134" i="4"/>
  <c r="Q134" i="4"/>
  <c r="P134" i="4"/>
  <c r="O134" i="4"/>
  <c r="J134" i="4"/>
  <c r="I134" i="4"/>
  <c r="AI133" i="4"/>
  <c r="AH133" i="4"/>
  <c r="AG133" i="4"/>
  <c r="AF133" i="4"/>
  <c r="V133" i="4"/>
  <c r="U133" i="4"/>
  <c r="T133" i="4"/>
  <c r="S133" i="4"/>
  <c r="R133" i="4"/>
  <c r="Q133" i="4"/>
  <c r="P133" i="4"/>
  <c r="O133" i="4"/>
  <c r="J133" i="4"/>
  <c r="I133" i="4"/>
  <c r="AI132" i="4"/>
  <c r="AH132" i="4"/>
  <c r="AG132" i="4"/>
  <c r="AF132" i="4"/>
  <c r="V132" i="4"/>
  <c r="U132" i="4"/>
  <c r="T132" i="4"/>
  <c r="S132" i="4"/>
  <c r="R132" i="4"/>
  <c r="Q132" i="4"/>
  <c r="P132" i="4"/>
  <c r="O132" i="4"/>
  <c r="J132" i="4"/>
  <c r="I132" i="4"/>
  <c r="AI131" i="4"/>
  <c r="AH131" i="4"/>
  <c r="AG131" i="4"/>
  <c r="AF131" i="4"/>
  <c r="V131" i="4"/>
  <c r="U131" i="4"/>
  <c r="T131" i="4"/>
  <c r="S131" i="4"/>
  <c r="R131" i="4"/>
  <c r="Q131" i="4"/>
  <c r="P131" i="4"/>
  <c r="O131" i="4"/>
  <c r="J131" i="4"/>
  <c r="I131" i="4"/>
  <c r="AI130" i="4"/>
  <c r="AH130" i="4"/>
  <c r="AG130" i="4"/>
  <c r="AF130" i="4"/>
  <c r="V130" i="4"/>
  <c r="U130" i="4"/>
  <c r="T130" i="4"/>
  <c r="S130" i="4"/>
  <c r="R130" i="4"/>
  <c r="Q130" i="4"/>
  <c r="P130" i="4"/>
  <c r="O130" i="4"/>
  <c r="J130" i="4"/>
  <c r="I130" i="4"/>
  <c r="AI129" i="4"/>
  <c r="AH129" i="4"/>
  <c r="AG129" i="4"/>
  <c r="AF129" i="4"/>
  <c r="V129" i="4"/>
  <c r="U129" i="4"/>
  <c r="T129" i="4"/>
  <c r="S129" i="4"/>
  <c r="R129" i="4"/>
  <c r="Q129" i="4"/>
  <c r="P129" i="4"/>
  <c r="O129" i="4"/>
  <c r="J129" i="4"/>
  <c r="I129" i="4"/>
  <c r="AI128" i="4"/>
  <c r="AH128" i="4"/>
  <c r="AG128" i="4"/>
  <c r="AF128" i="4"/>
  <c r="V128" i="4"/>
  <c r="U128" i="4"/>
  <c r="T128" i="4"/>
  <c r="S128" i="4"/>
  <c r="R128" i="4"/>
  <c r="Q128" i="4"/>
  <c r="P128" i="4"/>
  <c r="O128" i="4"/>
  <c r="J128" i="4"/>
  <c r="I128" i="4"/>
  <c r="AI127" i="4"/>
  <c r="AH127" i="4"/>
  <c r="AG127" i="4"/>
  <c r="AF127" i="4"/>
  <c r="V127" i="4"/>
  <c r="U127" i="4"/>
  <c r="T127" i="4"/>
  <c r="S127" i="4"/>
  <c r="R127" i="4"/>
  <c r="Q127" i="4"/>
  <c r="P127" i="4"/>
  <c r="O127" i="4"/>
  <c r="J127" i="4"/>
  <c r="I127" i="4"/>
  <c r="AI126" i="4"/>
  <c r="AH126" i="4"/>
  <c r="AG126" i="4"/>
  <c r="AF126" i="4"/>
  <c r="V126" i="4"/>
  <c r="U126" i="4"/>
  <c r="T126" i="4"/>
  <c r="S126" i="4"/>
  <c r="R126" i="4"/>
  <c r="Q126" i="4"/>
  <c r="P126" i="4"/>
  <c r="O126" i="4"/>
  <c r="J126" i="4"/>
  <c r="I126" i="4"/>
  <c r="AI125" i="4"/>
  <c r="AH125" i="4"/>
  <c r="AG125" i="4"/>
  <c r="AF125" i="4"/>
  <c r="V125" i="4"/>
  <c r="U125" i="4"/>
  <c r="T125" i="4"/>
  <c r="S125" i="4"/>
  <c r="R125" i="4"/>
  <c r="Q125" i="4"/>
  <c r="P125" i="4"/>
  <c r="O125" i="4"/>
  <c r="J125" i="4"/>
  <c r="I125" i="4"/>
  <c r="AI124" i="4"/>
  <c r="AH124" i="4"/>
  <c r="AG124" i="4"/>
  <c r="AF124" i="4"/>
  <c r="V124" i="4"/>
  <c r="U124" i="4"/>
  <c r="T124" i="4"/>
  <c r="S124" i="4"/>
  <c r="R124" i="4"/>
  <c r="Q124" i="4"/>
  <c r="P124" i="4"/>
  <c r="O124" i="4"/>
  <c r="J124" i="4"/>
  <c r="I124" i="4"/>
  <c r="AI123" i="4"/>
  <c r="AH123" i="4"/>
  <c r="AG123" i="4"/>
  <c r="AF123" i="4"/>
  <c r="V123" i="4"/>
  <c r="U123" i="4"/>
  <c r="T123" i="4"/>
  <c r="S123" i="4"/>
  <c r="R123" i="4"/>
  <c r="Q123" i="4"/>
  <c r="P123" i="4"/>
  <c r="O123" i="4"/>
  <c r="J123" i="4"/>
  <c r="I123" i="4"/>
  <c r="AI122" i="4"/>
  <c r="AH122" i="4"/>
  <c r="AG122" i="4"/>
  <c r="AF122" i="4"/>
  <c r="V122" i="4"/>
  <c r="U122" i="4"/>
  <c r="T122" i="4"/>
  <c r="S122" i="4"/>
  <c r="R122" i="4"/>
  <c r="Q122" i="4"/>
  <c r="P122" i="4"/>
  <c r="O122" i="4"/>
  <c r="J122" i="4"/>
  <c r="I122" i="4"/>
  <c r="AI121" i="4"/>
  <c r="AH121" i="4"/>
  <c r="AG121" i="4"/>
  <c r="AF121" i="4"/>
  <c r="V121" i="4"/>
  <c r="U121" i="4"/>
  <c r="T121" i="4"/>
  <c r="S121" i="4"/>
  <c r="R121" i="4"/>
  <c r="Q121" i="4"/>
  <c r="P121" i="4"/>
  <c r="O121" i="4"/>
  <c r="J121" i="4"/>
  <c r="I121" i="4"/>
  <c r="AI120" i="4"/>
  <c r="AH120" i="4"/>
  <c r="AG120" i="4"/>
  <c r="AF120" i="4"/>
  <c r="V120" i="4"/>
  <c r="U120" i="4"/>
  <c r="T120" i="4"/>
  <c r="S120" i="4"/>
  <c r="R120" i="4"/>
  <c r="Q120" i="4"/>
  <c r="P120" i="4"/>
  <c r="O120" i="4"/>
  <c r="J120" i="4"/>
  <c r="I120" i="4"/>
  <c r="AI119" i="4"/>
  <c r="AH119" i="4"/>
  <c r="AG119" i="4"/>
  <c r="AF119" i="4"/>
  <c r="V119" i="4"/>
  <c r="U119" i="4"/>
  <c r="T119" i="4"/>
  <c r="S119" i="4"/>
  <c r="R119" i="4"/>
  <c r="Q119" i="4"/>
  <c r="P119" i="4"/>
  <c r="O119" i="4"/>
  <c r="J119" i="4"/>
  <c r="I119" i="4"/>
  <c r="AI118" i="4"/>
  <c r="AH118" i="4"/>
  <c r="AG118" i="4"/>
  <c r="AF118" i="4"/>
  <c r="V118" i="4"/>
  <c r="U118" i="4"/>
  <c r="T118" i="4"/>
  <c r="S118" i="4"/>
  <c r="R118" i="4"/>
  <c r="Q118" i="4"/>
  <c r="P118" i="4"/>
  <c r="O118" i="4"/>
  <c r="J118" i="4"/>
  <c r="I118" i="4"/>
  <c r="AI117" i="4"/>
  <c r="AH117" i="4"/>
  <c r="AG117" i="4"/>
  <c r="AF117" i="4"/>
  <c r="V117" i="4"/>
  <c r="U117" i="4"/>
  <c r="T117" i="4"/>
  <c r="S117" i="4"/>
  <c r="R117" i="4"/>
  <c r="Q117" i="4"/>
  <c r="P117" i="4"/>
  <c r="O117" i="4"/>
  <c r="J117" i="4"/>
  <c r="I117" i="4"/>
  <c r="AI116" i="4"/>
  <c r="AH116" i="4"/>
  <c r="AG116" i="4"/>
  <c r="AF116" i="4"/>
  <c r="V116" i="4"/>
  <c r="U116" i="4"/>
  <c r="T116" i="4"/>
  <c r="S116" i="4"/>
  <c r="R116" i="4"/>
  <c r="Q116" i="4"/>
  <c r="P116" i="4"/>
  <c r="O116" i="4"/>
  <c r="J116" i="4"/>
  <c r="I116" i="4"/>
  <c r="AI115" i="4"/>
  <c r="AH115" i="4"/>
  <c r="AG115" i="4"/>
  <c r="AF115" i="4"/>
  <c r="V115" i="4"/>
  <c r="U115" i="4"/>
  <c r="T115" i="4"/>
  <c r="S115" i="4"/>
  <c r="R115" i="4"/>
  <c r="Q115" i="4"/>
  <c r="P115" i="4"/>
  <c r="O115" i="4"/>
  <c r="J115" i="4"/>
  <c r="I115" i="4"/>
  <c r="AI114" i="4"/>
  <c r="AH114" i="4"/>
  <c r="AG114" i="4"/>
  <c r="AF114" i="4"/>
  <c r="V114" i="4"/>
  <c r="U114" i="4"/>
  <c r="T114" i="4"/>
  <c r="S114" i="4"/>
  <c r="R114" i="4"/>
  <c r="Q114" i="4"/>
  <c r="P114" i="4"/>
  <c r="O114" i="4"/>
  <c r="J114" i="4"/>
  <c r="I114" i="4"/>
  <c r="AI113" i="4"/>
  <c r="AH113" i="4"/>
  <c r="AG113" i="4"/>
  <c r="AF113" i="4"/>
  <c r="V113" i="4"/>
  <c r="U113" i="4"/>
  <c r="T113" i="4"/>
  <c r="S113" i="4"/>
  <c r="R113" i="4"/>
  <c r="Q113" i="4"/>
  <c r="P113" i="4"/>
  <c r="O113" i="4"/>
  <c r="J113" i="4"/>
  <c r="I113" i="4"/>
  <c r="AI112" i="4"/>
  <c r="AH112" i="4"/>
  <c r="AG112" i="4"/>
  <c r="AF112" i="4"/>
  <c r="V112" i="4"/>
  <c r="U112" i="4"/>
  <c r="T112" i="4"/>
  <c r="S112" i="4"/>
  <c r="R112" i="4"/>
  <c r="Q112" i="4"/>
  <c r="P112" i="4"/>
  <c r="O112" i="4"/>
  <c r="J112" i="4"/>
  <c r="I112" i="4"/>
  <c r="AI111" i="4"/>
  <c r="AH111" i="4"/>
  <c r="AG111" i="4"/>
  <c r="AF111" i="4"/>
  <c r="V111" i="4"/>
  <c r="U111" i="4"/>
  <c r="T111" i="4"/>
  <c r="S111" i="4"/>
  <c r="R111" i="4"/>
  <c r="Q111" i="4"/>
  <c r="P111" i="4"/>
  <c r="O111" i="4"/>
  <c r="J111" i="4"/>
  <c r="I111" i="4"/>
  <c r="AI110" i="4"/>
  <c r="AH110" i="4"/>
  <c r="AG110" i="4"/>
  <c r="AF110" i="4"/>
  <c r="V110" i="4"/>
  <c r="U110" i="4"/>
  <c r="T110" i="4"/>
  <c r="S110" i="4"/>
  <c r="R110" i="4"/>
  <c r="Q110" i="4"/>
  <c r="P110" i="4"/>
  <c r="O110" i="4"/>
  <c r="J110" i="4"/>
  <c r="I110" i="4"/>
  <c r="AI109" i="4"/>
  <c r="AH109" i="4"/>
  <c r="AG109" i="4"/>
  <c r="AF109" i="4"/>
  <c r="V109" i="4"/>
  <c r="U109" i="4"/>
  <c r="T109" i="4"/>
  <c r="S109" i="4"/>
  <c r="R109" i="4"/>
  <c r="Q109" i="4"/>
  <c r="P109" i="4"/>
  <c r="O109" i="4"/>
  <c r="J109" i="4"/>
  <c r="I109" i="4"/>
  <c r="AI108" i="4"/>
  <c r="AH108" i="4"/>
  <c r="AG108" i="4"/>
  <c r="AF108" i="4"/>
  <c r="V108" i="4"/>
  <c r="U108" i="4"/>
  <c r="T108" i="4"/>
  <c r="S108" i="4"/>
  <c r="R108" i="4"/>
  <c r="Q108" i="4"/>
  <c r="P108" i="4"/>
  <c r="O108" i="4"/>
  <c r="J108" i="4"/>
  <c r="I108" i="4"/>
  <c r="AI107" i="4"/>
  <c r="AH107" i="4"/>
  <c r="AG107" i="4"/>
  <c r="AF107" i="4"/>
  <c r="V107" i="4"/>
  <c r="U107" i="4"/>
  <c r="T107" i="4"/>
  <c r="S107" i="4"/>
  <c r="R107" i="4"/>
  <c r="Q107" i="4"/>
  <c r="P107" i="4"/>
  <c r="O107" i="4"/>
  <c r="J107" i="4"/>
  <c r="I107" i="4"/>
  <c r="AI106" i="4"/>
  <c r="AH106" i="4"/>
  <c r="AG106" i="4"/>
  <c r="AF106" i="4"/>
  <c r="V106" i="4"/>
  <c r="U106" i="4"/>
  <c r="T106" i="4"/>
  <c r="S106" i="4"/>
  <c r="R106" i="4"/>
  <c r="Q106" i="4"/>
  <c r="P106" i="4"/>
  <c r="O106" i="4"/>
  <c r="J106" i="4"/>
  <c r="I106" i="4"/>
  <c r="AI105" i="4"/>
  <c r="AH105" i="4"/>
  <c r="AG105" i="4"/>
  <c r="AF105" i="4"/>
  <c r="V105" i="4"/>
  <c r="U105" i="4"/>
  <c r="T105" i="4"/>
  <c r="S105" i="4"/>
  <c r="R105" i="4"/>
  <c r="Q105" i="4"/>
  <c r="P105" i="4"/>
  <c r="O105" i="4"/>
  <c r="J105" i="4"/>
  <c r="I105" i="4"/>
  <c r="AI104" i="4"/>
  <c r="AH104" i="4"/>
  <c r="AG104" i="4"/>
  <c r="AF104" i="4"/>
  <c r="V104" i="4"/>
  <c r="U104" i="4"/>
  <c r="T104" i="4"/>
  <c r="S104" i="4"/>
  <c r="R104" i="4"/>
  <c r="Q104" i="4"/>
  <c r="P104" i="4"/>
  <c r="O104" i="4"/>
  <c r="J104" i="4"/>
  <c r="I104" i="4"/>
  <c r="AI103" i="4"/>
  <c r="AH103" i="4"/>
  <c r="AG103" i="4"/>
  <c r="AF103" i="4"/>
  <c r="V103" i="4"/>
  <c r="U103" i="4"/>
  <c r="T103" i="4"/>
  <c r="S103" i="4"/>
  <c r="R103" i="4"/>
  <c r="Q103" i="4"/>
  <c r="P103" i="4"/>
  <c r="O103" i="4"/>
  <c r="J103" i="4"/>
  <c r="I103" i="4"/>
  <c r="AI102" i="4"/>
  <c r="AH102" i="4"/>
  <c r="AG102" i="4"/>
  <c r="AF102" i="4"/>
  <c r="V102" i="4"/>
  <c r="U102" i="4"/>
  <c r="T102" i="4"/>
  <c r="S102" i="4"/>
  <c r="R102" i="4"/>
  <c r="Q102" i="4"/>
  <c r="P102" i="4"/>
  <c r="O102" i="4"/>
  <c r="J102" i="4"/>
  <c r="I102" i="4"/>
  <c r="AI101" i="4"/>
  <c r="AH101" i="4"/>
  <c r="AG101" i="4"/>
  <c r="AF101" i="4"/>
  <c r="V101" i="4"/>
  <c r="U101" i="4"/>
  <c r="T101" i="4"/>
  <c r="S101" i="4"/>
  <c r="R101" i="4"/>
  <c r="Q101" i="4"/>
  <c r="P101" i="4"/>
  <c r="O101" i="4"/>
  <c r="J101" i="4"/>
  <c r="I101" i="4"/>
  <c r="AI100" i="4"/>
  <c r="AH100" i="4"/>
  <c r="AG100" i="4"/>
  <c r="AF100" i="4"/>
  <c r="V100" i="4"/>
  <c r="U100" i="4"/>
  <c r="T100" i="4"/>
  <c r="S100" i="4"/>
  <c r="R100" i="4"/>
  <c r="Q100" i="4"/>
  <c r="P100" i="4"/>
  <c r="O100" i="4"/>
  <c r="J100" i="4"/>
  <c r="I100" i="4"/>
  <c r="AI99" i="4"/>
  <c r="AH99" i="4"/>
  <c r="AG99" i="4"/>
  <c r="AF99" i="4"/>
  <c r="V99" i="4"/>
  <c r="U99" i="4"/>
  <c r="T99" i="4"/>
  <c r="S99" i="4"/>
  <c r="R99" i="4"/>
  <c r="Q99" i="4"/>
  <c r="P99" i="4"/>
  <c r="O99" i="4"/>
  <c r="J99" i="4"/>
  <c r="I99" i="4"/>
  <c r="AI98" i="4"/>
  <c r="AH98" i="4"/>
  <c r="AG98" i="4"/>
  <c r="AF98" i="4"/>
  <c r="V98" i="4"/>
  <c r="U98" i="4"/>
  <c r="T98" i="4"/>
  <c r="S98" i="4"/>
  <c r="R98" i="4"/>
  <c r="Q98" i="4"/>
  <c r="P98" i="4"/>
  <c r="O98" i="4"/>
  <c r="J98" i="4"/>
  <c r="I98" i="4"/>
  <c r="AI97" i="4"/>
  <c r="AH97" i="4"/>
  <c r="AG97" i="4"/>
  <c r="AF97" i="4"/>
  <c r="V97" i="4"/>
  <c r="U97" i="4"/>
  <c r="T97" i="4"/>
  <c r="S97" i="4"/>
  <c r="R97" i="4"/>
  <c r="Q97" i="4"/>
  <c r="P97" i="4"/>
  <c r="O97" i="4"/>
  <c r="J97" i="4"/>
  <c r="I97" i="4"/>
  <c r="AI96" i="4"/>
  <c r="AH96" i="4"/>
  <c r="AG96" i="4"/>
  <c r="AF96" i="4"/>
  <c r="V96" i="4"/>
  <c r="U96" i="4"/>
  <c r="T96" i="4"/>
  <c r="S96" i="4"/>
  <c r="R96" i="4"/>
  <c r="Q96" i="4"/>
  <c r="P96" i="4"/>
  <c r="O96" i="4"/>
  <c r="J96" i="4"/>
  <c r="I96" i="4"/>
  <c r="AI95" i="4"/>
  <c r="AH95" i="4"/>
  <c r="AG95" i="4"/>
  <c r="AF95" i="4"/>
  <c r="V95" i="4"/>
  <c r="U95" i="4"/>
  <c r="T95" i="4"/>
  <c r="S95" i="4"/>
  <c r="R95" i="4"/>
  <c r="Q95" i="4"/>
  <c r="P95" i="4"/>
  <c r="O95" i="4"/>
  <c r="J95" i="4"/>
  <c r="I95" i="4"/>
  <c r="AI94" i="4"/>
  <c r="AH94" i="4"/>
  <c r="AG94" i="4"/>
  <c r="AF94" i="4"/>
  <c r="V94" i="4"/>
  <c r="U94" i="4"/>
  <c r="T94" i="4"/>
  <c r="S94" i="4"/>
  <c r="R94" i="4"/>
  <c r="Q94" i="4"/>
  <c r="P94" i="4"/>
  <c r="O94" i="4"/>
  <c r="J94" i="4"/>
  <c r="I94" i="4"/>
  <c r="AI93" i="4"/>
  <c r="AH93" i="4"/>
  <c r="AG93" i="4"/>
  <c r="AF93" i="4"/>
  <c r="V93" i="4"/>
  <c r="U93" i="4"/>
  <c r="T93" i="4"/>
  <c r="S93" i="4"/>
  <c r="R93" i="4"/>
  <c r="Q93" i="4"/>
  <c r="P93" i="4"/>
  <c r="O93" i="4"/>
  <c r="J93" i="4"/>
  <c r="I93" i="4"/>
  <c r="AI92" i="4"/>
  <c r="AH92" i="4"/>
  <c r="AG92" i="4"/>
  <c r="AF92" i="4"/>
  <c r="V92" i="4"/>
  <c r="U92" i="4"/>
  <c r="T92" i="4"/>
  <c r="S92" i="4"/>
  <c r="R92" i="4"/>
  <c r="Q92" i="4"/>
  <c r="P92" i="4"/>
  <c r="O92" i="4"/>
  <c r="J92" i="4"/>
  <c r="I92" i="4"/>
  <c r="AI91" i="4"/>
  <c r="AH91" i="4"/>
  <c r="AG91" i="4"/>
  <c r="AF91" i="4"/>
  <c r="V91" i="4"/>
  <c r="U91" i="4"/>
  <c r="T91" i="4"/>
  <c r="S91" i="4"/>
  <c r="R91" i="4"/>
  <c r="Q91" i="4"/>
  <c r="P91" i="4"/>
  <c r="O91" i="4"/>
  <c r="J91" i="4"/>
  <c r="I91" i="4"/>
  <c r="AI90" i="4"/>
  <c r="AH90" i="4"/>
  <c r="AG90" i="4"/>
  <c r="AF90" i="4"/>
  <c r="V90" i="4"/>
  <c r="U90" i="4"/>
  <c r="T90" i="4"/>
  <c r="S90" i="4"/>
  <c r="R90" i="4"/>
  <c r="Q90" i="4"/>
  <c r="P90" i="4"/>
  <c r="O90" i="4"/>
  <c r="J90" i="4"/>
  <c r="I90" i="4"/>
  <c r="AI89" i="4"/>
  <c r="AH89" i="4"/>
  <c r="AG89" i="4"/>
  <c r="AF89" i="4"/>
  <c r="V89" i="4"/>
  <c r="U89" i="4"/>
  <c r="T89" i="4"/>
  <c r="S89" i="4"/>
  <c r="R89" i="4"/>
  <c r="Q89" i="4"/>
  <c r="P89" i="4"/>
  <c r="O89" i="4"/>
  <c r="J89" i="4"/>
  <c r="I89" i="4"/>
  <c r="AI88" i="4"/>
  <c r="AH88" i="4"/>
  <c r="AG88" i="4"/>
  <c r="AF88" i="4"/>
  <c r="V88" i="4"/>
  <c r="U88" i="4"/>
  <c r="T88" i="4"/>
  <c r="S88" i="4"/>
  <c r="R88" i="4"/>
  <c r="Q88" i="4"/>
  <c r="P88" i="4"/>
  <c r="O88" i="4"/>
  <c r="J88" i="4"/>
  <c r="I88" i="4"/>
  <c r="AI87" i="4"/>
  <c r="AH87" i="4"/>
  <c r="AG87" i="4"/>
  <c r="AF87" i="4"/>
  <c r="V87" i="4"/>
  <c r="U87" i="4"/>
  <c r="T87" i="4"/>
  <c r="S87" i="4"/>
  <c r="R87" i="4"/>
  <c r="Q87" i="4"/>
  <c r="P87" i="4"/>
  <c r="O87" i="4"/>
  <c r="J87" i="4"/>
  <c r="I87" i="4"/>
  <c r="AI86" i="4"/>
  <c r="AH86" i="4"/>
  <c r="AG86" i="4"/>
  <c r="AF86" i="4"/>
  <c r="V86" i="4"/>
  <c r="U86" i="4"/>
  <c r="T86" i="4"/>
  <c r="S86" i="4"/>
  <c r="R86" i="4"/>
  <c r="Q86" i="4"/>
  <c r="P86" i="4"/>
  <c r="O86" i="4"/>
  <c r="J86" i="4"/>
  <c r="I86" i="4"/>
  <c r="AI85" i="4"/>
  <c r="AH85" i="4"/>
  <c r="AG85" i="4"/>
  <c r="AF85" i="4"/>
  <c r="V85" i="4"/>
  <c r="U85" i="4"/>
  <c r="T85" i="4"/>
  <c r="S85" i="4"/>
  <c r="R85" i="4"/>
  <c r="Q85" i="4"/>
  <c r="P85" i="4"/>
  <c r="O85" i="4"/>
  <c r="J85" i="4"/>
  <c r="I85" i="4"/>
  <c r="AI84" i="4"/>
  <c r="AH84" i="4"/>
  <c r="AG84" i="4"/>
  <c r="AF84" i="4"/>
  <c r="V84" i="4"/>
  <c r="U84" i="4"/>
  <c r="T84" i="4"/>
  <c r="S84" i="4"/>
  <c r="R84" i="4"/>
  <c r="Q84" i="4"/>
  <c r="P84" i="4"/>
  <c r="O84" i="4"/>
  <c r="J84" i="4"/>
  <c r="I84" i="4"/>
  <c r="AI83" i="4"/>
  <c r="AH83" i="4"/>
  <c r="AG83" i="4"/>
  <c r="AF83" i="4"/>
  <c r="V83" i="4"/>
  <c r="U83" i="4"/>
  <c r="T83" i="4"/>
  <c r="S83" i="4"/>
  <c r="R83" i="4"/>
  <c r="Q83" i="4"/>
  <c r="P83" i="4"/>
  <c r="O83" i="4"/>
  <c r="J83" i="4"/>
  <c r="I83" i="4"/>
  <c r="AI82" i="4"/>
  <c r="AH82" i="4"/>
  <c r="AG82" i="4"/>
  <c r="AF82" i="4"/>
  <c r="V82" i="4"/>
  <c r="U82" i="4"/>
  <c r="T82" i="4"/>
  <c r="S82" i="4"/>
  <c r="R82" i="4"/>
  <c r="Q82" i="4"/>
  <c r="P82" i="4"/>
  <c r="O82" i="4"/>
  <c r="J82" i="4"/>
  <c r="I82" i="4"/>
  <c r="AI81" i="4"/>
  <c r="AH81" i="4"/>
  <c r="AG81" i="4"/>
  <c r="AF81" i="4"/>
  <c r="V81" i="4"/>
  <c r="U81" i="4"/>
  <c r="T81" i="4"/>
  <c r="S81" i="4"/>
  <c r="R81" i="4"/>
  <c r="Q81" i="4"/>
  <c r="P81" i="4"/>
  <c r="O81" i="4"/>
  <c r="J81" i="4"/>
  <c r="I81" i="4"/>
  <c r="AI80" i="4"/>
  <c r="AH80" i="4"/>
  <c r="AG80" i="4"/>
  <c r="AF80" i="4"/>
  <c r="V80" i="4"/>
  <c r="U80" i="4"/>
  <c r="T80" i="4"/>
  <c r="S80" i="4"/>
  <c r="R80" i="4"/>
  <c r="Q80" i="4"/>
  <c r="P80" i="4"/>
  <c r="O80" i="4"/>
  <c r="J80" i="4"/>
  <c r="I80" i="4"/>
  <c r="AI79" i="4"/>
  <c r="AH79" i="4"/>
  <c r="AG79" i="4"/>
  <c r="AF79" i="4"/>
  <c r="V79" i="4"/>
  <c r="U79" i="4"/>
  <c r="T79" i="4"/>
  <c r="S79" i="4"/>
  <c r="R79" i="4"/>
  <c r="Q79" i="4"/>
  <c r="P79" i="4"/>
  <c r="O79" i="4"/>
  <c r="J79" i="4"/>
  <c r="I79" i="4"/>
  <c r="AI78" i="4"/>
  <c r="AH78" i="4"/>
  <c r="AG78" i="4"/>
  <c r="AF78" i="4"/>
  <c r="V78" i="4"/>
  <c r="U78" i="4"/>
  <c r="T78" i="4"/>
  <c r="S78" i="4"/>
  <c r="R78" i="4"/>
  <c r="Q78" i="4"/>
  <c r="P78" i="4"/>
  <c r="O78" i="4"/>
  <c r="J78" i="4"/>
  <c r="I78" i="4"/>
  <c r="AI77" i="4"/>
  <c r="AH77" i="4"/>
  <c r="AG77" i="4"/>
  <c r="AF77" i="4"/>
  <c r="V77" i="4"/>
  <c r="U77" i="4"/>
  <c r="T77" i="4"/>
  <c r="S77" i="4"/>
  <c r="R77" i="4"/>
  <c r="Q77" i="4"/>
  <c r="P77" i="4"/>
  <c r="O77" i="4"/>
  <c r="J77" i="4"/>
  <c r="I77" i="4"/>
  <c r="AI76" i="4"/>
  <c r="AH76" i="4"/>
  <c r="AG76" i="4"/>
  <c r="AF76" i="4"/>
  <c r="V76" i="4"/>
  <c r="U76" i="4"/>
  <c r="T76" i="4"/>
  <c r="S76" i="4"/>
  <c r="R76" i="4"/>
  <c r="Q76" i="4"/>
  <c r="P76" i="4"/>
  <c r="O76" i="4"/>
  <c r="J76" i="4"/>
  <c r="I76" i="4"/>
  <c r="AI75" i="4"/>
  <c r="AH75" i="4"/>
  <c r="AG75" i="4"/>
  <c r="AF75" i="4"/>
  <c r="V75" i="4"/>
  <c r="U75" i="4"/>
  <c r="T75" i="4"/>
  <c r="S75" i="4"/>
  <c r="R75" i="4"/>
  <c r="Q75" i="4"/>
  <c r="P75" i="4"/>
  <c r="O75" i="4"/>
  <c r="J75" i="4"/>
  <c r="I75" i="4"/>
  <c r="AI74" i="4"/>
  <c r="AH74" i="4"/>
  <c r="AG74" i="4"/>
  <c r="AF74" i="4"/>
  <c r="V74" i="4"/>
  <c r="U74" i="4"/>
  <c r="T74" i="4"/>
  <c r="S74" i="4"/>
  <c r="R74" i="4"/>
  <c r="Q74" i="4"/>
  <c r="P74" i="4"/>
  <c r="O74" i="4"/>
  <c r="J74" i="4"/>
  <c r="I74" i="4"/>
  <c r="AI73" i="4"/>
  <c r="AH73" i="4"/>
  <c r="AG73" i="4"/>
  <c r="AF73" i="4"/>
  <c r="V73" i="4"/>
  <c r="U73" i="4"/>
  <c r="T73" i="4"/>
  <c r="S73" i="4"/>
  <c r="R73" i="4"/>
  <c r="Q73" i="4"/>
  <c r="P73" i="4"/>
  <c r="O73" i="4"/>
  <c r="J73" i="4"/>
  <c r="I73" i="4"/>
  <c r="AI72" i="4"/>
  <c r="AH72" i="4"/>
  <c r="AG72" i="4"/>
  <c r="AF72" i="4"/>
  <c r="V72" i="4"/>
  <c r="U72" i="4"/>
  <c r="T72" i="4"/>
  <c r="S72" i="4"/>
  <c r="R72" i="4"/>
  <c r="Q72" i="4"/>
  <c r="P72" i="4"/>
  <c r="O72" i="4"/>
  <c r="J72" i="4"/>
  <c r="I72" i="4"/>
  <c r="AI71" i="4"/>
  <c r="AH71" i="4"/>
  <c r="AG71" i="4"/>
  <c r="AF71" i="4"/>
  <c r="V71" i="4"/>
  <c r="U71" i="4"/>
  <c r="T71" i="4"/>
  <c r="S71" i="4"/>
  <c r="R71" i="4"/>
  <c r="Q71" i="4"/>
  <c r="P71" i="4"/>
  <c r="O71" i="4"/>
  <c r="J71" i="4"/>
  <c r="I71" i="4"/>
  <c r="AI70" i="4"/>
  <c r="AH70" i="4"/>
  <c r="AG70" i="4"/>
  <c r="AF70" i="4"/>
  <c r="V70" i="4"/>
  <c r="U70" i="4"/>
  <c r="T70" i="4"/>
  <c r="S70" i="4"/>
  <c r="R70" i="4"/>
  <c r="Q70" i="4"/>
  <c r="P70" i="4"/>
  <c r="O70" i="4"/>
  <c r="J70" i="4"/>
  <c r="I70" i="4"/>
  <c r="AI69" i="4"/>
  <c r="AH69" i="4"/>
  <c r="AG69" i="4"/>
  <c r="AF69" i="4"/>
  <c r="V69" i="4"/>
  <c r="U69" i="4"/>
  <c r="T69" i="4"/>
  <c r="S69" i="4"/>
  <c r="R69" i="4"/>
  <c r="Q69" i="4"/>
  <c r="P69" i="4"/>
  <c r="O69" i="4"/>
  <c r="J69" i="4"/>
  <c r="I69" i="4"/>
  <c r="AI68" i="4"/>
  <c r="AH68" i="4"/>
  <c r="AG68" i="4"/>
  <c r="AF68" i="4"/>
  <c r="V68" i="4"/>
  <c r="U68" i="4"/>
  <c r="T68" i="4"/>
  <c r="S68" i="4"/>
  <c r="R68" i="4"/>
  <c r="Q68" i="4"/>
  <c r="P68" i="4"/>
  <c r="O68" i="4"/>
  <c r="J68" i="4"/>
  <c r="I68" i="4"/>
  <c r="AI67" i="4"/>
  <c r="AH67" i="4"/>
  <c r="AG67" i="4"/>
  <c r="AF67" i="4"/>
  <c r="V67" i="4"/>
  <c r="U67" i="4"/>
  <c r="T67" i="4"/>
  <c r="S67" i="4"/>
  <c r="R67" i="4"/>
  <c r="Q67" i="4"/>
  <c r="P67" i="4"/>
  <c r="O67" i="4"/>
  <c r="J67" i="4"/>
  <c r="I67" i="4"/>
  <c r="AI66" i="4"/>
  <c r="AH66" i="4"/>
  <c r="AG66" i="4"/>
  <c r="AF66" i="4"/>
  <c r="V66" i="4"/>
  <c r="U66" i="4"/>
  <c r="T66" i="4"/>
  <c r="S66" i="4"/>
  <c r="R66" i="4"/>
  <c r="Q66" i="4"/>
  <c r="P66" i="4"/>
  <c r="O66" i="4"/>
  <c r="J66" i="4"/>
  <c r="I66" i="4"/>
  <c r="AI65" i="4"/>
  <c r="AH65" i="4"/>
  <c r="AG65" i="4"/>
  <c r="AF65" i="4"/>
  <c r="V65" i="4"/>
  <c r="U65" i="4"/>
  <c r="T65" i="4"/>
  <c r="S65" i="4"/>
  <c r="R65" i="4"/>
  <c r="Q65" i="4"/>
  <c r="P65" i="4"/>
  <c r="O65" i="4"/>
  <c r="J65" i="4"/>
  <c r="I65" i="4"/>
  <c r="AI64" i="4"/>
  <c r="AH64" i="4"/>
  <c r="AG64" i="4"/>
  <c r="AF64" i="4"/>
  <c r="V64" i="4"/>
  <c r="U64" i="4"/>
  <c r="T64" i="4"/>
  <c r="S64" i="4"/>
  <c r="R64" i="4"/>
  <c r="Q64" i="4"/>
  <c r="P64" i="4"/>
  <c r="O64" i="4"/>
  <c r="J64" i="4"/>
  <c r="I64" i="4"/>
  <c r="AI63" i="4"/>
  <c r="AH63" i="4"/>
  <c r="AG63" i="4"/>
  <c r="AF63" i="4"/>
  <c r="V63" i="4"/>
  <c r="U63" i="4"/>
  <c r="T63" i="4"/>
  <c r="S63" i="4"/>
  <c r="R63" i="4"/>
  <c r="Q63" i="4"/>
  <c r="P63" i="4"/>
  <c r="O63" i="4"/>
  <c r="J63" i="4"/>
  <c r="I63" i="4"/>
  <c r="AI62" i="4"/>
  <c r="AH62" i="4"/>
  <c r="AG62" i="4"/>
  <c r="AF62" i="4"/>
  <c r="V62" i="4"/>
  <c r="U62" i="4"/>
  <c r="T62" i="4"/>
  <c r="S62" i="4"/>
  <c r="R62" i="4"/>
  <c r="Q62" i="4"/>
  <c r="P62" i="4"/>
  <c r="O62" i="4"/>
  <c r="J62" i="4"/>
  <c r="I62" i="4"/>
  <c r="AI61" i="4"/>
  <c r="AH61" i="4"/>
  <c r="AG61" i="4"/>
  <c r="AF61" i="4"/>
  <c r="V61" i="4"/>
  <c r="U61" i="4"/>
  <c r="T61" i="4"/>
  <c r="S61" i="4"/>
  <c r="R61" i="4"/>
  <c r="Q61" i="4"/>
  <c r="P61" i="4"/>
  <c r="O61" i="4"/>
  <c r="J61" i="4"/>
  <c r="I61" i="4"/>
  <c r="AI60" i="4"/>
  <c r="AH60" i="4"/>
  <c r="AG60" i="4"/>
  <c r="AF60" i="4"/>
  <c r="V60" i="4"/>
  <c r="U60" i="4"/>
  <c r="T60" i="4"/>
  <c r="S60" i="4"/>
  <c r="R60" i="4"/>
  <c r="Q60" i="4"/>
  <c r="P60" i="4"/>
  <c r="O60" i="4"/>
  <c r="J60" i="4"/>
  <c r="I60" i="4"/>
  <c r="AI59" i="4"/>
  <c r="AH59" i="4"/>
  <c r="AG59" i="4"/>
  <c r="AF59" i="4"/>
  <c r="V59" i="4"/>
  <c r="U59" i="4"/>
  <c r="T59" i="4"/>
  <c r="S59" i="4"/>
  <c r="R59" i="4"/>
  <c r="Q59" i="4"/>
  <c r="P59" i="4"/>
  <c r="O59" i="4"/>
  <c r="J59" i="4"/>
  <c r="I59" i="4"/>
  <c r="AI58" i="4"/>
  <c r="AH58" i="4"/>
  <c r="AG58" i="4"/>
  <c r="AF58" i="4"/>
  <c r="V58" i="4"/>
  <c r="U58" i="4"/>
  <c r="T58" i="4"/>
  <c r="S58" i="4"/>
  <c r="R58" i="4"/>
  <c r="Q58" i="4"/>
  <c r="P58" i="4"/>
  <c r="O58" i="4"/>
  <c r="J58" i="4"/>
  <c r="I58" i="4"/>
  <c r="AI57" i="4"/>
  <c r="AH57" i="4"/>
  <c r="AG57" i="4"/>
  <c r="AF57" i="4"/>
  <c r="V57" i="4"/>
  <c r="U57" i="4"/>
  <c r="T57" i="4"/>
  <c r="S57" i="4"/>
  <c r="R57" i="4"/>
  <c r="Q57" i="4"/>
  <c r="P57" i="4"/>
  <c r="O57" i="4"/>
  <c r="J57" i="4"/>
  <c r="I57" i="4"/>
  <c r="AI56" i="4"/>
  <c r="AH56" i="4"/>
  <c r="AG56" i="4"/>
  <c r="AF56" i="4"/>
  <c r="V56" i="4"/>
  <c r="U56" i="4"/>
  <c r="T56" i="4"/>
  <c r="S56" i="4"/>
  <c r="R56" i="4"/>
  <c r="Q56" i="4"/>
  <c r="P56" i="4"/>
  <c r="O56" i="4"/>
  <c r="J56" i="4"/>
  <c r="I56" i="4"/>
  <c r="AI55" i="4"/>
  <c r="AH55" i="4"/>
  <c r="AG55" i="4"/>
  <c r="AF55" i="4"/>
  <c r="V55" i="4"/>
  <c r="U55" i="4"/>
  <c r="T55" i="4"/>
  <c r="S55" i="4"/>
  <c r="R55" i="4"/>
  <c r="Q55" i="4"/>
  <c r="P55" i="4"/>
  <c r="O55" i="4"/>
  <c r="J55" i="4"/>
  <c r="I55" i="4"/>
  <c r="AI54" i="4"/>
  <c r="AH54" i="4"/>
  <c r="AG54" i="4"/>
  <c r="AF54" i="4"/>
  <c r="V54" i="4"/>
  <c r="U54" i="4"/>
  <c r="T54" i="4"/>
  <c r="S54" i="4"/>
  <c r="R54" i="4"/>
  <c r="Q54" i="4"/>
  <c r="P54" i="4"/>
  <c r="O54" i="4"/>
  <c r="J54" i="4"/>
  <c r="I54" i="4"/>
  <c r="AI53" i="4"/>
  <c r="AH53" i="4"/>
  <c r="AG53" i="4"/>
  <c r="AF53" i="4"/>
  <c r="V53" i="4"/>
  <c r="U53" i="4"/>
  <c r="T53" i="4"/>
  <c r="S53" i="4"/>
  <c r="R53" i="4"/>
  <c r="Q53" i="4"/>
  <c r="P53" i="4"/>
  <c r="O53" i="4"/>
  <c r="J53" i="4"/>
  <c r="I53" i="4"/>
  <c r="AI52" i="4"/>
  <c r="AH52" i="4"/>
  <c r="AG52" i="4"/>
  <c r="AF52" i="4"/>
  <c r="V52" i="4"/>
  <c r="U52" i="4"/>
  <c r="T52" i="4"/>
  <c r="S52" i="4"/>
  <c r="R52" i="4"/>
  <c r="Q52" i="4"/>
  <c r="P52" i="4"/>
  <c r="O52" i="4"/>
  <c r="J52" i="4"/>
  <c r="I52" i="4"/>
  <c r="AI51" i="4"/>
  <c r="AH51" i="4"/>
  <c r="AG51" i="4"/>
  <c r="AF51" i="4"/>
  <c r="V51" i="4"/>
  <c r="U51" i="4"/>
  <c r="T51" i="4"/>
  <c r="S51" i="4"/>
  <c r="R51" i="4"/>
  <c r="Q51" i="4"/>
  <c r="P51" i="4"/>
  <c r="O51" i="4"/>
  <c r="J51" i="4"/>
  <c r="I51" i="4"/>
  <c r="AI50" i="4"/>
  <c r="AH50" i="4"/>
  <c r="AG50" i="4"/>
  <c r="AF50" i="4"/>
  <c r="V50" i="4"/>
  <c r="U50" i="4"/>
  <c r="T50" i="4"/>
  <c r="S50" i="4"/>
  <c r="R50" i="4"/>
  <c r="Q50" i="4"/>
  <c r="P50" i="4"/>
  <c r="O50" i="4"/>
  <c r="J50" i="4"/>
  <c r="I50" i="4"/>
  <c r="AI49" i="4"/>
  <c r="AH49" i="4"/>
  <c r="AG49" i="4"/>
  <c r="AF49" i="4"/>
  <c r="V49" i="4"/>
  <c r="U49" i="4"/>
  <c r="T49" i="4"/>
  <c r="S49" i="4"/>
  <c r="R49" i="4"/>
  <c r="Q49" i="4"/>
  <c r="P49" i="4"/>
  <c r="O49" i="4"/>
  <c r="J49" i="4"/>
  <c r="I49" i="4"/>
  <c r="AI48" i="4"/>
  <c r="AH48" i="4"/>
  <c r="AG48" i="4"/>
  <c r="AF48" i="4"/>
  <c r="V48" i="4"/>
  <c r="U48" i="4"/>
  <c r="T48" i="4"/>
  <c r="S48" i="4"/>
  <c r="R48" i="4"/>
  <c r="Q48" i="4"/>
  <c r="P48" i="4"/>
  <c r="O48" i="4"/>
  <c r="J48" i="4"/>
  <c r="I48" i="4"/>
  <c r="AI47" i="4"/>
  <c r="AH47" i="4"/>
  <c r="AG47" i="4"/>
  <c r="AF47" i="4"/>
  <c r="V47" i="4"/>
  <c r="U47" i="4"/>
  <c r="T47" i="4"/>
  <c r="S47" i="4"/>
  <c r="R47" i="4"/>
  <c r="Q47" i="4"/>
  <c r="P47" i="4"/>
  <c r="O47" i="4"/>
  <c r="J47" i="4"/>
  <c r="I47" i="4"/>
  <c r="AI46" i="4"/>
  <c r="AH46" i="4"/>
  <c r="AG46" i="4"/>
  <c r="AF46" i="4"/>
  <c r="V46" i="4"/>
  <c r="U46" i="4"/>
  <c r="T46" i="4"/>
  <c r="S46" i="4"/>
  <c r="R46" i="4"/>
  <c r="Q46" i="4"/>
  <c r="P46" i="4"/>
  <c r="O46" i="4"/>
  <c r="J46" i="4"/>
  <c r="I46" i="4"/>
  <c r="AI45" i="4"/>
  <c r="AH45" i="4"/>
  <c r="AG45" i="4"/>
  <c r="AF45" i="4"/>
  <c r="V45" i="4"/>
  <c r="U45" i="4"/>
  <c r="T45" i="4"/>
  <c r="S45" i="4"/>
  <c r="R45" i="4"/>
  <c r="Q45" i="4"/>
  <c r="P45" i="4"/>
  <c r="O45" i="4"/>
  <c r="J45" i="4"/>
  <c r="I45" i="4"/>
  <c r="AI44" i="4"/>
  <c r="AH44" i="4"/>
  <c r="AG44" i="4"/>
  <c r="AF44" i="4"/>
  <c r="V44" i="4"/>
  <c r="U44" i="4"/>
  <c r="T44" i="4"/>
  <c r="S44" i="4"/>
  <c r="R44" i="4"/>
  <c r="Q44" i="4"/>
  <c r="P44" i="4"/>
  <c r="O44" i="4"/>
  <c r="J44" i="4"/>
  <c r="I44" i="4"/>
  <c r="AI43" i="4"/>
  <c r="AH43" i="4"/>
  <c r="AG43" i="4"/>
  <c r="AF43" i="4"/>
  <c r="V43" i="4"/>
  <c r="U43" i="4"/>
  <c r="T43" i="4"/>
  <c r="S43" i="4"/>
  <c r="R43" i="4"/>
  <c r="Q43" i="4"/>
  <c r="P43" i="4"/>
  <c r="O43" i="4"/>
  <c r="J43" i="4"/>
  <c r="I43" i="4"/>
  <c r="AI42" i="4"/>
  <c r="AH42" i="4"/>
  <c r="AG42" i="4"/>
  <c r="AF42" i="4"/>
  <c r="V42" i="4"/>
  <c r="U42" i="4"/>
  <c r="T42" i="4"/>
  <c r="S42" i="4"/>
  <c r="R42" i="4"/>
  <c r="Q42" i="4"/>
  <c r="P42" i="4"/>
  <c r="O42" i="4"/>
  <c r="J42" i="4"/>
  <c r="I42" i="4"/>
  <c r="AI41" i="4"/>
  <c r="AH41" i="4"/>
  <c r="AG41" i="4"/>
  <c r="AF41" i="4"/>
  <c r="V41" i="4"/>
  <c r="U41" i="4"/>
  <c r="T41" i="4"/>
  <c r="S41" i="4"/>
  <c r="R41" i="4"/>
  <c r="Q41" i="4"/>
  <c r="P41" i="4"/>
  <c r="O41" i="4"/>
  <c r="J41" i="4"/>
  <c r="I41" i="4"/>
  <c r="AI40" i="4"/>
  <c r="AH40" i="4"/>
  <c r="AG40" i="4"/>
  <c r="AF40" i="4"/>
  <c r="V40" i="4"/>
  <c r="U40" i="4"/>
  <c r="T40" i="4"/>
  <c r="S40" i="4"/>
  <c r="R40" i="4"/>
  <c r="Q40" i="4"/>
  <c r="P40" i="4"/>
  <c r="O40" i="4"/>
  <c r="J40" i="4"/>
  <c r="I40" i="4"/>
  <c r="AI39" i="4"/>
  <c r="AH39" i="4"/>
  <c r="AG39" i="4"/>
  <c r="AF39" i="4"/>
  <c r="V39" i="4"/>
  <c r="U39" i="4"/>
  <c r="T39" i="4"/>
  <c r="S39" i="4"/>
  <c r="R39" i="4"/>
  <c r="Q39" i="4"/>
  <c r="P39" i="4"/>
  <c r="O39" i="4"/>
  <c r="J39" i="4"/>
  <c r="I39" i="4"/>
  <c r="AI38" i="4"/>
  <c r="AH38" i="4"/>
  <c r="AG38" i="4"/>
  <c r="AF38" i="4"/>
  <c r="V38" i="4"/>
  <c r="U38" i="4"/>
  <c r="T38" i="4"/>
  <c r="S38" i="4"/>
  <c r="R38" i="4"/>
  <c r="Q38" i="4"/>
  <c r="P38" i="4"/>
  <c r="O38" i="4"/>
  <c r="J38" i="4"/>
  <c r="I38" i="4"/>
  <c r="AI37" i="4"/>
  <c r="AH37" i="4"/>
  <c r="AG37" i="4"/>
  <c r="AF37" i="4"/>
  <c r="V37" i="4"/>
  <c r="U37" i="4"/>
  <c r="T37" i="4"/>
  <c r="S37" i="4"/>
  <c r="R37" i="4"/>
  <c r="Q37" i="4"/>
  <c r="P37" i="4"/>
  <c r="O37" i="4"/>
  <c r="J37" i="4"/>
  <c r="I37" i="4"/>
  <c r="AI36" i="4"/>
  <c r="AH36" i="4"/>
  <c r="AG36" i="4"/>
  <c r="AF36" i="4"/>
  <c r="V36" i="4"/>
  <c r="U36" i="4"/>
  <c r="T36" i="4"/>
  <c r="S36" i="4"/>
  <c r="R36" i="4"/>
  <c r="Q36" i="4"/>
  <c r="P36" i="4"/>
  <c r="O36" i="4"/>
  <c r="J36" i="4"/>
  <c r="I36" i="4"/>
  <c r="AI35" i="4"/>
  <c r="AH35" i="4"/>
  <c r="AG35" i="4"/>
  <c r="AF35" i="4"/>
  <c r="V35" i="4"/>
  <c r="U35" i="4"/>
  <c r="T35" i="4"/>
  <c r="S35" i="4"/>
  <c r="R35" i="4"/>
  <c r="Q35" i="4"/>
  <c r="P35" i="4"/>
  <c r="O35" i="4"/>
  <c r="J35" i="4"/>
  <c r="I35" i="4"/>
  <c r="AI34" i="4"/>
  <c r="AH34" i="4"/>
  <c r="AG34" i="4"/>
  <c r="AF34" i="4"/>
  <c r="V34" i="4"/>
  <c r="U34" i="4"/>
  <c r="T34" i="4"/>
  <c r="S34" i="4"/>
  <c r="R34" i="4"/>
  <c r="Q34" i="4"/>
  <c r="P34" i="4"/>
  <c r="O34" i="4"/>
  <c r="J34" i="4"/>
  <c r="I34" i="4"/>
  <c r="AI33" i="4"/>
  <c r="AH33" i="4"/>
  <c r="AG33" i="4"/>
  <c r="AF33" i="4"/>
  <c r="V33" i="4"/>
  <c r="U33" i="4"/>
  <c r="T33" i="4"/>
  <c r="S33" i="4"/>
  <c r="R33" i="4"/>
  <c r="Q33" i="4"/>
  <c r="P33" i="4"/>
  <c r="O33" i="4"/>
  <c r="J33" i="4"/>
  <c r="I33" i="4"/>
  <c r="AI32" i="4"/>
  <c r="AH32" i="4"/>
  <c r="AG32" i="4"/>
  <c r="AF32" i="4"/>
  <c r="V32" i="4"/>
  <c r="U32" i="4"/>
  <c r="T32" i="4"/>
  <c r="S32" i="4"/>
  <c r="R32" i="4"/>
  <c r="Q32" i="4"/>
  <c r="P32" i="4"/>
  <c r="O32" i="4"/>
  <c r="J32" i="4"/>
  <c r="I32" i="4"/>
  <c r="AI31" i="4"/>
  <c r="AH31" i="4"/>
  <c r="AG31" i="4"/>
  <c r="AF31" i="4"/>
  <c r="V31" i="4"/>
  <c r="U31" i="4"/>
  <c r="T31" i="4"/>
  <c r="S31" i="4"/>
  <c r="R31" i="4"/>
  <c r="Q31" i="4"/>
  <c r="P31" i="4"/>
  <c r="O31" i="4"/>
  <c r="J31" i="4"/>
  <c r="I31" i="4"/>
  <c r="AI30" i="4"/>
  <c r="AH30" i="4"/>
  <c r="AG30" i="4"/>
  <c r="AF30" i="4"/>
  <c r="V30" i="4"/>
  <c r="U30" i="4"/>
  <c r="T30" i="4"/>
  <c r="S30" i="4"/>
  <c r="R30" i="4"/>
  <c r="Q30" i="4"/>
  <c r="P30" i="4"/>
  <c r="O30" i="4"/>
  <c r="J30" i="4"/>
  <c r="I30" i="4"/>
  <c r="AI29" i="4"/>
  <c r="AH29" i="4"/>
  <c r="AG29" i="4"/>
  <c r="AF29" i="4"/>
  <c r="V29" i="4"/>
  <c r="U29" i="4"/>
  <c r="T29" i="4"/>
  <c r="S29" i="4"/>
  <c r="R29" i="4"/>
  <c r="Q29" i="4"/>
  <c r="P29" i="4"/>
  <c r="O29" i="4"/>
  <c r="J29" i="4"/>
  <c r="I29" i="4"/>
  <c r="AI28" i="4"/>
  <c r="AH28" i="4"/>
  <c r="AG28" i="4"/>
  <c r="AF28" i="4"/>
  <c r="V28" i="4"/>
  <c r="U28" i="4"/>
  <c r="T28" i="4"/>
  <c r="S28" i="4"/>
  <c r="R28" i="4"/>
  <c r="Q28" i="4"/>
  <c r="P28" i="4"/>
  <c r="O28" i="4"/>
  <c r="J28" i="4"/>
  <c r="I28" i="4"/>
  <c r="AI27" i="4"/>
  <c r="AH27" i="4"/>
  <c r="AG27" i="4"/>
  <c r="AF27" i="4"/>
  <c r="V27" i="4"/>
  <c r="U27" i="4"/>
  <c r="T27" i="4"/>
  <c r="S27" i="4"/>
  <c r="R27" i="4"/>
  <c r="Q27" i="4"/>
  <c r="P27" i="4"/>
  <c r="O27" i="4"/>
  <c r="J27" i="4"/>
  <c r="I27" i="4"/>
  <c r="AI26" i="4"/>
  <c r="AH26" i="4"/>
  <c r="AG26" i="4"/>
  <c r="AF26" i="4"/>
  <c r="V26" i="4"/>
  <c r="U26" i="4"/>
  <c r="T26" i="4"/>
  <c r="S26" i="4"/>
  <c r="R26" i="4"/>
  <c r="Q26" i="4"/>
  <c r="P26" i="4"/>
  <c r="O26" i="4"/>
  <c r="J26" i="4"/>
  <c r="I26" i="4"/>
  <c r="AI25" i="4"/>
  <c r="AH25" i="4"/>
  <c r="AG25" i="4"/>
  <c r="AF25" i="4"/>
  <c r="V25" i="4"/>
  <c r="U25" i="4"/>
  <c r="T25" i="4"/>
  <c r="S25" i="4"/>
  <c r="R25" i="4"/>
  <c r="Q25" i="4"/>
  <c r="P25" i="4"/>
  <c r="O25" i="4"/>
  <c r="J25" i="4"/>
  <c r="I25" i="4"/>
  <c r="BG24" i="4"/>
  <c r="AI24" i="4"/>
  <c r="AH24" i="4"/>
  <c r="AG24" i="4"/>
  <c r="AF24" i="4"/>
  <c r="V24" i="4"/>
  <c r="U24" i="4"/>
  <c r="T24" i="4"/>
  <c r="S24" i="4"/>
  <c r="R24" i="4"/>
  <c r="Q24" i="4"/>
  <c r="P24" i="4"/>
  <c r="O24" i="4"/>
  <c r="J24" i="4"/>
  <c r="I24" i="4"/>
  <c r="BG23" i="4"/>
  <c r="AI23" i="4"/>
  <c r="AH23" i="4"/>
  <c r="AG23" i="4"/>
  <c r="AF23" i="4"/>
  <c r="V23" i="4"/>
  <c r="U23" i="4"/>
  <c r="T23" i="4"/>
  <c r="S23" i="4"/>
  <c r="R23" i="4"/>
  <c r="Q23" i="4"/>
  <c r="P23" i="4"/>
  <c r="O23" i="4"/>
  <c r="J23" i="4"/>
  <c r="I23" i="4"/>
  <c r="AI22" i="4"/>
  <c r="AH22" i="4"/>
  <c r="AG22" i="4"/>
  <c r="AF22" i="4"/>
  <c r="V22" i="4"/>
  <c r="U22" i="4"/>
  <c r="T22" i="4"/>
  <c r="S22" i="4"/>
  <c r="R22" i="4"/>
  <c r="Q22" i="4"/>
  <c r="P22" i="4"/>
  <c r="O22" i="4"/>
  <c r="J22" i="4"/>
  <c r="I22" i="4"/>
  <c r="AI21" i="4"/>
  <c r="AH21" i="4"/>
  <c r="AG21" i="4"/>
  <c r="AF21" i="4"/>
  <c r="V21" i="4"/>
  <c r="U21" i="4"/>
  <c r="T21" i="4"/>
  <c r="S21" i="4"/>
  <c r="R21" i="4"/>
  <c r="Q21" i="4"/>
  <c r="P21" i="4"/>
  <c r="O21" i="4"/>
  <c r="J21" i="4"/>
  <c r="I21" i="4"/>
  <c r="AI20" i="4"/>
  <c r="AH20" i="4"/>
  <c r="AG20" i="4"/>
  <c r="AF20" i="4"/>
  <c r="V20" i="4"/>
  <c r="U20" i="4"/>
  <c r="T20" i="4"/>
  <c r="S20" i="4"/>
  <c r="R20" i="4"/>
  <c r="Q20" i="4"/>
  <c r="P20" i="4"/>
  <c r="O20" i="4"/>
  <c r="J20" i="4"/>
  <c r="I20" i="4"/>
  <c r="AI19" i="4"/>
  <c r="AH19" i="4"/>
  <c r="AG19" i="4"/>
  <c r="AF19" i="4"/>
  <c r="V19" i="4"/>
  <c r="U19" i="4"/>
  <c r="T19" i="4"/>
  <c r="S19" i="4"/>
  <c r="R19" i="4"/>
  <c r="Q19" i="4"/>
  <c r="P19" i="4"/>
  <c r="O19" i="4"/>
  <c r="J19" i="4"/>
  <c r="I19" i="4"/>
  <c r="AI18" i="4"/>
  <c r="AH18" i="4"/>
  <c r="AG18" i="4"/>
  <c r="AF18" i="4"/>
  <c r="V18" i="4"/>
  <c r="U18" i="4"/>
  <c r="T18" i="4"/>
  <c r="S18" i="4"/>
  <c r="R18" i="4"/>
  <c r="Q18" i="4"/>
  <c r="P18" i="4"/>
  <c r="O18" i="4"/>
  <c r="J18" i="4"/>
  <c r="I18" i="4"/>
  <c r="AI17" i="4"/>
  <c r="AH17" i="4"/>
  <c r="AG17" i="4"/>
  <c r="AF17" i="4"/>
  <c r="V17" i="4"/>
  <c r="U17" i="4"/>
  <c r="T17" i="4"/>
  <c r="S17" i="4"/>
  <c r="R17" i="4"/>
  <c r="Q17" i="4"/>
  <c r="P17" i="4"/>
  <c r="O17" i="4"/>
  <c r="J17" i="4"/>
  <c r="I17" i="4"/>
  <c r="AI16" i="4"/>
  <c r="AH16" i="4"/>
  <c r="AG16" i="4"/>
  <c r="AF16" i="4"/>
  <c r="V16" i="4"/>
  <c r="U16" i="4"/>
  <c r="T16" i="4"/>
  <c r="S16" i="4"/>
  <c r="R16" i="4"/>
  <c r="Q16" i="4"/>
  <c r="P16" i="4"/>
  <c r="O16" i="4"/>
  <c r="J16" i="4"/>
  <c r="I16" i="4"/>
  <c r="AI15" i="4"/>
  <c r="AH15" i="4"/>
  <c r="AG15" i="4"/>
  <c r="AF15" i="4"/>
  <c r="V15" i="4"/>
  <c r="U15" i="4"/>
  <c r="T15" i="4"/>
  <c r="S15" i="4"/>
  <c r="R15" i="4"/>
  <c r="Q15" i="4"/>
  <c r="P15" i="4"/>
  <c r="O15" i="4"/>
  <c r="J15" i="4"/>
  <c r="I15" i="4"/>
  <c r="AI14" i="4"/>
  <c r="AH14" i="4"/>
  <c r="AG14" i="4"/>
  <c r="AF14" i="4"/>
  <c r="V14" i="4"/>
  <c r="U14" i="4"/>
  <c r="T14" i="4"/>
  <c r="S14" i="4"/>
  <c r="R14" i="4"/>
  <c r="Q14" i="4"/>
  <c r="P14" i="4"/>
  <c r="O14" i="4"/>
  <c r="J14" i="4"/>
  <c r="I14" i="4"/>
  <c r="AI13" i="4"/>
  <c r="AH13" i="4"/>
  <c r="AG13" i="4"/>
  <c r="AF13" i="4"/>
  <c r="V13" i="4"/>
  <c r="U13" i="4"/>
  <c r="T13" i="4"/>
  <c r="S13" i="4"/>
  <c r="R13" i="4"/>
  <c r="Q13" i="4"/>
  <c r="P13" i="4"/>
  <c r="O13" i="4"/>
  <c r="J13" i="4"/>
  <c r="I13" i="4"/>
  <c r="AI12" i="4"/>
  <c r="AH12" i="4"/>
  <c r="AG12" i="4"/>
  <c r="AF12" i="4"/>
  <c r="V12" i="4"/>
  <c r="U12" i="4"/>
  <c r="T12" i="4"/>
  <c r="S12" i="4"/>
  <c r="R12" i="4"/>
  <c r="Q12" i="4"/>
  <c r="P12" i="4"/>
  <c r="O12" i="4"/>
  <c r="J12" i="4"/>
  <c r="I12" i="4"/>
  <c r="AI11" i="4"/>
  <c r="AH11" i="4"/>
  <c r="AG11" i="4"/>
  <c r="AF11" i="4"/>
  <c r="V11" i="4"/>
  <c r="U11" i="4"/>
  <c r="T11" i="4"/>
  <c r="S11" i="4"/>
  <c r="R11" i="4"/>
  <c r="Q11" i="4"/>
  <c r="P11" i="4"/>
  <c r="O11" i="4"/>
  <c r="J11" i="4"/>
  <c r="I11" i="4"/>
  <c r="AI10" i="4"/>
  <c r="AH10" i="4"/>
  <c r="AG10" i="4"/>
  <c r="AF10" i="4"/>
  <c r="V10" i="4"/>
  <c r="U10" i="4"/>
  <c r="T10" i="4"/>
  <c r="S10" i="4"/>
  <c r="R10" i="4"/>
  <c r="Q10" i="4"/>
  <c r="P10" i="4"/>
  <c r="O10" i="4"/>
  <c r="J10" i="4"/>
  <c r="I10" i="4"/>
  <c r="AI9" i="4"/>
  <c r="AH9" i="4"/>
  <c r="AG9" i="4"/>
  <c r="AF9" i="4"/>
  <c r="V9" i="4"/>
  <c r="U9" i="4"/>
  <c r="T9" i="4"/>
  <c r="S9" i="4"/>
  <c r="R9" i="4"/>
  <c r="Q9" i="4"/>
  <c r="P9" i="4"/>
  <c r="O9" i="4"/>
  <c r="J9" i="4"/>
  <c r="I9" i="4"/>
  <c r="AI8" i="4"/>
  <c r="AH8" i="4"/>
  <c r="AG8" i="4"/>
  <c r="AF8" i="4"/>
  <c r="V8" i="4"/>
  <c r="U8" i="4"/>
  <c r="T8" i="4"/>
  <c r="S8" i="4"/>
  <c r="R8" i="4"/>
  <c r="Q8" i="4"/>
  <c r="P8" i="4"/>
  <c r="O8" i="4"/>
  <c r="J8" i="4"/>
  <c r="I8" i="4"/>
  <c r="AI7" i="4"/>
  <c r="AH7" i="4"/>
  <c r="AG7" i="4"/>
  <c r="AF7" i="4"/>
  <c r="V7" i="4"/>
  <c r="U7" i="4"/>
  <c r="T7" i="4"/>
  <c r="S7" i="4"/>
  <c r="R7" i="4"/>
  <c r="Q7" i="4"/>
  <c r="P7" i="4"/>
  <c r="O7" i="4"/>
  <c r="J7" i="4"/>
  <c r="I7" i="4"/>
  <c r="AI6" i="4"/>
  <c r="AH6" i="4"/>
  <c r="AG6" i="4"/>
  <c r="AF6" i="4"/>
  <c r="V6" i="4"/>
  <c r="U6" i="4"/>
  <c r="T6" i="4"/>
  <c r="S6" i="4"/>
  <c r="R6" i="4"/>
  <c r="Q6" i="4"/>
  <c r="P6" i="4"/>
  <c r="O6" i="4"/>
  <c r="J6" i="4"/>
  <c r="I6" i="4"/>
  <c r="AI5" i="4"/>
  <c r="AH5" i="4"/>
  <c r="AG5" i="4"/>
  <c r="AF5" i="4"/>
  <c r="V5" i="4"/>
  <c r="U5" i="4"/>
  <c r="T5" i="4"/>
  <c r="S5" i="4"/>
  <c r="R5" i="4"/>
  <c r="Q5" i="4"/>
  <c r="P5" i="4"/>
  <c r="O5" i="4"/>
  <c r="J5" i="4"/>
  <c r="I5" i="4"/>
  <c r="AR4" i="4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AR98" i="4" s="1"/>
  <c r="AR99" i="4" s="1"/>
  <c r="AR100" i="4" s="1"/>
  <c r="AR101" i="4" s="1"/>
  <c r="AR102" i="4" s="1"/>
  <c r="AR103" i="4" s="1"/>
  <c r="AR104" i="4" s="1"/>
  <c r="AR105" i="4" s="1"/>
  <c r="AR106" i="4" s="1"/>
  <c r="AR107" i="4" s="1"/>
  <c r="AR108" i="4" s="1"/>
  <c r="AR109" i="4" s="1"/>
  <c r="AR110" i="4" s="1"/>
  <c r="AR111" i="4" s="1"/>
  <c r="AR112" i="4" s="1"/>
  <c r="AR113" i="4" s="1"/>
  <c r="AR114" i="4" s="1"/>
  <c r="AR115" i="4" s="1"/>
  <c r="AR116" i="4" s="1"/>
  <c r="AR117" i="4" s="1"/>
  <c r="AR118" i="4" s="1"/>
  <c r="AR119" i="4" s="1"/>
  <c r="AR120" i="4" s="1"/>
  <c r="AR121" i="4" s="1"/>
  <c r="AR122" i="4" s="1"/>
  <c r="AR123" i="4" s="1"/>
  <c r="AR124" i="4" s="1"/>
  <c r="AR125" i="4" s="1"/>
  <c r="AR126" i="4" s="1"/>
  <c r="AR127" i="4" s="1"/>
  <c r="AR128" i="4" s="1"/>
  <c r="AR129" i="4" s="1"/>
  <c r="AR130" i="4" s="1"/>
  <c r="AR131" i="4" s="1"/>
  <c r="AR132" i="4" s="1"/>
  <c r="AR133" i="4" s="1"/>
  <c r="AR134" i="4" s="1"/>
  <c r="AR135" i="4" s="1"/>
  <c r="AR136" i="4" s="1"/>
  <c r="AR137" i="4" s="1"/>
  <c r="AR138" i="4" s="1"/>
  <c r="AR139" i="4" s="1"/>
  <c r="AR140" i="4" s="1"/>
  <c r="AR141" i="4" s="1"/>
  <c r="AR142" i="4" s="1"/>
  <c r="AR143" i="4" s="1"/>
  <c r="AR144" i="4" s="1"/>
  <c r="AR145" i="4" s="1"/>
  <c r="AR146" i="4" s="1"/>
  <c r="AR147" i="4" s="1"/>
  <c r="AR148" i="4" s="1"/>
  <c r="AR149" i="4" s="1"/>
  <c r="AR150" i="4" s="1"/>
  <c r="AR151" i="4" s="1"/>
  <c r="AR152" i="4" s="1"/>
  <c r="AR153" i="4" s="1"/>
  <c r="AR154" i="4" s="1"/>
  <c r="AR155" i="4" s="1"/>
  <c r="AR156" i="4" s="1"/>
  <c r="AR157" i="4" s="1"/>
  <c r="AR158" i="4" s="1"/>
  <c r="AR159" i="4" s="1"/>
  <c r="AR160" i="4" s="1"/>
  <c r="AR161" i="4" s="1"/>
  <c r="AR162" i="4" s="1"/>
  <c r="AR163" i="4" s="1"/>
  <c r="AR164" i="4" s="1"/>
  <c r="AR165" i="4" s="1"/>
  <c r="AR166" i="4" s="1"/>
  <c r="AR167" i="4" s="1"/>
  <c r="AR168" i="4" s="1"/>
  <c r="AR169" i="4" s="1"/>
  <c r="AR170" i="4" s="1"/>
  <c r="AR171" i="4" s="1"/>
  <c r="AR172" i="4" s="1"/>
  <c r="AR173" i="4" s="1"/>
  <c r="AR174" i="4" s="1"/>
  <c r="AR175" i="4" s="1"/>
  <c r="AR176" i="4" s="1"/>
  <c r="AR177" i="4" s="1"/>
  <c r="AR178" i="4" s="1"/>
  <c r="AR179" i="4" s="1"/>
  <c r="AR180" i="4" s="1"/>
  <c r="AR181" i="4" s="1"/>
  <c r="AR182" i="4" s="1"/>
  <c r="AR183" i="4" s="1"/>
  <c r="AR184" i="4" s="1"/>
  <c r="AR185" i="4" s="1"/>
  <c r="AR186" i="4" s="1"/>
  <c r="AR187" i="4" s="1"/>
  <c r="AR188" i="4" s="1"/>
  <c r="AR189" i="4" s="1"/>
  <c r="AR190" i="4" s="1"/>
  <c r="AR191" i="4" s="1"/>
  <c r="AR192" i="4" s="1"/>
  <c r="AR193" i="4" s="1"/>
  <c r="AR194" i="4" s="1"/>
  <c r="AR195" i="4" s="1"/>
  <c r="AR196" i="4" s="1"/>
  <c r="AR197" i="4" s="1"/>
  <c r="AR198" i="4" s="1"/>
  <c r="AR199" i="4" s="1"/>
  <c r="AR200" i="4" s="1"/>
  <c r="AR201" i="4" s="1"/>
  <c r="AR202" i="4" s="1"/>
  <c r="AR203" i="4" s="1"/>
  <c r="AR204" i="4" s="1"/>
  <c r="AR205" i="4" s="1"/>
  <c r="AR206" i="4" s="1"/>
  <c r="AR207" i="4" s="1"/>
  <c r="AR208" i="4" s="1"/>
  <c r="AR209" i="4" s="1"/>
  <c r="AR210" i="4" s="1"/>
  <c r="AR211" i="4" s="1"/>
  <c r="AR212" i="4" s="1"/>
  <c r="AR213" i="4" s="1"/>
  <c r="AR214" i="4" s="1"/>
  <c r="AR215" i="4" s="1"/>
  <c r="AR216" i="4" s="1"/>
  <c r="AR217" i="4" s="1"/>
  <c r="AR218" i="4" s="1"/>
  <c r="AR219" i="4" s="1"/>
  <c r="AR220" i="4" s="1"/>
  <c r="AR221" i="4" s="1"/>
  <c r="AR222" i="4" s="1"/>
  <c r="AR223" i="4" s="1"/>
  <c r="AR224" i="4" s="1"/>
  <c r="AR225" i="4" s="1"/>
  <c r="AR226" i="4" s="1"/>
  <c r="AR227" i="4" s="1"/>
  <c r="AR228" i="4" s="1"/>
  <c r="AR229" i="4" s="1"/>
  <c r="AR230" i="4" s="1"/>
  <c r="AR231" i="4" s="1"/>
  <c r="AR232" i="4" s="1"/>
  <c r="AR233" i="4" s="1"/>
  <c r="AR234" i="4" s="1"/>
  <c r="AR235" i="4" s="1"/>
  <c r="AR236" i="4" s="1"/>
  <c r="AR237" i="4" s="1"/>
  <c r="AR238" i="4" s="1"/>
  <c r="AR239" i="4" s="1"/>
  <c r="AR240" i="4" s="1"/>
  <c r="AR241" i="4" s="1"/>
  <c r="AR242" i="4" s="1"/>
  <c r="AR243" i="4" s="1"/>
  <c r="AR244" i="4" s="1"/>
  <c r="AR245" i="4" s="1"/>
  <c r="AR246" i="4" s="1"/>
  <c r="AR247" i="4" s="1"/>
  <c r="AR248" i="4" s="1"/>
  <c r="AR249" i="4" s="1"/>
  <c r="AR250" i="4" s="1"/>
  <c r="AR251" i="4" s="1"/>
  <c r="AR252" i="4" s="1"/>
  <c r="AR253" i="4" s="1"/>
  <c r="AR254" i="4" s="1"/>
  <c r="AR255" i="4" s="1"/>
  <c r="AR256" i="4" s="1"/>
  <c r="AR257" i="4" s="1"/>
  <c r="AR258" i="4" s="1"/>
  <c r="AR259" i="4" s="1"/>
  <c r="AR260" i="4" s="1"/>
  <c r="AR261" i="4" s="1"/>
  <c r="AR262" i="4" s="1"/>
  <c r="AR263" i="4" s="1"/>
  <c r="AR264" i="4" s="1"/>
  <c r="AR265" i="4" s="1"/>
  <c r="AR266" i="4" s="1"/>
  <c r="AR267" i="4" s="1"/>
  <c r="AR268" i="4" s="1"/>
  <c r="AR269" i="4" s="1"/>
  <c r="AR270" i="4" s="1"/>
  <c r="AR271" i="4" s="1"/>
  <c r="AR272" i="4" s="1"/>
  <c r="AR273" i="4" s="1"/>
  <c r="AR274" i="4" s="1"/>
  <c r="AR275" i="4" s="1"/>
  <c r="AR276" i="4" s="1"/>
  <c r="AR277" i="4" s="1"/>
  <c r="AR278" i="4" s="1"/>
  <c r="AR279" i="4" s="1"/>
  <c r="AR280" i="4" s="1"/>
  <c r="AR281" i="4" s="1"/>
  <c r="AR282" i="4" s="1"/>
  <c r="AR283" i="4" s="1"/>
  <c r="AR284" i="4" s="1"/>
  <c r="AR285" i="4" s="1"/>
  <c r="AR286" i="4" s="1"/>
  <c r="AR287" i="4" s="1"/>
  <c r="AR288" i="4" s="1"/>
  <c r="AR289" i="4" s="1"/>
  <c r="AR290" i="4" s="1"/>
  <c r="AR291" i="4" s="1"/>
  <c r="AR292" i="4" s="1"/>
  <c r="AR293" i="4" s="1"/>
  <c r="AR294" i="4" s="1"/>
  <c r="AR295" i="4" s="1"/>
  <c r="AR296" i="4" s="1"/>
  <c r="AR297" i="4" s="1"/>
  <c r="AR298" i="4" s="1"/>
  <c r="AR299" i="4" s="1"/>
  <c r="AR300" i="4" s="1"/>
  <c r="AR301" i="4" s="1"/>
  <c r="AR302" i="4" s="1"/>
  <c r="AR303" i="4" s="1"/>
  <c r="AR304" i="4" s="1"/>
  <c r="AR305" i="4" s="1"/>
  <c r="AR306" i="4" s="1"/>
  <c r="AR307" i="4" s="1"/>
  <c r="AR308" i="4" s="1"/>
  <c r="AR309" i="4" s="1"/>
  <c r="AR310" i="4" s="1"/>
  <c r="AR311" i="4" s="1"/>
  <c r="AR312" i="4" s="1"/>
  <c r="AR313" i="4" s="1"/>
  <c r="AR314" i="4" s="1"/>
  <c r="AR315" i="4" s="1"/>
  <c r="AR316" i="4" s="1"/>
  <c r="AR317" i="4" s="1"/>
  <c r="AR318" i="4" s="1"/>
  <c r="AR319" i="4" s="1"/>
  <c r="AR320" i="4" s="1"/>
  <c r="AR321" i="4" s="1"/>
  <c r="AR322" i="4" s="1"/>
  <c r="AR323" i="4" s="1"/>
  <c r="AR324" i="4" s="1"/>
  <c r="AR325" i="4" s="1"/>
  <c r="AR326" i="4" s="1"/>
  <c r="AR327" i="4" s="1"/>
  <c r="AR328" i="4" s="1"/>
  <c r="AR329" i="4" s="1"/>
  <c r="AR330" i="4" s="1"/>
  <c r="AR331" i="4" s="1"/>
  <c r="AR332" i="4" s="1"/>
  <c r="AR333" i="4" s="1"/>
  <c r="AR334" i="4" s="1"/>
  <c r="AR335" i="4" s="1"/>
  <c r="AR336" i="4" s="1"/>
  <c r="AR337" i="4" s="1"/>
  <c r="AR338" i="4" s="1"/>
  <c r="AR339" i="4" s="1"/>
  <c r="AR340" i="4" s="1"/>
  <c r="AR341" i="4" s="1"/>
  <c r="AR342" i="4" s="1"/>
  <c r="AR343" i="4" s="1"/>
  <c r="AR344" i="4" s="1"/>
  <c r="AR345" i="4" s="1"/>
  <c r="AR346" i="4" s="1"/>
  <c r="AR347" i="4" s="1"/>
  <c r="AR348" i="4" s="1"/>
  <c r="AR349" i="4" s="1"/>
  <c r="AR350" i="4" s="1"/>
  <c r="AR351" i="4" s="1"/>
  <c r="AR352" i="4" s="1"/>
  <c r="AR353" i="4" s="1"/>
  <c r="AR354" i="4" s="1"/>
  <c r="AR355" i="4" s="1"/>
  <c r="AR356" i="4" s="1"/>
  <c r="AR357" i="4" s="1"/>
  <c r="AR358" i="4" s="1"/>
  <c r="AR359" i="4" s="1"/>
  <c r="AR360" i="4" s="1"/>
  <c r="AR361" i="4" s="1"/>
  <c r="AR362" i="4" s="1"/>
  <c r="AR363" i="4" s="1"/>
  <c r="AR364" i="4" s="1"/>
  <c r="AR365" i="4" s="1"/>
  <c r="AR366" i="4" s="1"/>
  <c r="AR367" i="4" s="1"/>
  <c r="AR368" i="4" s="1"/>
  <c r="AR369" i="4" s="1"/>
  <c r="AR370" i="4" s="1"/>
  <c r="AR371" i="4" s="1"/>
  <c r="AR372" i="4" s="1"/>
  <c r="AR373" i="4" s="1"/>
  <c r="AR374" i="4" s="1"/>
  <c r="AR375" i="4" s="1"/>
  <c r="AR376" i="4" s="1"/>
  <c r="AR377" i="4" s="1"/>
  <c r="AR378" i="4" s="1"/>
  <c r="AR379" i="4" s="1"/>
  <c r="AR380" i="4" s="1"/>
  <c r="AR381" i="4" s="1"/>
  <c r="AR382" i="4" s="1"/>
  <c r="AR383" i="4" s="1"/>
  <c r="AR384" i="4" s="1"/>
  <c r="AR385" i="4" s="1"/>
  <c r="AR386" i="4" s="1"/>
  <c r="AR387" i="4" s="1"/>
  <c r="AR388" i="4" s="1"/>
  <c r="AR389" i="4" s="1"/>
  <c r="AR390" i="4" s="1"/>
  <c r="AR391" i="4" s="1"/>
  <c r="AR392" i="4" s="1"/>
  <c r="AR393" i="4" s="1"/>
  <c r="AR394" i="4" s="1"/>
  <c r="AR395" i="4" s="1"/>
  <c r="AR396" i="4" s="1"/>
  <c r="AR397" i="4" s="1"/>
  <c r="AR398" i="4" s="1"/>
  <c r="AR399" i="4" s="1"/>
  <c r="AR400" i="4" s="1"/>
  <c r="AR401" i="4" s="1"/>
  <c r="AR402" i="4" s="1"/>
  <c r="AR403" i="4" s="1"/>
  <c r="AR404" i="4" s="1"/>
  <c r="AR405" i="4" s="1"/>
  <c r="AR406" i="4" s="1"/>
  <c r="AR407" i="4" s="1"/>
  <c r="AR408" i="4" s="1"/>
  <c r="AR409" i="4" s="1"/>
  <c r="AR410" i="4" s="1"/>
  <c r="AR411" i="4" s="1"/>
  <c r="AR412" i="4" s="1"/>
  <c r="AR413" i="4" s="1"/>
  <c r="AR414" i="4" s="1"/>
  <c r="AR415" i="4" s="1"/>
  <c r="AR416" i="4" s="1"/>
  <c r="AR417" i="4" s="1"/>
  <c r="AR418" i="4" s="1"/>
  <c r="AR419" i="4" s="1"/>
  <c r="AR420" i="4" s="1"/>
  <c r="AR421" i="4" s="1"/>
  <c r="AR422" i="4" s="1"/>
  <c r="AR423" i="4" s="1"/>
  <c r="AR424" i="4" s="1"/>
  <c r="AR425" i="4" s="1"/>
  <c r="AR426" i="4" s="1"/>
  <c r="AR427" i="4" s="1"/>
  <c r="AI4" i="4"/>
  <c r="AH4" i="4"/>
  <c r="AG4" i="4"/>
  <c r="AF4" i="4"/>
  <c r="V4" i="4"/>
  <c r="U4" i="4"/>
  <c r="T4" i="4"/>
  <c r="S4" i="4"/>
  <c r="R4" i="4"/>
  <c r="Q4" i="4"/>
  <c r="P4" i="4"/>
  <c r="O4" i="4"/>
  <c r="J4" i="4"/>
  <c r="I4" i="4"/>
  <c r="AI3" i="4"/>
  <c r="AH3" i="4"/>
  <c r="AG3" i="4"/>
  <c r="AF3" i="4"/>
  <c r="V3" i="4"/>
  <c r="U3" i="4"/>
  <c r="T3" i="4"/>
  <c r="S3" i="4"/>
  <c r="R3" i="4"/>
  <c r="Q3" i="4"/>
  <c r="P3" i="4"/>
  <c r="O3" i="4"/>
  <c r="J3" i="4"/>
  <c r="I3" i="4"/>
  <c r="AM427" i="4" l="1"/>
  <c r="Z427" i="4"/>
  <c r="AK66" i="4"/>
  <c r="AM87" i="4"/>
  <c r="Z187" i="4"/>
  <c r="X270" i="4"/>
  <c r="Z271" i="4"/>
  <c r="AM273" i="4"/>
  <c r="Z275" i="4"/>
  <c r="AM275" i="4"/>
  <c r="W171" i="4"/>
  <c r="Y286" i="4"/>
  <c r="AL290" i="4"/>
  <c r="Y372" i="4"/>
  <c r="W375" i="4"/>
  <c r="AL400" i="4"/>
  <c r="W411" i="4"/>
  <c r="AJ411" i="4"/>
  <c r="W419" i="4"/>
  <c r="AJ419" i="4"/>
  <c r="AL424" i="4"/>
  <c r="AJ171" i="4"/>
  <c r="Y172" i="4"/>
  <c r="AL427" i="4"/>
  <c r="Y427" i="4"/>
  <c r="AM391" i="4"/>
  <c r="AM395" i="4"/>
  <c r="AK398" i="4"/>
  <c r="AM399" i="4"/>
  <c r="AM426" i="4"/>
  <c r="Z426" i="4"/>
  <c r="AK9" i="4"/>
  <c r="AJ316" i="4"/>
  <c r="AL317" i="4"/>
  <c r="AL325" i="4"/>
  <c r="AJ348" i="4"/>
  <c r="AJ356" i="4"/>
  <c r="AL363" i="4"/>
  <c r="W366" i="4"/>
  <c r="Y367" i="4"/>
  <c r="AL367" i="4"/>
  <c r="AJ372" i="4"/>
  <c r="Y423" i="4"/>
  <c r="X427" i="4"/>
  <c r="AL62" i="4"/>
  <c r="AL138" i="4"/>
  <c r="AL172" i="4"/>
  <c r="Z104" i="4"/>
  <c r="AM104" i="4"/>
  <c r="AM110" i="4"/>
  <c r="X111" i="4"/>
  <c r="AK111" i="4"/>
  <c r="AK119" i="4"/>
  <c r="Z208" i="4"/>
  <c r="X219" i="4"/>
  <c r="AM264" i="4"/>
  <c r="AL65" i="4"/>
  <c r="Z62" i="4"/>
  <c r="Z404" i="4"/>
  <c r="Y14" i="4"/>
  <c r="AK117" i="4"/>
  <c r="AM118" i="4"/>
  <c r="AK217" i="4"/>
  <c r="AK120" i="4"/>
  <c r="AM229" i="4"/>
  <c r="AM245" i="4"/>
  <c r="AK252" i="4"/>
  <c r="AK260" i="4"/>
  <c r="AM277" i="4"/>
  <c r="AJ412" i="4"/>
  <c r="AJ23" i="4"/>
  <c r="AK34" i="4"/>
  <c r="AL139" i="4"/>
  <c r="AL167" i="4"/>
  <c r="AL239" i="4"/>
  <c r="AK407" i="4"/>
  <c r="AM412" i="4"/>
  <c r="AL15" i="4"/>
  <c r="AJ133" i="4"/>
  <c r="AJ237" i="4"/>
  <c r="AL238" i="4"/>
  <c r="AJ281" i="4"/>
  <c r="AK427" i="4"/>
  <c r="AJ427" i="4"/>
  <c r="Y426" i="4"/>
  <c r="AL426" i="4"/>
  <c r="AK426" i="4"/>
  <c r="W427" i="4"/>
  <c r="W426" i="4"/>
  <c r="AJ426" i="4"/>
  <c r="X426" i="4"/>
  <c r="AL105" i="4"/>
  <c r="AL109" i="4"/>
  <c r="AL117" i="4"/>
  <c r="W190" i="4"/>
  <c r="AJ190" i="4"/>
  <c r="Y191" i="4"/>
  <c r="W194" i="4"/>
  <c r="AL197" i="4"/>
  <c r="AL207" i="4"/>
  <c r="AJ210" i="4"/>
  <c r="Y211" i="4"/>
  <c r="AL211" i="4"/>
  <c r="AJ212" i="4"/>
  <c r="AL213" i="4"/>
  <c r="AJ228" i="4"/>
  <c r="AK357" i="4"/>
  <c r="Z360" i="4"/>
  <c r="AK365" i="4"/>
  <c r="AM370" i="4"/>
  <c r="X383" i="4"/>
  <c r="Z396" i="4"/>
  <c r="AM396" i="4"/>
  <c r="AK415" i="4"/>
  <c r="Z416" i="4"/>
  <c r="Z420" i="4"/>
  <c r="AM420" i="4"/>
  <c r="AK423" i="4"/>
  <c r="Y144" i="4"/>
  <c r="AL148" i="4"/>
  <c r="AL212" i="4"/>
  <c r="AJ215" i="4"/>
  <c r="AJ217" i="4"/>
  <c r="AL228" i="4"/>
  <c r="AL246" i="4"/>
  <c r="AL248" i="4"/>
  <c r="AJ251" i="4"/>
  <c r="AL256" i="4"/>
  <c r="AJ259" i="4"/>
  <c r="W265" i="4"/>
  <c r="W269" i="4"/>
  <c r="AJ269" i="4"/>
  <c r="Y270" i="4"/>
  <c r="Y274" i="4"/>
  <c r="W293" i="4"/>
  <c r="AJ293" i="4"/>
  <c r="Y294" i="4"/>
  <c r="AL294" i="4"/>
  <c r="AL296" i="4"/>
  <c r="AJ303" i="4"/>
  <c r="AL304" i="4"/>
  <c r="AJ307" i="4"/>
  <c r="AK324" i="4"/>
  <c r="Z327" i="4"/>
  <c r="X330" i="4"/>
  <c r="AK330" i="4"/>
  <c r="AM403" i="4"/>
  <c r="AM411" i="4"/>
  <c r="Z419" i="4"/>
  <c r="AM419" i="4"/>
  <c r="X422" i="4"/>
  <c r="AK422" i="4"/>
  <c r="AL33" i="4"/>
  <c r="X129" i="4"/>
  <c r="AM132" i="4"/>
  <c r="X133" i="4"/>
  <c r="AK133" i="4"/>
  <c r="Z134" i="4"/>
  <c r="AM140" i="4"/>
  <c r="AM168" i="4"/>
  <c r="AK173" i="4"/>
  <c r="X181" i="4"/>
  <c r="AK181" i="4"/>
  <c r="AK183" i="4"/>
  <c r="X185" i="4"/>
  <c r="Z186" i="4"/>
  <c r="AM186" i="4"/>
  <c r="AK191" i="4"/>
  <c r="Z194" i="4"/>
  <c r="AK243" i="4"/>
  <c r="AK287" i="4"/>
  <c r="AL412" i="4"/>
  <c r="AL416" i="4"/>
  <c r="AK67" i="4"/>
  <c r="AK75" i="4"/>
  <c r="Z78" i="4"/>
  <c r="AM80" i="4"/>
  <c r="AM16" i="4"/>
  <c r="AK19" i="4"/>
  <c r="AM30" i="4"/>
  <c r="AM79" i="4"/>
  <c r="AM123" i="4"/>
  <c r="AK142" i="4"/>
  <c r="AM143" i="4"/>
  <c r="AM159" i="4"/>
  <c r="AK162" i="4"/>
  <c r="AM163" i="4"/>
  <c r="AM203" i="4"/>
  <c r="AM291" i="4"/>
  <c r="AK300" i="4"/>
  <c r="Z301" i="4"/>
  <c r="AK302" i="4"/>
  <c r="AK306" i="4"/>
  <c r="AL341" i="4"/>
  <c r="AL395" i="4"/>
  <c r="W400" i="4"/>
  <c r="AJ402" i="4"/>
  <c r="AL409" i="4"/>
  <c r="AJ414" i="4"/>
  <c r="Y417" i="4"/>
  <c r="AL417" i="4"/>
  <c r="AM78" i="4"/>
  <c r="Z82" i="4"/>
  <c r="X85" i="4"/>
  <c r="W145" i="4"/>
  <c r="W153" i="4"/>
  <c r="AJ153" i="4"/>
  <c r="Y154" i="4"/>
  <c r="AK242" i="4"/>
  <c r="X266" i="4"/>
  <c r="AK266" i="4"/>
  <c r="AK270" i="4"/>
  <c r="W314" i="4"/>
  <c r="W350" i="4"/>
  <c r="Y351" i="4"/>
  <c r="AJ366" i="4"/>
  <c r="W370" i="4"/>
  <c r="AL375" i="4"/>
  <c r="W418" i="4"/>
  <c r="AJ418" i="4"/>
  <c r="Y419" i="4"/>
  <c r="AL378" i="4"/>
  <c r="W417" i="4"/>
  <c r="AJ417" i="4"/>
  <c r="Z32" i="4"/>
  <c r="AK52" i="4"/>
  <c r="AK277" i="4"/>
  <c r="AL64" i="4"/>
  <c r="X124" i="4"/>
  <c r="AM141" i="4"/>
  <c r="X148" i="4"/>
  <c r="AM157" i="4"/>
  <c r="X160" i="4"/>
  <c r="AM161" i="4"/>
  <c r="W240" i="4"/>
  <c r="AL241" i="4"/>
  <c r="X357" i="4"/>
  <c r="Z410" i="4"/>
  <c r="Z418" i="4"/>
  <c r="AK31" i="4"/>
  <c r="AM32" i="4"/>
  <c r="X76" i="4"/>
  <c r="Y129" i="4"/>
  <c r="AL421" i="4"/>
  <c r="AM290" i="4"/>
  <c r="W46" i="4"/>
  <c r="AJ46" i="4"/>
  <c r="Y47" i="4"/>
  <c r="AL47" i="4"/>
  <c r="W50" i="4"/>
  <c r="AJ50" i="4"/>
  <c r="Y51" i="4"/>
  <c r="AL51" i="4"/>
  <c r="Y95" i="4"/>
  <c r="AL95" i="4"/>
  <c r="W98" i="4"/>
  <c r="AJ98" i="4"/>
  <c r="W102" i="4"/>
  <c r="AJ102" i="4"/>
  <c r="Y103" i="4"/>
  <c r="AL103" i="4"/>
  <c r="Y107" i="4"/>
  <c r="AL107" i="4"/>
  <c r="W110" i="4"/>
  <c r="AJ110" i="4"/>
  <c r="AJ114" i="4"/>
  <c r="AK127" i="4"/>
  <c r="W235" i="4"/>
  <c r="AJ235" i="4"/>
  <c r="Y236" i="4"/>
  <c r="AL236" i="4"/>
  <c r="W239" i="4"/>
  <c r="W287" i="4"/>
  <c r="AJ287" i="4"/>
  <c r="AK392" i="4"/>
  <c r="Z393" i="4"/>
  <c r="Z397" i="4"/>
  <c r="AM397" i="4"/>
  <c r="X412" i="4"/>
  <c r="X420" i="4"/>
  <c r="AK420" i="4"/>
  <c r="Z3" i="4"/>
  <c r="AL5" i="4"/>
  <c r="AJ8" i="4"/>
  <c r="AJ3" i="4"/>
  <c r="AK36" i="4"/>
  <c r="AM41" i="4"/>
  <c r="X46" i="4"/>
  <c r="AM49" i="4"/>
  <c r="AJ64" i="4"/>
  <c r="AK25" i="4"/>
  <c r="AK32" i="4"/>
  <c r="AK35" i="4"/>
  <c r="AM36" i="4"/>
  <c r="Z42" i="4"/>
  <c r="AM44" i="4"/>
  <c r="AK51" i="4"/>
  <c r="AM52" i="4"/>
  <c r="W40" i="4"/>
  <c r="AJ40" i="4"/>
  <c r="Y41" i="4"/>
  <c r="AL41" i="4"/>
  <c r="AK53" i="4"/>
  <c r="AM58" i="4"/>
  <c r="AL68" i="4"/>
  <c r="W85" i="4"/>
  <c r="Y86" i="4"/>
  <c r="AK88" i="4"/>
  <c r="AM89" i="4"/>
  <c r="X94" i="4"/>
  <c r="AK96" i="4"/>
  <c r="AM97" i="4"/>
  <c r="X98" i="4"/>
  <c r="AK98" i="4"/>
  <c r="Z99" i="4"/>
  <c r="AM99" i="4"/>
  <c r="X102" i="4"/>
  <c r="AK102" i="4"/>
  <c r="X110" i="4"/>
  <c r="AK110" i="4"/>
  <c r="AK112" i="4"/>
  <c r="AM117" i="4"/>
  <c r="AK118" i="4"/>
  <c r="AJ122" i="4"/>
  <c r="Y123" i="4"/>
  <c r="AJ124" i="4"/>
  <c r="AK85" i="4"/>
  <c r="Z86" i="4"/>
  <c r="Y88" i="4"/>
  <c r="AL90" i="4"/>
  <c r="W93" i="4"/>
  <c r="Y94" i="4"/>
  <c r="W97" i="4"/>
  <c r="Y98" i="4"/>
  <c r="AL98" i="4"/>
  <c r="AL104" i="4"/>
  <c r="Y110" i="4"/>
  <c r="Y118" i="4"/>
  <c r="AL118" i="4"/>
  <c r="W138" i="4"/>
  <c r="AL6" i="4"/>
  <c r="AJ22" i="4"/>
  <c r="W30" i="4"/>
  <c r="AJ30" i="4"/>
  <c r="Y31" i="4"/>
  <c r="AL31" i="4"/>
  <c r="AK62" i="4"/>
  <c r="X64" i="4"/>
  <c r="AL67" i="4"/>
  <c r="AJ74" i="4"/>
  <c r="W76" i="4"/>
  <c r="AJ76" i="4"/>
  <c r="Y77" i="4"/>
  <c r="AL77" i="4"/>
  <c r="Y81" i="4"/>
  <c r="AL81" i="4"/>
  <c r="W84" i="4"/>
  <c r="AJ84" i="4"/>
  <c r="Y85" i="4"/>
  <c r="AL85" i="4"/>
  <c r="AJ86" i="4"/>
  <c r="X89" i="4"/>
  <c r="AK99" i="4"/>
  <c r="AK128" i="4"/>
  <c r="AK138" i="4"/>
  <c r="W146" i="4"/>
  <c r="AJ146" i="4"/>
  <c r="Y147" i="4"/>
  <c r="AJ148" i="4"/>
  <c r="W154" i="4"/>
  <c r="AJ154" i="4"/>
  <c r="Y155" i="4"/>
  <c r="W158" i="4"/>
  <c r="Y159" i="4"/>
  <c r="AL159" i="4"/>
  <c r="AK165" i="4"/>
  <c r="W126" i="4"/>
  <c r="Z132" i="4"/>
  <c r="AK135" i="4"/>
  <c r="Z136" i="4"/>
  <c r="AM136" i="4"/>
  <c r="W159" i="4"/>
  <c r="AJ159" i="4"/>
  <c r="Y160" i="4"/>
  <c r="AL171" i="4"/>
  <c r="AJ174" i="4"/>
  <c r="W176" i="4"/>
  <c r="Y177" i="4"/>
  <c r="W180" i="4"/>
  <c r="Y181" i="4"/>
  <c r="AJ182" i="4"/>
  <c r="Y183" i="4"/>
  <c r="W184" i="4"/>
  <c r="Y185" i="4"/>
  <c r="AL185" i="4"/>
  <c r="W196" i="4"/>
  <c r="Y197" i="4"/>
  <c r="AL199" i="4"/>
  <c r="W200" i="4"/>
  <c r="X205" i="4"/>
  <c r="AK205" i="4"/>
  <c r="Z206" i="4"/>
  <c r="AM208" i="4"/>
  <c r="AK211" i="4"/>
  <c r="AM249" i="4"/>
  <c r="Z277" i="4"/>
  <c r="AJ282" i="4"/>
  <c r="Y285" i="4"/>
  <c r="AL287" i="4"/>
  <c r="W288" i="4"/>
  <c r="AJ288" i="4"/>
  <c r="Y289" i="4"/>
  <c r="AL289" i="4"/>
  <c r="X293" i="4"/>
  <c r="Z294" i="4"/>
  <c r="AM294" i="4"/>
  <c r="AK295" i="4"/>
  <c r="AM296" i="4"/>
  <c r="X297" i="4"/>
  <c r="AK297" i="4"/>
  <c r="Z298" i="4"/>
  <c r="AM300" i="4"/>
  <c r="X301" i="4"/>
  <c r="AK301" i="4"/>
  <c r="AK303" i="4"/>
  <c r="Z306" i="4"/>
  <c r="AM306" i="4"/>
  <c r="AJ319" i="4"/>
  <c r="W321" i="4"/>
  <c r="Y322" i="4"/>
  <c r="Y330" i="4"/>
  <c r="AJ335" i="4"/>
  <c r="AL336" i="4"/>
  <c r="AK342" i="4"/>
  <c r="Z343" i="4"/>
  <c r="AM343" i="4"/>
  <c r="AK348" i="4"/>
  <c r="AM349" i="4"/>
  <c r="X350" i="4"/>
  <c r="X354" i="4"/>
  <c r="AK354" i="4"/>
  <c r="AM355" i="4"/>
  <c r="X358" i="4"/>
  <c r="AK358" i="4"/>
  <c r="Z359" i="4"/>
  <c r="AM359" i="4"/>
  <c r="AK364" i="4"/>
  <c r="AJ380" i="4"/>
  <c r="AL383" i="4"/>
  <c r="Y387" i="4"/>
  <c r="AK409" i="4"/>
  <c r="Z413" i="4"/>
  <c r="AM413" i="4"/>
  <c r="AK414" i="4"/>
  <c r="X416" i="4"/>
  <c r="AK416" i="4"/>
  <c r="W421" i="4"/>
  <c r="Z423" i="4"/>
  <c r="Y139" i="4"/>
  <c r="AM142" i="4"/>
  <c r="AK153" i="4"/>
  <c r="Z156" i="4"/>
  <c r="X159" i="4"/>
  <c r="Z160" i="4"/>
  <c r="AM160" i="4"/>
  <c r="AK161" i="4"/>
  <c r="Y166" i="4"/>
  <c r="W167" i="4"/>
  <c r="AJ167" i="4"/>
  <c r="X176" i="4"/>
  <c r="AK176" i="4"/>
  <c r="Z177" i="4"/>
  <c r="X180" i="4"/>
  <c r="X184" i="4"/>
  <c r="AM187" i="4"/>
  <c r="AM191" i="4"/>
  <c r="X192" i="4"/>
  <c r="Z193" i="4"/>
  <c r="Y221" i="4"/>
  <c r="Y276" i="4"/>
  <c r="AL276" i="4"/>
  <c r="Z279" i="4"/>
  <c r="AK282" i="4"/>
  <c r="AM283" i="4"/>
  <c r="X284" i="4"/>
  <c r="AK284" i="4"/>
  <c r="Z287" i="4"/>
  <c r="X288" i="4"/>
  <c r="AK288" i="4"/>
  <c r="Z289" i="4"/>
  <c r="AM289" i="4"/>
  <c r="W296" i="4"/>
  <c r="AJ296" i="4"/>
  <c r="AM316" i="4"/>
  <c r="AM324" i="4"/>
  <c r="AK327" i="4"/>
  <c r="AK339" i="4"/>
  <c r="X341" i="4"/>
  <c r="AL344" i="4"/>
  <c r="W345" i="4"/>
  <c r="AJ345" i="4"/>
  <c r="Y346" i="4"/>
  <c r="AL346" i="4"/>
  <c r="AL352" i="4"/>
  <c r="AJ355" i="4"/>
  <c r="AL360" i="4"/>
  <c r="AJ365" i="4"/>
  <c r="Y366" i="4"/>
  <c r="AL368" i="4"/>
  <c r="AJ369" i="4"/>
  <c r="W410" i="4"/>
  <c r="AJ413" i="4"/>
  <c r="Y416" i="4"/>
  <c r="W420" i="4"/>
  <c r="AJ420" i="4"/>
  <c r="X421" i="4"/>
  <c r="AK421" i="4"/>
  <c r="AK424" i="4"/>
  <c r="AJ422" i="4"/>
  <c r="AM124" i="4"/>
  <c r="AK152" i="4"/>
  <c r="Z155" i="4"/>
  <c r="AM155" i="4"/>
  <c r="AK160" i="4"/>
  <c r="W166" i="4"/>
  <c r="Y224" i="4"/>
  <c r="AL242" i="4"/>
  <c r="AJ256" i="4"/>
  <c r="AJ260" i="4"/>
  <c r="W262" i="4"/>
  <c r="AJ262" i="4"/>
  <c r="Y263" i="4"/>
  <c r="AJ268" i="4"/>
  <c r="Y277" i="4"/>
  <c r="AM282" i="4"/>
  <c r="X283" i="4"/>
  <c r="AK283" i="4"/>
  <c r="Z284" i="4"/>
  <c r="AM309" i="4"/>
  <c r="AM390" i="4"/>
  <c r="W401" i="4"/>
  <c r="AJ401" i="4"/>
  <c r="AJ403" i="4"/>
  <c r="W409" i="4"/>
  <c r="AJ409" i="4"/>
  <c r="Y415" i="4"/>
  <c r="AL415" i="4"/>
  <c r="X419" i="4"/>
  <c r="AK419" i="4"/>
  <c r="AL420" i="4"/>
  <c r="Z421" i="4"/>
  <c r="AM421" i="4"/>
  <c r="AL184" i="4"/>
  <c r="Y186" i="4"/>
  <c r="W189" i="4"/>
  <c r="AL190" i="4"/>
  <c r="AK204" i="4"/>
  <c r="AM205" i="4"/>
  <c r="X206" i="4"/>
  <c r="AK206" i="4"/>
  <c r="AM223" i="4"/>
  <c r="X226" i="4"/>
  <c r="AK226" i="4"/>
  <c r="AM227" i="4"/>
  <c r="AL229" i="4"/>
  <c r="X231" i="4"/>
  <c r="AK234" i="4"/>
  <c r="AM239" i="4"/>
  <c r="X240" i="4"/>
  <c r="AK240" i="4"/>
  <c r="AK247" i="4"/>
  <c r="AJ328" i="4"/>
  <c r="Y339" i="4"/>
  <c r="AM368" i="4"/>
  <c r="AJ385" i="4"/>
  <c r="AL394" i="4"/>
  <c r="AL396" i="4"/>
  <c r="AK408" i="4"/>
  <c r="Z414" i="4"/>
  <c r="AM414" i="4"/>
  <c r="AK417" i="4"/>
  <c r="Y418" i="4"/>
  <c r="AL418" i="4"/>
  <c r="Z5" i="4"/>
  <c r="AK6" i="4"/>
  <c r="AM12" i="4"/>
  <c r="AM17" i="4"/>
  <c r="AL27" i="4"/>
  <c r="AM42" i="4"/>
  <c r="AM50" i="4"/>
  <c r="X51" i="4"/>
  <c r="Z52" i="4"/>
  <c r="X65" i="4"/>
  <c r="AK65" i="4"/>
  <c r="Y66" i="4"/>
  <c r="AL66" i="4"/>
  <c r="AM67" i="4"/>
  <c r="Z69" i="4"/>
  <c r="AM81" i="4"/>
  <c r="X86" i="4"/>
  <c r="AK86" i="4"/>
  <c r="Z87" i="4"/>
  <c r="Y119" i="4"/>
  <c r="AL119" i="4"/>
  <c r="AK121" i="4"/>
  <c r="AK123" i="4"/>
  <c r="Z124" i="4"/>
  <c r="AM126" i="4"/>
  <c r="X127" i="4"/>
  <c r="Y128" i="4"/>
  <c r="Y130" i="4"/>
  <c r="AL132" i="4"/>
  <c r="AJ150" i="4"/>
  <c r="AL155" i="4"/>
  <c r="AM166" i="4"/>
  <c r="AL410" i="4"/>
  <c r="X10" i="4"/>
  <c r="Z11" i="4"/>
  <c r="AJ12" i="4"/>
  <c r="Z16" i="4"/>
  <c r="AJ17" i="4"/>
  <c r="X30" i="4"/>
  <c r="AK30" i="4"/>
  <c r="Z31" i="4"/>
  <c r="AM31" i="4"/>
  <c r="X53" i="4"/>
  <c r="Y54" i="4"/>
  <c r="AL70" i="4"/>
  <c r="AL72" i="4"/>
  <c r="Y74" i="4"/>
  <c r="W75" i="4"/>
  <c r="AJ75" i="4"/>
  <c r="AJ77" i="4"/>
  <c r="AJ85" i="4"/>
  <c r="AL86" i="4"/>
  <c r="AM91" i="4"/>
  <c r="AK94" i="4"/>
  <c r="AM95" i="4"/>
  <c r="Z117" i="4"/>
  <c r="Z143" i="4"/>
  <c r="AK144" i="4"/>
  <c r="AL194" i="4"/>
  <c r="AJ201" i="4"/>
  <c r="AL202" i="4"/>
  <c r="Y5" i="4"/>
  <c r="AJ7" i="4"/>
  <c r="AJ9" i="4"/>
  <c r="X19" i="4"/>
  <c r="Y20" i="4"/>
  <c r="AL20" i="4"/>
  <c r="W23" i="4"/>
  <c r="X24" i="4"/>
  <c r="AK24" i="4"/>
  <c r="Y25" i="4"/>
  <c r="AL25" i="4"/>
  <c r="AL38" i="4"/>
  <c r="AM43" i="4"/>
  <c r="AM51" i="4"/>
  <c r="X52" i="4"/>
  <c r="Y53" i="4"/>
  <c r="AL53" i="4"/>
  <c r="Z54" i="4"/>
  <c r="AM54" i="4"/>
  <c r="X57" i="4"/>
  <c r="AK57" i="4"/>
  <c r="Z58" i="4"/>
  <c r="X71" i="4"/>
  <c r="AK71" i="4"/>
  <c r="Z72" i="4"/>
  <c r="AM72" i="4"/>
  <c r="AK73" i="4"/>
  <c r="AJ93" i="4"/>
  <c r="AL94" i="4"/>
  <c r="AL102" i="4"/>
  <c r="AJ109" i="4"/>
  <c r="Y112" i="4"/>
  <c r="AL112" i="4"/>
  <c r="AJ117" i="4"/>
  <c r="Y133" i="4"/>
  <c r="AJ168" i="4"/>
  <c r="AL411" i="4"/>
  <c r="AJ6" i="4"/>
  <c r="X9" i="4"/>
  <c r="Z10" i="4"/>
  <c r="AM10" i="4"/>
  <c r="Z20" i="4"/>
  <c r="AM20" i="4"/>
  <c r="AJ26" i="4"/>
  <c r="AK37" i="4"/>
  <c r="W51" i="4"/>
  <c r="AJ51" i="4"/>
  <c r="Z53" i="4"/>
  <c r="AM53" i="4"/>
  <c r="W56" i="4"/>
  <c r="AJ56" i="4"/>
  <c r="Y57" i="4"/>
  <c r="AL57" i="4"/>
  <c r="AM64" i="4"/>
  <c r="W70" i="4"/>
  <c r="AJ70" i="4"/>
  <c r="AJ72" i="4"/>
  <c r="AK95" i="4"/>
  <c r="Z96" i="4"/>
  <c r="AM96" i="4"/>
  <c r="X99" i="4"/>
  <c r="Z100" i="4"/>
  <c r="AM100" i="4"/>
  <c r="X103" i="4"/>
  <c r="AK103" i="4"/>
  <c r="AJ125" i="4"/>
  <c r="W127" i="4"/>
  <c r="AJ127" i="4"/>
  <c r="X128" i="4"/>
  <c r="AM131" i="4"/>
  <c r="AK159" i="4"/>
  <c r="AJ165" i="4"/>
  <c r="Z118" i="4"/>
  <c r="AJ119" i="4"/>
  <c r="AL154" i="4"/>
  <c r="AJ155" i="4"/>
  <c r="AK184" i="4"/>
  <c r="Z185" i="4"/>
  <c r="AL191" i="4"/>
  <c r="AJ200" i="4"/>
  <c r="Y201" i="4"/>
  <c r="AL201" i="4"/>
  <c r="AJ202" i="4"/>
  <c r="AM206" i="4"/>
  <c r="AM216" i="4"/>
  <c r="AJ94" i="4"/>
  <c r="Y111" i="4"/>
  <c r="AJ118" i="4"/>
  <c r="AL120" i="4"/>
  <c r="AM125" i="4"/>
  <c r="AK126" i="4"/>
  <c r="AJ130" i="4"/>
  <c r="Y131" i="4"/>
  <c r="AL131" i="4"/>
  <c r="AJ132" i="4"/>
  <c r="AK151" i="4"/>
  <c r="AM156" i="4"/>
  <c r="AL160" i="4"/>
  <c r="AL162" i="4"/>
  <c r="AK169" i="4"/>
  <c r="AM170" i="4"/>
  <c r="X171" i="4"/>
  <c r="Z172" i="4"/>
  <c r="AM172" i="4"/>
  <c r="W175" i="4"/>
  <c r="AJ175" i="4"/>
  <c r="Y176" i="4"/>
  <c r="AL176" i="4"/>
  <c r="Y184" i="4"/>
  <c r="AM193" i="4"/>
  <c r="W212" i="4"/>
  <c r="AJ214" i="4"/>
  <c r="W216" i="4"/>
  <c r="Z216" i="4"/>
  <c r="AJ241" i="4"/>
  <c r="AL270" i="4"/>
  <c r="AJ271" i="4"/>
  <c r="AL274" i="4"/>
  <c r="AJ280" i="4"/>
  <c r="AJ284" i="4"/>
  <c r="AK285" i="4"/>
  <c r="AL302" i="4"/>
  <c r="AL306" i="4"/>
  <c r="AK308" i="4"/>
  <c r="AJ314" i="4"/>
  <c r="Y321" i="4"/>
  <c r="AJ322" i="4"/>
  <c r="AL327" i="4"/>
  <c r="AJ330" i="4"/>
  <c r="Y341" i="4"/>
  <c r="Z342" i="4"/>
  <c r="AM342" i="4"/>
  <c r="AK359" i="4"/>
  <c r="AM360" i="4"/>
  <c r="AJ371" i="4"/>
  <c r="Y378" i="4"/>
  <c r="Z379" i="4"/>
  <c r="AK382" i="4"/>
  <c r="Z383" i="4"/>
  <c r="X386" i="4"/>
  <c r="AM389" i="4"/>
  <c r="X390" i="4"/>
  <c r="AK390" i="4"/>
  <c r="AL393" i="4"/>
  <c r="AJ394" i="4"/>
  <c r="Y395" i="4"/>
  <c r="Y400" i="4"/>
  <c r="Z403" i="4"/>
  <c r="AM407" i="4"/>
  <c r="AJ410" i="4"/>
  <c r="W412" i="4"/>
  <c r="AJ421" i="4"/>
  <c r="AM215" i="4"/>
  <c r="AJ220" i="4"/>
  <c r="Z222" i="4"/>
  <c r="AM222" i="4"/>
  <c r="X225" i="4"/>
  <c r="AK225" i="4"/>
  <c r="AM226" i="4"/>
  <c r="W229" i="4"/>
  <c r="AJ229" i="4"/>
  <c r="X230" i="4"/>
  <c r="Z231" i="4"/>
  <c r="AM231" i="4"/>
  <c r="AJ232" i="4"/>
  <c r="AK233" i="4"/>
  <c r="X239" i="4"/>
  <c r="AM242" i="4"/>
  <c r="Z245" i="4"/>
  <c r="AL247" i="4"/>
  <c r="Y249" i="4"/>
  <c r="AL249" i="4"/>
  <c r="Z250" i="4"/>
  <c r="Z254" i="4"/>
  <c r="AM254" i="4"/>
  <c r="AK255" i="4"/>
  <c r="AM256" i="4"/>
  <c r="X257" i="4"/>
  <c r="Z258" i="4"/>
  <c r="AM258" i="4"/>
  <c r="AK259" i="4"/>
  <c r="AL285" i="4"/>
  <c r="AM298" i="4"/>
  <c r="Z304" i="4"/>
  <c r="X316" i="4"/>
  <c r="Z317" i="4"/>
  <c r="AM317" i="4"/>
  <c r="AK318" i="4"/>
  <c r="Z321" i="4"/>
  <c r="AM321" i="4"/>
  <c r="AM323" i="4"/>
  <c r="AK326" i="4"/>
  <c r="AK336" i="4"/>
  <c r="Z337" i="4"/>
  <c r="AM337" i="4"/>
  <c r="AM339" i="4"/>
  <c r="X340" i="4"/>
  <c r="AK340" i="4"/>
  <c r="Z341" i="4"/>
  <c r="AL343" i="4"/>
  <c r="AL355" i="4"/>
  <c r="Z370" i="4"/>
  <c r="Z374" i="4"/>
  <c r="AM374" i="4"/>
  <c r="AJ379" i="4"/>
  <c r="W381" i="4"/>
  <c r="AJ381" i="4"/>
  <c r="AM398" i="4"/>
  <c r="Y402" i="4"/>
  <c r="X408" i="4"/>
  <c r="Y409" i="4"/>
  <c r="Y410" i="4"/>
  <c r="Y411" i="4"/>
  <c r="AM423" i="4"/>
  <c r="W425" i="4"/>
  <c r="AJ425" i="4"/>
  <c r="AK137" i="4"/>
  <c r="X139" i="4"/>
  <c r="AK150" i="4"/>
  <c r="Y161" i="4"/>
  <c r="AL161" i="4"/>
  <c r="X165" i="4"/>
  <c r="AM194" i="4"/>
  <c r="X195" i="4"/>
  <c r="AK195" i="4"/>
  <c r="Z196" i="4"/>
  <c r="AM196" i="4"/>
  <c r="AK197" i="4"/>
  <c r="AL210" i="4"/>
  <c r="Y212" i="4"/>
  <c r="AJ213" i="4"/>
  <c r="W215" i="4"/>
  <c r="Z217" i="4"/>
  <c r="AM217" i="4"/>
  <c r="X220" i="4"/>
  <c r="AJ222" i="4"/>
  <c r="AK229" i="4"/>
  <c r="Y230" i="4"/>
  <c r="AL230" i="4"/>
  <c r="X243" i="4"/>
  <c r="Y244" i="4"/>
  <c r="AL244" i="4"/>
  <c r="X248" i="4"/>
  <c r="AK248" i="4"/>
  <c r="AJ250" i="4"/>
  <c r="AJ252" i="4"/>
  <c r="W256" i="4"/>
  <c r="Y257" i="4"/>
  <c r="AL257" i="4"/>
  <c r="W260" i="4"/>
  <c r="W264" i="4"/>
  <c r="Y265" i="4"/>
  <c r="AJ266" i="4"/>
  <c r="AL269" i="4"/>
  <c r="Y271" i="4"/>
  <c r="AJ274" i="4"/>
  <c r="AL280" i="4"/>
  <c r="Y284" i="4"/>
  <c r="AK286" i="4"/>
  <c r="W298" i="4"/>
  <c r="AJ298" i="4"/>
  <c r="AL301" i="4"/>
  <c r="AJ304" i="4"/>
  <c r="W306" i="4"/>
  <c r="Z308" i="4"/>
  <c r="AM308" i="4"/>
  <c r="W311" i="4"/>
  <c r="AJ311" i="4"/>
  <c r="Y312" i="4"/>
  <c r="AJ313" i="4"/>
  <c r="AJ321" i="4"/>
  <c r="Y324" i="4"/>
  <c r="AL324" i="4"/>
  <c r="AL326" i="4"/>
  <c r="AJ329" i="4"/>
  <c r="AL332" i="4"/>
  <c r="Y336" i="4"/>
  <c r="AK350" i="4"/>
  <c r="AM363" i="4"/>
  <c r="X368" i="4"/>
  <c r="AK368" i="4"/>
  <c r="AJ370" i="4"/>
  <c r="AL371" i="4"/>
  <c r="AJ378" i="4"/>
  <c r="AK379" i="4"/>
  <c r="AJ393" i="4"/>
  <c r="AM404" i="4"/>
  <c r="X407" i="4"/>
  <c r="Y408" i="4"/>
  <c r="AL408" i="4"/>
  <c r="Z411" i="4"/>
  <c r="AK412" i="4"/>
  <c r="W413" i="4"/>
  <c r="W414" i="4"/>
  <c r="AL419" i="4"/>
  <c r="AM422" i="4"/>
  <c r="W423" i="4"/>
  <c r="X424" i="4"/>
  <c r="X425" i="4"/>
  <c r="AK425" i="4"/>
  <c r="AJ126" i="4"/>
  <c r="AK129" i="4"/>
  <c r="Z130" i="4"/>
  <c r="AL134" i="4"/>
  <c r="AK136" i="4"/>
  <c r="AJ149" i="4"/>
  <c r="AJ166" i="4"/>
  <c r="AK167" i="4"/>
  <c r="AL168" i="4"/>
  <c r="AM177" i="4"/>
  <c r="AJ196" i="4"/>
  <c r="AK209" i="4"/>
  <c r="X211" i="4"/>
  <c r="Z212" i="4"/>
  <c r="AM212" i="4"/>
  <c r="Z241" i="4"/>
  <c r="X242" i="4"/>
  <c r="Y243" i="4"/>
  <c r="AL243" i="4"/>
  <c r="AJ249" i="4"/>
  <c r="AM251" i="4"/>
  <c r="AM253" i="4"/>
  <c r="X256" i="4"/>
  <c r="AK256" i="4"/>
  <c r="X260" i="4"/>
  <c r="Z278" i="4"/>
  <c r="AM278" i="4"/>
  <c r="AL288" i="4"/>
  <c r="AM301" i="4"/>
  <c r="X302" i="4"/>
  <c r="AM303" i="4"/>
  <c r="AM305" i="4"/>
  <c r="AJ308" i="4"/>
  <c r="AM314" i="4"/>
  <c r="AK317" i="4"/>
  <c r="Z320" i="4"/>
  <c r="AM320" i="4"/>
  <c r="X323" i="4"/>
  <c r="AK323" i="4"/>
  <c r="AK325" i="4"/>
  <c r="AM330" i="4"/>
  <c r="X331" i="4"/>
  <c r="AK331" i="4"/>
  <c r="AK333" i="4"/>
  <c r="AL354" i="4"/>
  <c r="AJ361" i="4"/>
  <c r="AL366" i="4"/>
  <c r="X376" i="4"/>
  <c r="AK376" i="4"/>
  <c r="Z377" i="4"/>
  <c r="AM377" i="4"/>
  <c r="AJ390" i="4"/>
  <c r="AK391" i="4"/>
  <c r="AK400" i="4"/>
  <c r="AL401" i="4"/>
  <c r="Y407" i="4"/>
  <c r="AL407" i="4"/>
  <c r="Z412" i="4"/>
  <c r="X413" i="4"/>
  <c r="AK413" i="4"/>
  <c r="X414" i="4"/>
  <c r="W422" i="4"/>
  <c r="X423" i="4"/>
  <c r="Y424" i="4"/>
  <c r="Y425" i="4"/>
  <c r="AL425" i="4"/>
  <c r="AL224" i="4"/>
  <c r="Z229" i="4"/>
  <c r="AM232" i="4"/>
  <c r="Z248" i="4"/>
  <c r="AM248" i="4"/>
  <c r="AL258" i="4"/>
  <c r="AJ265" i="4"/>
  <c r="AJ273" i="4"/>
  <c r="Z83" i="4"/>
  <c r="Z139" i="4"/>
  <c r="Z165" i="4"/>
  <c r="Z9" i="4"/>
  <c r="Z115" i="4"/>
  <c r="Z174" i="4"/>
  <c r="Z244" i="4"/>
  <c r="Z336" i="4"/>
  <c r="Z114" i="4"/>
  <c r="Z207" i="4"/>
  <c r="Z268" i="4"/>
  <c r="Z272" i="4"/>
  <c r="Z77" i="4"/>
  <c r="Z355" i="4"/>
  <c r="Z388" i="4"/>
  <c r="Z180" i="4"/>
  <c r="Z26" i="4"/>
  <c r="Z354" i="4"/>
  <c r="Z387" i="4"/>
  <c r="Y233" i="4"/>
  <c r="Y268" i="4"/>
  <c r="X276" i="4"/>
  <c r="Y335" i="4"/>
  <c r="X300" i="4"/>
  <c r="Y22" i="4"/>
  <c r="Y106" i="4"/>
  <c r="X31" i="4"/>
  <c r="X59" i="4"/>
  <c r="X105" i="4"/>
  <c r="Y303" i="4"/>
  <c r="Y391" i="4"/>
  <c r="Y21" i="4"/>
  <c r="Y59" i="4"/>
  <c r="X377" i="4"/>
  <c r="W5" i="4"/>
  <c r="AJ16" i="4"/>
  <c r="AK17" i="4"/>
  <c r="AL18" i="4"/>
  <c r="AJ39" i="4"/>
  <c r="AL40" i="4"/>
  <c r="AK45" i="4"/>
  <c r="AM46" i="4"/>
  <c r="X63" i="4"/>
  <c r="Z65" i="4"/>
  <c r="W69" i="4"/>
  <c r="W78" i="4"/>
  <c r="Y79" i="4"/>
  <c r="AJ87" i="4"/>
  <c r="W92" i="4"/>
  <c r="AL93" i="4"/>
  <c r="Y105" i="4"/>
  <c r="W4" i="4"/>
  <c r="W10" i="4"/>
  <c r="AL11" i="4"/>
  <c r="Z12" i="4"/>
  <c r="X16" i="4"/>
  <c r="Y29" i="4"/>
  <c r="AK39" i="4"/>
  <c r="AM40" i="4"/>
  <c r="AJ44" i="4"/>
  <c r="W53" i="4"/>
  <c r="AJ53" i="4"/>
  <c r="AK54" i="4"/>
  <c r="Z55" i="4"/>
  <c r="AM55" i="4"/>
  <c r="X58" i="4"/>
  <c r="AK58" i="4"/>
  <c r="W62" i="4"/>
  <c r="AJ62" i="4"/>
  <c r="Y63" i="4"/>
  <c r="AL63" i="4"/>
  <c r="X69" i="4"/>
  <c r="AK69" i="4"/>
  <c r="W77" i="4"/>
  <c r="X78" i="4"/>
  <c r="AK78" i="4"/>
  <c r="Z79" i="4"/>
  <c r="AK87" i="4"/>
  <c r="AL88" i="4"/>
  <c r="X104" i="4"/>
  <c r="Z105" i="4"/>
  <c r="AM105" i="4"/>
  <c r="W112" i="4"/>
  <c r="W113" i="4"/>
  <c r="Y114" i="4"/>
  <c r="AK114" i="4"/>
  <c r="X125" i="4"/>
  <c r="AK125" i="4"/>
  <c r="AK130" i="4"/>
  <c r="Z131" i="4"/>
  <c r="W140" i="4"/>
  <c r="AJ140" i="4"/>
  <c r="X141" i="4"/>
  <c r="Y142" i="4"/>
  <c r="AL142" i="4"/>
  <c r="X146" i="4"/>
  <c r="AK146" i="4"/>
  <c r="Z147" i="4"/>
  <c r="W170" i="4"/>
  <c r="AJ170" i="4"/>
  <c r="Y171" i="4"/>
  <c r="X175" i="4"/>
  <c r="AK175" i="4"/>
  <c r="Z176" i="4"/>
  <c r="AM13" i="4"/>
  <c r="W16" i="4"/>
  <c r="X17" i="4"/>
  <c r="Y18" i="4"/>
  <c r="X29" i="4"/>
  <c r="W39" i="4"/>
  <c r="Z46" i="4"/>
  <c r="Z60" i="4"/>
  <c r="AM60" i="4"/>
  <c r="AK63" i="4"/>
  <c r="AJ78" i="4"/>
  <c r="W83" i="4"/>
  <c r="X88" i="4"/>
  <c r="AJ92" i="4"/>
  <c r="Y93" i="4"/>
  <c r="X114" i="4"/>
  <c r="Z116" i="4"/>
  <c r="X5" i="4"/>
  <c r="Y17" i="4"/>
  <c r="Z40" i="4"/>
  <c r="AK10" i="4"/>
  <c r="AK15" i="4"/>
  <c r="Y16" i="4"/>
  <c r="AL16" i="4"/>
  <c r="Z17" i="4"/>
  <c r="Z35" i="4"/>
  <c r="AM35" i="4"/>
  <c r="W38" i="4"/>
  <c r="AJ38" i="4"/>
  <c r="W52" i="4"/>
  <c r="AJ52" i="4"/>
  <c r="AL54" i="4"/>
  <c r="W57" i="4"/>
  <c r="AJ57" i="4"/>
  <c r="Y58" i="4"/>
  <c r="AL58" i="4"/>
  <c r="Z59" i="4"/>
  <c r="AM59" i="4"/>
  <c r="X77" i="4"/>
  <c r="Y78" i="4"/>
  <c r="Z88" i="4"/>
  <c r="AM88" i="4"/>
  <c r="AJ99" i="4"/>
  <c r="Y100" i="4"/>
  <c r="AL100" i="4"/>
  <c r="W103" i="4"/>
  <c r="AJ103" i="4"/>
  <c r="Y104" i="4"/>
  <c r="X112" i="4"/>
  <c r="X113" i="4"/>
  <c r="AK113" i="4"/>
  <c r="AL114" i="4"/>
  <c r="AM115" i="4"/>
  <c r="W124" i="4"/>
  <c r="Y125" i="4"/>
  <c r="AL125" i="4"/>
  <c r="W129" i="4"/>
  <c r="AL130" i="4"/>
  <c r="AL141" i="4"/>
  <c r="Z142" i="4"/>
  <c r="X170" i="4"/>
  <c r="AK170" i="4"/>
  <c r="Z171" i="4"/>
  <c r="AM171" i="4"/>
  <c r="W174" i="4"/>
  <c r="AK232" i="4"/>
  <c r="AK263" i="4"/>
  <c r="AL279" i="4"/>
  <c r="Y279" i="4"/>
  <c r="Y40" i="4"/>
  <c r="X45" i="4"/>
  <c r="Z64" i="4"/>
  <c r="Z80" i="4"/>
  <c r="AJ83" i="4"/>
  <c r="AM116" i="4"/>
  <c r="W125" i="4"/>
  <c r="Z133" i="4"/>
  <c r="AM133" i="4"/>
  <c r="Y11" i="4"/>
  <c r="AL29" i="4"/>
  <c r="X39" i="4"/>
  <c r="W44" i="4"/>
  <c r="X54" i="4"/>
  <c r="AK26" i="4"/>
  <c r="AK77" i="4"/>
  <c r="AK134" i="4"/>
  <c r="AM135" i="4"/>
  <c r="AK139" i="4"/>
  <c r="Z140" i="4"/>
  <c r="Y145" i="4"/>
  <c r="X149" i="4"/>
  <c r="AK149" i="4"/>
  <c r="Z150" i="4"/>
  <c r="X153" i="4"/>
  <c r="Z154" i="4"/>
  <c r="AM154" i="4"/>
  <c r="AL178" i="4"/>
  <c r="X182" i="4"/>
  <c r="AJ123" i="4"/>
  <c r="W128" i="4"/>
  <c r="AM26" i="4"/>
  <c r="AK46" i="4"/>
  <c r="X50" i="4"/>
  <c r="AK50" i="4"/>
  <c r="Z51" i="4"/>
  <c r="W74" i="4"/>
  <c r="AK89" i="4"/>
  <c r="Z126" i="4"/>
  <c r="W123" i="4"/>
  <c r="Y124" i="4"/>
  <c r="AJ128" i="4"/>
  <c r="X134" i="4"/>
  <c r="AM77" i="4"/>
  <c r="AM3" i="4"/>
  <c r="Z19" i="4"/>
  <c r="W22" i="4"/>
  <c r="W29" i="4"/>
  <c r="X40" i="4"/>
  <c r="AK40" i="4"/>
  <c r="Z41" i="4"/>
  <c r="W45" i="4"/>
  <c r="AJ45" i="4"/>
  <c r="Y46" i="4"/>
  <c r="AL46" i="4"/>
  <c r="W49" i="4"/>
  <c r="AJ49" i="4"/>
  <c r="Y50" i="4"/>
  <c r="AL50" i="4"/>
  <c r="Y60" i="4"/>
  <c r="AL60" i="4"/>
  <c r="W63" i="4"/>
  <c r="AJ63" i="4"/>
  <c r="Y64" i="4"/>
  <c r="Y65" i="4"/>
  <c r="Z66" i="4"/>
  <c r="X70" i="4"/>
  <c r="AK70" i="4"/>
  <c r="Z71" i="4"/>
  <c r="AM71" i="4"/>
  <c r="AK79" i="4"/>
  <c r="AL80" i="4"/>
  <c r="X84" i="4"/>
  <c r="Z85" i="4"/>
  <c r="AM85" i="4"/>
  <c r="Y89" i="4"/>
  <c r="AL89" i="4"/>
  <c r="X93" i="4"/>
  <c r="Z94" i="4"/>
  <c r="AK105" i="4"/>
  <c r="Z106" i="4"/>
  <c r="AM106" i="4"/>
  <c r="X109" i="4"/>
  <c r="AK109" i="4"/>
  <c r="W114" i="4"/>
  <c r="AJ115" i="4"/>
  <c r="Y116" i="4"/>
  <c r="AL116" i="4"/>
  <c r="X126" i="4"/>
  <c r="Y127" i="4"/>
  <c r="W160" i="4"/>
  <c r="AJ160" i="4"/>
  <c r="X161" i="4"/>
  <c r="Z162" i="4"/>
  <c r="AM162" i="4"/>
  <c r="W165" i="4"/>
  <c r="X166" i="4"/>
  <c r="AL369" i="4"/>
  <c r="Y369" i="4"/>
  <c r="W147" i="4"/>
  <c r="AJ147" i="4"/>
  <c r="Y148" i="4"/>
  <c r="Z149" i="4"/>
  <c r="AM149" i="4"/>
  <c r="W152" i="4"/>
  <c r="AJ152" i="4"/>
  <c r="Y153" i="4"/>
  <c r="W169" i="4"/>
  <c r="AJ169" i="4"/>
  <c r="X183" i="4"/>
  <c r="Z198" i="4"/>
  <c r="AM198" i="4"/>
  <c r="X201" i="4"/>
  <c r="AK201" i="4"/>
  <c r="Z202" i="4"/>
  <c r="W205" i="4"/>
  <c r="AJ205" i="4"/>
  <c r="Y206" i="4"/>
  <c r="AL206" i="4"/>
  <c r="AM207" i="4"/>
  <c r="X210" i="4"/>
  <c r="AL215" i="4"/>
  <c r="AL220" i="4"/>
  <c r="AM221" i="4"/>
  <c r="Y235" i="4"/>
  <c r="AL235" i="4"/>
  <c r="W238" i="4"/>
  <c r="AJ238" i="4"/>
  <c r="Z240" i="4"/>
  <c r="X246" i="4"/>
  <c r="AK246" i="4"/>
  <c r="Y247" i="4"/>
  <c r="W255" i="4"/>
  <c r="AJ255" i="4"/>
  <c r="W259" i="4"/>
  <c r="Y261" i="4"/>
  <c r="AL261" i="4"/>
  <c r="AM266" i="4"/>
  <c r="X281" i="4"/>
  <c r="AK281" i="4"/>
  <c r="Z282" i="4"/>
  <c r="W286" i="4"/>
  <c r="Z288" i="4"/>
  <c r="AM288" i="4"/>
  <c r="X292" i="4"/>
  <c r="AK292" i="4"/>
  <c r="Z293" i="4"/>
  <c r="AM293" i="4"/>
  <c r="Z302" i="4"/>
  <c r="AM302" i="4"/>
  <c r="Z307" i="4"/>
  <c r="AM307" i="4"/>
  <c r="W315" i="4"/>
  <c r="AJ315" i="4"/>
  <c r="AL316" i="4"/>
  <c r="W319" i="4"/>
  <c r="Z325" i="4"/>
  <c r="AM325" i="4"/>
  <c r="X329" i="4"/>
  <c r="AK329" i="4"/>
  <c r="W334" i="4"/>
  <c r="AJ334" i="4"/>
  <c r="AL335" i="4"/>
  <c r="Y358" i="4"/>
  <c r="Y362" i="4"/>
  <c r="AL362" i="4"/>
  <c r="X371" i="4"/>
  <c r="AK371" i="4"/>
  <c r="W380" i="4"/>
  <c r="Z382" i="4"/>
  <c r="X385" i="4"/>
  <c r="AK385" i="4"/>
  <c r="AM386" i="4"/>
  <c r="Z406" i="4"/>
  <c r="AM406" i="4"/>
  <c r="Y132" i="4"/>
  <c r="AL133" i="4"/>
  <c r="Y143" i="4"/>
  <c r="Z144" i="4"/>
  <c r="AM144" i="4"/>
  <c r="X147" i="4"/>
  <c r="AK147" i="4"/>
  <c r="Z148" i="4"/>
  <c r="AM148" i="4"/>
  <c r="W161" i="4"/>
  <c r="AJ161" i="4"/>
  <c r="X162" i="4"/>
  <c r="Z163" i="4"/>
  <c r="W168" i="4"/>
  <c r="W182" i="4"/>
  <c r="AJ209" i="4"/>
  <c r="X214" i="4"/>
  <c r="AK219" i="4"/>
  <c r="W227" i="4"/>
  <c r="AJ227" i="4"/>
  <c r="Y228" i="4"/>
  <c r="X234" i="4"/>
  <c r="Z235" i="4"/>
  <c r="Z239" i="4"/>
  <c r="AM241" i="4"/>
  <c r="Z260" i="4"/>
  <c r="AJ264" i="4"/>
  <c r="W279" i="4"/>
  <c r="X280" i="4"/>
  <c r="W338" i="4"/>
  <c r="AL339" i="4"/>
  <c r="AM354" i="4"/>
  <c r="AM358" i="4"/>
  <c r="W369" i="4"/>
  <c r="W379" i="4"/>
  <c r="AK380" i="4"/>
  <c r="AK182" i="4"/>
  <c r="Y192" i="4"/>
  <c r="AL192" i="4"/>
  <c r="X196" i="4"/>
  <c r="Z197" i="4"/>
  <c r="X200" i="4"/>
  <c r="AK200" i="4"/>
  <c r="Z201" i="4"/>
  <c r="AM201" i="4"/>
  <c r="W204" i="4"/>
  <c r="Y205" i="4"/>
  <c r="W218" i="4"/>
  <c r="Y219" i="4"/>
  <c r="AL219" i="4"/>
  <c r="X223" i="4"/>
  <c r="AK223" i="4"/>
  <c r="X233" i="4"/>
  <c r="Y234" i="4"/>
  <c r="Y238" i="4"/>
  <c r="Z246" i="4"/>
  <c r="AM246" i="4"/>
  <c r="Z251" i="4"/>
  <c r="W254" i="4"/>
  <c r="Y255" i="4"/>
  <c r="AL255" i="4"/>
  <c r="W263" i="4"/>
  <c r="Z265" i="4"/>
  <c r="AM265" i="4"/>
  <c r="X268" i="4"/>
  <c r="AK268" i="4"/>
  <c r="Y273" i="4"/>
  <c r="AL273" i="4"/>
  <c r="Z296" i="4"/>
  <c r="Y305" i="4"/>
  <c r="AL305" i="4"/>
  <c r="X310" i="4"/>
  <c r="AK310" i="4"/>
  <c r="Z311" i="4"/>
  <c r="X314" i="4"/>
  <c r="Y315" i="4"/>
  <c r="AL315" i="4"/>
  <c r="W318" i="4"/>
  <c r="AJ318" i="4"/>
  <c r="Y319" i="4"/>
  <c r="Y334" i="4"/>
  <c r="AL334" i="4"/>
  <c r="Z344" i="4"/>
  <c r="AM344" i="4"/>
  <c r="X347" i="4"/>
  <c r="AK347" i="4"/>
  <c r="Z348" i="4"/>
  <c r="AM348" i="4"/>
  <c r="AK352" i="4"/>
  <c r="AL353" i="4"/>
  <c r="W360" i="4"/>
  <c r="AJ360" i="4"/>
  <c r="X365" i="4"/>
  <c r="Z366" i="4"/>
  <c r="AM366" i="4"/>
  <c r="Z371" i="4"/>
  <c r="X374" i="4"/>
  <c r="AK374" i="4"/>
  <c r="Z375" i="4"/>
  <c r="Y380" i="4"/>
  <c r="X388" i="4"/>
  <c r="Y389" i="4"/>
  <c r="AL389" i="4"/>
  <c r="X393" i="4"/>
  <c r="W181" i="4"/>
  <c r="AJ181" i="4"/>
  <c r="Y182" i="4"/>
  <c r="W185" i="4"/>
  <c r="Y187" i="4"/>
  <c r="AL187" i="4"/>
  <c r="Z188" i="4"/>
  <c r="AM188" i="4"/>
  <c r="X191" i="4"/>
  <c r="Z192" i="4"/>
  <c r="AM192" i="4"/>
  <c r="W195" i="4"/>
  <c r="AJ195" i="4"/>
  <c r="Y196" i="4"/>
  <c r="AL196" i="4"/>
  <c r="W199" i="4"/>
  <c r="Y200" i="4"/>
  <c r="AL200" i="4"/>
  <c r="X213" i="4"/>
  <c r="AK213" i="4"/>
  <c r="X218" i="4"/>
  <c r="W222" i="4"/>
  <c r="W226" i="4"/>
  <c r="Y227" i="4"/>
  <c r="AL227" i="4"/>
  <c r="AM234" i="4"/>
  <c r="X237" i="4"/>
  <c r="AK237" i="4"/>
  <c r="W241" i="4"/>
  <c r="AL245" i="4"/>
  <c r="AL250" i="4"/>
  <c r="X258" i="4"/>
  <c r="AK258" i="4"/>
  <c r="Z259" i="4"/>
  <c r="Y272" i="4"/>
  <c r="AL272" i="4"/>
  <c r="W278" i="4"/>
  <c r="AJ278" i="4"/>
  <c r="W289" i="4"/>
  <c r="AJ289" i="4"/>
  <c r="Y290" i="4"/>
  <c r="Y291" i="4"/>
  <c r="AL291" i="4"/>
  <c r="W294" i="4"/>
  <c r="AJ294" i="4"/>
  <c r="Y295" i="4"/>
  <c r="AL295" i="4"/>
  <c r="X299" i="4"/>
  <c r="AK299" i="4"/>
  <c r="Z300" i="4"/>
  <c r="X304" i="4"/>
  <c r="AK304" i="4"/>
  <c r="W308" i="4"/>
  <c r="AJ309" i="4"/>
  <c r="W313" i="4"/>
  <c r="X322" i="4"/>
  <c r="AK322" i="4"/>
  <c r="Z323" i="4"/>
  <c r="W327" i="4"/>
  <c r="Y333" i="4"/>
  <c r="AL333" i="4"/>
  <c r="W337" i="4"/>
  <c r="AJ337" i="4"/>
  <c r="Y338" i="4"/>
  <c r="W341" i="4"/>
  <c r="W342" i="4"/>
  <c r="AJ342" i="4"/>
  <c r="Y343" i="4"/>
  <c r="W346" i="4"/>
  <c r="Y347" i="4"/>
  <c r="AL347" i="4"/>
  <c r="AJ351" i="4"/>
  <c r="Y352" i="4"/>
  <c r="AK356" i="4"/>
  <c r="W373" i="4"/>
  <c r="Y384" i="4"/>
  <c r="AL384" i="4"/>
  <c r="W387" i="4"/>
  <c r="AJ341" i="4"/>
  <c r="AL129" i="4"/>
  <c r="AL135" i="4"/>
  <c r="W139" i="4"/>
  <c r="AJ139" i="4"/>
  <c r="Y140" i="4"/>
  <c r="Z141" i="4"/>
  <c r="AJ180" i="4"/>
  <c r="AK185" i="4"/>
  <c r="X190" i="4"/>
  <c r="AK190" i="4"/>
  <c r="Z191" i="4"/>
  <c r="AJ194" i="4"/>
  <c r="W211" i="4"/>
  <c r="AJ211" i="4"/>
  <c r="X212" i="4"/>
  <c r="AK212" i="4"/>
  <c r="Z213" i="4"/>
  <c r="X216" i="4"/>
  <c r="AJ216" i="4"/>
  <c r="X217" i="4"/>
  <c r="Z218" i="4"/>
  <c r="AM218" i="4"/>
  <c r="Y222" i="4"/>
  <c r="AL222" i="4"/>
  <c r="AM233" i="4"/>
  <c r="Y267" i="4"/>
  <c r="AL267" i="4"/>
  <c r="AM272" i="4"/>
  <c r="W282" i="4"/>
  <c r="X298" i="4"/>
  <c r="AK298" i="4"/>
  <c r="X303" i="4"/>
  <c r="AM304" i="4"/>
  <c r="W307" i="4"/>
  <c r="AL309" i="4"/>
  <c r="W312" i="4"/>
  <c r="AJ312" i="4"/>
  <c r="Y313" i="4"/>
  <c r="AL313" i="4"/>
  <c r="AM322" i="4"/>
  <c r="W330" i="4"/>
  <c r="X355" i="4"/>
  <c r="AM356" i="4"/>
  <c r="X359" i="4"/>
  <c r="X363" i="4"/>
  <c r="AK363" i="4"/>
  <c r="Z364" i="4"/>
  <c r="AM364" i="4"/>
  <c r="Y373" i="4"/>
  <c r="AL387" i="4"/>
  <c r="AM388" i="4"/>
  <c r="AJ391" i="4"/>
  <c r="Y392" i="4"/>
  <c r="AL392" i="4"/>
  <c r="Z67" i="4"/>
  <c r="Z111" i="4"/>
  <c r="Z247" i="4"/>
  <c r="Z266" i="4"/>
  <c r="Z276" i="4"/>
  <c r="Z314" i="4"/>
  <c r="Z357" i="4"/>
  <c r="Z386" i="4"/>
  <c r="Z75" i="4"/>
  <c r="Z90" i="4"/>
  <c r="Z178" i="4"/>
  <c r="Z303" i="4"/>
  <c r="Z322" i="4"/>
  <c r="Z365" i="4"/>
  <c r="Z369" i="4"/>
  <c r="Z390" i="4"/>
  <c r="Z22" i="4"/>
  <c r="Z29" i="4"/>
  <c r="Z102" i="4"/>
  <c r="Z161" i="4"/>
  <c r="Z182" i="4"/>
  <c r="Z255" i="4"/>
  <c r="Z274" i="4"/>
  <c r="Z385" i="4"/>
  <c r="Z394" i="4"/>
  <c r="Z405" i="4"/>
  <c r="Z15" i="4"/>
  <c r="Z135" i="4"/>
  <c r="Z223" i="4"/>
  <c r="Z368" i="4"/>
  <c r="Z373" i="4"/>
  <c r="Z127" i="4"/>
  <c r="X72" i="4"/>
  <c r="X87" i="4"/>
  <c r="X100" i="4"/>
  <c r="Y260" i="4"/>
  <c r="Y308" i="4"/>
  <c r="Y87" i="4"/>
  <c r="Y122" i="4"/>
  <c r="Y190" i="4"/>
  <c r="Y217" i="4"/>
  <c r="Y245" i="4"/>
  <c r="Y269" i="4"/>
  <c r="Y328" i="4"/>
  <c r="X338" i="4"/>
  <c r="Y399" i="4"/>
  <c r="X135" i="4"/>
  <c r="Y136" i="4"/>
  <c r="X244" i="4"/>
  <c r="X382" i="4"/>
  <c r="Y383" i="4"/>
  <c r="X95" i="4"/>
  <c r="X18" i="4"/>
  <c r="Y71" i="4"/>
  <c r="Y99" i="4"/>
  <c r="X332" i="4"/>
  <c r="X356" i="4"/>
  <c r="Y365" i="4"/>
  <c r="Y19" i="4"/>
  <c r="X79" i="4"/>
  <c r="Y80" i="4"/>
  <c r="X119" i="4"/>
  <c r="Y162" i="4"/>
  <c r="Y316" i="4"/>
  <c r="X381" i="4"/>
  <c r="Y403" i="4"/>
  <c r="Z110" i="4"/>
  <c r="AJ5" i="4"/>
  <c r="W8" i="4"/>
  <c r="AL9" i="4"/>
  <c r="X14" i="4"/>
  <c r="AK18" i="4"/>
  <c r="X6" i="4"/>
  <c r="X8" i="4"/>
  <c r="W12" i="4"/>
  <c r="AK14" i="4"/>
  <c r="AK8" i="4"/>
  <c r="W13" i="4"/>
  <c r="AK3" i="4"/>
  <c r="AM4" i="4"/>
  <c r="Y6" i="4"/>
  <c r="Y8" i="4"/>
  <c r="AK13" i="4"/>
  <c r="W3" i="4"/>
  <c r="W7" i="4"/>
  <c r="X3" i="4"/>
  <c r="Z4" i="4"/>
  <c r="X7" i="4"/>
  <c r="AJ11" i="4"/>
  <c r="X12" i="4"/>
  <c r="X13" i="4"/>
  <c r="Z14" i="4"/>
  <c r="Y3" i="4"/>
  <c r="Z6" i="4"/>
  <c r="AM6" i="4"/>
  <c r="Y7" i="4"/>
  <c r="AL7" i="4"/>
  <c r="Z8" i="4"/>
  <c r="AM8" i="4"/>
  <c r="Y12" i="4"/>
  <c r="AL12" i="4"/>
  <c r="Y13" i="4"/>
  <c r="AL13" i="4"/>
  <c r="X20" i="4"/>
  <c r="Z21" i="4"/>
  <c r="AM21" i="4"/>
  <c r="W27" i="4"/>
  <c r="AJ27" i="4"/>
  <c r="X28" i="4"/>
  <c r="AK28" i="4"/>
  <c r="AM181" i="4"/>
  <c r="Z181" i="4"/>
  <c r="AK261" i="4"/>
  <c r="X261" i="4"/>
  <c r="AL14" i="4"/>
  <c r="AM19" i="4"/>
  <c r="W24" i="4"/>
  <c r="AJ24" i="4"/>
  <c r="X25" i="4"/>
  <c r="X26" i="4"/>
  <c r="W28" i="4"/>
  <c r="AJ28" i="4"/>
  <c r="AK29" i="4"/>
  <c r="AK59" i="4"/>
  <c r="AL106" i="4"/>
  <c r="AJ111" i="4"/>
  <c r="W33" i="4"/>
  <c r="AJ33" i="4"/>
  <c r="W34" i="4"/>
  <c r="AJ34" i="4"/>
  <c r="W35" i="4"/>
  <c r="W36" i="4"/>
  <c r="AJ36" i="4"/>
  <c r="W37" i="4"/>
  <c r="AJ37" i="4"/>
  <c r="X38" i="4"/>
  <c r="AK38" i="4"/>
  <c r="Y39" i="4"/>
  <c r="AL39" i="4"/>
  <c r="W43" i="4"/>
  <c r="AJ43" i="4"/>
  <c r="X44" i="4"/>
  <c r="AK44" i="4"/>
  <c r="Y45" i="4"/>
  <c r="AL45" i="4"/>
  <c r="W48" i="4"/>
  <c r="AJ48" i="4"/>
  <c r="Y49" i="4"/>
  <c r="AL49" i="4"/>
  <c r="Z50" i="4"/>
  <c r="X56" i="4"/>
  <c r="AK56" i="4"/>
  <c r="Z57" i="4"/>
  <c r="AM57" i="4"/>
  <c r="W61" i="4"/>
  <c r="AJ61" i="4"/>
  <c r="Y62" i="4"/>
  <c r="Z63" i="4"/>
  <c r="W68" i="4"/>
  <c r="AJ68" i="4"/>
  <c r="Y69" i="4"/>
  <c r="Z70" i="4"/>
  <c r="AM70" i="4"/>
  <c r="W73" i="4"/>
  <c r="X74" i="4"/>
  <c r="X75" i="4"/>
  <c r="Y76" i="4"/>
  <c r="AL76" i="4"/>
  <c r="W82" i="4"/>
  <c r="X83" i="4"/>
  <c r="Y84" i="4"/>
  <c r="AL84" i="4"/>
  <c r="W91" i="4"/>
  <c r="AJ91" i="4"/>
  <c r="X92" i="4"/>
  <c r="Z93" i="4"/>
  <c r="AM93" i="4"/>
  <c r="AK97" i="4"/>
  <c r="Z98" i="4"/>
  <c r="AM98" i="4"/>
  <c r="W101" i="4"/>
  <c r="Y102" i="4"/>
  <c r="Z103" i="4"/>
  <c r="AM103" i="4"/>
  <c r="W108" i="4"/>
  <c r="AJ108" i="4"/>
  <c r="Z112" i="4"/>
  <c r="Y113" i="4"/>
  <c r="AL113" i="4"/>
  <c r="W117" i="4"/>
  <c r="AM15" i="4"/>
  <c r="W21" i="4"/>
  <c r="X22" i="4"/>
  <c r="Y24" i="4"/>
  <c r="Z25" i="4"/>
  <c r="AM25" i="4"/>
  <c r="AL26" i="4"/>
  <c r="X27" i="4"/>
  <c r="AK27" i="4"/>
  <c r="Y28" i="4"/>
  <c r="AL28" i="4"/>
  <c r="AM29" i="4"/>
  <c r="W32" i="4"/>
  <c r="AJ32" i="4"/>
  <c r="X33" i="4"/>
  <c r="AK33" i="4"/>
  <c r="X34" i="4"/>
  <c r="X35" i="4"/>
  <c r="AJ35" i="4"/>
  <c r="X36" i="4"/>
  <c r="X37" i="4"/>
  <c r="Y38" i="4"/>
  <c r="W42" i="4"/>
  <c r="AJ42" i="4"/>
  <c r="X43" i="4"/>
  <c r="AK43" i="4"/>
  <c r="Y44" i="4"/>
  <c r="AL44" i="4"/>
  <c r="Z45" i="4"/>
  <c r="AM45" i="4"/>
  <c r="X48" i="4"/>
  <c r="AK48" i="4"/>
  <c r="Z49" i="4"/>
  <c r="W55" i="4"/>
  <c r="AJ55" i="4"/>
  <c r="Y56" i="4"/>
  <c r="AL56" i="4"/>
  <c r="X61" i="4"/>
  <c r="W67" i="4"/>
  <c r="AJ67" i="4"/>
  <c r="X68" i="4"/>
  <c r="AL69" i="4"/>
  <c r="W72" i="4"/>
  <c r="X73" i="4"/>
  <c r="AK74" i="4"/>
  <c r="Y75" i="4"/>
  <c r="Z76" i="4"/>
  <c r="AM76" i="4"/>
  <c r="X82" i="4"/>
  <c r="AJ82" i="4"/>
  <c r="Y83" i="4"/>
  <c r="Z84" i="4"/>
  <c r="AM84" i="4"/>
  <c r="W90" i="4"/>
  <c r="X91" i="4"/>
  <c r="Y92" i="4"/>
  <c r="AL92" i="4"/>
  <c r="W96" i="4"/>
  <c r="Y97" i="4"/>
  <c r="AL97" i="4"/>
  <c r="X101" i="4"/>
  <c r="AK101" i="4"/>
  <c r="X108" i="4"/>
  <c r="AK108" i="4"/>
  <c r="Z109" i="4"/>
  <c r="AM109" i="4"/>
  <c r="AL115" i="4"/>
  <c r="Y115" i="4"/>
  <c r="X117" i="4"/>
  <c r="X21" i="4"/>
  <c r="AK22" i="4"/>
  <c r="Y23" i="4"/>
  <c r="AL23" i="4"/>
  <c r="AM24" i="4"/>
  <c r="Y27" i="4"/>
  <c r="Z28" i="4"/>
  <c r="AM28" i="4"/>
  <c r="W31" i="4"/>
  <c r="X32" i="4"/>
  <c r="Y33" i="4"/>
  <c r="Y34" i="4"/>
  <c r="AL34" i="4"/>
  <c r="Y35" i="4"/>
  <c r="Y36" i="4"/>
  <c r="AL36" i="4"/>
  <c r="Y37" i="4"/>
  <c r="AL37" i="4"/>
  <c r="Z38" i="4"/>
  <c r="AM38" i="4"/>
  <c r="W41" i="4"/>
  <c r="AJ41" i="4"/>
  <c r="X42" i="4"/>
  <c r="AK42" i="4"/>
  <c r="Y43" i="4"/>
  <c r="AL43" i="4"/>
  <c r="Z44" i="4"/>
  <c r="W47" i="4"/>
  <c r="AJ47" i="4"/>
  <c r="Y48" i="4"/>
  <c r="AL48" i="4"/>
  <c r="X55" i="4"/>
  <c r="AK55" i="4"/>
  <c r="Z56" i="4"/>
  <c r="AM56" i="4"/>
  <c r="W60" i="4"/>
  <c r="AJ60" i="4"/>
  <c r="Y61" i="4"/>
  <c r="AL61" i="4"/>
  <c r="AM62" i="4"/>
  <c r="W66" i="4"/>
  <c r="AJ66" i="4"/>
  <c r="Y68" i="4"/>
  <c r="AM69" i="4"/>
  <c r="Y73" i="4"/>
  <c r="AL73" i="4"/>
  <c r="Z74" i="4"/>
  <c r="AL74" i="4"/>
  <c r="AL75" i="4"/>
  <c r="W79" i="4"/>
  <c r="W81" i="4"/>
  <c r="Y82" i="4"/>
  <c r="AK82" i="4"/>
  <c r="W87" i="4"/>
  <c r="X90" i="4"/>
  <c r="AJ90" i="4"/>
  <c r="Z92" i="4"/>
  <c r="AM92" i="4"/>
  <c r="W95" i="4"/>
  <c r="Z97" i="4"/>
  <c r="W100" i="4"/>
  <c r="AJ100" i="4"/>
  <c r="Y101" i="4"/>
  <c r="AL101" i="4"/>
  <c r="W105" i="4"/>
  <c r="W106" i="4"/>
  <c r="W107" i="4"/>
  <c r="AJ107" i="4"/>
  <c r="Y108" i="4"/>
  <c r="AM111" i="4"/>
  <c r="AM112" i="4"/>
  <c r="W14" i="4"/>
  <c r="W17" i="4"/>
  <c r="W18" i="4"/>
  <c r="W19" i="4"/>
  <c r="W20" i="4"/>
  <c r="AJ20" i="4"/>
  <c r="AK21" i="4"/>
  <c r="AL22" i="4"/>
  <c r="Z23" i="4"/>
  <c r="AM23" i="4"/>
  <c r="Z27" i="4"/>
  <c r="AM27" i="4"/>
  <c r="AJ31" i="4"/>
  <c r="Y32" i="4"/>
  <c r="AL32" i="4"/>
  <c r="Z34" i="4"/>
  <c r="AM34" i="4"/>
  <c r="AL35" i="4"/>
  <c r="Z36" i="4"/>
  <c r="Z37" i="4"/>
  <c r="AM37" i="4"/>
  <c r="AK41" i="4"/>
  <c r="Y42" i="4"/>
  <c r="AL42" i="4"/>
  <c r="Z43" i="4"/>
  <c r="X47" i="4"/>
  <c r="AK47" i="4"/>
  <c r="Z48" i="4"/>
  <c r="AM48" i="4"/>
  <c r="W54" i="4"/>
  <c r="AJ54" i="4"/>
  <c r="Y55" i="4"/>
  <c r="AL55" i="4"/>
  <c r="W58" i="4"/>
  <c r="AJ58" i="4"/>
  <c r="AJ59" i="4"/>
  <c r="X60" i="4"/>
  <c r="AK60" i="4"/>
  <c r="Z61" i="4"/>
  <c r="W64" i="4"/>
  <c r="W65" i="4"/>
  <c r="X66" i="4"/>
  <c r="Y67" i="4"/>
  <c r="Z68" i="4"/>
  <c r="AM68" i="4"/>
  <c r="W71" i="4"/>
  <c r="AJ71" i="4"/>
  <c r="Y72" i="4"/>
  <c r="AM75" i="4"/>
  <c r="AJ79" i="4"/>
  <c r="X80" i="4"/>
  <c r="X81" i="4"/>
  <c r="AK81" i="4"/>
  <c r="AL82" i="4"/>
  <c r="AM83" i="4"/>
  <c r="W86" i="4"/>
  <c r="W89" i="4"/>
  <c r="Y90" i="4"/>
  <c r="AK90" i="4"/>
  <c r="Z91" i="4"/>
  <c r="AJ95" i="4"/>
  <c r="Y96" i="4"/>
  <c r="AL96" i="4"/>
  <c r="W99" i="4"/>
  <c r="Z101" i="4"/>
  <c r="AM101" i="4"/>
  <c r="AJ104" i="4"/>
  <c r="AJ105" i="4"/>
  <c r="X106" i="4"/>
  <c r="X107" i="4"/>
  <c r="AK107" i="4"/>
  <c r="Z108" i="4"/>
  <c r="AM108" i="4"/>
  <c r="Y120" i="4"/>
  <c r="AM121" i="4"/>
  <c r="AM178" i="4"/>
  <c r="AJ185" i="4"/>
  <c r="Z252" i="4"/>
  <c r="AM252" i="4"/>
  <c r="X309" i="4"/>
  <c r="AK309" i="4"/>
  <c r="AK338" i="4"/>
  <c r="W121" i="4"/>
  <c r="AJ121" i="4"/>
  <c r="AK122" i="4"/>
  <c r="Z123" i="4"/>
  <c r="Z125" i="4"/>
  <c r="Y138" i="4"/>
  <c r="X145" i="4"/>
  <c r="Y146" i="4"/>
  <c r="AL146" i="4"/>
  <c r="AM147" i="4"/>
  <c r="W151" i="4"/>
  <c r="AJ151" i="4"/>
  <c r="X152" i="4"/>
  <c r="Z153" i="4"/>
  <c r="AL153" i="4"/>
  <c r="W157" i="4"/>
  <c r="X158" i="4"/>
  <c r="AK158" i="4"/>
  <c r="Z159" i="4"/>
  <c r="W164" i="4"/>
  <c r="AJ164" i="4"/>
  <c r="Y165" i="4"/>
  <c r="AK166" i="4"/>
  <c r="X167" i="4"/>
  <c r="X168" i="4"/>
  <c r="AK168" i="4"/>
  <c r="X169" i="4"/>
  <c r="Y170" i="4"/>
  <c r="AL170" i="4"/>
  <c r="W173" i="4"/>
  <c r="AJ173" i="4"/>
  <c r="X174" i="4"/>
  <c r="AK174" i="4"/>
  <c r="Y175" i="4"/>
  <c r="AL175" i="4"/>
  <c r="W179" i="4"/>
  <c r="Y180" i="4"/>
  <c r="AK180" i="4"/>
  <c r="Z183" i="4"/>
  <c r="AL183" i="4"/>
  <c r="Z184" i="4"/>
  <c r="X189" i="4"/>
  <c r="AK189" i="4"/>
  <c r="Z190" i="4"/>
  <c r="X194" i="4"/>
  <c r="Y195" i="4"/>
  <c r="AL195" i="4"/>
  <c r="X199" i="4"/>
  <c r="Z200" i="4"/>
  <c r="W203" i="4"/>
  <c r="AJ203" i="4"/>
  <c r="X204" i="4"/>
  <c r="Z205" i="4"/>
  <c r="X209" i="4"/>
  <c r="Z210" i="4"/>
  <c r="AM210" i="4"/>
  <c r="Z224" i="4"/>
  <c r="AM224" i="4"/>
  <c r="W115" i="4"/>
  <c r="W116" i="4"/>
  <c r="AJ116" i="4"/>
  <c r="Y117" i="4"/>
  <c r="W118" i="4"/>
  <c r="W119" i="4"/>
  <c r="W120" i="4"/>
  <c r="AJ120" i="4"/>
  <c r="Z122" i="4"/>
  <c r="AL122" i="4"/>
  <c r="AM127" i="4"/>
  <c r="AL128" i="4"/>
  <c r="AJ136" i="4"/>
  <c r="W144" i="4"/>
  <c r="AJ144" i="4"/>
  <c r="AK145" i="4"/>
  <c r="Z146" i="4"/>
  <c r="AM146" i="4"/>
  <c r="W150" i="4"/>
  <c r="X151" i="4"/>
  <c r="Y152" i="4"/>
  <c r="AL152" i="4"/>
  <c r="AM153" i="4"/>
  <c r="W156" i="4"/>
  <c r="AJ156" i="4"/>
  <c r="X157" i="4"/>
  <c r="AK157" i="4"/>
  <c r="Y158" i="4"/>
  <c r="AL158" i="4"/>
  <c r="W163" i="4"/>
  <c r="X164" i="4"/>
  <c r="AK164" i="4"/>
  <c r="AL165" i="4"/>
  <c r="Z166" i="4"/>
  <c r="AL166" i="4"/>
  <c r="Y167" i="4"/>
  <c r="Y168" i="4"/>
  <c r="Y169" i="4"/>
  <c r="AL169" i="4"/>
  <c r="Z170" i="4"/>
  <c r="X173" i="4"/>
  <c r="Y174" i="4"/>
  <c r="AL174" i="4"/>
  <c r="Z175" i="4"/>
  <c r="AM175" i="4"/>
  <c r="W178" i="4"/>
  <c r="X179" i="4"/>
  <c r="AK179" i="4"/>
  <c r="AL180" i="4"/>
  <c r="AM182" i="4"/>
  <c r="AM183" i="4"/>
  <c r="W193" i="4"/>
  <c r="Y194" i="4"/>
  <c r="AK194" i="4"/>
  <c r="Z195" i="4"/>
  <c r="AM195" i="4"/>
  <c r="W198" i="4"/>
  <c r="AJ198" i="4"/>
  <c r="Y199" i="4"/>
  <c r="W202" i="4"/>
  <c r="X203" i="4"/>
  <c r="AK203" i="4"/>
  <c r="Y204" i="4"/>
  <c r="AL204" i="4"/>
  <c r="W207" i="4"/>
  <c r="W208" i="4"/>
  <c r="AJ208" i="4"/>
  <c r="Y209" i="4"/>
  <c r="AL209" i="4"/>
  <c r="Y223" i="4"/>
  <c r="X116" i="4"/>
  <c r="X118" i="4"/>
  <c r="X120" i="4"/>
  <c r="Y121" i="4"/>
  <c r="AL121" i="4"/>
  <c r="AM122" i="4"/>
  <c r="AM128" i="4"/>
  <c r="W131" i="4"/>
  <c r="W132" i="4"/>
  <c r="AJ135" i="4"/>
  <c r="X136" i="4"/>
  <c r="Y137" i="4"/>
  <c r="AL137" i="4"/>
  <c r="W142" i="4"/>
  <c r="W143" i="4"/>
  <c r="AJ143" i="4"/>
  <c r="X144" i="4"/>
  <c r="Z145" i="4"/>
  <c r="AL145" i="4"/>
  <c r="X150" i="4"/>
  <c r="Y151" i="4"/>
  <c r="AL151" i="4"/>
  <c r="W155" i="4"/>
  <c r="X156" i="4"/>
  <c r="AK156" i="4"/>
  <c r="Y157" i="4"/>
  <c r="AL157" i="4"/>
  <c r="Z158" i="4"/>
  <c r="X163" i="4"/>
  <c r="AK163" i="4"/>
  <c r="Y164" i="4"/>
  <c r="AL164" i="4"/>
  <c r="AM165" i="4"/>
  <c r="Z167" i="4"/>
  <c r="AM167" i="4"/>
  <c r="Z168" i="4"/>
  <c r="Z169" i="4"/>
  <c r="AM169" i="4"/>
  <c r="W172" i="4"/>
  <c r="Y173" i="4"/>
  <c r="AL173" i="4"/>
  <c r="AM174" i="4"/>
  <c r="W177" i="4"/>
  <c r="AJ177" i="4"/>
  <c r="X178" i="4"/>
  <c r="AJ178" i="4"/>
  <c r="Y179" i="4"/>
  <c r="AL179" i="4"/>
  <c r="W187" i="4"/>
  <c r="AJ187" i="4"/>
  <c r="X188" i="4"/>
  <c r="AK188" i="4"/>
  <c r="Z189" i="4"/>
  <c r="AM189" i="4"/>
  <c r="X193" i="4"/>
  <c r="AK193" i="4"/>
  <c r="W197" i="4"/>
  <c r="AJ197" i="4"/>
  <c r="X198" i="4"/>
  <c r="AK198" i="4"/>
  <c r="Z199" i="4"/>
  <c r="AM199" i="4"/>
  <c r="X202" i="4"/>
  <c r="Y203" i="4"/>
  <c r="AL203" i="4"/>
  <c r="Z204" i="4"/>
  <c r="AM204" i="4"/>
  <c r="X207" i="4"/>
  <c r="AJ207" i="4"/>
  <c r="X208" i="4"/>
  <c r="AK208" i="4"/>
  <c r="Z209" i="4"/>
  <c r="AM209" i="4"/>
  <c r="Y214" i="4"/>
  <c r="AL214" i="4"/>
  <c r="Z215" i="4"/>
  <c r="W221" i="4"/>
  <c r="X222" i="4"/>
  <c r="AK222" i="4"/>
  <c r="Y253" i="4"/>
  <c r="AL253" i="4"/>
  <c r="W130" i="4"/>
  <c r="AJ131" i="4"/>
  <c r="X132" i="4"/>
  <c r="W133" i="4"/>
  <c r="W134" i="4"/>
  <c r="AJ134" i="4"/>
  <c r="Y135" i="4"/>
  <c r="AL136" i="4"/>
  <c r="Z137" i="4"/>
  <c r="W141" i="4"/>
  <c r="X142" i="4"/>
  <c r="AJ142" i="4"/>
  <c r="X143" i="4"/>
  <c r="AK143" i="4"/>
  <c r="AM145" i="4"/>
  <c r="W148" i="4"/>
  <c r="W149" i="4"/>
  <c r="Y150" i="4"/>
  <c r="AL150" i="4"/>
  <c r="Z151" i="4"/>
  <c r="X155" i="4"/>
  <c r="AK155" i="4"/>
  <c r="Y156" i="4"/>
  <c r="Z157" i="4"/>
  <c r="W162" i="4"/>
  <c r="AJ162" i="4"/>
  <c r="Y163" i="4"/>
  <c r="AL163" i="4"/>
  <c r="Z164" i="4"/>
  <c r="AM164" i="4"/>
  <c r="X172" i="4"/>
  <c r="AK172" i="4"/>
  <c r="Z173" i="4"/>
  <c r="AM173" i="4"/>
  <c r="X177" i="4"/>
  <c r="AK177" i="4"/>
  <c r="Y178" i="4"/>
  <c r="Z179" i="4"/>
  <c r="AM179" i="4"/>
  <c r="W186" i="4"/>
  <c r="AJ186" i="4"/>
  <c r="X187" i="4"/>
  <c r="AK187" i="4"/>
  <c r="Y188" i="4"/>
  <c r="AL188" i="4"/>
  <c r="W192" i="4"/>
  <c r="AJ192" i="4"/>
  <c r="Y193" i="4"/>
  <c r="AL193" i="4"/>
  <c r="X197" i="4"/>
  <c r="Y198" i="4"/>
  <c r="AL198" i="4"/>
  <c r="W201" i="4"/>
  <c r="Y202" i="4"/>
  <c r="Z203" i="4"/>
  <c r="W206" i="4"/>
  <c r="AJ206" i="4"/>
  <c r="AK207" i="4"/>
  <c r="Y213" i="4"/>
  <c r="Z214" i="4"/>
  <c r="AM214" i="4"/>
  <c r="W220" i="4"/>
  <c r="AJ221" i="4"/>
  <c r="AJ226" i="4"/>
  <c r="W231" i="4"/>
  <c r="X232" i="4"/>
  <c r="AJ233" i="4"/>
  <c r="AK241" i="4"/>
  <c r="AM261" i="4"/>
  <c r="AL266" i="4"/>
  <c r="AL271" i="4"/>
  <c r="AM276" i="4"/>
  <c r="AL300" i="4"/>
  <c r="AL303" i="4"/>
  <c r="Y210" i="4"/>
  <c r="Z211" i="4"/>
  <c r="AM211" i="4"/>
  <c r="W219" i="4"/>
  <c r="AJ219" i="4"/>
  <c r="Y220" i="4"/>
  <c r="AK220" i="4"/>
  <c r="Z221" i="4"/>
  <c r="W225" i="4"/>
  <c r="AJ225" i="4"/>
  <c r="Y226" i="4"/>
  <c r="W230" i="4"/>
  <c r="AJ230" i="4"/>
  <c r="Y231" i="4"/>
  <c r="AL231" i="4"/>
  <c r="Z233" i="4"/>
  <c r="AL233" i="4"/>
  <c r="AL234" i="4"/>
  <c r="W237" i="4"/>
  <c r="X238" i="4"/>
  <c r="Y240" i="4"/>
  <c r="AL240" i="4"/>
  <c r="Z242" i="4"/>
  <c r="Z243" i="4"/>
  <c r="AM243" i="4"/>
  <c r="W252" i="4"/>
  <c r="Z257" i="4"/>
  <c r="AM257" i="4"/>
  <c r="AJ263" i="4"/>
  <c r="Y264" i="4"/>
  <c r="AL264" i="4"/>
  <c r="AM274" i="4"/>
  <c r="X279" i="4"/>
  <c r="W280" i="4"/>
  <c r="Y280" i="4"/>
  <c r="W281" i="4"/>
  <c r="W283" i="4"/>
  <c r="AJ283" i="4"/>
  <c r="X285" i="4"/>
  <c r="X286" i="4"/>
  <c r="AJ286" i="4"/>
  <c r="Y287" i="4"/>
  <c r="Y288" i="4"/>
  <c r="W292" i="4"/>
  <c r="AJ292" i="4"/>
  <c r="Y293" i="4"/>
  <c r="AL293" i="4"/>
  <c r="W297" i="4"/>
  <c r="AJ297" i="4"/>
  <c r="AL298" i="4"/>
  <c r="Z299" i="4"/>
  <c r="AM299" i="4"/>
  <c r="Y317" i="4"/>
  <c r="X321" i="4"/>
  <c r="AK321" i="4"/>
  <c r="X326" i="4"/>
  <c r="Y327" i="4"/>
  <c r="X328" i="4"/>
  <c r="AK335" i="4"/>
  <c r="AK244" i="4"/>
  <c r="W251" i="4"/>
  <c r="X252" i="4"/>
  <c r="AM220" i="4"/>
  <c r="W224" i="4"/>
  <c r="AJ224" i="4"/>
  <c r="Y225" i="4"/>
  <c r="AL225" i="4"/>
  <c r="W228" i="4"/>
  <c r="W236" i="4"/>
  <c r="AJ236" i="4"/>
  <c r="Y237" i="4"/>
  <c r="Z238" i="4"/>
  <c r="AM238" i="4"/>
  <c r="W247" i="4"/>
  <c r="W249" i="4"/>
  <c r="W250" i="4"/>
  <c r="X251" i="4"/>
  <c r="AK251" i="4"/>
  <c r="Y252" i="4"/>
  <c r="X253" i="4"/>
  <c r="X254" i="4"/>
  <c r="AK254" i="4"/>
  <c r="X259" i="4"/>
  <c r="W261" i="4"/>
  <c r="X262" i="4"/>
  <c r="AK262" i="4"/>
  <c r="Z263" i="4"/>
  <c r="AL263" i="4"/>
  <c r="W267" i="4"/>
  <c r="AJ267" i="4"/>
  <c r="Z269" i="4"/>
  <c r="AM269" i="4"/>
  <c r="W272" i="4"/>
  <c r="W273" i="4"/>
  <c r="W274" i="4"/>
  <c r="X277" i="4"/>
  <c r="X278" i="4"/>
  <c r="AK278" i="4"/>
  <c r="AK280" i="4"/>
  <c r="Y281" i="4"/>
  <c r="AL281" i="4"/>
  <c r="AL284" i="4"/>
  <c r="Z285" i="4"/>
  <c r="Z286" i="4"/>
  <c r="AL286" i="4"/>
  <c r="AM287" i="4"/>
  <c r="W290" i="4"/>
  <c r="W291" i="4"/>
  <c r="AJ291" i="4"/>
  <c r="Y292" i="4"/>
  <c r="AL292" i="4"/>
  <c r="W295" i="4"/>
  <c r="AJ295" i="4"/>
  <c r="X296" i="4"/>
  <c r="AK296" i="4"/>
  <c r="Y297" i="4"/>
  <c r="AL297" i="4"/>
  <c r="W305" i="4"/>
  <c r="AJ305" i="4"/>
  <c r="X306" i="4"/>
  <c r="X307" i="4"/>
  <c r="X308" i="4"/>
  <c r="W309" i="4"/>
  <c r="AK311" i="4"/>
  <c r="AM328" i="4"/>
  <c r="W333" i="4"/>
  <c r="AJ333" i="4"/>
  <c r="X334" i="4"/>
  <c r="AK334" i="4"/>
  <c r="Z335" i="4"/>
  <c r="W344" i="4"/>
  <c r="AJ344" i="4"/>
  <c r="Y345" i="4"/>
  <c r="AL345" i="4"/>
  <c r="W213" i="4"/>
  <c r="W214" i="4"/>
  <c r="X215" i="4"/>
  <c r="AK215" i="4"/>
  <c r="Y216" i="4"/>
  <c r="AK216" i="4"/>
  <c r="Y218" i="4"/>
  <c r="AK218" i="4"/>
  <c r="W223" i="4"/>
  <c r="X224" i="4"/>
  <c r="AK224" i="4"/>
  <c r="Z225" i="4"/>
  <c r="X228" i="4"/>
  <c r="AK228" i="4"/>
  <c r="Y229" i="4"/>
  <c r="Z230" i="4"/>
  <c r="AM230" i="4"/>
  <c r="AK236" i="4"/>
  <c r="Z237" i="4"/>
  <c r="W246" i="4"/>
  <c r="AJ246" i="4"/>
  <c r="X247" i="4"/>
  <c r="W248" i="4"/>
  <c r="Y248" i="4"/>
  <c r="X249" i="4"/>
  <c r="AK249" i="4"/>
  <c r="X250" i="4"/>
  <c r="AK253" i="4"/>
  <c r="Y254" i="4"/>
  <c r="AL254" i="4"/>
  <c r="W258" i="4"/>
  <c r="Y259" i="4"/>
  <c r="AJ261" i="4"/>
  <c r="Y262" i="4"/>
  <c r="AL262" i="4"/>
  <c r="AM263" i="4"/>
  <c r="W266" i="4"/>
  <c r="X267" i="4"/>
  <c r="AK267" i="4"/>
  <c r="AM268" i="4"/>
  <c r="W271" i="4"/>
  <c r="AJ272" i="4"/>
  <c r="X273" i="4"/>
  <c r="X274" i="4"/>
  <c r="W275" i="4"/>
  <c r="AJ275" i="4"/>
  <c r="AJ276" i="4"/>
  <c r="AL277" i="4"/>
  <c r="Y278" i="4"/>
  <c r="AL278" i="4"/>
  <c r="Z280" i="4"/>
  <c r="Z281" i="4"/>
  <c r="AM281" i="4"/>
  <c r="AM284" i="4"/>
  <c r="X290" i="4"/>
  <c r="AK290" i="4"/>
  <c r="X291" i="4"/>
  <c r="AK291" i="4"/>
  <c r="Z292" i="4"/>
  <c r="AM292" i="4"/>
  <c r="X295" i="4"/>
  <c r="Y296" i="4"/>
  <c r="Z297" i="4"/>
  <c r="AM297" i="4"/>
  <c r="W302" i="4"/>
  <c r="AJ302" i="4"/>
  <c r="W303" i="4"/>
  <c r="W304" i="4"/>
  <c r="X305" i="4"/>
  <c r="Y307" i="4"/>
  <c r="AK307" i="4"/>
  <c r="W310" i="4"/>
  <c r="Y311" i="4"/>
  <c r="AL311" i="4"/>
  <c r="Z340" i="4"/>
  <c r="AM340" i="4"/>
  <c r="AL217" i="4"/>
  <c r="AL218" i="4"/>
  <c r="AJ223" i="4"/>
  <c r="AJ248" i="4"/>
  <c r="AL259" i="4"/>
  <c r="AK274" i="4"/>
  <c r="AK276" i="4"/>
  <c r="AM280" i="4"/>
  <c r="AJ300" i="4"/>
  <c r="AL307" i="4"/>
  <c r="AK319" i="4"/>
  <c r="AL402" i="4"/>
  <c r="X227" i="4"/>
  <c r="Z228" i="4"/>
  <c r="AM228" i="4"/>
  <c r="W232" i="4"/>
  <c r="W233" i="4"/>
  <c r="X235" i="4"/>
  <c r="AK235" i="4"/>
  <c r="Z236" i="4"/>
  <c r="X241" i="4"/>
  <c r="W242" i="4"/>
  <c r="AJ242" i="4"/>
  <c r="W243" i="4"/>
  <c r="AJ243" i="4"/>
  <c r="X245" i="4"/>
  <c r="AK245" i="4"/>
  <c r="Y246" i="4"/>
  <c r="Z249" i="4"/>
  <c r="W257" i="4"/>
  <c r="AJ257" i="4"/>
  <c r="AL260" i="4"/>
  <c r="X265" i="4"/>
  <c r="AK265" i="4"/>
  <c r="Y266" i="4"/>
  <c r="W270" i="4"/>
  <c r="Z273" i="4"/>
  <c r="X289" i="4"/>
  <c r="AK289" i="4"/>
  <c r="Z290" i="4"/>
  <c r="Z291" i="4"/>
  <c r="X294" i="4"/>
  <c r="AK294" i="4"/>
  <c r="Z295" i="4"/>
  <c r="AM295" i="4"/>
  <c r="W299" i="4"/>
  <c r="AJ299" i="4"/>
  <c r="Y300" i="4"/>
  <c r="Y301" i="4"/>
  <c r="Y302" i="4"/>
  <c r="Z305" i="4"/>
  <c r="Y310" i="4"/>
  <c r="AL310" i="4"/>
  <c r="AL314" i="4"/>
  <c r="AM311" i="4"/>
  <c r="AK316" i="4"/>
  <c r="W320" i="4"/>
  <c r="AJ320" i="4"/>
  <c r="AL322" i="4"/>
  <c r="W332" i="4"/>
  <c r="AM335" i="4"/>
  <c r="AM336" i="4"/>
  <c r="W340" i="4"/>
  <c r="AJ340" i="4"/>
  <c r="Y342" i="4"/>
  <c r="AL342" i="4"/>
  <c r="X346" i="4"/>
  <c r="AK346" i="4"/>
  <c r="Z347" i="4"/>
  <c r="X352" i="4"/>
  <c r="AJ352" i="4"/>
  <c r="X353" i="4"/>
  <c r="AK353" i="4"/>
  <c r="Z356" i="4"/>
  <c r="W361" i="4"/>
  <c r="AK362" i="4"/>
  <c r="Z363" i="4"/>
  <c r="X367" i="4"/>
  <c r="AK367" i="4"/>
  <c r="W374" i="4"/>
  <c r="Y375" i="4"/>
  <c r="Z376" i="4"/>
  <c r="AM376" i="4"/>
  <c r="W382" i="4"/>
  <c r="W383" i="4"/>
  <c r="X384" i="4"/>
  <c r="AK384" i="4"/>
  <c r="AL385" i="4"/>
  <c r="AM387" i="4"/>
  <c r="W393" i="4"/>
  <c r="Y393" i="4"/>
  <c r="W394" i="4"/>
  <c r="AJ395" i="4"/>
  <c r="AL397" i="4"/>
  <c r="AL403" i="4"/>
  <c r="AL404" i="4"/>
  <c r="AM405" i="4"/>
  <c r="X313" i="4"/>
  <c r="Y314" i="4"/>
  <c r="AK314" i="4"/>
  <c r="X315" i="4"/>
  <c r="AK315" i="4"/>
  <c r="Z316" i="4"/>
  <c r="X319" i="4"/>
  <c r="Y320" i="4"/>
  <c r="AL320" i="4"/>
  <c r="W326" i="4"/>
  <c r="AJ326" i="4"/>
  <c r="X327" i="4"/>
  <c r="AJ327" i="4"/>
  <c r="W328" i="4"/>
  <c r="W329" i="4"/>
  <c r="Y332" i="4"/>
  <c r="AK332" i="4"/>
  <c r="Z333" i="4"/>
  <c r="AM333" i="4"/>
  <c r="X339" i="4"/>
  <c r="Y340" i="4"/>
  <c r="AL340" i="4"/>
  <c r="AM341" i="4"/>
  <c r="X345" i="4"/>
  <c r="AK345" i="4"/>
  <c r="Z346" i="4"/>
  <c r="AM346" i="4"/>
  <c r="W349" i="4"/>
  <c r="AJ349" i="4"/>
  <c r="AJ350" i="4"/>
  <c r="X351" i="4"/>
  <c r="Z352" i="4"/>
  <c r="Z353" i="4"/>
  <c r="AM353" i="4"/>
  <c r="Y361" i="4"/>
  <c r="AL361" i="4"/>
  <c r="Z362" i="4"/>
  <c r="AM362" i="4"/>
  <c r="W365" i="4"/>
  <c r="X366" i="4"/>
  <c r="AK366" i="4"/>
  <c r="W372" i="4"/>
  <c r="X373" i="4"/>
  <c r="AJ373" i="4"/>
  <c r="AL374" i="4"/>
  <c r="X379" i="4"/>
  <c r="X380" i="4"/>
  <c r="Y382" i="4"/>
  <c r="AJ382" i="4"/>
  <c r="Z384" i="4"/>
  <c r="W389" i="4"/>
  <c r="AJ389" i="4"/>
  <c r="W391" i="4"/>
  <c r="W392" i="4"/>
  <c r="Y394" i="4"/>
  <c r="Z395" i="4"/>
  <c r="W348" i="4"/>
  <c r="X349" i="4"/>
  <c r="AK349" i="4"/>
  <c r="Y350" i="4"/>
  <c r="AL351" i="4"/>
  <c r="W359" i="4"/>
  <c r="AJ359" i="4"/>
  <c r="Y360" i="4"/>
  <c r="Z361" i="4"/>
  <c r="W364" i="4"/>
  <c r="X372" i="4"/>
  <c r="AK372" i="4"/>
  <c r="W377" i="4"/>
  <c r="X378" i="4"/>
  <c r="AK378" i="4"/>
  <c r="Y379" i="4"/>
  <c r="Y381" i="4"/>
  <c r="W388" i="4"/>
  <c r="X389" i="4"/>
  <c r="AK389" i="4"/>
  <c r="Y390" i="4"/>
  <c r="W402" i="4"/>
  <c r="Z313" i="4"/>
  <c r="AM313" i="4"/>
  <c r="X318" i="4"/>
  <c r="Z319" i="4"/>
  <c r="AL319" i="4"/>
  <c r="AJ324" i="4"/>
  <c r="X325" i="4"/>
  <c r="Y326" i="4"/>
  <c r="Z330" i="4"/>
  <c r="Y331" i="4"/>
  <c r="AL331" i="4"/>
  <c r="W335" i="4"/>
  <c r="W336" i="4"/>
  <c r="X337" i="4"/>
  <c r="AK337" i="4"/>
  <c r="Z338" i="4"/>
  <c r="AL338" i="4"/>
  <c r="Z339" i="4"/>
  <c r="W343" i="4"/>
  <c r="AJ343" i="4"/>
  <c r="X344" i="4"/>
  <c r="AK344" i="4"/>
  <c r="Z345" i="4"/>
  <c r="AM345" i="4"/>
  <c r="X348" i="4"/>
  <c r="AL349" i="4"/>
  <c r="Z350" i="4"/>
  <c r="AL350" i="4"/>
  <c r="X364" i="4"/>
  <c r="AL373" i="4"/>
  <c r="AJ377" i="4"/>
  <c r="AL379" i="4"/>
  <c r="AM383" i="4"/>
  <c r="AJ388" i="4"/>
  <c r="AM393" i="4"/>
  <c r="AM394" i="4"/>
  <c r="W403" i="4"/>
  <c r="W405" i="4"/>
  <c r="X406" i="4"/>
  <c r="AL312" i="4"/>
  <c r="W317" i="4"/>
  <c r="AJ317" i="4"/>
  <c r="Y318" i="4"/>
  <c r="AL318" i="4"/>
  <c r="AM319" i="4"/>
  <c r="W322" i="4"/>
  <c r="W323" i="4"/>
  <c r="AJ323" i="4"/>
  <c r="X324" i="4"/>
  <c r="Z326" i="4"/>
  <c r="Z328" i="4"/>
  <c r="Z329" i="4"/>
  <c r="AM329" i="4"/>
  <c r="X335" i="4"/>
  <c r="X336" i="4"/>
  <c r="AJ336" i="4"/>
  <c r="AM338" i="4"/>
  <c r="X343" i="4"/>
  <c r="AK343" i="4"/>
  <c r="Y344" i="4"/>
  <c r="W347" i="4"/>
  <c r="AJ347" i="4"/>
  <c r="Y348" i="4"/>
  <c r="AL348" i="4"/>
  <c r="Z349" i="4"/>
  <c r="AM350" i="4"/>
  <c r="W354" i="4"/>
  <c r="W355" i="4"/>
  <c r="W356" i="4"/>
  <c r="W358" i="4"/>
  <c r="Y359" i="4"/>
  <c r="AL359" i="4"/>
  <c r="W363" i="4"/>
  <c r="AL364" i="4"/>
  <c r="AL365" i="4"/>
  <c r="W368" i="4"/>
  <c r="X369" i="4"/>
  <c r="X370" i="4"/>
  <c r="AK370" i="4"/>
  <c r="Y371" i="4"/>
  <c r="Z372" i="4"/>
  <c r="AM372" i="4"/>
  <c r="W376" i="4"/>
  <c r="AJ376" i="4"/>
  <c r="Y377" i="4"/>
  <c r="Z378" i="4"/>
  <c r="AM378" i="4"/>
  <c r="AM380" i="4"/>
  <c r="AK381" i="4"/>
  <c r="AM382" i="4"/>
  <c r="W385" i="4"/>
  <c r="W386" i="4"/>
  <c r="X387" i="4"/>
  <c r="AJ387" i="4"/>
  <c r="Y388" i="4"/>
  <c r="AK388" i="4"/>
  <c r="Z389" i="4"/>
  <c r="Z391" i="4"/>
  <c r="AL391" i="4"/>
  <c r="AM392" i="4"/>
  <c r="Z398" i="4"/>
  <c r="X400" i="4"/>
  <c r="X401" i="4"/>
  <c r="AK401" i="4"/>
  <c r="X403" i="4"/>
  <c r="W404" i="4"/>
  <c r="X405" i="4"/>
  <c r="AJ405" i="4"/>
  <c r="AK406" i="4"/>
  <c r="AJ354" i="4"/>
  <c r="AJ357" i="4"/>
  <c r="AM365" i="4"/>
  <c r="AJ368" i="4"/>
  <c r="AK369" i="4"/>
  <c r="AL377" i="4"/>
  <c r="AJ386" i="4"/>
  <c r="W397" i="4"/>
  <c r="AJ397" i="4"/>
  <c r="X398" i="4"/>
  <c r="AJ398" i="4"/>
  <c r="X399" i="4"/>
  <c r="AK399" i="4"/>
  <c r="Y401" i="4"/>
  <c r="X404" i="4"/>
  <c r="AJ404" i="4"/>
  <c r="AK405" i="4"/>
  <c r="W352" i="4"/>
  <c r="W353" i="4"/>
  <c r="AJ353" i="4"/>
  <c r="Y354" i="4"/>
  <c r="Y355" i="4"/>
  <c r="Y356" i="4"/>
  <c r="AL358" i="4"/>
  <c r="W362" i="4"/>
  <c r="W367" i="4"/>
  <c r="W384" i="4"/>
  <c r="Y385" i="4"/>
  <c r="W395" i="4"/>
  <c r="W396" i="4"/>
  <c r="AJ396" i="4"/>
  <c r="X397" i="4"/>
  <c r="AK397" i="4"/>
  <c r="Z401" i="4"/>
  <c r="AM401" i="4"/>
  <c r="AK403" i="4"/>
  <c r="Y404" i="4"/>
  <c r="AL78" i="4"/>
  <c r="AJ14" i="4"/>
  <c r="AJ15" i="4"/>
  <c r="AL124" i="4"/>
  <c r="AM180" i="4"/>
  <c r="AJ199" i="4"/>
  <c r="AK250" i="4"/>
  <c r="AJ258" i="4"/>
  <c r="AM285" i="4"/>
  <c r="AL321" i="4"/>
  <c r="AK106" i="4"/>
  <c r="AL123" i="4"/>
  <c r="AL221" i="4"/>
  <c r="AJ239" i="4"/>
  <c r="AJ240" i="4"/>
  <c r="AL21" i="4"/>
  <c r="AJ193" i="4"/>
  <c r="AL226" i="4"/>
  <c r="AK12" i="4"/>
  <c r="AJ18" i="4"/>
  <c r="AJ29" i="4"/>
  <c r="AK20" i="4"/>
  <c r="AK202" i="4"/>
  <c r="AJ306" i="4"/>
  <c r="AM7" i="4"/>
  <c r="AL24" i="4"/>
  <c r="AK64" i="4"/>
  <c r="AM18" i="4"/>
  <c r="AK61" i="4"/>
  <c r="AM65" i="4"/>
  <c r="AJ69" i="4"/>
  <c r="AK72" i="4"/>
  <c r="AJ80" i="4"/>
  <c r="AK83" i="4"/>
  <c r="AM86" i="4"/>
  <c r="AK91" i="4"/>
  <c r="AL99" i="4"/>
  <c r="AM102" i="4"/>
  <c r="AL108" i="4"/>
  <c r="AL140" i="4"/>
  <c r="AL156" i="4"/>
  <c r="AM158" i="4"/>
  <c r="AK171" i="4"/>
  <c r="AJ176" i="4"/>
  <c r="AL186" i="4"/>
  <c r="AK199" i="4"/>
  <c r="AM200" i="4"/>
  <c r="AJ204" i="4"/>
  <c r="AL205" i="4"/>
  <c r="AM225" i="4"/>
  <c r="AJ231" i="4"/>
  <c r="AM267" i="4"/>
  <c r="AJ279" i="4"/>
  <c r="AM312" i="4"/>
  <c r="AJ346" i="4"/>
  <c r="AM63" i="4"/>
  <c r="AM73" i="4"/>
  <c r="AK80" i="4"/>
  <c r="AL83" i="4"/>
  <c r="AL91" i="4"/>
  <c r="AJ96" i="4"/>
  <c r="AM107" i="4"/>
  <c r="AJ247" i="4"/>
  <c r="AK279" i="4"/>
  <c r="AJ367" i="4"/>
  <c r="AL370" i="4"/>
  <c r="AM371" i="4"/>
  <c r="AM259" i="4"/>
  <c r="AL282" i="4"/>
  <c r="AM315" i="4"/>
  <c r="AL328" i="4"/>
  <c r="AJ338" i="4"/>
  <c r="AK341" i="4"/>
  <c r="AL357" i="4"/>
  <c r="AK383" i="4"/>
  <c r="AM347" i="4"/>
  <c r="AJ362" i="4"/>
  <c r="AJ375" i="4"/>
  <c r="AM379" i="4"/>
  <c r="AL388" i="4"/>
  <c r="AK375" i="4"/>
  <c r="AL376" i="4"/>
  <c r="AM381" i="4"/>
  <c r="AJ406" i="4"/>
  <c r="AM119" i="4"/>
  <c r="AM120" i="4"/>
  <c r="AM151" i="4"/>
  <c r="AJ158" i="4"/>
  <c r="AJ172" i="4"/>
  <c r="AJ188" i="4"/>
  <c r="AK196" i="4"/>
  <c r="AM197" i="4"/>
  <c r="AM202" i="4"/>
  <c r="AK210" i="4"/>
  <c r="AM213" i="4"/>
  <c r="AK227" i="4"/>
  <c r="AK269" i="4"/>
  <c r="AM331" i="4"/>
  <c r="AJ88" i="4"/>
  <c r="AK93" i="4"/>
  <c r="AM94" i="4"/>
  <c r="AJ101" i="4"/>
  <c r="AK104" i="4"/>
  <c r="AJ106" i="4"/>
  <c r="AM134" i="4"/>
  <c r="AJ141" i="4"/>
  <c r="AL147" i="4"/>
  <c r="AM150" i="4"/>
  <c r="AJ157" i="4"/>
  <c r="AL223" i="4"/>
  <c r="AL237" i="4"/>
  <c r="AM240" i="4"/>
  <c r="AL265" i="4"/>
  <c r="AJ290" i="4"/>
  <c r="AK293" i="4"/>
  <c r="AK360" i="4"/>
  <c r="AK373" i="4"/>
  <c r="AL4" i="4"/>
  <c r="Y4" i="4"/>
  <c r="X15" i="4"/>
  <c r="W6" i="4"/>
  <c r="Z7" i="4"/>
  <c r="AM9" i="4"/>
  <c r="AJ4" i="4"/>
  <c r="AK4" i="4"/>
  <c r="AM14" i="4"/>
  <c r="AK11" i="4"/>
  <c r="X11" i="4"/>
  <c r="Y10" i="4"/>
  <c r="X4" i="4"/>
  <c r="AM11" i="4"/>
  <c r="AJ13" i="4"/>
  <c r="Z24" i="4"/>
  <c r="Y26" i="4"/>
  <c r="Y30" i="4"/>
  <c r="Y52" i="4"/>
  <c r="AM5" i="4"/>
  <c r="Y9" i="4"/>
  <c r="W11" i="4"/>
  <c r="Y15" i="4"/>
  <c r="AJ19" i="4"/>
  <c r="AK7" i="4"/>
  <c r="AL17" i="4"/>
  <c r="X23" i="4"/>
  <c r="W25" i="4"/>
  <c r="Z30" i="4"/>
  <c r="AL30" i="4"/>
  <c r="Z47" i="4"/>
  <c r="AM47" i="4"/>
  <c r="X49" i="4"/>
  <c r="AL52" i="4"/>
  <c r="AL19" i="4"/>
  <c r="AJ21" i="4"/>
  <c r="AM22" i="4"/>
  <c r="AK49" i="4"/>
  <c r="AL8" i="4"/>
  <c r="AJ10" i="4"/>
  <c r="Z18" i="4"/>
  <c r="AK23" i="4"/>
  <c r="AJ25" i="4"/>
  <c r="AL3" i="4"/>
  <c r="AK5" i="4"/>
  <c r="W9" i="4"/>
  <c r="AL10" i="4"/>
  <c r="Z13" i="4"/>
  <c r="W15" i="4"/>
  <c r="AK16" i="4"/>
  <c r="W26" i="4"/>
  <c r="Z33" i="4"/>
  <c r="AM33" i="4"/>
  <c r="Z39" i="4"/>
  <c r="AM39" i="4"/>
  <c r="X41" i="4"/>
  <c r="AL71" i="4"/>
  <c r="AJ81" i="4"/>
  <c r="AL59" i="4"/>
  <c r="AK68" i="4"/>
  <c r="AK100" i="4"/>
  <c r="W122" i="4"/>
  <c r="AJ65" i="4"/>
  <c r="AM82" i="4"/>
  <c r="Z89" i="4"/>
  <c r="AK92" i="4"/>
  <c r="Z107" i="4"/>
  <c r="X121" i="4"/>
  <c r="AL79" i="4"/>
  <c r="AJ89" i="4"/>
  <c r="AM61" i="4"/>
  <c r="AM66" i="4"/>
  <c r="Z73" i="4"/>
  <c r="AK76" i="4"/>
  <c r="W80" i="4"/>
  <c r="W94" i="4"/>
  <c r="Z95" i="4"/>
  <c r="Z119" i="4"/>
  <c r="W59" i="4"/>
  <c r="X67" i="4"/>
  <c r="Y70" i="4"/>
  <c r="AJ73" i="4"/>
  <c r="AM90" i="4"/>
  <c r="Y91" i="4"/>
  <c r="X97" i="4"/>
  <c r="AL87" i="4"/>
  <c r="X96" i="4"/>
  <c r="X62" i="4"/>
  <c r="AM74" i="4"/>
  <c r="Z81" i="4"/>
  <c r="AK84" i="4"/>
  <c r="W88" i="4"/>
  <c r="AJ97" i="4"/>
  <c r="W109" i="4"/>
  <c r="Z129" i="4"/>
  <c r="X131" i="4"/>
  <c r="Z138" i="4"/>
  <c r="AJ138" i="4"/>
  <c r="AM139" i="4"/>
  <c r="X140" i="4"/>
  <c r="Y149" i="4"/>
  <c r="AM113" i="4"/>
  <c r="AK115" i="4"/>
  <c r="AL126" i="4"/>
  <c r="AM114" i="4"/>
  <c r="AL127" i="4"/>
  <c r="AJ129" i="4"/>
  <c r="AK141" i="4"/>
  <c r="AK116" i="4"/>
  <c r="AJ137" i="4"/>
  <c r="AM138" i="4"/>
  <c r="AL144" i="4"/>
  <c r="AL149" i="4"/>
  <c r="Z113" i="4"/>
  <c r="X115" i="4"/>
  <c r="Y126" i="4"/>
  <c r="AK140" i="4"/>
  <c r="AL110" i="4"/>
  <c r="AJ112" i="4"/>
  <c r="Z120" i="4"/>
  <c r="X122" i="4"/>
  <c r="AK124" i="4"/>
  <c r="AM129" i="4"/>
  <c r="AK131" i="4"/>
  <c r="W135" i="4"/>
  <c r="X154" i="4"/>
  <c r="W104" i="4"/>
  <c r="Y109" i="4"/>
  <c r="AL111" i="4"/>
  <c r="AJ113" i="4"/>
  <c r="Z121" i="4"/>
  <c r="X123" i="4"/>
  <c r="AM130" i="4"/>
  <c r="Y134" i="4"/>
  <c r="W136" i="4"/>
  <c r="AM137" i="4"/>
  <c r="X138" i="4"/>
  <c r="AL143" i="4"/>
  <c r="AK148" i="4"/>
  <c r="AK154" i="4"/>
  <c r="W111" i="4"/>
  <c r="Z128" i="4"/>
  <c r="X130" i="4"/>
  <c r="AK132" i="4"/>
  <c r="W137" i="4"/>
  <c r="X137" i="4"/>
  <c r="Y141" i="4"/>
  <c r="AJ145" i="4"/>
  <c r="Z152" i="4"/>
  <c r="AM152" i="4"/>
  <c r="AL181" i="4"/>
  <c r="W183" i="4"/>
  <c r="AL189" i="4"/>
  <c r="AJ163" i="4"/>
  <c r="AK192" i="4"/>
  <c r="AK186" i="4"/>
  <c r="AJ184" i="4"/>
  <c r="AM176" i="4"/>
  <c r="AL177" i="4"/>
  <c r="AK178" i="4"/>
  <c r="AJ183" i="4"/>
  <c r="W188" i="4"/>
  <c r="Y189" i="4"/>
  <c r="W191" i="4"/>
  <c r="AJ179" i="4"/>
  <c r="AM185" i="4"/>
  <c r="AJ189" i="4"/>
  <c r="AM190" i="4"/>
  <c r="AL182" i="4"/>
  <c r="AM184" i="4"/>
  <c r="X186" i="4"/>
  <c r="AJ191" i="4"/>
  <c r="W217" i="4"/>
  <c r="Z234" i="4"/>
  <c r="AK214" i="4"/>
  <c r="AM219" i="4"/>
  <c r="AK221" i="4"/>
  <c r="AL232" i="4"/>
  <c r="AJ234" i="4"/>
  <c r="Y239" i="4"/>
  <c r="Y242" i="4"/>
  <c r="AM244" i="4"/>
  <c r="AM237" i="4"/>
  <c r="AL208" i="4"/>
  <c r="Y207" i="4"/>
  <c r="Z219" i="4"/>
  <c r="X221" i="4"/>
  <c r="Y232" i="4"/>
  <c r="W234" i="4"/>
  <c r="AM236" i="4"/>
  <c r="AK239" i="4"/>
  <c r="W209" i="4"/>
  <c r="AL216" i="4"/>
  <c r="AJ218" i="4"/>
  <c r="Z226" i="4"/>
  <c r="AK230" i="4"/>
  <c r="AM235" i="4"/>
  <c r="Y241" i="4"/>
  <c r="Y208" i="4"/>
  <c r="W210" i="4"/>
  <c r="Y215" i="4"/>
  <c r="Z227" i="4"/>
  <c r="X229" i="4"/>
  <c r="X236" i="4"/>
  <c r="AK238" i="4"/>
  <c r="AJ244" i="4"/>
  <c r="AM255" i="4"/>
  <c r="AL268" i="4"/>
  <c r="AJ270" i="4"/>
  <c r="AJ245" i="4"/>
  <c r="Z253" i="4"/>
  <c r="X255" i="4"/>
  <c r="AK257" i="4"/>
  <c r="AM262" i="4"/>
  <c r="AK264" i="4"/>
  <c r="W268" i="4"/>
  <c r="AL275" i="4"/>
  <c r="AJ277" i="4"/>
  <c r="Y256" i="4"/>
  <c r="Z267" i="4"/>
  <c r="X269" i="4"/>
  <c r="X282" i="4"/>
  <c r="W244" i="4"/>
  <c r="AL251" i="4"/>
  <c r="AJ253" i="4"/>
  <c r="Z256" i="4"/>
  <c r="Z261" i="4"/>
  <c r="X263" i="4"/>
  <c r="AM270" i="4"/>
  <c r="AK272" i="4"/>
  <c r="W276" i="4"/>
  <c r="Y283" i="4"/>
  <c r="X287" i="4"/>
  <c r="W245" i="4"/>
  <c r="Y250" i="4"/>
  <c r="AL252" i="4"/>
  <c r="AJ254" i="4"/>
  <c r="Z262" i="4"/>
  <c r="X264" i="4"/>
  <c r="AM271" i="4"/>
  <c r="Y275" i="4"/>
  <c r="W277" i="4"/>
  <c r="Y282" i="4"/>
  <c r="Z283" i="4"/>
  <c r="W285" i="4"/>
  <c r="AM286" i="4"/>
  <c r="AK273" i="4"/>
  <c r="AM247" i="4"/>
  <c r="Y251" i="4"/>
  <c r="W253" i="4"/>
  <c r="Y258" i="4"/>
  <c r="Z270" i="4"/>
  <c r="X272" i="4"/>
  <c r="AM279" i="4"/>
  <c r="AL283" i="4"/>
  <c r="W284" i="4"/>
  <c r="AJ285" i="4"/>
  <c r="AK305" i="4"/>
  <c r="AM310" i="4"/>
  <c r="AK312" i="4"/>
  <c r="W316" i="4"/>
  <c r="AL323" i="4"/>
  <c r="AJ325" i="4"/>
  <c r="Y329" i="4"/>
  <c r="Y304" i="4"/>
  <c r="Z315" i="4"/>
  <c r="X317" i="4"/>
  <c r="AL299" i="4"/>
  <c r="AJ301" i="4"/>
  <c r="Z309" i="4"/>
  <c r="X311" i="4"/>
  <c r="AK313" i="4"/>
  <c r="AM318" i="4"/>
  <c r="AK320" i="4"/>
  <c r="W324" i="4"/>
  <c r="AL330" i="4"/>
  <c r="W331" i="4"/>
  <c r="Z332" i="4"/>
  <c r="AJ332" i="4"/>
  <c r="Y337" i="4"/>
  <c r="Y298" i="4"/>
  <c r="Z310" i="4"/>
  <c r="X312" i="4"/>
  <c r="Y323" i="4"/>
  <c r="W325" i="4"/>
  <c r="Z334" i="4"/>
  <c r="AL337" i="4"/>
  <c r="W339" i="4"/>
  <c r="W300" i="4"/>
  <c r="Z312" i="4"/>
  <c r="Z324" i="4"/>
  <c r="Y325" i="4"/>
  <c r="AM326" i="4"/>
  <c r="AK328" i="4"/>
  <c r="AL329" i="4"/>
  <c r="AJ339" i="4"/>
  <c r="Y299" i="4"/>
  <c r="W301" i="4"/>
  <c r="Y306" i="4"/>
  <c r="AL308" i="4"/>
  <c r="AJ310" i="4"/>
  <c r="Z318" i="4"/>
  <c r="X320" i="4"/>
  <c r="AM327" i="4"/>
  <c r="Z331" i="4"/>
  <c r="AJ331" i="4"/>
  <c r="AM332" i="4"/>
  <c r="X333" i="4"/>
  <c r="AM334" i="4"/>
  <c r="X342" i="4"/>
  <c r="Z351" i="4"/>
  <c r="AM361" i="4"/>
  <c r="Z367" i="4"/>
  <c r="Y370" i="4"/>
  <c r="Z381" i="4"/>
  <c r="AL390" i="4"/>
  <c r="X396" i="4"/>
  <c r="AL381" i="4"/>
  <c r="AL386" i="4"/>
  <c r="Y386" i="4"/>
  <c r="AL399" i="4"/>
  <c r="AK351" i="4"/>
  <c r="AK355" i="4"/>
  <c r="AM357" i="4"/>
  <c r="X360" i="4"/>
  <c r="X361" i="4"/>
  <c r="X362" i="4"/>
  <c r="Y364" i="4"/>
  <c r="AM373" i="4"/>
  <c r="W378" i="4"/>
  <c r="Z380" i="4"/>
  <c r="AM384" i="4"/>
  <c r="AM402" i="4"/>
  <c r="Y349" i="4"/>
  <c r="AM352" i="4"/>
  <c r="Y357" i="4"/>
  <c r="Y374" i="4"/>
  <c r="X392" i="4"/>
  <c r="AM351" i="4"/>
  <c r="AM367" i="4"/>
  <c r="W351" i="4"/>
  <c r="Y353" i="4"/>
  <c r="Z358" i="4"/>
  <c r="AJ363" i="4"/>
  <c r="AJ364" i="4"/>
  <c r="Y368" i="4"/>
  <c r="W371" i="4"/>
  <c r="AJ374" i="4"/>
  <c r="AL380" i="4"/>
  <c r="AJ358" i="4"/>
  <c r="AK361" i="4"/>
  <c r="AM369" i="4"/>
  <c r="Y376" i="4"/>
  <c r="X375" i="4"/>
  <c r="AK404" i="4"/>
  <c r="AL356" i="4"/>
  <c r="Y363" i="4"/>
  <c r="AM375" i="4"/>
  <c r="AK377" i="4"/>
  <c r="AJ383" i="4"/>
  <c r="W399" i="4"/>
  <c r="Z400" i="4"/>
  <c r="X402" i="4"/>
  <c r="W406" i="4"/>
  <c r="Z407" i="4"/>
  <c r="AM408" i="4"/>
  <c r="X409" i="4"/>
  <c r="AK410" i="4"/>
  <c r="Y412" i="4"/>
  <c r="AL413" i="4"/>
  <c r="Z415" i="4"/>
  <c r="AJ415" i="4"/>
  <c r="X417" i="4"/>
  <c r="X391" i="4"/>
  <c r="X395" i="4"/>
  <c r="Z402" i="4"/>
  <c r="Y406" i="4"/>
  <c r="W408" i="4"/>
  <c r="Z409" i="4"/>
  <c r="X411" i="4"/>
  <c r="Y414" i="4"/>
  <c r="W416" i="4"/>
  <c r="AK418" i="4"/>
  <c r="W357" i="4"/>
  <c r="AL372" i="4"/>
  <c r="AK386" i="4"/>
  <c r="AK387" i="4"/>
  <c r="W390" i="4"/>
  <c r="AJ392" i="4"/>
  <c r="AK393" i="4"/>
  <c r="W398" i="4"/>
  <c r="AJ399" i="4"/>
  <c r="AM400" i="4"/>
  <c r="AK402" i="4"/>
  <c r="Y405" i="4"/>
  <c r="AM415" i="4"/>
  <c r="Z422" i="4"/>
  <c r="AL406" i="4"/>
  <c r="Z408" i="4"/>
  <c r="AJ408" i="4"/>
  <c r="AM409" i="4"/>
  <c r="X410" i="4"/>
  <c r="AK411" i="4"/>
  <c r="Y413" i="4"/>
  <c r="AL414" i="4"/>
  <c r="W415" i="4"/>
  <c r="AJ416" i="4"/>
  <c r="AJ423" i="4"/>
  <c r="AM385" i="4"/>
  <c r="AK394" i="4"/>
  <c r="AK395" i="4"/>
  <c r="AK396" i="4"/>
  <c r="AL398" i="4"/>
  <c r="AJ407" i="4"/>
  <c r="AM410" i="4"/>
  <c r="Z417" i="4"/>
  <c r="AL423" i="4"/>
  <c r="AM424" i="4"/>
  <c r="AL422" i="4"/>
  <c r="W424" i="4"/>
  <c r="AM418" i="4"/>
  <c r="Z425" i="4"/>
  <c r="AL382" i="4"/>
  <c r="AJ384" i="4"/>
  <c r="Z392" i="4"/>
  <c r="X394" i="4"/>
  <c r="Y396" i="4"/>
  <c r="Y397" i="4"/>
  <c r="Y398" i="4"/>
  <c r="Z399" i="4"/>
  <c r="AJ400" i="4"/>
  <c r="AL405" i="4"/>
  <c r="W407" i="4"/>
  <c r="AM417" i="4"/>
  <c r="Z424" i="4"/>
  <c r="AM416" i="4"/>
  <c r="X418" i="4"/>
  <c r="Y420" i="4"/>
  <c r="Y421" i="4"/>
  <c r="Y422" i="4"/>
  <c r="AJ424" i="4"/>
  <c r="AM425" i="4"/>
  <c r="AO306" i="4" l="1"/>
  <c r="AT306" i="4" s="1"/>
  <c r="AO258" i="4"/>
  <c r="AT258" i="4" s="1"/>
  <c r="AO419" i="4"/>
  <c r="AA185" i="4"/>
  <c r="AC185" i="4" s="1"/>
  <c r="AA271" i="4"/>
  <c r="AC271" i="4" s="1"/>
  <c r="AO64" i="4"/>
  <c r="AO266" i="4"/>
  <c r="AS266" i="4" s="1"/>
  <c r="AO420" i="4"/>
  <c r="AO317" i="4"/>
  <c r="AA419" i="4"/>
  <c r="AC419" i="4" s="1"/>
  <c r="AO67" i="4"/>
  <c r="AS67" i="4" s="1"/>
  <c r="AO412" i="4"/>
  <c r="AO118" i="4"/>
  <c r="AT118" i="4" s="1"/>
  <c r="AO110" i="4"/>
  <c r="AT110" i="4" s="1"/>
  <c r="AA268" i="4"/>
  <c r="AB268" i="4" s="1"/>
  <c r="AO352" i="4"/>
  <c r="AO119" i="4"/>
  <c r="AA159" i="4"/>
  <c r="AC159" i="4" s="1"/>
  <c r="AO414" i="4"/>
  <c r="AT414" i="4" s="1"/>
  <c r="AO360" i="4"/>
  <c r="AA54" i="4"/>
  <c r="AO222" i="4"/>
  <c r="AT222" i="4" s="1"/>
  <c r="AO133" i="4"/>
  <c r="AT133" i="4" s="1"/>
  <c r="AA412" i="4"/>
  <c r="AO243" i="4"/>
  <c r="AO246" i="4"/>
  <c r="AT246" i="4" s="1"/>
  <c r="AO296" i="4"/>
  <c r="AS296" i="4" s="1"/>
  <c r="AO241" i="4"/>
  <c r="AO403" i="4"/>
  <c r="AO159" i="4"/>
  <c r="AS159" i="4" s="1"/>
  <c r="AA427" i="4"/>
  <c r="AC427" i="4" s="1"/>
  <c r="AA226" i="4"/>
  <c r="AO90" i="4"/>
  <c r="AO318" i="4"/>
  <c r="AS318" i="4" s="1"/>
  <c r="AO285" i="4"/>
  <c r="AS285" i="4" s="1"/>
  <c r="AO102" i="4"/>
  <c r="AA100" i="4"/>
  <c r="AA104" i="4"/>
  <c r="AC104" i="4" s="1"/>
  <c r="AO425" i="4"/>
  <c r="AT425" i="4" s="1"/>
  <c r="AA418" i="4"/>
  <c r="AA123" i="4"/>
  <c r="AA134" i="4"/>
  <c r="AB134" i="4" s="1"/>
  <c r="AA129" i="4"/>
  <c r="AB129" i="4" s="1"/>
  <c r="AA383" i="4"/>
  <c r="AA206" i="4"/>
  <c r="AC206" i="4" s="1"/>
  <c r="AO191" i="4"/>
  <c r="AS191" i="4" s="1"/>
  <c r="AO98" i="4"/>
  <c r="AS98" i="4" s="1"/>
  <c r="AO427" i="4"/>
  <c r="AO17" i="4"/>
  <c r="AO227" i="4"/>
  <c r="AT227" i="4" s="1"/>
  <c r="AO366" i="4"/>
  <c r="AS366" i="4" s="1"/>
  <c r="AO62" i="4"/>
  <c r="AO53" i="4"/>
  <c r="AT53" i="4" s="1"/>
  <c r="AO282" i="4"/>
  <c r="AT282" i="4" s="1"/>
  <c r="AO96" i="4"/>
  <c r="AT96" i="4" s="1"/>
  <c r="AO20" i="4"/>
  <c r="AO41" i="4"/>
  <c r="AO109" i="4"/>
  <c r="AS109" i="4" s="1"/>
  <c r="AO190" i="4"/>
  <c r="AT190" i="4" s="1"/>
  <c r="AO422" i="4"/>
  <c r="AO238" i="4"/>
  <c r="AS238" i="4" s="1"/>
  <c r="AO176" i="4"/>
  <c r="AS176" i="4" s="1"/>
  <c r="AO150" i="4"/>
  <c r="AT150" i="4" s="1"/>
  <c r="AO100" i="4"/>
  <c r="AO9" i="4"/>
  <c r="AO196" i="4"/>
  <c r="AT196" i="4" s="1"/>
  <c r="AO371" i="4"/>
  <c r="AT371" i="4" s="1"/>
  <c r="AO154" i="4"/>
  <c r="AA426" i="4"/>
  <c r="AO426" i="4"/>
  <c r="AS426" i="4" s="1"/>
  <c r="AA359" i="4"/>
  <c r="AC359" i="4" s="1"/>
  <c r="AO194" i="4"/>
  <c r="AO161" i="4"/>
  <c r="AA85" i="4"/>
  <c r="AC85" i="4" s="1"/>
  <c r="AO128" i="4"/>
  <c r="AT128" i="4" s="1"/>
  <c r="AA16" i="4"/>
  <c r="AC16" i="4" s="1"/>
  <c r="AO142" i="4"/>
  <c r="AO54" i="4"/>
  <c r="AT54" i="4" s="1"/>
  <c r="AA260" i="4"/>
  <c r="AB260" i="4" s="1"/>
  <c r="AO77" i="4"/>
  <c r="AO260" i="4"/>
  <c r="AA421" i="4"/>
  <c r="AB421" i="4" s="1"/>
  <c r="AO51" i="4"/>
  <c r="AT51" i="4" s="1"/>
  <c r="AA160" i="4"/>
  <c r="AB160" i="4" s="1"/>
  <c r="AO343" i="4"/>
  <c r="AO345" i="4"/>
  <c r="AS345" i="4" s="1"/>
  <c r="AO257" i="4"/>
  <c r="AT257" i="4" s="1"/>
  <c r="AA194" i="4"/>
  <c r="AO136" i="4"/>
  <c r="AO153" i="4"/>
  <c r="AO28" i="4"/>
  <c r="AT28" i="4" s="1"/>
  <c r="AA124" i="4"/>
  <c r="AC124" i="4" s="1"/>
  <c r="AO378" i="4"/>
  <c r="AO206" i="4"/>
  <c r="AT206" i="4" s="1"/>
  <c r="AO256" i="4"/>
  <c r="AS256" i="4" s="1"/>
  <c r="AO85" i="4"/>
  <c r="AO326" i="4"/>
  <c r="AO117" i="4"/>
  <c r="AS117" i="4" s="1"/>
  <c r="AO199" i="4"/>
  <c r="AS199" i="4" s="1"/>
  <c r="AA231" i="4"/>
  <c r="AB231" i="4" s="1"/>
  <c r="AO186" i="4"/>
  <c r="AS186" i="4" s="1"/>
  <c r="AA86" i="4"/>
  <c r="AO126" i="4"/>
  <c r="AT126" i="4" s="1"/>
  <c r="AA354" i="4"/>
  <c r="AC354" i="4" s="1"/>
  <c r="AO234" i="4"/>
  <c r="AT234" i="4" s="1"/>
  <c r="AO88" i="4"/>
  <c r="AT88" i="4" s="1"/>
  <c r="AO231" i="4"/>
  <c r="AT231" i="4" s="1"/>
  <c r="AO171" i="4"/>
  <c r="AT171" i="4" s="1"/>
  <c r="AA166" i="4"/>
  <c r="AC166" i="4" s="1"/>
  <c r="AA40" i="4"/>
  <c r="AC40" i="4" s="1"/>
  <c r="AO417" i="4"/>
  <c r="AT417" i="4" s="1"/>
  <c r="AO356" i="4"/>
  <c r="AS356" i="4" s="1"/>
  <c r="AA334" i="4"/>
  <c r="AC334" i="4" s="1"/>
  <c r="AO30" i="4"/>
  <c r="AT30" i="4" s="1"/>
  <c r="AO385" i="4"/>
  <c r="AT385" i="4" s="1"/>
  <c r="AO163" i="4"/>
  <c r="AT163" i="4" s="1"/>
  <c r="AA89" i="4"/>
  <c r="AA7" i="4"/>
  <c r="AB7" i="4" s="1"/>
  <c r="AO167" i="4"/>
  <c r="AS167" i="4" s="1"/>
  <c r="AO56" i="4"/>
  <c r="AS56" i="4" s="1"/>
  <c r="AA181" i="4"/>
  <c r="AB181" i="4" s="1"/>
  <c r="AO212" i="4"/>
  <c r="AT212" i="4" s="1"/>
  <c r="AA78" i="4"/>
  <c r="AC78" i="4" s="1"/>
  <c r="AA423" i="4"/>
  <c r="AC423" i="4" s="1"/>
  <c r="AA287" i="4"/>
  <c r="AC287" i="4" s="1"/>
  <c r="AA410" i="4"/>
  <c r="AC410" i="4" s="1"/>
  <c r="AA420" i="4"/>
  <c r="AB420" i="4" s="1"/>
  <c r="AO402" i="4"/>
  <c r="AS402" i="4" s="1"/>
  <c r="AO325" i="4"/>
  <c r="AS325" i="4" s="1"/>
  <c r="AO261" i="4"/>
  <c r="AT261" i="4" s="1"/>
  <c r="AO38" i="4"/>
  <c r="AT38" i="4" s="1"/>
  <c r="AO27" i="4"/>
  <c r="AS27" i="4" s="1"/>
  <c r="AA114" i="4"/>
  <c r="AC114" i="4" s="1"/>
  <c r="AO421" i="4"/>
  <c r="AS421" i="4" s="1"/>
  <c r="AO97" i="4"/>
  <c r="AT97" i="4" s="1"/>
  <c r="AA376" i="4"/>
  <c r="AB376" i="4" s="1"/>
  <c r="AO127" i="4"/>
  <c r="AT127" i="4" s="1"/>
  <c r="AO65" i="4"/>
  <c r="AT65" i="4" s="1"/>
  <c r="AA52" i="4"/>
  <c r="AB52" i="4" s="1"/>
  <c r="AO248" i="4"/>
  <c r="AS248" i="4" s="1"/>
  <c r="AA200" i="4"/>
  <c r="AA51" i="4"/>
  <c r="AB51" i="4" s="1"/>
  <c r="AO275" i="4"/>
  <c r="AT275" i="4" s="1"/>
  <c r="AA191" i="4"/>
  <c r="AC191" i="4" s="1"/>
  <c r="AA276" i="4"/>
  <c r="AB276" i="4" s="1"/>
  <c r="AO87" i="4"/>
  <c r="AS87" i="4" s="1"/>
  <c r="AO254" i="4"/>
  <c r="AT254" i="4" s="1"/>
  <c r="AO398" i="4"/>
  <c r="AS398" i="4" s="1"/>
  <c r="AA374" i="4"/>
  <c r="AA300" i="4"/>
  <c r="AB300" i="4" s="1"/>
  <c r="AO252" i="4"/>
  <c r="AS252" i="4" s="1"/>
  <c r="AO114" i="4"/>
  <c r="AT114" i="4" s="1"/>
  <c r="AA13" i="4"/>
  <c r="AB13" i="4" s="1"/>
  <c r="AO322" i="4"/>
  <c r="AT322" i="4" s="1"/>
  <c r="AA176" i="4"/>
  <c r="AC176" i="4" s="1"/>
  <c r="AO396" i="4"/>
  <c r="AS396" i="4" s="1"/>
  <c r="AA413" i="4"/>
  <c r="AB413" i="4" s="1"/>
  <c r="AA416" i="4"/>
  <c r="AC416" i="4" s="1"/>
  <c r="AO364" i="4"/>
  <c r="AS364" i="4" s="1"/>
  <c r="AO270" i="4"/>
  <c r="AT270" i="4" s="1"/>
  <c r="AO148" i="4"/>
  <c r="AS148" i="4" s="1"/>
  <c r="AO52" i="4"/>
  <c r="AS52" i="4" s="1"/>
  <c r="AA10" i="4"/>
  <c r="AC10" i="4" s="1"/>
  <c r="AO80" i="4"/>
  <c r="AT80" i="4" s="1"/>
  <c r="AO86" i="4"/>
  <c r="AO287" i="4"/>
  <c r="AT287" i="4" s="1"/>
  <c r="AO36" i="4"/>
  <c r="AT36" i="4" s="1"/>
  <c r="AA98" i="4"/>
  <c r="AB98" i="4" s="1"/>
  <c r="AA84" i="4"/>
  <c r="AB84" i="4" s="1"/>
  <c r="AO424" i="4"/>
  <c r="AT424" i="4" s="1"/>
  <c r="AO369" i="4"/>
  <c r="AT369" i="4" s="1"/>
  <c r="AO299" i="4"/>
  <c r="AT299" i="4" s="1"/>
  <c r="AO39" i="4"/>
  <c r="AO12" i="4"/>
  <c r="AS12" i="4" s="1"/>
  <c r="AA110" i="4"/>
  <c r="AC110" i="4" s="1"/>
  <c r="AO216" i="4"/>
  <c r="AT216" i="4" s="1"/>
  <c r="AA109" i="4"/>
  <c r="AC109" i="4" s="1"/>
  <c r="AO8" i="4"/>
  <c r="AT8" i="4" s="1"/>
  <c r="AA330" i="4"/>
  <c r="AB330" i="4" s="1"/>
  <c r="AO348" i="4"/>
  <c r="AT348" i="4" s="1"/>
  <c r="AA288" i="4"/>
  <c r="AB288" i="4" s="1"/>
  <c r="AO44" i="4"/>
  <c r="AS44" i="4" s="1"/>
  <c r="AO370" i="4"/>
  <c r="AT370" i="4" s="1"/>
  <c r="AA139" i="4"/>
  <c r="AC139" i="4" s="1"/>
  <c r="AA230" i="4"/>
  <c r="AB230" i="4" s="1"/>
  <c r="AO220" i="4"/>
  <c r="AS220" i="4" s="1"/>
  <c r="AA341" i="4"/>
  <c r="AB341" i="4" s="1"/>
  <c r="AO302" i="4"/>
  <c r="AS302" i="4" s="1"/>
  <c r="AO125" i="4"/>
  <c r="AS125" i="4" s="1"/>
  <c r="AO155" i="4"/>
  <c r="AT155" i="4" s="1"/>
  <c r="AO50" i="4"/>
  <c r="AT50" i="4" s="1"/>
  <c r="AO411" i="4"/>
  <c r="AS411" i="4" s="1"/>
  <c r="AA210" i="4"/>
  <c r="AC210" i="4" s="1"/>
  <c r="AO303" i="4"/>
  <c r="AS303" i="4" s="1"/>
  <c r="AA28" i="4"/>
  <c r="AC28" i="4" s="1"/>
  <c r="AA87" i="4"/>
  <c r="AB87" i="4" s="1"/>
  <c r="AO40" i="4"/>
  <c r="AA5" i="4"/>
  <c r="AC5" i="4" s="1"/>
  <c r="AO391" i="4"/>
  <c r="AT391" i="4" s="1"/>
  <c r="AO354" i="4"/>
  <c r="AT354" i="4" s="1"/>
  <c r="AO368" i="4"/>
  <c r="AS368" i="4" s="1"/>
  <c r="AO229" i="4"/>
  <c r="AS229" i="4" s="1"/>
  <c r="AO330" i="4"/>
  <c r="AT330" i="4" s="1"/>
  <c r="AA175" i="4"/>
  <c r="AC175" i="4" s="1"/>
  <c r="AO103" i="4"/>
  <c r="AO94" i="4"/>
  <c r="AT94" i="4" s="1"/>
  <c r="AO409" i="4"/>
  <c r="AT409" i="4" s="1"/>
  <c r="AA342" i="4"/>
  <c r="AB342" i="4" s="1"/>
  <c r="AO349" i="4"/>
  <c r="AT349" i="4" s="1"/>
  <c r="AA394" i="4"/>
  <c r="AC394" i="4" s="1"/>
  <c r="AA382" i="4"/>
  <c r="AC382" i="4" s="1"/>
  <c r="AO187" i="4"/>
  <c r="AS187" i="4" s="1"/>
  <c r="AO135" i="4"/>
  <c r="AS135" i="4" s="1"/>
  <c r="AO224" i="4"/>
  <c r="AT224" i="4" s="1"/>
  <c r="AO168" i="4"/>
  <c r="AT168" i="4" s="1"/>
  <c r="AO31" i="4"/>
  <c r="AT31" i="4" s="1"/>
  <c r="AO107" i="4"/>
  <c r="AS107" i="4" s="1"/>
  <c r="AO298" i="4"/>
  <c r="AT298" i="4" s="1"/>
  <c r="AO309" i="4"/>
  <c r="AT309" i="4" s="1"/>
  <c r="AA192" i="4"/>
  <c r="AC192" i="4" s="1"/>
  <c r="AO205" i="4"/>
  <c r="AS205" i="4" s="1"/>
  <c r="AO169" i="4"/>
  <c r="AT169" i="4" s="1"/>
  <c r="AO45" i="4"/>
  <c r="AT45" i="4" s="1"/>
  <c r="AO57" i="4"/>
  <c r="AS57" i="4" s="1"/>
  <c r="AO413" i="4"/>
  <c r="AT413" i="4" s="1"/>
  <c r="AO288" i="4"/>
  <c r="AT288" i="4" s="1"/>
  <c r="AO249" i="4"/>
  <c r="AS249" i="4" s="1"/>
  <c r="AO242" i="4"/>
  <c r="AS242" i="4" s="1"/>
  <c r="AA103" i="4"/>
  <c r="AB103" i="4" s="1"/>
  <c r="AA411" i="4"/>
  <c r="AC411" i="4" s="1"/>
  <c r="AO415" i="4"/>
  <c r="AS415" i="4" s="1"/>
  <c r="AO416" i="4"/>
  <c r="AS416" i="4" s="1"/>
  <c r="AO408" i="4"/>
  <c r="AT408" i="4" s="1"/>
  <c r="AA360" i="4"/>
  <c r="AB360" i="4" s="1"/>
  <c r="AO334" i="4"/>
  <c r="AT334" i="4" s="1"/>
  <c r="AA154" i="4"/>
  <c r="AB154" i="4" s="1"/>
  <c r="AO139" i="4"/>
  <c r="AO362" i="4"/>
  <c r="AS362" i="4" s="1"/>
  <c r="AO240" i="4"/>
  <c r="AT240" i="4" s="1"/>
  <c r="AO250" i="4"/>
  <c r="AT250" i="4" s="1"/>
  <c r="AO350" i="4"/>
  <c r="AS350" i="4" s="1"/>
  <c r="AO353" i="4"/>
  <c r="AS353" i="4" s="1"/>
  <c r="AA314" i="4"/>
  <c r="AC314" i="4" s="1"/>
  <c r="AO319" i="4"/>
  <c r="AT319" i="4" s="1"/>
  <c r="AA321" i="4"/>
  <c r="AC321" i="4" s="1"/>
  <c r="AA220" i="4"/>
  <c r="AC220" i="4" s="1"/>
  <c r="AA184" i="4"/>
  <c r="AC184" i="4" s="1"/>
  <c r="AA50" i="4"/>
  <c r="AC50" i="4" s="1"/>
  <c r="AO6" i="4"/>
  <c r="AT6" i="4" s="1"/>
  <c r="AA425" i="4"/>
  <c r="AB425" i="4" s="1"/>
  <c r="AO407" i="4"/>
  <c r="AT407" i="4" s="1"/>
  <c r="AO25" i="4"/>
  <c r="AT25" i="4" s="1"/>
  <c r="AO365" i="4"/>
  <c r="AT365" i="4" s="1"/>
  <c r="AO342" i="4"/>
  <c r="AS342" i="4" s="1"/>
  <c r="AO228" i="4"/>
  <c r="AS228" i="4" s="1"/>
  <c r="AA240" i="4"/>
  <c r="AB240" i="4" s="1"/>
  <c r="AO193" i="4"/>
  <c r="AT193" i="4" s="1"/>
  <c r="AO210" i="4"/>
  <c r="AT210" i="4" s="1"/>
  <c r="AA284" i="4"/>
  <c r="AB284" i="4" s="1"/>
  <c r="AA370" i="4"/>
  <c r="AB370" i="4" s="1"/>
  <c r="AO331" i="4"/>
  <c r="AS331" i="4" s="1"/>
  <c r="AO328" i="4"/>
  <c r="AT328" i="4" s="1"/>
  <c r="AA258" i="4"/>
  <c r="AB258" i="4" s="1"/>
  <c r="AA244" i="4"/>
  <c r="AC244" i="4" s="1"/>
  <c r="AO277" i="4"/>
  <c r="AT277" i="4" s="1"/>
  <c r="AO245" i="4"/>
  <c r="AT245" i="4" s="1"/>
  <c r="AA217" i="4"/>
  <c r="AB217" i="4" s="1"/>
  <c r="AO92" i="4"/>
  <c r="AT92" i="4" s="1"/>
  <c r="AO120" i="4"/>
  <c r="AS120" i="4" s="1"/>
  <c r="AO99" i="4"/>
  <c r="AS99" i="4" s="1"/>
  <c r="AO347" i="4"/>
  <c r="AT347" i="4" s="1"/>
  <c r="AA322" i="4"/>
  <c r="AC322" i="4" s="1"/>
  <c r="AO344" i="4"/>
  <c r="AT344" i="4" s="1"/>
  <c r="AO324" i="4"/>
  <c r="AS324" i="4" s="1"/>
  <c r="AA350" i="4"/>
  <c r="AB350" i="4" s="1"/>
  <c r="AO389" i="4"/>
  <c r="AT389" i="4" s="1"/>
  <c r="AO295" i="4"/>
  <c r="AT295" i="4" s="1"/>
  <c r="AA273" i="4"/>
  <c r="AC273" i="4" s="1"/>
  <c r="AO259" i="4"/>
  <c r="AT259" i="4" s="1"/>
  <c r="AA213" i="4"/>
  <c r="AC213" i="4" s="1"/>
  <c r="AO173" i="4"/>
  <c r="AT173" i="4" s="1"/>
  <c r="AO162" i="4"/>
  <c r="AT162" i="4" s="1"/>
  <c r="AO131" i="4"/>
  <c r="AS131" i="4" s="1"/>
  <c r="AO165" i="4"/>
  <c r="AT165" i="4" s="1"/>
  <c r="AO156" i="4"/>
  <c r="AS156" i="4" s="1"/>
  <c r="AO203" i="4"/>
  <c r="AS203" i="4" s="1"/>
  <c r="AO175" i="4"/>
  <c r="AT175" i="4" s="1"/>
  <c r="AA69" i="4"/>
  <c r="AB69" i="4" s="1"/>
  <c r="AA29" i="4"/>
  <c r="AC29" i="4" s="1"/>
  <c r="AA171" i="4"/>
  <c r="AB171" i="4" s="1"/>
  <c r="AA53" i="4"/>
  <c r="AC53" i="4" s="1"/>
  <c r="AO268" i="4"/>
  <c r="AS268" i="4" s="1"/>
  <c r="AO264" i="4"/>
  <c r="AS264" i="4" s="1"/>
  <c r="AO78" i="4"/>
  <c r="AT78" i="4" s="1"/>
  <c r="AA203" i="4"/>
  <c r="AC203" i="4" s="1"/>
  <c r="AO63" i="4"/>
  <c r="AT63" i="4" s="1"/>
  <c r="AO46" i="4"/>
  <c r="AT46" i="4" s="1"/>
  <c r="AO394" i="4"/>
  <c r="AS394" i="4" s="1"/>
  <c r="AO404" i="4"/>
  <c r="AT404" i="4" s="1"/>
  <c r="AO283" i="4"/>
  <c r="AT283" i="4" s="1"/>
  <c r="AO262" i="4"/>
  <c r="AS262" i="4" s="1"/>
  <c r="AA209" i="4"/>
  <c r="AB209" i="4" s="1"/>
  <c r="AO181" i="4"/>
  <c r="AT181" i="4" s="1"/>
  <c r="AO132" i="4"/>
  <c r="AS132" i="4" s="1"/>
  <c r="AO143" i="4"/>
  <c r="AS143" i="4" s="1"/>
  <c r="AA126" i="4"/>
  <c r="AB126" i="4" s="1"/>
  <c r="AO115" i="4"/>
  <c r="AS115" i="4" s="1"/>
  <c r="AO76" i="4"/>
  <c r="AT76" i="4" s="1"/>
  <c r="AO33" i="4"/>
  <c r="AT33" i="4" s="1"/>
  <c r="AO376" i="4"/>
  <c r="AS376" i="4" s="1"/>
  <c r="AO204" i="4"/>
  <c r="AA366" i="4"/>
  <c r="AB366" i="4" s="1"/>
  <c r="AA265" i="4"/>
  <c r="AC265" i="4" s="1"/>
  <c r="AO300" i="4"/>
  <c r="AT300" i="4" s="1"/>
  <c r="AO217" i="4"/>
  <c r="AT217" i="4" s="1"/>
  <c r="AA216" i="4"/>
  <c r="AB216" i="4" s="1"/>
  <c r="AO280" i="4"/>
  <c r="AS280" i="4" s="1"/>
  <c r="AO209" i="4"/>
  <c r="AS209" i="4" s="1"/>
  <c r="AO58" i="4"/>
  <c r="AT58" i="4" s="1"/>
  <c r="AO26" i="4"/>
  <c r="AT26" i="4" s="1"/>
  <c r="AA127" i="4"/>
  <c r="AC127" i="4" s="1"/>
  <c r="AO211" i="4"/>
  <c r="AT211" i="4" s="1"/>
  <c r="AO294" i="4"/>
  <c r="AS294" i="4" s="1"/>
  <c r="AA278" i="4"/>
  <c r="AC278" i="4" s="1"/>
  <c r="AO195" i="4"/>
  <c r="AS195" i="4" s="1"/>
  <c r="AO255" i="4"/>
  <c r="AS255" i="4" s="1"/>
  <c r="AO201" i="4"/>
  <c r="AS201" i="4" s="1"/>
  <c r="AO293" i="4"/>
  <c r="AT293" i="4" s="1"/>
  <c r="AO281" i="4"/>
  <c r="AS281" i="4" s="1"/>
  <c r="AO160" i="4"/>
  <c r="AS160" i="4" s="1"/>
  <c r="AO70" i="4"/>
  <c r="AT70" i="4" s="1"/>
  <c r="AO146" i="4"/>
  <c r="AS146" i="4" s="1"/>
  <c r="AO69" i="4"/>
  <c r="AT69" i="4" s="1"/>
  <c r="AO140" i="4"/>
  <c r="AT140" i="4" s="1"/>
  <c r="AO82" i="4"/>
  <c r="AS82" i="4" s="1"/>
  <c r="AO406" i="4"/>
  <c r="AT406" i="4" s="1"/>
  <c r="AA183" i="4"/>
  <c r="AB183" i="4" s="1"/>
  <c r="AO81" i="4"/>
  <c r="AT81" i="4" s="1"/>
  <c r="AO60" i="4"/>
  <c r="AS60" i="4" s="1"/>
  <c r="AO339" i="4"/>
  <c r="AT339" i="4" s="1"/>
  <c r="AO279" i="4"/>
  <c r="AS279" i="4" s="1"/>
  <c r="AS258" i="4"/>
  <c r="AA130" i="4"/>
  <c r="AC130" i="4" s="1"/>
  <c r="AO111" i="4"/>
  <c r="AT111" i="4" s="1"/>
  <c r="AA81" i="4"/>
  <c r="AB81" i="4" s="1"/>
  <c r="AA97" i="4"/>
  <c r="AC97" i="4" s="1"/>
  <c r="AO71" i="4"/>
  <c r="AS71" i="4" s="1"/>
  <c r="AO134" i="4"/>
  <c r="AS134" i="4" s="1"/>
  <c r="AO269" i="4"/>
  <c r="AT269" i="4" s="1"/>
  <c r="AO172" i="4"/>
  <c r="AS172" i="4" s="1"/>
  <c r="AO346" i="4"/>
  <c r="AS346" i="4" s="1"/>
  <c r="AO200" i="4"/>
  <c r="AT200" i="4" s="1"/>
  <c r="AO72" i="4"/>
  <c r="AT72" i="4" s="1"/>
  <c r="AO24" i="4"/>
  <c r="AS24" i="4" s="1"/>
  <c r="AO123" i="4"/>
  <c r="AT123" i="4" s="1"/>
  <c r="AO215" i="4"/>
  <c r="AT215" i="4" s="1"/>
  <c r="AO35" i="4"/>
  <c r="AT35" i="4" s="1"/>
  <c r="AO75" i="4"/>
  <c r="AS75" i="4" s="1"/>
  <c r="AO55" i="4"/>
  <c r="AS55" i="4" s="1"/>
  <c r="AA75" i="4"/>
  <c r="AB75" i="4" s="1"/>
  <c r="AO32" i="4"/>
  <c r="AT32" i="4" s="1"/>
  <c r="AA211" i="4"/>
  <c r="AC211" i="4" s="1"/>
  <c r="AO304" i="4"/>
  <c r="AT304" i="4" s="1"/>
  <c r="AO335" i="4"/>
  <c r="AS335" i="4" s="1"/>
  <c r="AO316" i="4"/>
  <c r="AS316" i="4" s="1"/>
  <c r="AA153" i="4"/>
  <c r="AB153" i="4" s="1"/>
  <c r="AA361" i="4"/>
  <c r="AC361" i="4" s="1"/>
  <c r="AA94" i="4"/>
  <c r="AC94" i="4" s="1"/>
  <c r="AO147" i="4"/>
  <c r="AT147" i="4" s="1"/>
  <c r="AA248" i="4"/>
  <c r="AC248" i="4" s="1"/>
  <c r="AA272" i="4"/>
  <c r="AB272" i="4" s="1"/>
  <c r="AA316" i="4"/>
  <c r="AB316" i="4" s="1"/>
  <c r="AO179" i="4"/>
  <c r="AS179" i="4" s="1"/>
  <c r="AO290" i="4"/>
  <c r="AA313" i="4"/>
  <c r="AB313" i="4" s="1"/>
  <c r="AA212" i="4"/>
  <c r="AC212" i="4" s="1"/>
  <c r="AO393" i="4"/>
  <c r="AS393" i="4" s="1"/>
  <c r="AA414" i="4"/>
  <c r="AB414" i="4" s="1"/>
  <c r="AO308" i="4"/>
  <c r="AT308" i="4" s="1"/>
  <c r="AO301" i="4"/>
  <c r="AT301" i="4" s="1"/>
  <c r="AO305" i="4"/>
  <c r="AS305" i="4" s="1"/>
  <c r="AA128" i="4"/>
  <c r="AC128" i="4" s="1"/>
  <c r="AO21" i="4"/>
  <c r="AS21" i="4" s="1"/>
  <c r="AO158" i="4"/>
  <c r="AS158" i="4" s="1"/>
  <c r="AO341" i="4"/>
  <c r="AS341" i="4" s="1"/>
  <c r="AO289" i="4"/>
  <c r="AS289" i="4" s="1"/>
  <c r="AO121" i="4"/>
  <c r="AS121" i="4" s="1"/>
  <c r="AO170" i="4"/>
  <c r="AS170" i="4" s="1"/>
  <c r="AO108" i="4"/>
  <c r="AS108" i="4" s="1"/>
  <c r="AA65" i="4"/>
  <c r="AB65" i="4" s="1"/>
  <c r="AO34" i="4"/>
  <c r="AS34" i="4" s="1"/>
  <c r="AO42" i="4"/>
  <c r="AT42" i="4" s="1"/>
  <c r="AO197" i="4"/>
  <c r="AT197" i="4" s="1"/>
  <c r="AA148" i="4"/>
  <c r="AB148" i="4" s="1"/>
  <c r="AO95" i="4"/>
  <c r="AT95" i="4" s="1"/>
  <c r="AO192" i="4"/>
  <c r="AT192" i="4" s="1"/>
  <c r="AO355" i="4"/>
  <c r="AT355" i="4" s="1"/>
  <c r="AA417" i="4"/>
  <c r="AB417" i="4" s="1"/>
  <c r="AO390" i="4"/>
  <c r="AT390" i="4" s="1"/>
  <c r="AO271" i="4"/>
  <c r="AT271" i="4" s="1"/>
  <c r="AO253" i="4"/>
  <c r="AS253" i="4" s="1"/>
  <c r="AA239" i="4"/>
  <c r="AB239" i="4" s="1"/>
  <c r="AO152" i="4"/>
  <c r="AS152" i="4" s="1"/>
  <c r="AO382" i="4"/>
  <c r="AS382" i="4" s="1"/>
  <c r="AO410" i="4"/>
  <c r="AS410" i="4" s="1"/>
  <c r="AO367" i="4"/>
  <c r="AT367" i="4" s="1"/>
  <c r="AA270" i="4"/>
  <c r="AC270" i="4" s="1"/>
  <c r="AA264" i="4"/>
  <c r="AC264" i="4" s="1"/>
  <c r="AO251" i="4"/>
  <c r="AT251" i="4" s="1"/>
  <c r="AO235" i="4"/>
  <c r="AT235" i="4" s="1"/>
  <c r="AA111" i="4"/>
  <c r="AB111" i="4" s="1"/>
  <c r="AO112" i="4"/>
  <c r="AS112" i="4" s="1"/>
  <c r="AO149" i="4"/>
  <c r="AS149" i="4" s="1"/>
  <c r="AO68" i="4"/>
  <c r="AS68" i="4" s="1"/>
  <c r="AO16" i="4"/>
  <c r="AT16" i="4" s="1"/>
  <c r="AO379" i="4"/>
  <c r="AS379" i="4" s="1"/>
  <c r="AO226" i="4"/>
  <c r="AT226" i="4" s="1"/>
  <c r="AO321" i="4"/>
  <c r="AT321" i="4" s="1"/>
  <c r="AO15" i="4"/>
  <c r="AS15" i="4" s="1"/>
  <c r="AO315" i="4"/>
  <c r="AS315" i="4" s="1"/>
  <c r="AO314" i="4"/>
  <c r="AT314" i="4" s="1"/>
  <c r="AO274" i="4"/>
  <c r="AT274" i="4" s="1"/>
  <c r="AO311" i="4"/>
  <c r="AT311" i="4" s="1"/>
  <c r="AO291" i="4"/>
  <c r="AT291" i="4" s="1"/>
  <c r="AO278" i="4"/>
  <c r="AT278" i="4" s="1"/>
  <c r="AO297" i="4"/>
  <c r="AT297" i="4" s="1"/>
  <c r="AO233" i="4"/>
  <c r="AT233" i="4" s="1"/>
  <c r="AO188" i="4"/>
  <c r="AS188" i="4" s="1"/>
  <c r="AO198" i="4"/>
  <c r="AA12" i="4"/>
  <c r="AB12" i="4" s="1"/>
  <c r="AA64" i="4"/>
  <c r="AB64" i="4" s="1"/>
  <c r="AA353" i="4"/>
  <c r="AB353" i="4" s="1"/>
  <c r="AA41" i="4"/>
  <c r="AB41" i="4" s="1"/>
  <c r="AA22" i="4"/>
  <c r="AB22" i="4" s="1"/>
  <c r="AA60" i="4"/>
  <c r="AC60" i="4" s="1"/>
  <c r="AA59" i="4"/>
  <c r="AB59" i="4" s="1"/>
  <c r="AA93" i="4"/>
  <c r="AC93" i="4" s="1"/>
  <c r="AA63" i="4"/>
  <c r="AC63" i="4" s="1"/>
  <c r="AA46" i="4"/>
  <c r="AC46" i="4" s="1"/>
  <c r="AA338" i="4"/>
  <c r="AC338" i="4" s="1"/>
  <c r="AA161" i="4"/>
  <c r="AC161" i="4" s="1"/>
  <c r="AA182" i="4"/>
  <c r="AB182" i="4" s="1"/>
  <c r="AA44" i="4"/>
  <c r="AB44" i="4" s="1"/>
  <c r="AA77" i="4"/>
  <c r="AC77" i="4" s="1"/>
  <c r="AA133" i="4"/>
  <c r="AC133" i="4" s="1"/>
  <c r="AA180" i="4"/>
  <c r="AC180" i="4" s="1"/>
  <c r="AA365" i="4"/>
  <c r="AB365" i="4" s="1"/>
  <c r="AA280" i="4"/>
  <c r="AC280" i="4" s="1"/>
  <c r="AA235" i="4"/>
  <c r="AC235" i="4" s="1"/>
  <c r="AA147" i="4"/>
  <c r="AB147" i="4" s="1"/>
  <c r="AA71" i="4"/>
  <c r="AC71" i="4" s="1"/>
  <c r="AA318" i="4"/>
  <c r="AC318" i="4" s="1"/>
  <c r="AA251" i="4"/>
  <c r="AC251" i="4" s="1"/>
  <c r="AA189" i="4"/>
  <c r="AB189" i="4" s="1"/>
  <c r="AA149" i="4"/>
  <c r="AB149" i="4" s="1"/>
  <c r="AA254" i="4"/>
  <c r="AB254" i="4" s="1"/>
  <c r="AA344" i="4"/>
  <c r="AC344" i="4" s="1"/>
  <c r="AA259" i="4"/>
  <c r="AB259" i="4" s="1"/>
  <c r="AA373" i="4"/>
  <c r="AB373" i="4" s="1"/>
  <c r="AA201" i="4"/>
  <c r="AC201" i="4" s="1"/>
  <c r="AA162" i="4"/>
  <c r="AC162" i="4" s="1"/>
  <c r="AA293" i="4"/>
  <c r="AB293" i="4" s="1"/>
  <c r="AA202" i="4"/>
  <c r="AB202" i="4" s="1"/>
  <c r="AA396" i="4"/>
  <c r="AB396" i="4" s="1"/>
  <c r="AA241" i="4"/>
  <c r="AB241" i="4" s="1"/>
  <c r="AA186" i="4"/>
  <c r="AB186" i="4" s="1"/>
  <c r="AA188" i="4"/>
  <c r="AC188" i="4" s="1"/>
  <c r="AA107" i="4"/>
  <c r="AC107" i="4" s="1"/>
  <c r="AA30" i="4"/>
  <c r="AB30" i="4" s="1"/>
  <c r="AA372" i="4"/>
  <c r="AB372" i="4" s="1"/>
  <c r="AA222" i="4"/>
  <c r="AB222" i="4" s="1"/>
  <c r="AA165" i="4"/>
  <c r="AC165" i="4" s="1"/>
  <c r="AA19" i="4"/>
  <c r="AB19" i="4" s="1"/>
  <c r="AA267" i="4"/>
  <c r="AB267" i="4" s="1"/>
  <c r="AA303" i="4"/>
  <c r="AA125" i="4"/>
  <c r="AB125" i="4" s="1"/>
  <c r="AA58" i="4"/>
  <c r="AC58" i="4" s="1"/>
  <c r="AA17" i="4"/>
  <c r="AB17" i="4" s="1"/>
  <c r="AA105" i="4"/>
  <c r="AC105" i="4" s="1"/>
  <c r="AA66" i="4"/>
  <c r="AB66" i="4" s="1"/>
  <c r="AA31" i="4"/>
  <c r="AC31" i="4" s="1"/>
  <c r="AA381" i="4"/>
  <c r="AC381" i="4" s="1"/>
  <c r="AA310" i="4"/>
  <c r="AC310" i="4" s="1"/>
  <c r="AA250" i="4"/>
  <c r="AC250" i="4" s="1"/>
  <c r="AA229" i="4"/>
  <c r="AC229" i="4" s="1"/>
  <c r="AA96" i="4"/>
  <c r="AC96" i="4" s="1"/>
  <c r="AA348" i="4"/>
  <c r="AB348" i="4" s="1"/>
  <c r="AA377" i="4"/>
  <c r="AB377" i="4" s="1"/>
  <c r="AA289" i="4"/>
  <c r="AC289" i="4" s="1"/>
  <c r="AA214" i="4"/>
  <c r="AC214" i="4" s="1"/>
  <c r="AA279" i="4"/>
  <c r="AB279" i="4" s="1"/>
  <c r="AA142" i="4"/>
  <c r="AC142" i="4" s="1"/>
  <c r="AA174" i="4"/>
  <c r="AC174" i="4" s="1"/>
  <c r="AA190" i="4"/>
  <c r="AC190" i="4" s="1"/>
  <c r="AA14" i="4"/>
  <c r="AB14" i="4" s="1"/>
  <c r="AA117" i="4"/>
  <c r="AC117" i="4" s="1"/>
  <c r="AA45" i="4"/>
  <c r="AA37" i="4"/>
  <c r="AC37" i="4" s="1"/>
  <c r="AA112" i="4"/>
  <c r="AC112" i="4" s="1"/>
  <c r="AA35" i="4"/>
  <c r="AC35" i="4" s="1"/>
  <c r="AA252" i="4"/>
  <c r="AB252" i="4" s="1"/>
  <c r="AA198" i="4"/>
  <c r="AB198" i="4" s="1"/>
  <c r="AA196" i="4"/>
  <c r="AC196" i="4" s="1"/>
  <c r="AA368" i="4"/>
  <c r="AB368" i="4" s="1"/>
  <c r="AA349" i="4"/>
  <c r="AC349" i="4" s="1"/>
  <c r="AA119" i="4"/>
  <c r="AC119" i="4" s="1"/>
  <c r="AA387" i="4"/>
  <c r="AB387" i="4" s="1"/>
  <c r="AA167" i="4"/>
  <c r="AB167" i="4" s="1"/>
  <c r="AT296" i="4"/>
  <c r="AO23" i="4"/>
  <c r="AS23" i="4" s="1"/>
  <c r="AA327" i="4"/>
  <c r="AC327" i="4" s="1"/>
  <c r="AA233" i="4"/>
  <c r="AB233" i="4" s="1"/>
  <c r="AO185" i="4"/>
  <c r="AS185" i="4" s="1"/>
  <c r="AA391" i="4"/>
  <c r="AC391" i="4" s="1"/>
  <c r="AO358" i="4"/>
  <c r="AT358" i="4" s="1"/>
  <c r="AO363" i="4"/>
  <c r="AS363" i="4" s="1"/>
  <c r="AA301" i="4"/>
  <c r="AC301" i="4" s="1"/>
  <c r="AO329" i="4"/>
  <c r="AT329" i="4" s="1"/>
  <c r="AA337" i="4"/>
  <c r="AB337" i="4" s="1"/>
  <c r="AO273" i="4"/>
  <c r="AT273" i="4" s="1"/>
  <c r="AA285" i="4"/>
  <c r="AC285" i="4" s="1"/>
  <c r="AT302" i="4"/>
  <c r="AO236" i="4"/>
  <c r="AT236" i="4" s="1"/>
  <c r="AO145" i="4"/>
  <c r="AT145" i="4" s="1"/>
  <c r="AA113" i="4"/>
  <c r="AB113" i="4" s="1"/>
  <c r="AO13" i="4"/>
  <c r="AT13" i="4" s="1"/>
  <c r="AO223" i="4"/>
  <c r="AT223" i="4" s="1"/>
  <c r="AO213" i="4"/>
  <c r="AT213" i="4" s="1"/>
  <c r="AO151" i="4"/>
  <c r="AT151" i="4" s="1"/>
  <c r="AO338" i="4"/>
  <c r="AS338" i="4" s="1"/>
  <c r="AO180" i="4"/>
  <c r="AT180" i="4" s="1"/>
  <c r="AA364" i="4"/>
  <c r="AC364" i="4" s="1"/>
  <c r="AO333" i="4"/>
  <c r="AT333" i="4" s="1"/>
  <c r="AA173" i="4"/>
  <c r="AC173" i="4" s="1"/>
  <c r="AA170" i="4"/>
  <c r="AC170" i="4" s="1"/>
  <c r="AA99" i="4"/>
  <c r="AB99" i="4" s="1"/>
  <c r="AA72" i="4"/>
  <c r="AC72" i="4" s="1"/>
  <c r="AA55" i="4"/>
  <c r="AB55" i="4" s="1"/>
  <c r="AA34" i="4"/>
  <c r="AB34" i="4" s="1"/>
  <c r="AA24" i="4"/>
  <c r="AC24" i="4" s="1"/>
  <c r="AA83" i="4"/>
  <c r="AC83" i="4" s="1"/>
  <c r="AA48" i="4"/>
  <c r="AB48" i="4" s="1"/>
  <c r="AA306" i="4"/>
  <c r="AB306" i="4" s="1"/>
  <c r="AO286" i="4"/>
  <c r="AT286" i="4" s="1"/>
  <c r="AO61" i="4"/>
  <c r="AT61" i="4" s="1"/>
  <c r="AA299" i="4"/>
  <c r="AB299" i="4" s="1"/>
  <c r="AO232" i="4"/>
  <c r="AT232" i="4" s="1"/>
  <c r="AO178" i="4"/>
  <c r="AT178" i="4" s="1"/>
  <c r="AA140" i="4"/>
  <c r="AC140" i="4" s="1"/>
  <c r="AO74" i="4"/>
  <c r="AS74" i="4" s="1"/>
  <c r="AA49" i="4"/>
  <c r="AC49" i="4" s="1"/>
  <c r="AA23" i="4"/>
  <c r="AC23" i="4" s="1"/>
  <c r="AO157" i="4"/>
  <c r="AT157" i="4" s="1"/>
  <c r="AO101" i="4"/>
  <c r="AT101" i="4" s="1"/>
  <c r="AA346" i="4"/>
  <c r="AC346" i="4" s="1"/>
  <c r="AA218" i="4"/>
  <c r="AB218" i="4" s="1"/>
  <c r="AO276" i="4"/>
  <c r="AT276" i="4" s="1"/>
  <c r="AA197" i="4"/>
  <c r="AC197" i="4" s="1"/>
  <c r="AA187" i="4"/>
  <c r="AC187" i="4" s="1"/>
  <c r="AA144" i="4"/>
  <c r="AC144" i="4" s="1"/>
  <c r="AA132" i="4"/>
  <c r="AC132" i="4" s="1"/>
  <c r="AA116" i="4"/>
  <c r="AC116" i="4" s="1"/>
  <c r="AA195" i="4"/>
  <c r="AB195" i="4" s="1"/>
  <c r="AA179" i="4"/>
  <c r="AC179" i="4" s="1"/>
  <c r="AA164" i="4"/>
  <c r="AC164" i="4" s="1"/>
  <c r="AA224" i="4"/>
  <c r="AC224" i="4" s="1"/>
  <c r="AA168" i="4"/>
  <c r="AB168" i="4" s="1"/>
  <c r="AA158" i="4"/>
  <c r="AB158" i="4" s="1"/>
  <c r="AA61" i="4"/>
  <c r="AC61" i="4" s="1"/>
  <c r="AA57" i="4"/>
  <c r="AB57" i="4" s="1"/>
  <c r="AA3" i="4"/>
  <c r="AA400" i="4"/>
  <c r="AC400" i="4" s="1"/>
  <c r="AA362" i="4"/>
  <c r="AC362" i="4" s="1"/>
  <c r="AA347" i="4"/>
  <c r="AC347" i="4" s="1"/>
  <c r="AA286" i="4"/>
  <c r="AB286" i="4" s="1"/>
  <c r="AA43" i="4"/>
  <c r="AB43" i="4" s="1"/>
  <c r="AA369" i="4"/>
  <c r="AB369" i="4" s="1"/>
  <c r="AA405" i="4"/>
  <c r="AB405" i="4" s="1"/>
  <c r="AO377" i="4"/>
  <c r="AT377" i="4" s="1"/>
  <c r="AA380" i="4"/>
  <c r="AB380" i="4" s="1"/>
  <c r="AO381" i="4"/>
  <c r="AT381" i="4" s="1"/>
  <c r="AO327" i="4"/>
  <c r="AT327" i="4" s="1"/>
  <c r="AA311" i="4"/>
  <c r="AC311" i="4" s="1"/>
  <c r="AO218" i="4"/>
  <c r="AT218" i="4" s="1"/>
  <c r="AA232" i="4"/>
  <c r="AC232" i="4" s="1"/>
  <c r="AO221" i="4"/>
  <c r="AS221" i="4" s="1"/>
  <c r="AO177" i="4"/>
  <c r="AS177" i="4" s="1"/>
  <c r="AO124" i="4"/>
  <c r="AT124" i="4" s="1"/>
  <c r="AO59" i="4"/>
  <c r="AT59" i="4" s="1"/>
  <c r="AO14" i="4"/>
  <c r="AS14" i="4" s="1"/>
  <c r="AO267" i="4"/>
  <c r="AT267" i="4" s="1"/>
  <c r="AA294" i="4"/>
  <c r="AC294" i="4" s="1"/>
  <c r="AO265" i="4"/>
  <c r="AT265" i="4" s="1"/>
  <c r="AO307" i="4"/>
  <c r="AT307" i="4" s="1"/>
  <c r="AO284" i="4"/>
  <c r="AS284" i="4" s="1"/>
  <c r="AO292" i="4"/>
  <c r="AS292" i="4" s="1"/>
  <c r="AO263" i="4"/>
  <c r="AS263" i="4" s="1"/>
  <c r="AA172" i="4"/>
  <c r="AC172" i="4" s="1"/>
  <c r="AO3" i="4"/>
  <c r="AS3" i="4" s="1"/>
  <c r="AA47" i="4"/>
  <c r="AC47" i="4" s="1"/>
  <c r="AO93" i="4"/>
  <c r="AT93" i="4" s="1"/>
  <c r="AO392" i="4"/>
  <c r="AS392" i="4" s="1"/>
  <c r="AO272" i="4"/>
  <c r="AS272" i="4" s="1"/>
  <c r="AO79" i="4"/>
  <c r="AS79" i="4" s="1"/>
  <c r="AO375" i="4"/>
  <c r="AS375" i="4" s="1"/>
  <c r="AA277" i="4"/>
  <c r="AC277" i="4" s="1"/>
  <c r="AA136" i="4"/>
  <c r="AB136" i="4" s="1"/>
  <c r="AO395" i="4"/>
  <c r="AS395" i="4" s="1"/>
  <c r="AO374" i="4"/>
  <c r="AT374" i="4" s="1"/>
  <c r="AO373" i="4"/>
  <c r="AS373" i="4" s="1"/>
  <c r="AO351" i="4"/>
  <c r="AT351" i="4" s="1"/>
  <c r="AA298" i="4"/>
  <c r="AC298" i="4" s="1"/>
  <c r="AA317" i="4"/>
  <c r="AC317" i="4" s="1"/>
  <c r="AO214" i="4"/>
  <c r="AT214" i="4" s="1"/>
  <c r="AO144" i="4"/>
  <c r="AS144" i="4" s="1"/>
  <c r="AA88" i="4"/>
  <c r="AC88" i="4" s="1"/>
  <c r="AO225" i="4"/>
  <c r="AT225" i="4" s="1"/>
  <c r="AO91" i="4"/>
  <c r="AS91" i="4" s="1"/>
  <c r="AO29" i="4"/>
  <c r="AO401" i="4"/>
  <c r="AT401" i="4" s="1"/>
  <c r="AO388" i="4"/>
  <c r="AT388" i="4" s="1"/>
  <c r="AO336" i="4"/>
  <c r="AT336" i="4" s="1"/>
  <c r="AO323" i="4"/>
  <c r="AT323" i="4" s="1"/>
  <c r="AO359" i="4"/>
  <c r="AT359" i="4" s="1"/>
  <c r="AO340" i="4"/>
  <c r="AS340" i="4" s="1"/>
  <c r="AA225" i="4"/>
  <c r="AB225" i="4" s="1"/>
  <c r="AA308" i="4"/>
  <c r="AC308" i="4" s="1"/>
  <c r="AO105" i="4"/>
  <c r="AA102" i="4"/>
  <c r="AB102" i="4" s="1"/>
  <c r="AA262" i="4"/>
  <c r="AB262" i="4" s="1"/>
  <c r="AA208" i="4"/>
  <c r="AB208" i="4" s="1"/>
  <c r="AA397" i="4"/>
  <c r="AC397" i="4" s="1"/>
  <c r="AO372" i="4"/>
  <c r="AS372" i="4" s="1"/>
  <c r="AA378" i="4"/>
  <c r="AC378" i="4" s="1"/>
  <c r="AA227" i="4"/>
  <c r="AC227" i="4" s="1"/>
  <c r="AO182" i="4"/>
  <c r="AT182" i="4" s="1"/>
  <c r="AO310" i="4"/>
  <c r="AT310" i="4" s="1"/>
  <c r="AO337" i="4"/>
  <c r="AT337" i="4" s="1"/>
  <c r="AA315" i="4"/>
  <c r="AB315" i="4" s="1"/>
  <c r="AO247" i="4"/>
  <c r="AS247" i="4" s="1"/>
  <c r="AA256" i="4"/>
  <c r="AC256" i="4" s="1"/>
  <c r="AA215" i="4"/>
  <c r="AC215" i="4" s="1"/>
  <c r="AA207" i="4"/>
  <c r="AB207" i="4" s="1"/>
  <c r="AO130" i="4"/>
  <c r="AT130" i="4" s="1"/>
  <c r="AA131" i="4"/>
  <c r="AC131" i="4" s="1"/>
  <c r="AO84" i="4"/>
  <c r="AT84" i="4" s="1"/>
  <c r="AO89" i="4"/>
  <c r="AT89" i="4" s="1"/>
  <c r="AO19" i="4"/>
  <c r="AT19" i="4" s="1"/>
  <c r="AA352" i="4"/>
  <c r="AC352" i="4" s="1"/>
  <c r="AA388" i="4"/>
  <c r="AB388" i="4" s="1"/>
  <c r="AA340" i="4"/>
  <c r="AC340" i="4" s="1"/>
  <c r="AO207" i="4"/>
  <c r="AT207" i="4" s="1"/>
  <c r="AO208" i="4"/>
  <c r="AT208" i="4" s="1"/>
  <c r="AO174" i="4"/>
  <c r="AS174" i="4" s="1"/>
  <c r="AO166" i="4"/>
  <c r="AT166" i="4" s="1"/>
  <c r="AA205" i="4"/>
  <c r="AC205" i="4" s="1"/>
  <c r="AO164" i="4"/>
  <c r="AT164" i="4" s="1"/>
  <c r="AO37" i="4"/>
  <c r="AT37" i="4" s="1"/>
  <c r="AO43" i="4"/>
  <c r="AT43" i="4" s="1"/>
  <c r="AB271" i="4"/>
  <c r="AA4" i="4"/>
  <c r="AC4" i="4" s="1"/>
  <c r="AA70" i="4"/>
  <c r="AB70" i="4" s="1"/>
  <c r="AA409" i="4"/>
  <c r="AB409" i="4" s="1"/>
  <c r="AA255" i="4"/>
  <c r="AC255" i="4" s="1"/>
  <c r="AA236" i="4"/>
  <c r="AC236" i="4" s="1"/>
  <c r="AA199" i="4"/>
  <c r="AC199" i="4" s="1"/>
  <c r="AA146" i="4"/>
  <c r="AC146" i="4" s="1"/>
  <c r="AA204" i="4"/>
  <c r="AC204" i="4" s="1"/>
  <c r="AA415" i="4"/>
  <c r="AB415" i="4" s="1"/>
  <c r="AA345" i="4"/>
  <c r="AC345" i="4" s="1"/>
  <c r="AA305" i="4"/>
  <c r="AC305" i="4" s="1"/>
  <c r="AA228" i="4"/>
  <c r="AB228" i="4" s="1"/>
  <c r="AA249" i="4"/>
  <c r="AC249" i="4" s="1"/>
  <c r="AA292" i="4"/>
  <c r="AC292" i="4" s="1"/>
  <c r="AA281" i="4"/>
  <c r="AC281" i="4" s="1"/>
  <c r="AA238" i="4"/>
  <c r="AC238" i="4" s="1"/>
  <c r="AA145" i="4"/>
  <c r="AB145" i="4" s="1"/>
  <c r="AA92" i="4"/>
  <c r="AB92" i="4" s="1"/>
  <c r="AA384" i="4"/>
  <c r="AA329" i="4"/>
  <c r="AB329" i="4" s="1"/>
  <c r="AA319" i="4"/>
  <c r="AC319" i="4" s="1"/>
  <c r="AA243" i="4"/>
  <c r="AC243" i="4" s="1"/>
  <c r="AA274" i="4"/>
  <c r="AC274" i="4" s="1"/>
  <c r="AA263" i="4"/>
  <c r="AB263" i="4" s="1"/>
  <c r="AA422" i="4"/>
  <c r="AB422" i="4" s="1"/>
  <c r="AA363" i="4"/>
  <c r="AC363" i="4" s="1"/>
  <c r="AA351" i="4"/>
  <c r="AB351" i="4" s="1"/>
  <c r="AA333" i="4"/>
  <c r="AC333" i="4" s="1"/>
  <c r="AA401" i="4"/>
  <c r="AC401" i="4" s="1"/>
  <c r="AA328" i="4"/>
  <c r="AB328" i="4" s="1"/>
  <c r="AA74" i="4"/>
  <c r="AC74" i="4" s="1"/>
  <c r="AA390" i="4"/>
  <c r="AB390" i="4" s="1"/>
  <c r="AA386" i="4"/>
  <c r="AC386" i="4" s="1"/>
  <c r="AA25" i="4"/>
  <c r="AC25" i="4" s="1"/>
  <c r="AB289" i="4"/>
  <c r="AA323" i="4"/>
  <c r="AB323" i="4" s="1"/>
  <c r="AA39" i="4"/>
  <c r="AC39" i="4" s="1"/>
  <c r="AA246" i="4"/>
  <c r="AB246" i="4" s="1"/>
  <c r="AA335" i="4"/>
  <c r="AC335" i="4" s="1"/>
  <c r="AA296" i="4"/>
  <c r="AC296" i="4" s="1"/>
  <c r="AA219" i="4"/>
  <c r="AC219" i="4" s="1"/>
  <c r="AA358" i="4"/>
  <c r="AC358" i="4" s="1"/>
  <c r="AA275" i="4"/>
  <c r="AB275" i="4" s="1"/>
  <c r="AA261" i="4"/>
  <c r="AC261" i="4" s="1"/>
  <c r="AA135" i="4"/>
  <c r="AB135" i="4" s="1"/>
  <c r="AA307" i="4"/>
  <c r="AB307" i="4" s="1"/>
  <c r="AA38" i="4"/>
  <c r="AB38" i="4" s="1"/>
  <c r="AA336" i="4"/>
  <c r="AA56" i="4"/>
  <c r="AB56" i="4" s="1"/>
  <c r="AA115" i="4"/>
  <c r="AB115" i="4" s="1"/>
  <c r="AA385" i="4"/>
  <c r="AC385" i="4" s="1"/>
  <c r="AA223" i="4"/>
  <c r="AA178" i="4"/>
  <c r="AC178" i="4" s="1"/>
  <c r="AA169" i="4"/>
  <c r="AB169" i="4" s="1"/>
  <c r="AA163" i="4"/>
  <c r="AB163" i="4" s="1"/>
  <c r="AA95" i="4"/>
  <c r="AC95" i="4" s="1"/>
  <c r="AA402" i="4"/>
  <c r="AB402" i="4" s="1"/>
  <c r="AA242" i="4"/>
  <c r="AB242" i="4" s="1"/>
  <c r="AA393" i="4"/>
  <c r="AA356" i="4"/>
  <c r="AB356" i="4" s="1"/>
  <c r="AA36" i="4"/>
  <c r="AB36" i="4" s="1"/>
  <c r="AA106" i="4"/>
  <c r="AA79" i="4"/>
  <c r="AB79" i="4" s="1"/>
  <c r="AA108" i="4"/>
  <c r="AC108" i="4" s="1"/>
  <c r="AA76" i="4"/>
  <c r="AB76" i="4" s="1"/>
  <c r="AA42" i="4"/>
  <c r="AC42" i="4" s="1"/>
  <c r="AA101" i="4"/>
  <c r="AC101" i="4" s="1"/>
  <c r="AA8" i="4"/>
  <c r="AB8" i="4" s="1"/>
  <c r="AA309" i="4"/>
  <c r="AC309" i="4" s="1"/>
  <c r="AB53" i="4"/>
  <c r="AA379" i="4"/>
  <c r="AC379" i="4" s="1"/>
  <c r="AA395" i="4"/>
  <c r="AB395" i="4" s="1"/>
  <c r="AA120" i="4"/>
  <c r="AB120" i="4" s="1"/>
  <c r="AA73" i="4"/>
  <c r="AC73" i="4" s="1"/>
  <c r="AA283" i="4"/>
  <c r="AB283" i="4" s="1"/>
  <c r="AT266" i="4"/>
  <c r="AB165" i="4"/>
  <c r="AT102" i="4"/>
  <c r="AS102" i="4"/>
  <c r="AB235" i="4"/>
  <c r="AB159" i="4"/>
  <c r="AA357" i="4"/>
  <c r="AC357" i="4" s="1"/>
  <c r="AA375" i="4"/>
  <c r="AB375" i="4" s="1"/>
  <c r="AO386" i="4"/>
  <c r="AS386" i="4" s="1"/>
  <c r="AA367" i="4"/>
  <c r="AC367" i="4" s="1"/>
  <c r="AA332" i="4"/>
  <c r="AC332" i="4" s="1"/>
  <c r="AO230" i="4"/>
  <c r="AT230" i="4" s="1"/>
  <c r="AA91" i="4"/>
  <c r="AB91" i="4" s="1"/>
  <c r="AA80" i="4"/>
  <c r="AB80" i="4" s="1"/>
  <c r="AO4" i="4"/>
  <c r="AS4" i="4" s="1"/>
  <c r="AO104" i="4"/>
  <c r="AT104" i="4" s="1"/>
  <c r="AA343" i="4"/>
  <c r="AA266" i="4"/>
  <c r="AA290" i="4"/>
  <c r="AA193" i="4"/>
  <c r="AO405" i="4"/>
  <c r="AT405" i="4" s="1"/>
  <c r="AA339" i="4"/>
  <c r="AB339" i="4" s="1"/>
  <c r="AA282" i="4"/>
  <c r="AC282" i="4" s="1"/>
  <c r="AO183" i="4"/>
  <c r="AT183" i="4" s="1"/>
  <c r="AA152" i="4"/>
  <c r="AB152" i="4" s="1"/>
  <c r="AO113" i="4"/>
  <c r="AT113" i="4" s="1"/>
  <c r="AA121" i="4"/>
  <c r="AC121" i="4" s="1"/>
  <c r="AA33" i="4"/>
  <c r="AC33" i="4" s="1"/>
  <c r="AO22" i="4"/>
  <c r="AS22" i="4" s="1"/>
  <c r="AO397" i="4"/>
  <c r="AA247" i="4"/>
  <c r="AA150" i="4"/>
  <c r="AO122" i="4"/>
  <c r="AA90" i="4"/>
  <c r="AA20" i="4"/>
  <c r="AO380" i="4"/>
  <c r="AS380" i="4" s="1"/>
  <c r="AA320" i="4"/>
  <c r="AB320" i="4" s="1"/>
  <c r="AA304" i="4"/>
  <c r="AC304" i="4" s="1"/>
  <c r="AA245" i="4"/>
  <c r="AC245" i="4" s="1"/>
  <c r="AA138" i="4"/>
  <c r="AC138" i="4" s="1"/>
  <c r="AA62" i="4"/>
  <c r="AC62" i="4" s="1"/>
  <c r="AO73" i="4"/>
  <c r="AT73" i="4" s="1"/>
  <c r="AO66" i="4"/>
  <c r="AT66" i="4" s="1"/>
  <c r="AA11" i="4"/>
  <c r="AC11" i="4" s="1"/>
  <c r="AO83" i="4"/>
  <c r="AS83" i="4" s="1"/>
  <c r="AA295" i="4"/>
  <c r="AA237" i="4"/>
  <c r="AA177" i="4"/>
  <c r="AA151" i="4"/>
  <c r="AA32" i="4"/>
  <c r="AO48" i="4"/>
  <c r="AO320" i="4"/>
  <c r="AS320" i="4" s="1"/>
  <c r="AA141" i="4"/>
  <c r="AB141" i="4" s="1"/>
  <c r="AA26" i="4"/>
  <c r="AB26" i="4" s="1"/>
  <c r="AO49" i="4"/>
  <c r="AT49" i="4" s="1"/>
  <c r="AO141" i="4"/>
  <c r="AT141" i="4" s="1"/>
  <c r="AA403" i="4"/>
  <c r="AA302" i="4"/>
  <c r="AA156" i="4"/>
  <c r="AA331" i="4"/>
  <c r="AB331" i="4" s="1"/>
  <c r="AA371" i="4"/>
  <c r="AC371" i="4" s="1"/>
  <c r="AA312" i="4"/>
  <c r="AC312" i="4" s="1"/>
  <c r="AA325" i="4"/>
  <c r="AC325" i="4" s="1"/>
  <c r="AA269" i="4"/>
  <c r="AC269" i="4" s="1"/>
  <c r="AA221" i="4"/>
  <c r="AC221" i="4" s="1"/>
  <c r="AO219" i="4"/>
  <c r="AS219" i="4" s="1"/>
  <c r="AO189" i="4"/>
  <c r="AT189" i="4" s="1"/>
  <c r="AA67" i="4"/>
  <c r="AC67" i="4" s="1"/>
  <c r="AO47" i="4"/>
  <c r="AT47" i="4" s="1"/>
  <c r="AA6" i="4"/>
  <c r="AC6" i="4" s="1"/>
  <c r="AO202" i="4"/>
  <c r="AT202" i="4" s="1"/>
  <c r="AA355" i="4"/>
  <c r="AA257" i="4"/>
  <c r="AA82" i="4"/>
  <c r="AO387" i="4"/>
  <c r="AS387" i="4" s="1"/>
  <c r="AO313" i="4"/>
  <c r="AT313" i="4" s="1"/>
  <c r="AO312" i="4"/>
  <c r="AT312" i="4" s="1"/>
  <c r="AO116" i="4"/>
  <c r="AT116" i="4" s="1"/>
  <c r="AA18" i="4"/>
  <c r="AB18" i="4" s="1"/>
  <c r="AA389" i="4"/>
  <c r="AA297" i="4"/>
  <c r="AA157" i="4"/>
  <c r="AA21" i="4"/>
  <c r="AA392" i="4"/>
  <c r="AC392" i="4" s="1"/>
  <c r="AA137" i="4"/>
  <c r="AC137" i="4" s="1"/>
  <c r="AO10" i="4"/>
  <c r="AT10" i="4" s="1"/>
  <c r="AO7" i="4"/>
  <c r="AT7" i="4" s="1"/>
  <c r="AO106" i="4"/>
  <c r="AS106" i="4" s="1"/>
  <c r="AA404" i="4"/>
  <c r="AA326" i="4"/>
  <c r="AA291" i="4"/>
  <c r="AA155" i="4"/>
  <c r="AA143" i="4"/>
  <c r="AA118" i="4"/>
  <c r="AA68" i="4"/>
  <c r="AA27" i="4"/>
  <c r="AS202" i="4"/>
  <c r="AS306" i="4"/>
  <c r="AT205" i="4"/>
  <c r="AO239" i="4"/>
  <c r="AS239" i="4" s="1"/>
  <c r="AO357" i="4"/>
  <c r="AS357" i="4" s="1"/>
  <c r="AO383" i="4"/>
  <c r="AT383" i="4" s="1"/>
  <c r="AO137" i="4"/>
  <c r="AT137" i="4" s="1"/>
  <c r="AS153" i="4"/>
  <c r="AT153" i="4"/>
  <c r="AO18" i="4"/>
  <c r="AO5" i="4"/>
  <c r="AT5" i="4" s="1"/>
  <c r="AO244" i="4"/>
  <c r="AT244" i="4" s="1"/>
  <c r="AO129" i="4"/>
  <c r="AT129" i="4" s="1"/>
  <c r="AO237" i="4"/>
  <c r="AS237" i="4" s="1"/>
  <c r="AO361" i="4"/>
  <c r="AT361" i="4" s="1"/>
  <c r="AO184" i="4"/>
  <c r="AT184" i="4" s="1"/>
  <c r="AO11" i="4"/>
  <c r="AS11" i="4" s="1"/>
  <c r="AS352" i="4"/>
  <c r="AT352" i="4"/>
  <c r="AB349" i="4"/>
  <c r="AB287" i="4"/>
  <c r="AS66" i="4"/>
  <c r="AC241" i="4"/>
  <c r="AS17" i="4"/>
  <c r="AT17" i="4"/>
  <c r="AC89" i="4"/>
  <c r="AB89" i="4"/>
  <c r="AS230" i="4"/>
  <c r="AS139" i="4"/>
  <c r="AT139" i="4"/>
  <c r="AS90" i="4"/>
  <c r="AT90" i="4"/>
  <c r="AT39" i="4"/>
  <c r="AS39" i="4"/>
  <c r="AC412" i="4"/>
  <c r="AB412" i="4"/>
  <c r="AT380" i="4"/>
  <c r="AS381" i="4"/>
  <c r="AT326" i="4"/>
  <c r="AS326" i="4"/>
  <c r="AT87" i="4"/>
  <c r="AC7" i="4"/>
  <c r="AT412" i="4"/>
  <c r="AS412" i="4"/>
  <c r="AB179" i="4"/>
  <c r="AC54" i="4"/>
  <c r="AB54" i="4"/>
  <c r="AT56" i="4"/>
  <c r="AC19" i="4"/>
  <c r="AS403" i="4"/>
  <c r="AT403" i="4"/>
  <c r="AC100" i="4"/>
  <c r="AB100" i="4"/>
  <c r="AC103" i="4"/>
  <c r="AO400" i="4"/>
  <c r="AO384" i="4"/>
  <c r="AO423" i="4"/>
  <c r="AA408" i="4"/>
  <c r="AA399" i="4"/>
  <c r="AS334" i="4"/>
  <c r="AT317" i="4"/>
  <c r="AS317" i="4"/>
  <c r="AC254" i="4"/>
  <c r="AT77" i="4"/>
  <c r="AS77" i="4"/>
  <c r="AB86" i="4"/>
  <c r="AC86" i="4"/>
  <c r="AC383" i="4"/>
  <c r="AB383" i="4"/>
  <c r="AC341" i="4"/>
  <c r="AT325" i="4"/>
  <c r="AO418" i="4"/>
  <c r="AC418" i="4"/>
  <c r="AB418" i="4"/>
  <c r="AC374" i="4"/>
  <c r="AB374" i="4"/>
  <c r="AA324" i="4"/>
  <c r="AT285" i="4"/>
  <c r="AA253" i="4"/>
  <c r="AA234" i="4"/>
  <c r="AS194" i="4"/>
  <c r="AT194" i="4"/>
  <c r="AS196" i="4"/>
  <c r="AC194" i="4"/>
  <c r="AB194" i="4"/>
  <c r="AB144" i="4"/>
  <c r="AS161" i="4"/>
  <c r="AT161" i="4"/>
  <c r="AT142" i="4"/>
  <c r="AS142" i="4"/>
  <c r="AT99" i="4"/>
  <c r="AA9" i="4"/>
  <c r="AS25" i="4"/>
  <c r="AT41" i="4"/>
  <c r="AS41" i="4"/>
  <c r="AS40" i="4"/>
  <c r="AT40" i="4"/>
  <c r="AT9" i="4"/>
  <c r="AS9" i="4"/>
  <c r="AT260" i="4"/>
  <c r="AS260" i="4"/>
  <c r="AB166" i="4"/>
  <c r="AB114" i="4"/>
  <c r="AT64" i="4"/>
  <c r="AS64" i="4"/>
  <c r="AS62" i="4"/>
  <c r="AT62" i="4"/>
  <c r="AT86" i="4"/>
  <c r="AS86" i="4"/>
  <c r="AB175" i="4"/>
  <c r="AB117" i="4"/>
  <c r="AT103" i="4"/>
  <c r="AS103" i="4"/>
  <c r="AC123" i="4"/>
  <c r="AB123" i="4"/>
  <c r="AT85" i="4"/>
  <c r="AS85" i="4"/>
  <c r="AT20" i="4"/>
  <c r="AS20" i="4"/>
  <c r="AC415" i="4"/>
  <c r="AS299" i="4"/>
  <c r="AS222" i="4"/>
  <c r="AT198" i="4"/>
  <c r="AS198" i="4"/>
  <c r="AT154" i="4"/>
  <c r="AS154" i="4"/>
  <c r="AO138" i="4"/>
  <c r="AA122" i="4"/>
  <c r="AT100" i="4"/>
  <c r="AS100" i="4"/>
  <c r="AC45" i="4"/>
  <c r="AB45" i="4"/>
  <c r="AC14" i="4"/>
  <c r="AB10" i="4"/>
  <c r="AT364" i="4"/>
  <c r="AT378" i="4"/>
  <c r="AS378" i="4"/>
  <c r="AB344" i="4"/>
  <c r="AS419" i="4"/>
  <c r="AT419" i="4"/>
  <c r="AT345" i="4"/>
  <c r="AB255" i="4"/>
  <c r="AO399" i="4"/>
  <c r="AA406" i="4"/>
  <c r="AS360" i="4"/>
  <c r="AT360" i="4"/>
  <c r="AO332" i="4"/>
  <c r="AC288" i="4"/>
  <c r="AC268" i="4"/>
  <c r="AT136" i="4"/>
  <c r="AS136" i="4"/>
  <c r="AB40" i="4"/>
  <c r="AT27" i="4"/>
  <c r="AT420" i="4"/>
  <c r="AS420" i="4"/>
  <c r="AC350" i="4"/>
  <c r="AA424" i="4"/>
  <c r="AA407" i="4"/>
  <c r="AT422" i="4"/>
  <c r="AS422" i="4"/>
  <c r="AA398" i="4"/>
  <c r="AT343" i="4"/>
  <c r="AS343" i="4"/>
  <c r="AT243" i="4"/>
  <c r="AS243" i="4"/>
  <c r="AT248" i="4"/>
  <c r="AT241" i="4"/>
  <c r="AS241" i="4"/>
  <c r="AT220" i="4"/>
  <c r="AC226" i="4"/>
  <c r="AB226" i="4"/>
  <c r="AC200" i="4"/>
  <c r="AB200" i="4"/>
  <c r="AS151" i="4"/>
  <c r="AT119" i="4"/>
  <c r="AS119" i="4"/>
  <c r="AS88" i="4"/>
  <c r="AA15" i="4"/>
  <c r="AB31" i="4"/>
  <c r="AT242" i="4" l="1"/>
  <c r="AB192" i="4"/>
  <c r="AT158" i="4"/>
  <c r="AS319" i="4"/>
  <c r="AS80" i="4"/>
  <c r="AC348" i="4"/>
  <c r="AS200" i="4"/>
  <c r="AS408" i="4"/>
  <c r="AT394" i="4"/>
  <c r="AS72" i="4"/>
  <c r="AS267" i="4"/>
  <c r="AC377" i="4"/>
  <c r="AT256" i="4"/>
  <c r="AT143" i="4"/>
  <c r="AS118" i="4"/>
  <c r="AS81" i="4"/>
  <c r="AC154" i="4"/>
  <c r="AS348" i="4"/>
  <c r="AT187" i="4"/>
  <c r="AS150" i="4"/>
  <c r="AT396" i="4"/>
  <c r="AB185" i="4"/>
  <c r="AC22" i="4"/>
  <c r="AT395" i="4"/>
  <c r="AS349" i="4"/>
  <c r="AT67" i="4"/>
  <c r="AT356" i="4"/>
  <c r="AS371" i="4"/>
  <c r="AT109" i="4"/>
  <c r="AT4" i="4"/>
  <c r="AS232" i="4"/>
  <c r="AT255" i="4"/>
  <c r="AT366" i="4"/>
  <c r="AS347" i="4"/>
  <c r="AT318" i="4"/>
  <c r="AS78" i="4"/>
  <c r="AB419" i="4"/>
  <c r="AB357" i="4"/>
  <c r="AC129" i="4"/>
  <c r="AS246" i="4"/>
  <c r="AS190" i="4"/>
  <c r="AB85" i="4"/>
  <c r="AS227" i="4"/>
  <c r="AT421" i="4"/>
  <c r="AC153" i="4"/>
  <c r="AT108" i="4"/>
  <c r="AS417" i="4"/>
  <c r="AC134" i="4"/>
  <c r="AT305" i="4"/>
  <c r="AT252" i="4"/>
  <c r="AC65" i="4"/>
  <c r="AS414" i="4"/>
  <c r="AB50" i="4"/>
  <c r="AS35" i="4"/>
  <c r="AC240" i="4"/>
  <c r="AS180" i="4"/>
  <c r="AT416" i="4"/>
  <c r="AT179" i="4"/>
  <c r="AS328" i="4"/>
  <c r="AS312" i="4"/>
  <c r="AS424" i="4"/>
  <c r="AC313" i="4"/>
  <c r="AS164" i="4"/>
  <c r="AS385" i="4"/>
  <c r="AS63" i="4"/>
  <c r="AS110" i="4"/>
  <c r="AB244" i="4"/>
  <c r="AT21" i="4"/>
  <c r="AS329" i="4"/>
  <c r="AC366" i="4"/>
  <c r="AC182" i="4"/>
  <c r="AS406" i="4"/>
  <c r="AB361" i="4"/>
  <c r="AC425" i="4"/>
  <c r="AS311" i="4"/>
  <c r="AC52" i="4"/>
  <c r="AT52" i="4"/>
  <c r="AT23" i="4"/>
  <c r="AB270" i="4"/>
  <c r="AT34" i="4"/>
  <c r="AT346" i="4"/>
  <c r="AS111" i="4"/>
  <c r="AS13" i="4"/>
  <c r="AS210" i="4"/>
  <c r="AB213" i="4"/>
  <c r="AB322" i="4"/>
  <c r="AS206" i="4"/>
  <c r="AT353" i="4"/>
  <c r="AS126" i="4"/>
  <c r="AS390" i="4"/>
  <c r="AS73" i="4"/>
  <c r="AT176" i="4"/>
  <c r="AT132" i="4"/>
  <c r="AS26" i="4"/>
  <c r="AT55" i="4"/>
  <c r="AS293" i="4"/>
  <c r="AS8" i="4"/>
  <c r="AT125" i="4"/>
  <c r="AS54" i="4"/>
  <c r="AB104" i="4"/>
  <c r="AS207" i="4"/>
  <c r="AS96" i="4"/>
  <c r="AT172" i="4"/>
  <c r="AC12" i="4"/>
  <c r="AC259" i="4"/>
  <c r="AS7" i="4"/>
  <c r="AB203" i="4"/>
  <c r="AC239" i="4"/>
  <c r="AC168" i="4"/>
  <c r="AS358" i="4"/>
  <c r="AB294" i="4"/>
  <c r="AC258" i="4"/>
  <c r="AT410" i="4"/>
  <c r="AT316" i="4"/>
  <c r="AB382" i="4"/>
  <c r="AS157" i="4"/>
  <c r="AB78" i="4"/>
  <c r="AC330" i="4"/>
  <c r="AT82" i="4"/>
  <c r="AS367" i="4"/>
  <c r="AB119" i="4"/>
  <c r="AB394" i="4"/>
  <c r="AT229" i="4"/>
  <c r="AB273" i="4"/>
  <c r="AS254" i="4"/>
  <c r="AT98" i="4"/>
  <c r="AS38" i="4"/>
  <c r="AS182" i="4"/>
  <c r="AS163" i="4"/>
  <c r="AS355" i="4"/>
  <c r="AT398" i="4"/>
  <c r="AS140" i="4"/>
  <c r="AB61" i="4"/>
  <c r="AT203" i="4"/>
  <c r="AS236" i="4"/>
  <c r="AS274" i="4"/>
  <c r="AS298" i="4"/>
  <c r="AT201" i="4"/>
  <c r="AS257" i="4"/>
  <c r="AT68" i="4"/>
  <c r="AC360" i="4"/>
  <c r="AB105" i="4"/>
  <c r="AB314" i="4"/>
  <c r="AB73" i="4"/>
  <c r="AT149" i="4"/>
  <c r="AB132" i="4"/>
  <c r="AT303" i="4"/>
  <c r="AS58" i="4"/>
  <c r="AC66" i="4"/>
  <c r="AB88" i="4"/>
  <c r="AB130" i="4"/>
  <c r="AS171" i="4"/>
  <c r="AS288" i="4"/>
  <c r="AS314" i="4"/>
  <c r="AS259" i="4"/>
  <c r="AC209" i="4"/>
  <c r="AB359" i="4"/>
  <c r="AS133" i="4"/>
  <c r="AS175" i="4"/>
  <c r="AS181" i="4"/>
  <c r="AT376" i="4"/>
  <c r="AS269" i="4"/>
  <c r="AC260" i="4"/>
  <c r="AT362" i="4"/>
  <c r="AC59" i="4"/>
  <c r="AT209" i="4"/>
  <c r="AC369" i="4"/>
  <c r="AS231" i="4"/>
  <c r="AB176" i="4"/>
  <c r="AB423" i="4"/>
  <c r="AS147" i="4"/>
  <c r="AS218" i="4"/>
  <c r="AT338" i="4"/>
  <c r="AT253" i="4"/>
  <c r="AT342" i="4"/>
  <c r="AC70" i="4"/>
  <c r="AS245" i="4"/>
  <c r="AS128" i="4"/>
  <c r="AS287" i="4"/>
  <c r="AT144" i="4"/>
  <c r="AT219" i="4"/>
  <c r="AT393" i="4"/>
  <c r="AC222" i="4"/>
  <c r="AT160" i="4"/>
  <c r="AS84" i="4"/>
  <c r="AB16" i="4"/>
  <c r="AS155" i="4"/>
  <c r="AC263" i="4"/>
  <c r="AT14" i="4"/>
  <c r="AS337" i="4"/>
  <c r="AS211" i="4"/>
  <c r="AT159" i="4"/>
  <c r="AT341" i="4"/>
  <c r="AS97" i="4"/>
  <c r="AS42" i="4"/>
  <c r="AS208" i="4"/>
  <c r="AS282" i="4"/>
  <c r="AT415" i="4"/>
  <c r="AT199" i="4"/>
  <c r="AT324" i="4"/>
  <c r="AS226" i="4"/>
  <c r="AT402" i="4"/>
  <c r="AS61" i="4"/>
  <c r="AS310" i="4"/>
  <c r="AT167" i="4"/>
  <c r="AS94" i="4"/>
  <c r="AS370" i="4"/>
  <c r="AS275" i="4"/>
  <c r="AT373" i="4"/>
  <c r="AS425" i="4"/>
  <c r="AS224" i="4"/>
  <c r="AT44" i="4"/>
  <c r="AS300" i="4"/>
  <c r="AS291" i="4"/>
  <c r="AS162" i="4"/>
  <c r="AS197" i="4"/>
  <c r="AC262" i="4"/>
  <c r="AB427" i="4"/>
  <c r="AS50" i="4"/>
  <c r="AS277" i="4"/>
  <c r="AT174" i="4"/>
  <c r="AS278" i="4"/>
  <c r="AT191" i="4"/>
  <c r="AC158" i="4"/>
  <c r="AS114" i="4"/>
  <c r="AB49" i="4"/>
  <c r="AT75" i="4"/>
  <c r="AT426" i="4"/>
  <c r="AS251" i="4"/>
  <c r="AS169" i="4"/>
  <c r="AS46" i="4"/>
  <c r="AT22" i="4"/>
  <c r="AS344" i="4"/>
  <c r="AB391" i="4"/>
  <c r="AS28" i="4"/>
  <c r="AT3" i="4"/>
  <c r="AB93" i="4"/>
  <c r="AC373" i="4"/>
  <c r="AC81" i="4"/>
  <c r="AB196" i="4"/>
  <c r="AC246" i="4"/>
  <c r="AB411" i="4"/>
  <c r="AB180" i="4"/>
  <c r="AB133" i="4"/>
  <c r="AC160" i="4"/>
  <c r="AB206" i="4"/>
  <c r="AB191" i="4"/>
  <c r="AC186" i="4"/>
  <c r="AC286" i="4"/>
  <c r="AB321" i="4"/>
  <c r="AC183" i="4"/>
  <c r="AC231" i="4"/>
  <c r="AB63" i="4"/>
  <c r="AC51" i="4"/>
  <c r="AB94" i="4"/>
  <c r="AC75" i="4"/>
  <c r="AC417" i="4"/>
  <c r="AB264" i="4"/>
  <c r="AB128" i="4"/>
  <c r="AB71" i="4"/>
  <c r="AB410" i="4"/>
  <c r="AB220" i="4"/>
  <c r="AB416" i="4"/>
  <c r="AC87" i="4"/>
  <c r="AB212" i="4"/>
  <c r="AC376" i="4"/>
  <c r="AB127" i="4"/>
  <c r="AC228" i="4"/>
  <c r="AC339" i="4"/>
  <c r="AC284" i="4"/>
  <c r="AC300" i="4"/>
  <c r="AC421" i="4"/>
  <c r="AC126" i="4"/>
  <c r="AC420" i="4"/>
  <c r="AC413" i="4"/>
  <c r="AC396" i="4"/>
  <c r="AB110" i="4"/>
  <c r="AC57" i="4"/>
  <c r="AB124" i="4"/>
  <c r="AB354" i="4"/>
  <c r="AB188" i="4"/>
  <c r="AC402" i="4"/>
  <c r="AB265" i="4"/>
  <c r="AC69" i="4"/>
  <c r="AC328" i="4"/>
  <c r="AB28" i="4"/>
  <c r="AB274" i="4"/>
  <c r="AC48" i="4"/>
  <c r="AB5" i="4"/>
  <c r="AS407" i="4"/>
  <c r="AS51" i="4"/>
  <c r="AS369" i="4"/>
  <c r="AS330" i="4"/>
  <c r="AS173" i="4"/>
  <c r="AS130" i="4"/>
  <c r="AS271" i="4"/>
  <c r="AT238" i="4"/>
  <c r="AS309" i="4"/>
  <c r="AT12" i="4"/>
  <c r="AT249" i="4"/>
  <c r="AS391" i="4"/>
  <c r="AT357" i="4"/>
  <c r="AT117" i="4"/>
  <c r="AS273" i="4"/>
  <c r="AT186" i="4"/>
  <c r="AT427" i="4"/>
  <c r="AS427" i="4"/>
  <c r="AT264" i="4"/>
  <c r="AS401" i="4"/>
  <c r="AS116" i="4"/>
  <c r="AT281" i="4"/>
  <c r="AS16" i="4"/>
  <c r="AS168" i="4"/>
  <c r="AS53" i="4"/>
  <c r="AC426" i="4"/>
  <c r="AB426" i="4"/>
  <c r="AC329" i="4"/>
  <c r="AS47" i="4"/>
  <c r="AB296" i="4"/>
  <c r="AB381" i="4"/>
  <c r="AB232" i="4"/>
  <c r="AB42" i="4"/>
  <c r="AS10" i="4"/>
  <c r="AS113" i="4"/>
  <c r="AC34" i="4"/>
  <c r="AC380" i="4"/>
  <c r="AT272" i="4"/>
  <c r="AB140" i="4"/>
  <c r="AC422" i="4"/>
  <c r="AB261" i="4"/>
  <c r="AC279" i="4"/>
  <c r="AB46" i="4"/>
  <c r="AB371" i="4"/>
  <c r="AS129" i="4"/>
  <c r="AB327" i="4"/>
  <c r="AB77" i="4"/>
  <c r="AS270" i="4"/>
  <c r="AT411" i="4"/>
  <c r="AC252" i="4"/>
  <c r="AS250" i="4"/>
  <c r="AB335" i="4"/>
  <c r="AC331" i="4"/>
  <c r="AS307" i="4"/>
  <c r="AB139" i="4"/>
  <c r="AC195" i="4"/>
  <c r="AS240" i="4"/>
  <c r="AB346" i="4"/>
  <c r="AB83" i="4"/>
  <c r="AS322" i="4"/>
  <c r="AC13" i="4"/>
  <c r="AB334" i="4"/>
  <c r="AT247" i="4"/>
  <c r="AS45" i="4"/>
  <c r="AT228" i="4"/>
  <c r="AB301" i="4"/>
  <c r="AS233" i="4"/>
  <c r="AS123" i="4"/>
  <c r="AS19" i="4"/>
  <c r="AB397" i="4"/>
  <c r="AS212" i="4"/>
  <c r="AC98" i="4"/>
  <c r="AT363" i="4"/>
  <c r="AC342" i="4"/>
  <c r="AT177" i="4"/>
  <c r="AT57" i="4"/>
  <c r="AB305" i="4"/>
  <c r="AC351" i="4"/>
  <c r="AS354" i="4"/>
  <c r="AS297" i="4"/>
  <c r="AS31" i="4"/>
  <c r="AC148" i="4"/>
  <c r="AS65" i="4"/>
  <c r="AB214" i="4"/>
  <c r="AS127" i="4"/>
  <c r="AS261" i="4"/>
  <c r="AS388" i="4"/>
  <c r="AS404" i="4"/>
  <c r="AC276" i="4"/>
  <c r="AS76" i="4"/>
  <c r="AS216" i="4"/>
  <c r="AS409" i="4"/>
  <c r="AS308" i="4"/>
  <c r="AS365" i="4"/>
  <c r="AC181" i="4"/>
  <c r="AS165" i="4"/>
  <c r="AT152" i="4"/>
  <c r="AC189" i="4"/>
  <c r="AB205" i="4"/>
  <c r="AS30" i="4"/>
  <c r="AS234" i="4"/>
  <c r="AT392" i="4"/>
  <c r="AS36" i="4"/>
  <c r="AC141" i="4"/>
  <c r="AS235" i="4"/>
  <c r="AT379" i="4"/>
  <c r="AB184" i="4"/>
  <c r="AB248" i="4"/>
  <c r="AT135" i="4"/>
  <c r="AT294" i="4"/>
  <c r="AS389" i="4"/>
  <c r="AC64" i="4"/>
  <c r="AC113" i="4"/>
  <c r="AB210" i="4"/>
  <c r="AC198" i="4"/>
  <c r="AB24" i="4"/>
  <c r="AS265" i="4"/>
  <c r="AC409" i="4"/>
  <c r="AS6" i="4"/>
  <c r="AS413" i="4"/>
  <c r="AB345" i="4"/>
  <c r="AS101" i="4"/>
  <c r="AB190" i="4"/>
  <c r="AS193" i="4"/>
  <c r="AC390" i="4"/>
  <c r="AB116" i="4"/>
  <c r="AB363" i="4"/>
  <c r="AS5" i="4"/>
  <c r="AS374" i="4"/>
  <c r="AT195" i="4"/>
  <c r="AT148" i="4"/>
  <c r="AC84" i="4"/>
  <c r="AS145" i="4"/>
  <c r="AS323" i="4"/>
  <c r="AT221" i="4"/>
  <c r="AT11" i="4"/>
  <c r="AC208" i="4"/>
  <c r="AT368" i="4"/>
  <c r="AS89" i="4"/>
  <c r="AC230" i="4"/>
  <c r="AT350" i="4"/>
  <c r="AB109" i="4"/>
  <c r="AS93" i="4"/>
  <c r="AC169" i="4"/>
  <c r="AB364" i="4"/>
  <c r="AC405" i="4"/>
  <c r="AS336" i="4"/>
  <c r="AT107" i="4"/>
  <c r="AT112" i="4"/>
  <c r="AT382" i="4"/>
  <c r="AT239" i="4"/>
  <c r="AS192" i="4"/>
  <c r="AC145" i="4"/>
  <c r="AB162" i="4"/>
  <c r="AC275" i="4"/>
  <c r="AS339" i="4"/>
  <c r="AS69" i="4"/>
  <c r="AB250" i="4"/>
  <c r="AT292" i="4"/>
  <c r="AS225" i="4"/>
  <c r="AC365" i="4"/>
  <c r="AT335" i="4"/>
  <c r="AB161" i="4"/>
  <c r="AT188" i="4"/>
  <c r="AC218" i="4"/>
  <c r="AB95" i="4"/>
  <c r="AB236" i="4"/>
  <c r="AB386" i="4"/>
  <c r="AC320" i="4"/>
  <c r="AC370" i="4"/>
  <c r="AT134" i="4"/>
  <c r="AT289" i="4"/>
  <c r="AT121" i="4"/>
  <c r="AS333" i="4"/>
  <c r="AB29" i="4"/>
  <c r="AC147" i="4"/>
  <c r="AS32" i="4"/>
  <c r="AB35" i="4"/>
  <c r="AC316" i="4"/>
  <c r="AT15" i="4"/>
  <c r="AS321" i="4"/>
  <c r="AC414" i="4"/>
  <c r="AT170" i="4"/>
  <c r="AT331" i="4"/>
  <c r="AT71" i="4"/>
  <c r="AT146" i="4"/>
  <c r="AB107" i="4"/>
  <c r="AT156" i="4"/>
  <c r="AB227" i="4"/>
  <c r="AB400" i="4"/>
  <c r="AT279" i="4"/>
  <c r="AB251" i="4"/>
  <c r="AC56" i="4"/>
  <c r="AB108" i="4"/>
  <c r="AB367" i="4"/>
  <c r="AS295" i="4"/>
  <c r="AS304" i="4"/>
  <c r="AB278" i="4"/>
  <c r="AB379" i="4"/>
  <c r="AS92" i="4"/>
  <c r="AS351" i="4"/>
  <c r="AC217" i="4"/>
  <c r="AS33" i="4"/>
  <c r="AT131" i="4"/>
  <c r="AS223" i="4"/>
  <c r="AS49" i="4"/>
  <c r="AT262" i="4"/>
  <c r="AC337" i="4"/>
  <c r="AC323" i="4"/>
  <c r="AC216" i="4"/>
  <c r="AT24" i="4"/>
  <c r="AS217" i="4"/>
  <c r="AT284" i="4"/>
  <c r="AT340" i="4"/>
  <c r="AS95" i="4"/>
  <c r="AT315" i="4"/>
  <c r="AS43" i="4"/>
  <c r="AT386" i="4"/>
  <c r="AT280" i="4"/>
  <c r="AC125" i="4"/>
  <c r="AT120" i="4"/>
  <c r="AB211" i="4"/>
  <c r="AC111" i="4"/>
  <c r="AS141" i="4"/>
  <c r="AC272" i="4"/>
  <c r="AT372" i="4"/>
  <c r="AC41" i="4"/>
  <c r="AT106" i="4"/>
  <c r="AT115" i="4"/>
  <c r="AS70" i="4"/>
  <c r="AC79" i="4"/>
  <c r="AS215" i="4"/>
  <c r="AT268" i="4"/>
  <c r="AC353" i="4"/>
  <c r="AS327" i="4"/>
  <c r="AB173" i="4"/>
  <c r="AS301" i="4"/>
  <c r="AT79" i="4"/>
  <c r="AT387" i="4"/>
  <c r="AS286" i="4"/>
  <c r="AB97" i="4"/>
  <c r="AS178" i="4"/>
  <c r="AS283" i="4"/>
  <c r="AS377" i="4"/>
  <c r="AS214" i="4"/>
  <c r="AT60" i="4"/>
  <c r="AS359" i="4"/>
  <c r="AS166" i="4"/>
  <c r="AC171" i="4"/>
  <c r="AB37" i="4"/>
  <c r="AB142" i="4"/>
  <c r="AC163" i="4"/>
  <c r="AC167" i="4"/>
  <c r="AC267" i="4"/>
  <c r="AC315" i="4"/>
  <c r="AB309" i="4"/>
  <c r="AT290" i="4"/>
  <c r="AS290" i="4"/>
  <c r="AS204" i="4"/>
  <c r="AT204" i="4"/>
  <c r="AB238" i="4"/>
  <c r="AC372" i="4"/>
  <c r="AC135" i="4"/>
  <c r="AB4" i="4"/>
  <c r="AC149" i="4"/>
  <c r="AC76" i="4"/>
  <c r="AC202" i="4"/>
  <c r="AC43" i="4"/>
  <c r="AC136" i="4"/>
  <c r="AC55" i="4"/>
  <c r="AC115" i="4"/>
  <c r="AB146" i="4"/>
  <c r="AB60" i="4"/>
  <c r="AB311" i="4"/>
  <c r="AB6" i="4"/>
  <c r="AB281" i="4"/>
  <c r="AB338" i="4"/>
  <c r="AB172" i="4"/>
  <c r="AC120" i="4"/>
  <c r="AB221" i="4"/>
  <c r="AB23" i="4"/>
  <c r="AB401" i="4"/>
  <c r="AB187" i="4"/>
  <c r="AB174" i="4"/>
  <c r="AC395" i="4"/>
  <c r="AB58" i="4"/>
  <c r="AB277" i="4"/>
  <c r="AC44" i="4"/>
  <c r="AB96" i="4"/>
  <c r="AB204" i="4"/>
  <c r="AB298" i="4"/>
  <c r="AB352" i="4"/>
  <c r="AB280" i="4"/>
  <c r="AC30" i="4"/>
  <c r="AB131" i="4"/>
  <c r="AC293" i="4"/>
  <c r="AC17" i="4"/>
  <c r="AB39" i="4"/>
  <c r="AB229" i="4"/>
  <c r="AC299" i="4"/>
  <c r="AC242" i="4"/>
  <c r="AC102" i="4"/>
  <c r="AB72" i="4"/>
  <c r="AC36" i="4"/>
  <c r="AB310" i="4"/>
  <c r="AC233" i="4"/>
  <c r="AB318" i="4"/>
  <c r="AB138" i="4"/>
  <c r="AB303" i="4"/>
  <c r="AC303" i="4"/>
  <c r="AB121" i="4"/>
  <c r="AB112" i="4"/>
  <c r="AB74" i="4"/>
  <c r="AB47" i="4"/>
  <c r="AB201" i="4"/>
  <c r="AB170" i="4"/>
  <c r="AB256" i="4"/>
  <c r="AB285" i="4"/>
  <c r="AC368" i="4"/>
  <c r="AB325" i="4"/>
  <c r="AC387" i="4"/>
  <c r="AC306" i="4"/>
  <c r="AT185" i="4"/>
  <c r="AC207" i="4"/>
  <c r="AC388" i="4"/>
  <c r="AB224" i="4"/>
  <c r="AS59" i="4"/>
  <c r="AB362" i="4"/>
  <c r="AT375" i="4"/>
  <c r="AT74" i="4"/>
  <c r="AT83" i="4"/>
  <c r="AB308" i="4"/>
  <c r="AS137" i="4"/>
  <c r="AT91" i="4"/>
  <c r="AB340" i="4"/>
  <c r="AB347" i="4"/>
  <c r="AB282" i="4"/>
  <c r="AS276" i="4"/>
  <c r="AC99" i="4"/>
  <c r="AB3" i="4"/>
  <c r="AC3" i="4"/>
  <c r="AB164" i="4"/>
  <c r="AS37" i="4"/>
  <c r="AB137" i="4"/>
  <c r="AS189" i="4"/>
  <c r="AB317" i="4"/>
  <c r="AC375" i="4"/>
  <c r="AB215" i="4"/>
  <c r="AB197" i="4"/>
  <c r="AT320" i="4"/>
  <c r="AB392" i="4"/>
  <c r="AB333" i="4"/>
  <c r="AT263" i="4"/>
  <c r="AC92" i="4"/>
  <c r="AC225" i="4"/>
  <c r="AB378" i="4"/>
  <c r="AS104" i="4"/>
  <c r="AB11" i="4"/>
  <c r="AS361" i="4"/>
  <c r="AS124" i="4"/>
  <c r="AS313" i="4"/>
  <c r="AS213" i="4"/>
  <c r="AT29" i="4"/>
  <c r="AS29" i="4"/>
  <c r="AB319" i="4"/>
  <c r="AS183" i="4"/>
  <c r="AS105" i="4"/>
  <c r="AT105" i="4"/>
  <c r="AB178" i="4"/>
  <c r="AB199" i="4"/>
  <c r="AC8" i="4"/>
  <c r="AB25" i="4"/>
  <c r="AB292" i="4"/>
  <c r="AB67" i="4"/>
  <c r="AC152" i="4"/>
  <c r="AC38" i="4"/>
  <c r="AC26" i="4"/>
  <c r="AB312" i="4"/>
  <c r="AB243" i="4"/>
  <c r="AB384" i="4"/>
  <c r="AC384" i="4"/>
  <c r="AB245" i="4"/>
  <c r="AB304" i="4"/>
  <c r="AC356" i="4"/>
  <c r="AB249" i="4"/>
  <c r="AB358" i="4"/>
  <c r="AB219" i="4"/>
  <c r="AC80" i="4"/>
  <c r="AC307" i="4"/>
  <c r="AB223" i="4"/>
  <c r="AC223" i="4"/>
  <c r="AC393" i="4"/>
  <c r="AB393" i="4"/>
  <c r="AB385" i="4"/>
  <c r="AB269" i="4"/>
  <c r="AC106" i="4"/>
  <c r="AB106" i="4"/>
  <c r="AB336" i="4"/>
  <c r="AC336" i="4"/>
  <c r="AC283" i="4"/>
  <c r="AB101" i="4"/>
  <c r="AC326" i="4"/>
  <c r="AB326" i="4"/>
  <c r="AC157" i="4"/>
  <c r="AB157" i="4"/>
  <c r="AB403" i="4"/>
  <c r="AC403" i="4"/>
  <c r="AC151" i="4"/>
  <c r="AB151" i="4"/>
  <c r="AB20" i="4"/>
  <c r="AC20" i="4"/>
  <c r="AB404" i="4"/>
  <c r="AC404" i="4"/>
  <c r="AB177" i="4"/>
  <c r="AC177" i="4"/>
  <c r="AC90" i="4"/>
  <c r="AB90" i="4"/>
  <c r="AS405" i="4"/>
  <c r="AB62" i="4"/>
  <c r="AC27" i="4"/>
  <c r="AB27" i="4"/>
  <c r="AB389" i="4"/>
  <c r="AC389" i="4"/>
  <c r="AC237" i="4"/>
  <c r="AB237" i="4"/>
  <c r="AS122" i="4"/>
  <c r="AT122" i="4"/>
  <c r="AC193" i="4"/>
  <c r="AB193" i="4"/>
  <c r="AC68" i="4"/>
  <c r="AB68" i="4"/>
  <c r="AC82" i="4"/>
  <c r="AB82" i="4"/>
  <c r="AC295" i="4"/>
  <c r="AB295" i="4"/>
  <c r="AC150" i="4"/>
  <c r="AB150" i="4"/>
  <c r="AC290" i="4"/>
  <c r="AB290" i="4"/>
  <c r="AC91" i="4"/>
  <c r="AB332" i="4"/>
  <c r="AT237" i="4"/>
  <c r="AC18" i="4"/>
  <c r="AB118" i="4"/>
  <c r="AC118" i="4"/>
  <c r="AB257" i="4"/>
  <c r="AC257" i="4"/>
  <c r="AC247" i="4"/>
  <c r="AB247" i="4"/>
  <c r="AB266" i="4"/>
  <c r="AC266" i="4"/>
  <c r="AC297" i="4"/>
  <c r="AB297" i="4"/>
  <c r="AB143" i="4"/>
  <c r="AC143" i="4"/>
  <c r="AB355" i="4"/>
  <c r="AC355" i="4"/>
  <c r="AT397" i="4"/>
  <c r="AS397" i="4"/>
  <c r="AB343" i="4"/>
  <c r="AC343" i="4"/>
  <c r="AB33" i="4"/>
  <c r="AC155" i="4"/>
  <c r="AB155" i="4"/>
  <c r="AC156" i="4"/>
  <c r="AB156" i="4"/>
  <c r="AS48" i="4"/>
  <c r="AT48" i="4"/>
  <c r="AC291" i="4"/>
  <c r="AB291" i="4"/>
  <c r="AC21" i="4"/>
  <c r="AB21" i="4"/>
  <c r="AB302" i="4"/>
  <c r="AC302" i="4"/>
  <c r="AC32" i="4"/>
  <c r="AB32" i="4"/>
  <c r="AS383" i="4"/>
  <c r="AS184" i="4"/>
  <c r="AS244" i="4"/>
  <c r="AS18" i="4"/>
  <c r="AT18" i="4"/>
  <c r="AB9" i="4"/>
  <c r="AC9" i="4"/>
  <c r="AT138" i="4"/>
  <c r="AS138" i="4"/>
  <c r="AB399" i="4"/>
  <c r="AC399" i="4"/>
  <c r="AB407" i="4"/>
  <c r="AC407" i="4"/>
  <c r="AC424" i="4"/>
  <c r="AB424" i="4"/>
  <c r="AB406" i="4"/>
  <c r="AC406" i="4"/>
  <c r="AS418" i="4"/>
  <c r="AT418" i="4"/>
  <c r="AC408" i="4"/>
  <c r="AB408" i="4"/>
  <c r="AC234" i="4"/>
  <c r="AB234" i="4"/>
  <c r="AB324" i="4"/>
  <c r="AC324" i="4"/>
  <c r="AB398" i="4"/>
  <c r="AC398" i="4"/>
  <c r="AC253" i="4"/>
  <c r="AB253" i="4"/>
  <c r="AT332" i="4"/>
  <c r="AS332" i="4"/>
  <c r="AS423" i="4"/>
  <c r="AT423" i="4"/>
  <c r="AC15" i="4"/>
  <c r="AB15" i="4"/>
  <c r="AC122" i="4"/>
  <c r="AB122" i="4"/>
  <c r="AS384" i="4"/>
  <c r="AT384" i="4"/>
  <c r="AS399" i="4"/>
  <c r="AT399" i="4"/>
  <c r="AT400" i="4"/>
  <c r="AS400" i="4"/>
</calcChain>
</file>

<file path=xl/sharedStrings.xml><?xml version="1.0" encoding="utf-8"?>
<sst xmlns="http://schemas.openxmlformats.org/spreadsheetml/2006/main" count="1904" uniqueCount="541">
  <si>
    <t>FIPS</t>
  </si>
  <si>
    <t>Pr00</t>
  </si>
  <si>
    <t>Pr01</t>
  </si>
  <si>
    <t>Pr10</t>
  </si>
  <si>
    <t>Pr11</t>
  </si>
  <si>
    <t>marginal_var1</t>
  </si>
  <si>
    <t>marginal_var2</t>
  </si>
  <si>
    <t>n_sample</t>
  </si>
  <si>
    <t>x</t>
  </si>
  <si>
    <t>y</t>
  </si>
  <si>
    <t>u</t>
  </si>
  <si>
    <t>v</t>
  </si>
  <si>
    <t>2u-1</t>
  </si>
  <si>
    <t>2v-1</t>
  </si>
  <si>
    <t>inverse_erf_2u-1</t>
  </si>
  <si>
    <t>inverse_erf_2v-1</t>
  </si>
  <si>
    <t>a</t>
  </si>
  <si>
    <t>b</t>
  </si>
  <si>
    <t>c(u, v)</t>
  </si>
  <si>
    <t>i</t>
  </si>
  <si>
    <t>o</t>
  </si>
  <si>
    <t>c</t>
  </si>
  <si>
    <t>d</t>
  </si>
  <si>
    <t>pr(i&lt;x&lt;o)</t>
  </si>
  <si>
    <t>pr(c&lt;y&lt;d)</t>
  </si>
  <si>
    <t>p(i&lt;x&lt;o, c&lt;y&lt;d)_copula</t>
  </si>
  <si>
    <t>u0</t>
  </si>
  <si>
    <t>v0</t>
  </si>
  <si>
    <t>2u0-1</t>
  </si>
  <si>
    <t>2v0-1</t>
  </si>
  <si>
    <t>inverse_erf_2u0-1</t>
  </si>
  <si>
    <t>inverse_erf_2v0-1</t>
  </si>
  <si>
    <t>a0</t>
  </si>
  <si>
    <t>b0</t>
  </si>
  <si>
    <t>c(u0, v0)</t>
  </si>
  <si>
    <t>c(u0, v)</t>
  </si>
  <si>
    <t>c(u, v0)</t>
  </si>
  <si>
    <t>x_0</t>
  </si>
  <si>
    <t>x+</t>
  </si>
  <si>
    <t>y_0</t>
  </si>
  <si>
    <t>y+</t>
  </si>
  <si>
    <t>pr(0&lt;x&lt;x+)</t>
  </si>
  <si>
    <t>pr(0&lt;y&lt;y+)</t>
  </si>
  <si>
    <t>p(x0, y0)_copula</t>
  </si>
  <si>
    <t>p(x, y0)_copula</t>
  </si>
  <si>
    <t>p(x0, y)_copula</t>
  </si>
  <si>
    <t>w_xy</t>
  </si>
  <si>
    <t>pr_x</t>
  </si>
  <si>
    <t>pr_y</t>
  </si>
  <si>
    <t>n_marginal_var1</t>
  </si>
  <si>
    <t>n_marginal_var2</t>
  </si>
  <si>
    <t>upper</t>
  </si>
  <si>
    <t>lower</t>
  </si>
  <si>
    <t>w</t>
  </si>
  <si>
    <t>P11_final</t>
  </si>
  <si>
    <t>P00_final</t>
  </si>
  <si>
    <t>P01_final</t>
  </si>
  <si>
    <t>P10_final</t>
  </si>
  <si>
    <t>n00_final</t>
  </si>
  <si>
    <t>n01_final</t>
  </si>
  <si>
    <t>n10_final</t>
  </si>
  <si>
    <t>n11_final</t>
  </si>
  <si>
    <t>n00</t>
  </si>
  <si>
    <t>n01</t>
  </si>
  <si>
    <t>n10</t>
  </si>
  <si>
    <t>n11</t>
  </si>
  <si>
    <t>k_1</t>
  </si>
  <si>
    <t>k_2</t>
  </si>
  <si>
    <t>k_3</t>
  </si>
  <si>
    <t>k_4</t>
  </si>
  <si>
    <t>chi_2_copula</t>
  </si>
  <si>
    <t>n00_ind</t>
  </si>
  <si>
    <t>n01_ind</t>
  </si>
  <si>
    <t>n10_ind</t>
  </si>
  <si>
    <t>n11_ind</t>
  </si>
  <si>
    <t>k_1_ind</t>
  </si>
  <si>
    <t>k_2_ind</t>
  </si>
  <si>
    <t>k_3_ind</t>
  </si>
  <si>
    <t>k_4_ind</t>
  </si>
  <si>
    <t>chi_2_ind</t>
  </si>
  <si>
    <t>10001</t>
  </si>
  <si>
    <t>10003</t>
  </si>
  <si>
    <t>10005</t>
  </si>
  <si>
    <t>1003</t>
  </si>
  <si>
    <t>1015</t>
  </si>
  <si>
    <t>1055</t>
  </si>
  <si>
    <t>1073</t>
  </si>
  <si>
    <t>1081</t>
  </si>
  <si>
    <t>1097</t>
  </si>
  <si>
    <t>11001</t>
  </si>
  <si>
    <t>1117</t>
  </si>
  <si>
    <t>12001</t>
  </si>
  <si>
    <t>12009</t>
  </si>
  <si>
    <t>12011</t>
  </si>
  <si>
    <t>12015</t>
  </si>
  <si>
    <t>12017</t>
  </si>
  <si>
    <t>12019</t>
  </si>
  <si>
    <t>12021</t>
  </si>
  <si>
    <t>12031</t>
  </si>
  <si>
    <t>12033</t>
  </si>
  <si>
    <t>12053</t>
  </si>
  <si>
    <t>12057</t>
  </si>
  <si>
    <t>12061</t>
  </si>
  <si>
    <t>12071</t>
  </si>
  <si>
    <t>12073</t>
  </si>
  <si>
    <t>12081</t>
  </si>
  <si>
    <t>12083</t>
  </si>
  <si>
    <t>12085</t>
  </si>
  <si>
    <t>12091</t>
  </si>
  <si>
    <t>12095</t>
  </si>
  <si>
    <t>12097</t>
  </si>
  <si>
    <t>12099</t>
  </si>
  <si>
    <t>12101</t>
  </si>
  <si>
    <t>12103</t>
  </si>
  <si>
    <t>12105</t>
  </si>
  <si>
    <t>12111</t>
  </si>
  <si>
    <t>12113</t>
  </si>
  <si>
    <t>12115</t>
  </si>
  <si>
    <t>12117</t>
  </si>
  <si>
    <t>13015</t>
  </si>
  <si>
    <t>13021</t>
  </si>
  <si>
    <t>13045</t>
  </si>
  <si>
    <t>13051</t>
  </si>
  <si>
    <t>13057</t>
  </si>
  <si>
    <t>13059</t>
  </si>
  <si>
    <t>13063</t>
  </si>
  <si>
    <t>13067</t>
  </si>
  <si>
    <t>13073</t>
  </si>
  <si>
    <t>13077</t>
  </si>
  <si>
    <t>13097</t>
  </si>
  <si>
    <t>13113</t>
  </si>
  <si>
    <t>13117</t>
  </si>
  <si>
    <t>13135</t>
  </si>
  <si>
    <t>13139</t>
  </si>
  <si>
    <t>13151</t>
  </si>
  <si>
    <t>13185</t>
  </si>
  <si>
    <t>13223</t>
  </si>
  <si>
    <t>13245</t>
  </si>
  <si>
    <t>13313</t>
  </si>
  <si>
    <t>15001</t>
  </si>
  <si>
    <t>15003</t>
  </si>
  <si>
    <t>16019</t>
  </si>
  <si>
    <t>17019</t>
  </si>
  <si>
    <t>17031</t>
  </si>
  <si>
    <t>17037</t>
  </si>
  <si>
    <t>17043</t>
  </si>
  <si>
    <t>17089</t>
  </si>
  <si>
    <t>17091</t>
  </si>
  <si>
    <t>17097</t>
  </si>
  <si>
    <t>17099</t>
  </si>
  <si>
    <t>17111</t>
  </si>
  <si>
    <t>17113</t>
  </si>
  <si>
    <t>17115</t>
  </si>
  <si>
    <t>17119</t>
  </si>
  <si>
    <t>17143</t>
  </si>
  <si>
    <t>17161</t>
  </si>
  <si>
    <t>17163</t>
  </si>
  <si>
    <t>17167</t>
  </si>
  <si>
    <t>17179</t>
  </si>
  <si>
    <t>17197</t>
  </si>
  <si>
    <t>18003</t>
  </si>
  <si>
    <t>18019</t>
  </si>
  <si>
    <t>18035</t>
  </si>
  <si>
    <t>18039</t>
  </si>
  <si>
    <t>18063</t>
  </si>
  <si>
    <t>18081</t>
  </si>
  <si>
    <t>18089</t>
  </si>
  <si>
    <t>18091</t>
  </si>
  <si>
    <t>18095</t>
  </si>
  <si>
    <t>18097</t>
  </si>
  <si>
    <t>18105</t>
  </si>
  <si>
    <t>18127</t>
  </si>
  <si>
    <t>18141</t>
  </si>
  <si>
    <t>18157</t>
  </si>
  <si>
    <t>18163</t>
  </si>
  <si>
    <t>18167</t>
  </si>
  <si>
    <t>19013</t>
  </si>
  <si>
    <t>19103</t>
  </si>
  <si>
    <t>19113</t>
  </si>
  <si>
    <t>19163</t>
  </si>
  <si>
    <t>20045</t>
  </si>
  <si>
    <t>20091</t>
  </si>
  <si>
    <t>2020</t>
  </si>
  <si>
    <t>20209</t>
  </si>
  <si>
    <t>21067</t>
  </si>
  <si>
    <t>21111</t>
  </si>
  <si>
    <t>21117</t>
  </si>
  <si>
    <t>21227</t>
  </si>
  <si>
    <t>22005</t>
  </si>
  <si>
    <t>22017</t>
  </si>
  <si>
    <t>22033</t>
  </si>
  <si>
    <t>22055</t>
  </si>
  <si>
    <t>22071</t>
  </si>
  <si>
    <t>22073</t>
  </si>
  <si>
    <t>22103</t>
  </si>
  <si>
    <t>22109</t>
  </si>
  <si>
    <t>23011</t>
  </si>
  <si>
    <t>23019</t>
  </si>
  <si>
    <t>24003</t>
  </si>
  <si>
    <t>24005</t>
  </si>
  <si>
    <t>24013</t>
  </si>
  <si>
    <t>24015</t>
  </si>
  <si>
    <t>24017</t>
  </si>
  <si>
    <t>24021</t>
  </si>
  <si>
    <t>24025</t>
  </si>
  <si>
    <t>24027</t>
  </si>
  <si>
    <t>24031</t>
  </si>
  <si>
    <t>24033</t>
  </si>
  <si>
    <t>24043</t>
  </si>
  <si>
    <t>24510</t>
  </si>
  <si>
    <t>25003</t>
  </si>
  <si>
    <t>25025</t>
  </si>
  <si>
    <t>26021</t>
  </si>
  <si>
    <t>26065</t>
  </si>
  <si>
    <t>26075</t>
  </si>
  <si>
    <t>26077</t>
  </si>
  <si>
    <t>26081</t>
  </si>
  <si>
    <t>26093</t>
  </si>
  <si>
    <t>26099</t>
  </si>
  <si>
    <t>26115</t>
  </si>
  <si>
    <t>26121</t>
  </si>
  <si>
    <t>26125</t>
  </si>
  <si>
    <t>26139</t>
  </si>
  <si>
    <t>26145</t>
  </si>
  <si>
    <t>26147</t>
  </si>
  <si>
    <t>26161</t>
  </si>
  <si>
    <t>26163</t>
  </si>
  <si>
    <t>27003</t>
  </si>
  <si>
    <t>27037</t>
  </si>
  <si>
    <t>27053</t>
  </si>
  <si>
    <t>27109</t>
  </si>
  <si>
    <t>27123</t>
  </si>
  <si>
    <t>27145</t>
  </si>
  <si>
    <t>27163</t>
  </si>
  <si>
    <t>28033</t>
  </si>
  <si>
    <t>28047</t>
  </si>
  <si>
    <t>28059</t>
  </si>
  <si>
    <t>29019</t>
  </si>
  <si>
    <t>29071</t>
  </si>
  <si>
    <t>29095</t>
  </si>
  <si>
    <t>29099</t>
  </si>
  <si>
    <t>29183</t>
  </si>
  <si>
    <t>29189</t>
  </si>
  <si>
    <t>29510</t>
  </si>
  <si>
    <t>31055</t>
  </si>
  <si>
    <t>31109</t>
  </si>
  <si>
    <t>31153</t>
  </si>
  <si>
    <t>32003</t>
  </si>
  <si>
    <t>32031</t>
  </si>
  <si>
    <t>34003</t>
  </si>
  <si>
    <t>34005</t>
  </si>
  <si>
    <t>34007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</si>
  <si>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</si>
  <si>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</si>
  <si>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</si>
  <si>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</si>
  <si>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</si>
  <si>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</si>
  <si>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</si>
  <si>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</si>
  <si>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</si>
  <si>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</si>
  <si>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34035</t>
  </si>
  <si>
    <t>34037</t>
  </si>
  <si>
    <t>34039</t>
  </si>
  <si>
    <t>34041</t>
  </si>
  <si>
    <t>35013</t>
  </si>
  <si>
    <t>35043</t>
  </si>
  <si>
    <t>35049</t>
  </si>
  <si>
    <t>36001</t>
  </si>
  <si>
    <t>36005</t>
  </si>
  <si>
    <t>36013</t>
  </si>
  <si>
    <t>36027</t>
  </si>
  <si>
    <t>36029</t>
  </si>
  <si>
    <t>36047</t>
  </si>
  <si>
    <t>36055</t>
  </si>
  <si>
    <t>36059</t>
  </si>
  <si>
    <t>36061</t>
  </si>
  <si>
    <t>36063</t>
  </si>
  <si>
    <t>36071</t>
  </si>
  <si>
    <t>36075</t>
  </si>
  <si>
    <t>36081</t>
  </si>
  <si>
    <t>36083</t>
  </si>
  <si>
    <t>36085</t>
  </si>
  <si>
    <t>36087</t>
  </si>
  <si>
    <t>36089</t>
  </si>
  <si>
    <t>36091</t>
  </si>
  <si>
    <t>36093</t>
  </si>
  <si>
    <t>36103</t>
  </si>
  <si>
    <t>36109</t>
  </si>
  <si>
    <t>37001</t>
  </si>
  <si>
    <t>37019</t>
  </si>
  <si>
    <t>37021</t>
  </si>
  <si>
    <t>37035</t>
  </si>
  <si>
    <t>37049</t>
  </si>
  <si>
    <t>37051</t>
  </si>
  <si>
    <t>37057</t>
  </si>
  <si>
    <t>37063</t>
  </si>
  <si>
    <t>37067</t>
  </si>
  <si>
    <t>37071</t>
  </si>
  <si>
    <t>37081</t>
  </si>
  <si>
    <t>37085</t>
  </si>
  <si>
    <t>37101</t>
  </si>
  <si>
    <t>37119</t>
  </si>
  <si>
    <t>37135</t>
  </si>
  <si>
    <t>37147</t>
  </si>
  <si>
    <t>37151</t>
  </si>
  <si>
    <t>37159</t>
  </si>
  <si>
    <t>37183</t>
  </si>
  <si>
    <t>37191</t>
  </si>
  <si>
    <t>39003</t>
  </si>
  <si>
    <t>39007</t>
  </si>
  <si>
    <t>39017</t>
  </si>
  <si>
    <t>39023</t>
  </si>
  <si>
    <t>39029</t>
  </si>
  <si>
    <t>39035</t>
  </si>
  <si>
    <t>39041</t>
  </si>
  <si>
    <t>39045</t>
  </si>
  <si>
    <t>39049</t>
  </si>
  <si>
    <t>39057</t>
  </si>
  <si>
    <t>39061</t>
  </si>
  <si>
    <t>39089</t>
  </si>
  <si>
    <t>39093</t>
  </si>
  <si>
    <t>39103</t>
  </si>
  <si>
    <t>39109</t>
  </si>
  <si>
    <t>39113</t>
  </si>
  <si>
    <t>39133</t>
  </si>
  <si>
    <t>39139</t>
  </si>
  <si>
    <t>39153</t>
  </si>
  <si>
    <t>39165</t>
  </si>
  <si>
    <t>39169</t>
  </si>
  <si>
    <t>40017</t>
  </si>
  <si>
    <t>40027</t>
  </si>
  <si>
    <t>4005</t>
  </si>
  <si>
    <t>40109</t>
  </si>
  <si>
    <t>4013</t>
  </si>
  <si>
    <t>4019</t>
  </si>
  <si>
    <t>4025</t>
  </si>
  <si>
    <t>4027</t>
  </si>
  <si>
    <t>41005</t>
  </si>
  <si>
    <t>41017</t>
  </si>
  <si>
    <t>41019</t>
  </si>
  <si>
    <t>41029</t>
  </si>
  <si>
    <t>41039</t>
  </si>
  <si>
    <t>41047</t>
  </si>
  <si>
    <t>41051</t>
  </si>
  <si>
    <t>41067</t>
  </si>
  <si>
    <t>42003</t>
  </si>
  <si>
    <t>42011</t>
  </si>
  <si>
    <t>42017</t>
  </si>
  <si>
    <t>42019</t>
  </si>
  <si>
    <t>42021</t>
  </si>
  <si>
    <t>42027</t>
  </si>
  <si>
    <t>42029</t>
  </si>
  <si>
    <t>42043</t>
  </si>
  <si>
    <t>42045</t>
  </si>
  <si>
    <t>42049</t>
  </si>
  <si>
    <t>42051</t>
  </si>
  <si>
    <t>42071</t>
  </si>
  <si>
    <t>42075</t>
  </si>
  <si>
    <t>42085</t>
  </si>
  <si>
    <t>42089</t>
  </si>
  <si>
    <t>42091</t>
  </si>
  <si>
    <t>42101</t>
  </si>
  <si>
    <t>42107</t>
  </si>
  <si>
    <t>42129</t>
  </si>
  <si>
    <t>42133</t>
  </si>
  <si>
    <t>44003</t>
  </si>
  <si>
    <t>44007</t>
  </si>
  <si>
    <t>44009</t>
  </si>
  <si>
    <t>45007</t>
  </si>
  <si>
    <t>45051</t>
  </si>
  <si>
    <t>45083</t>
  </si>
  <si>
    <t>45091</t>
  </si>
  <si>
    <t>47009</t>
  </si>
  <si>
    <t>47037</t>
  </si>
  <si>
    <t>47065</t>
  </si>
  <si>
    <t>47149</t>
  </si>
  <si>
    <t>47157</t>
  </si>
  <si>
    <t>47165</t>
  </si>
  <si>
    <t>47179</t>
  </si>
  <si>
    <t>47187</t>
  </si>
  <si>
    <t>47189</t>
  </si>
  <si>
    <t>48027</t>
  </si>
  <si>
    <t>48029</t>
  </si>
  <si>
    <t>48039</t>
  </si>
  <si>
    <t>48041</t>
  </si>
  <si>
    <t>48061</t>
  </si>
  <si>
    <t>48085</t>
  </si>
  <si>
    <t>48091</t>
  </si>
  <si>
    <t>48113</t>
  </si>
  <si>
    <t>48121</t>
  </si>
  <si>
    <t>48135</t>
  </si>
  <si>
    <t>48139</t>
  </si>
  <si>
    <t>48141</t>
  </si>
  <si>
    <t>48157</t>
  </si>
  <si>
    <t>48167</t>
  </si>
  <si>
    <t>48183</t>
  </si>
  <si>
    <t>48187</t>
  </si>
  <si>
    <t>48201</t>
  </si>
  <si>
    <t>48209</t>
  </si>
  <si>
    <t>48215</t>
  </si>
  <si>
    <t>48245</t>
  </si>
  <si>
    <t>48251</t>
  </si>
  <si>
    <t>48257</t>
  </si>
  <si>
    <t>48303</t>
  </si>
  <si>
    <t>48309</t>
  </si>
  <si>
    <t>48329</t>
  </si>
  <si>
    <t>48339</t>
  </si>
  <si>
    <t>48355</t>
  </si>
  <si>
    <t>48367</t>
  </si>
  <si>
    <t>48375</t>
  </si>
  <si>
    <t>48381</t>
  </si>
  <si>
    <t>48423</t>
  </si>
  <si>
    <t>48439</t>
  </si>
  <si>
    <t>48441</t>
  </si>
  <si>
    <t>48451</t>
  </si>
  <si>
    <t>48453</t>
  </si>
  <si>
    <t>48479</t>
  </si>
  <si>
    <t>48485</t>
  </si>
  <si>
    <t>48491</t>
  </si>
  <si>
    <t>49011</t>
  </si>
  <si>
    <t>49035</t>
  </si>
  <si>
    <t>49049</t>
  </si>
  <si>
    <t>49053</t>
  </si>
  <si>
    <t>49057</t>
  </si>
  <si>
    <t>5007</t>
  </si>
  <si>
    <t>51013</t>
  </si>
  <si>
    <t>51041</t>
  </si>
  <si>
    <t>51087</t>
  </si>
  <si>
    <t>51107</t>
  </si>
  <si>
    <t>5119</t>
  </si>
  <si>
    <t>5125</t>
  </si>
  <si>
    <t>5143</t>
  </si>
  <si>
    <t>51510</t>
  </si>
  <si>
    <t>51550</t>
  </si>
  <si>
    <t>51650</t>
  </si>
  <si>
    <t>51700</t>
  </si>
  <si>
    <t>51760</t>
  </si>
  <si>
    <t>51810</t>
  </si>
  <si>
    <t>53011</t>
  </si>
  <si>
    <t>53033</t>
  </si>
  <si>
    <t>53035</t>
  </si>
  <si>
    <t>53053</t>
  </si>
  <si>
    <t>53061</t>
  </si>
  <si>
    <t>53063</t>
  </si>
  <si>
    <t>53067</t>
  </si>
  <si>
    <t>53073</t>
  </si>
  <si>
    <t>53077</t>
  </si>
  <si>
    <t>55009</t>
  </si>
  <si>
    <t>55025</t>
  </si>
  <si>
    <t>55059</t>
  </si>
  <si>
    <t>55063</t>
  </si>
  <si>
    <t>55073</t>
  </si>
  <si>
    <t>55079</t>
  </si>
  <si>
    <t>55087</t>
  </si>
  <si>
    <t>55101</t>
  </si>
  <si>
    <t>55105</t>
  </si>
  <si>
    <t>55117</t>
  </si>
  <si>
    <t>55127</t>
  </si>
  <si>
    <t>55133</t>
  </si>
  <si>
    <t>55139</t>
  </si>
  <si>
    <t>6001</t>
  </si>
  <si>
    <t>6007</t>
  </si>
  <si>
    <t>6013</t>
  </si>
  <si>
    <t>6017</t>
  </si>
  <si>
    <t>6019</t>
  </si>
  <si>
    <t>6023</t>
  </si>
  <si>
    <t>6025</t>
  </si>
  <si>
    <t>6029</t>
  </si>
  <si>
    <t>6031</t>
  </si>
  <si>
    <t>6037</t>
  </si>
  <si>
    <t>6039</t>
  </si>
  <si>
    <t>6041</t>
  </si>
  <si>
    <t>6047</t>
  </si>
  <si>
    <t>6055</t>
  </si>
  <si>
    <t>6059</t>
  </si>
  <si>
    <t>6061</t>
  </si>
  <si>
    <t>6065</t>
  </si>
  <si>
    <t>6067</t>
  </si>
  <si>
    <t>6071</t>
  </si>
  <si>
    <t>6073</t>
  </si>
  <si>
    <t>6075</t>
  </si>
  <si>
    <t>6077</t>
  </si>
  <si>
    <t>6079</t>
  </si>
  <si>
    <t>6081</t>
  </si>
  <si>
    <t>6083</t>
  </si>
  <si>
    <t>6085</t>
  </si>
  <si>
    <t>6087</t>
  </si>
  <si>
    <t>6089</t>
  </si>
  <si>
    <t>6095</t>
  </si>
  <si>
    <t>6097</t>
  </si>
  <si>
    <t>6099</t>
  </si>
  <si>
    <t>6107</t>
  </si>
  <si>
    <t>6111</t>
  </si>
  <si>
    <t>6113</t>
  </si>
  <si>
    <t>8069</t>
  </si>
  <si>
    <t>9001</t>
  </si>
  <si>
    <t>9003</t>
  </si>
  <si>
    <t>9005</t>
  </si>
  <si>
    <t>9007</t>
  </si>
  <si>
    <t>9009</t>
  </si>
  <si>
    <t>9011</t>
  </si>
  <si>
    <t>9013</t>
  </si>
  <si>
    <t>9015</t>
  </si>
  <si>
    <t>21015</t>
  </si>
  <si>
    <t>23001</t>
  </si>
  <si>
    <t>26005</t>
  </si>
  <si>
    <t>27171</t>
  </si>
  <si>
    <t>38017</t>
  </si>
  <si>
    <t>Real Joints</t>
  </si>
  <si>
    <t>estimated joints</t>
  </si>
  <si>
    <t>estimated</t>
  </si>
  <si>
    <t>real</t>
  </si>
  <si>
    <t>estimated copula</t>
  </si>
  <si>
    <t>Independent</t>
  </si>
  <si>
    <t>independent</t>
  </si>
  <si>
    <t>marginal_poverty1</t>
  </si>
  <si>
    <t>marginal_employment1</t>
  </si>
  <si>
    <t>chi_2</t>
  </si>
  <si>
    <t>copula:final_comparison_p-value=0.05</t>
  </si>
  <si>
    <t>copula:final_comparison_p-value =0.1</t>
  </si>
  <si>
    <t>Chi-square</t>
  </si>
  <si>
    <t>p-value=0.05</t>
  </si>
  <si>
    <t>p-value =0.1</t>
  </si>
  <si>
    <t>final_comparison_p-value=0.05</t>
  </si>
  <si>
    <t>final_comparison_p-value =0.1</t>
  </si>
  <si>
    <t>total Juri</t>
  </si>
  <si>
    <t>425 (5 no pairwise in IPUMS)</t>
  </si>
  <si>
    <t>p-value = 0.05</t>
  </si>
  <si>
    <t>Description</t>
  </si>
  <si>
    <t># of jurisdictions</t>
  </si>
  <si>
    <t>total Jurisdictions</t>
  </si>
  <si>
    <t>good fit (left hand side)</t>
  </si>
  <si>
    <t>bad fit (right hand side)</t>
  </si>
  <si>
    <t>dependent (above line)</t>
  </si>
  <si>
    <t>independent (below line)</t>
  </si>
  <si>
    <t>404 (95%)</t>
  </si>
  <si>
    <t>21 (5%)</t>
  </si>
  <si>
    <t>293 (69%)</t>
  </si>
  <si>
    <t>132 (31%)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</si>
</sst>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0" borderId="0" xfId="1" applyFont="1"/>
    <xf numFmtId="0" fontId="0" fillId="0" borderId="2" xfId="0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9" fontId="3" fillId="0" borderId="0" xfId="1" applyFont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0" fillId="4" borderId="6" xfId="0" applyFill="1" applyBorder="1"/>
    <xf numFmtId="0" fontId="0" fillId="4" borderId="7" xfId="0" applyFill="1" applyBorder="1" applyAlignment="1">
      <alignment horizontal="right" vertical="center"/>
    </xf>
    <xf numFmtId="0" fontId="0" fillId="5" borderId="6" xfId="0" applyFill="1" applyBorder="1"/>
    <xf numFmtId="0" fontId="0" fillId="5" borderId="7" xfId="0" applyFill="1" applyBorder="1" applyAlignment="1">
      <alignment horizontal="right" vertical="center"/>
    </xf>
    <xf numFmtId="0" fontId="0" fillId="2" borderId="6" xfId="0" applyFill="1" applyBorder="1"/>
    <xf numFmtId="0" fontId="0" fillId="2" borderId="7" xfId="0" applyFill="1" applyBorder="1" applyAlignment="1">
      <alignment horizontal="right" vertical="center"/>
    </xf>
    <xf numFmtId="0" fontId="1" fillId="0" borderId="8" xfId="0" applyFont="1" applyBorder="1"/>
    <xf numFmtId="0" fontId="0" fillId="0" borderId="9" xfId="0" applyBorder="1" applyAlignment="1">
      <alignment horizontal="right" vertical="center"/>
    </xf>
    <xf numFmtId="0" fontId="0" fillId="4" borderId="10" xfId="0" applyFill="1" applyBorder="1"/>
    <xf numFmtId="0" fontId="0" fillId="4" borderId="11" xfId="0" applyFill="1" applyBorder="1" applyAlignment="1">
      <alignment horizontal="right" vertical="center"/>
    </xf>
    <xf numFmtId="0" fontId="0" fillId="5" borderId="10" xfId="0" applyFill="1" applyBorder="1"/>
    <xf numFmtId="0" fontId="0" fillId="5" borderId="11" xfId="0" applyFill="1" applyBorder="1" applyAlignment="1">
      <alignment horizontal="righ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Poverty and Employment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validation!$AO$2</c:f>
              <c:strCache>
                <c:ptCount val="1"/>
                <c:pt idx="0">
                  <c:v>Chi-square</c:v>
                </c:pt>
              </c:strCache>
            </c:strRef>
          </c:tx>
          <c:spPr>
            <a:ln w="28575">
              <a:noFill/>
            </a:ln>
          </c:spPr>
          <c:xVal>
            <c:numRef>
              <c:f>validation!$AA$3:$AA$427</c:f>
              <c:numCache>
                <c:formatCode>General</c:formatCode>
                <c:ptCount val="425"/>
                <c:pt idx="0">
                  <c:v>7.6975945017182135E-2</c:v>
                </c:pt>
                <c:pt idx="1">
                  <c:v>0.18335053319573441</c:v>
                </c:pt>
                <c:pt idx="2">
                  <c:v>3.0678893446683713</c:v>
                </c:pt>
                <c:pt idx="3">
                  <c:v>2.2876666261641496</c:v>
                </c:pt>
                <c:pt idx="4">
                  <c:v>0.62598791234190254</c:v>
                </c:pt>
                <c:pt idx="5">
                  <c:v>3.5748581405499781E-2</c:v>
                </c:pt>
                <c:pt idx="6">
                  <c:v>5.0595238095238096E-2</c:v>
                </c:pt>
                <c:pt idx="7">
                  <c:v>13.990268456375839</c:v>
                </c:pt>
                <c:pt idx="8">
                  <c:v>1.5158775292156879</c:v>
                </c:pt>
                <c:pt idx="9">
                  <c:v>4.5665106123692496</c:v>
                </c:pt>
                <c:pt idx="10">
                  <c:v>6.3310790693717829</c:v>
                </c:pt>
                <c:pt idx="11">
                  <c:v>9.0909090909090912E-2</c:v>
                </c:pt>
                <c:pt idx="12">
                  <c:v>2.3688487612742248</c:v>
                </c:pt>
                <c:pt idx="13">
                  <c:v>0.12097175096662195</c:v>
                </c:pt>
                <c:pt idx="14">
                  <c:v>6.9511047327718636</c:v>
                </c:pt>
                <c:pt idx="15">
                  <c:v>0.31643809854981958</c:v>
                </c:pt>
                <c:pt idx="16">
                  <c:v>0.96407687537996167</c:v>
                </c:pt>
                <c:pt idx="17">
                  <c:v>0.19503968253968251</c:v>
                </c:pt>
                <c:pt idx="18">
                  <c:v>0</c:v>
                </c:pt>
                <c:pt idx="19">
                  <c:v>0.13790757151081037</c:v>
                </c:pt>
                <c:pt idx="20">
                  <c:v>0.52775226561108368</c:v>
                </c:pt>
                <c:pt idx="21">
                  <c:v>0.34991153742944597</c:v>
                </c:pt>
                <c:pt idx="22">
                  <c:v>13.787471505349506</c:v>
                </c:pt>
                <c:pt idx="23">
                  <c:v>0.50930735930735926</c:v>
                </c:pt>
                <c:pt idx="24">
                  <c:v>3.4509629905155617</c:v>
                </c:pt>
                <c:pt idx="25">
                  <c:v>0.12040133779264214</c:v>
                </c:pt>
                <c:pt idx="26">
                  <c:v>4.2315553942912434</c:v>
                </c:pt>
                <c:pt idx="27">
                  <c:v>2.708342816584647</c:v>
                </c:pt>
                <c:pt idx="28">
                  <c:v>1.465034965034965</c:v>
                </c:pt>
                <c:pt idx="29">
                  <c:v>5.8371735791090631E-2</c:v>
                </c:pt>
                <c:pt idx="30">
                  <c:v>2.8576719417863234</c:v>
                </c:pt>
                <c:pt idx="31">
                  <c:v>0.04</c:v>
                </c:pt>
                <c:pt idx="32">
                  <c:v>1.2251361966299253E-2</c:v>
                </c:pt>
                <c:pt idx="33">
                  <c:v>2.0635447361988692</c:v>
                </c:pt>
                <c:pt idx="34">
                  <c:v>1.807659596519013</c:v>
                </c:pt>
                <c:pt idx="35">
                  <c:v>2.0694066777302416</c:v>
                </c:pt>
                <c:pt idx="36">
                  <c:v>0.12062096633525204</c:v>
                </c:pt>
                <c:pt idx="37">
                  <c:v>0</c:v>
                </c:pt>
                <c:pt idx="38">
                  <c:v>0</c:v>
                </c:pt>
                <c:pt idx="39">
                  <c:v>12.575311417341535</c:v>
                </c:pt>
                <c:pt idx="40">
                  <c:v>3.8461538461538464E-2</c:v>
                </c:pt>
                <c:pt idx="41">
                  <c:v>5.5499070380489339</c:v>
                </c:pt>
                <c:pt idx="42">
                  <c:v>4.5993341306048929</c:v>
                </c:pt>
                <c:pt idx="43">
                  <c:v>0.27544597819935535</c:v>
                </c:pt>
                <c:pt idx="44">
                  <c:v>1.5003473661639624</c:v>
                </c:pt>
                <c:pt idx="45">
                  <c:v>0.19244177259444437</c:v>
                </c:pt>
                <c:pt idx="46">
                  <c:v>0.12896825396825395</c:v>
                </c:pt>
                <c:pt idx="47">
                  <c:v>0</c:v>
                </c:pt>
                <c:pt idx="48">
                  <c:v>1.6797774031724109</c:v>
                </c:pt>
                <c:pt idx="49">
                  <c:v>0.10007547916898672</c:v>
                </c:pt>
                <c:pt idx="50">
                  <c:v>8.9292376570078352E-2</c:v>
                </c:pt>
                <c:pt idx="51">
                  <c:v>0.92525920038578657</c:v>
                </c:pt>
                <c:pt idx="52">
                  <c:v>0.17409812409812409</c:v>
                </c:pt>
                <c:pt idx="53">
                  <c:v>0.15077820180325874</c:v>
                </c:pt>
                <c:pt idx="54">
                  <c:v>4.5454545454545456E-2</c:v>
                </c:pt>
                <c:pt idx="55">
                  <c:v>1.9691564474173169</c:v>
                </c:pt>
                <c:pt idx="56">
                  <c:v>0.18743069397862483</c:v>
                </c:pt>
                <c:pt idx="57">
                  <c:v>1.4078522288848605</c:v>
                </c:pt>
                <c:pt idx="58">
                  <c:v>6.4517461160536449</c:v>
                </c:pt>
                <c:pt idx="59">
                  <c:v>2.3431372425043313</c:v>
                </c:pt>
                <c:pt idx="60">
                  <c:v>0.44300785178936436</c:v>
                </c:pt>
                <c:pt idx="61">
                  <c:v>9.1534025374855818E-3</c:v>
                </c:pt>
                <c:pt idx="62">
                  <c:v>1.5727817018637142</c:v>
                </c:pt>
                <c:pt idx="63">
                  <c:v>1.0212143818026171</c:v>
                </c:pt>
                <c:pt idx="64">
                  <c:v>0.55840607908217232</c:v>
                </c:pt>
                <c:pt idx="65">
                  <c:v>0.22219926616211444</c:v>
                </c:pt>
                <c:pt idx="66">
                  <c:v>2.3334724292101341</c:v>
                </c:pt>
                <c:pt idx="67">
                  <c:v>8.8286713286713295E-2</c:v>
                </c:pt>
                <c:pt idx="68">
                  <c:v>5.2984555984555985</c:v>
                </c:pt>
                <c:pt idx="69">
                  <c:v>3.5602579449357068E-2</c:v>
                </c:pt>
                <c:pt idx="70">
                  <c:v>0.18131868131868131</c:v>
                </c:pt>
                <c:pt idx="71">
                  <c:v>0.72162516756510087</c:v>
                </c:pt>
                <c:pt idx="72">
                  <c:v>41.466056375887746</c:v>
                </c:pt>
                <c:pt idx="73">
                  <c:v>0</c:v>
                </c:pt>
                <c:pt idx="74">
                  <c:v>2.4051078744549237</c:v>
                </c:pt>
                <c:pt idx="75">
                  <c:v>0.30713293497673805</c:v>
                </c:pt>
                <c:pt idx="76">
                  <c:v>1.3497414211699925</c:v>
                </c:pt>
                <c:pt idx="77">
                  <c:v>2.9500157256871438</c:v>
                </c:pt>
                <c:pt idx="78">
                  <c:v>0.98775694497589339</c:v>
                </c:pt>
                <c:pt idx="79">
                  <c:v>0</c:v>
                </c:pt>
                <c:pt idx="80">
                  <c:v>1.3604570990806946</c:v>
                </c:pt>
                <c:pt idx="81">
                  <c:v>0.70650535647350854</c:v>
                </c:pt>
                <c:pt idx="82">
                  <c:v>1.822957234523942</c:v>
                </c:pt>
                <c:pt idx="83">
                  <c:v>3.5125755039662323</c:v>
                </c:pt>
                <c:pt idx="84">
                  <c:v>1.6764957264957263</c:v>
                </c:pt>
                <c:pt idx="85">
                  <c:v>10.097051211669672</c:v>
                </c:pt>
                <c:pt idx="86">
                  <c:v>0.44257679522608034</c:v>
                </c:pt>
                <c:pt idx="87">
                  <c:v>0.6205918510713031</c:v>
                </c:pt>
                <c:pt idx="88">
                  <c:v>0.10911463826197004</c:v>
                </c:pt>
                <c:pt idx="89">
                  <c:v>2.8559595992821873</c:v>
                </c:pt>
                <c:pt idx="90">
                  <c:v>1.4034056034056035</c:v>
                </c:pt>
                <c:pt idx="91">
                  <c:v>1.6453383113632571</c:v>
                </c:pt>
                <c:pt idx="92">
                  <c:v>1.614950406392065</c:v>
                </c:pt>
                <c:pt idx="93">
                  <c:v>0.97384488448844886</c:v>
                </c:pt>
                <c:pt idx="94">
                  <c:v>0.91964649014118982</c:v>
                </c:pt>
                <c:pt idx="95">
                  <c:v>14.781325476995068</c:v>
                </c:pt>
                <c:pt idx="96">
                  <c:v>2.6855423248360468</c:v>
                </c:pt>
                <c:pt idx="97">
                  <c:v>7.334699943943928</c:v>
                </c:pt>
                <c:pt idx="98">
                  <c:v>10.564987702655223</c:v>
                </c:pt>
                <c:pt idx="99">
                  <c:v>1.4538365434669442</c:v>
                </c:pt>
                <c:pt idx="100">
                  <c:v>0.19557057057057056</c:v>
                </c:pt>
                <c:pt idx="101">
                  <c:v>0</c:v>
                </c:pt>
                <c:pt idx="102">
                  <c:v>0.13866989032551946</c:v>
                </c:pt>
                <c:pt idx="103">
                  <c:v>0.64446201960716853</c:v>
                </c:pt>
                <c:pt idx="104">
                  <c:v>2.8212988156839307</c:v>
                </c:pt>
                <c:pt idx="105">
                  <c:v>1.3366138775676453</c:v>
                </c:pt>
                <c:pt idx="106">
                  <c:v>7.2521467603434808E-2</c:v>
                </c:pt>
                <c:pt idx="107">
                  <c:v>9.0345226202369062</c:v>
                </c:pt>
                <c:pt idx="108">
                  <c:v>1.4124107939339874</c:v>
                </c:pt>
                <c:pt idx="109">
                  <c:v>4.5503791982665222E-2</c:v>
                </c:pt>
                <c:pt idx="110">
                  <c:v>1.1792452830188679E-3</c:v>
                </c:pt>
                <c:pt idx="111">
                  <c:v>0.77156638480469497</c:v>
                </c:pt>
                <c:pt idx="112">
                  <c:v>8.692201518288474E-2</c:v>
                </c:pt>
                <c:pt idx="113">
                  <c:v>0.64731395012997017</c:v>
                </c:pt>
                <c:pt idx="114">
                  <c:v>0.87971954479895875</c:v>
                </c:pt>
                <c:pt idx="115">
                  <c:v>0.10747616313582364</c:v>
                </c:pt>
                <c:pt idx="116">
                  <c:v>0.4367326149867542</c:v>
                </c:pt>
                <c:pt idx="117">
                  <c:v>0.49494198769561087</c:v>
                </c:pt>
                <c:pt idx="118">
                  <c:v>8.2229276555893738E-2</c:v>
                </c:pt>
                <c:pt idx="119">
                  <c:v>0.69180194983986287</c:v>
                </c:pt>
                <c:pt idx="120">
                  <c:v>0.30772357723577237</c:v>
                </c:pt>
                <c:pt idx="121">
                  <c:v>1.098513251454428</c:v>
                </c:pt>
                <c:pt idx="122">
                  <c:v>2.8034348576740893</c:v>
                </c:pt>
                <c:pt idx="123">
                  <c:v>5.3696541673673E-2</c:v>
                </c:pt>
                <c:pt idx="124">
                  <c:v>0.23233475131979253</c:v>
                </c:pt>
                <c:pt idx="125">
                  <c:v>1.809544008483563</c:v>
                </c:pt>
                <c:pt idx="126">
                  <c:v>4.1666666666666664E-2</c:v>
                </c:pt>
                <c:pt idx="127">
                  <c:v>0.73859925604111654</c:v>
                </c:pt>
                <c:pt idx="128">
                  <c:v>6.6783017032095877</c:v>
                </c:pt>
                <c:pt idx="129">
                  <c:v>9.6281746749138062</c:v>
                </c:pt>
                <c:pt idx="130">
                  <c:v>0.33128428625270923</c:v>
                </c:pt>
                <c:pt idx="131">
                  <c:v>0.97528922589619049</c:v>
                </c:pt>
                <c:pt idx="132">
                  <c:v>9.7087378640776691E-3</c:v>
                </c:pt>
                <c:pt idx="133">
                  <c:v>2.4931054706998106</c:v>
                </c:pt>
                <c:pt idx="134">
                  <c:v>0.10406737210860922</c:v>
                </c:pt>
                <c:pt idx="135">
                  <c:v>0.11287371149967207</c:v>
                </c:pt>
                <c:pt idx="136">
                  <c:v>0.15086001603675189</c:v>
                </c:pt>
                <c:pt idx="137">
                  <c:v>8.6316889632107028</c:v>
                </c:pt>
                <c:pt idx="138">
                  <c:v>5.496098104793757E-2</c:v>
                </c:pt>
                <c:pt idx="139">
                  <c:v>7.4758771929824563</c:v>
                </c:pt>
                <c:pt idx="140">
                  <c:v>1.3755182923637812</c:v>
                </c:pt>
                <c:pt idx="141">
                  <c:v>0.18052605683022377</c:v>
                </c:pt>
                <c:pt idx="142">
                  <c:v>1.6422212486351242</c:v>
                </c:pt>
                <c:pt idx="143">
                  <c:v>0.28679616306954436</c:v>
                </c:pt>
                <c:pt idx="144">
                  <c:v>0</c:v>
                </c:pt>
                <c:pt idx="145">
                  <c:v>4.0801357249173789</c:v>
                </c:pt>
                <c:pt idx="146">
                  <c:v>3.1894630081296205</c:v>
                </c:pt>
                <c:pt idx="147">
                  <c:v>3.2983268022641039</c:v>
                </c:pt>
                <c:pt idx="148">
                  <c:v>0.19230769230769229</c:v>
                </c:pt>
                <c:pt idx="149">
                  <c:v>1.6943883429873638</c:v>
                </c:pt>
                <c:pt idx="150">
                  <c:v>0.55833333333333335</c:v>
                </c:pt>
                <c:pt idx="151">
                  <c:v>0.11315789473684211</c:v>
                </c:pt>
                <c:pt idx="152">
                  <c:v>1.2583066487621801</c:v>
                </c:pt>
                <c:pt idx="153">
                  <c:v>0.2780874724140896</c:v>
                </c:pt>
                <c:pt idx="154">
                  <c:v>0</c:v>
                </c:pt>
                <c:pt idx="155">
                  <c:v>0.1116251890045773</c:v>
                </c:pt>
                <c:pt idx="156">
                  <c:v>9.9074746008708275E-2</c:v>
                </c:pt>
                <c:pt idx="157">
                  <c:v>0.19759658446164968</c:v>
                </c:pt>
                <c:pt idx="158">
                  <c:v>24.258576779026217</c:v>
                </c:pt>
                <c:pt idx="159">
                  <c:v>0.70145903479236815</c:v>
                </c:pt>
                <c:pt idx="160">
                  <c:v>3.4929854401138734</c:v>
                </c:pt>
                <c:pt idx="161">
                  <c:v>0.43040293040293037</c:v>
                </c:pt>
                <c:pt idx="162">
                  <c:v>0.87165264383471364</c:v>
                </c:pt>
                <c:pt idx="163">
                  <c:v>8.7446823538748468</c:v>
                </c:pt>
                <c:pt idx="164">
                  <c:v>2.813646666223689</c:v>
                </c:pt>
                <c:pt idx="165">
                  <c:v>0.28268255234188921</c:v>
                </c:pt>
                <c:pt idx="166">
                  <c:v>0.28109837230008905</c:v>
                </c:pt>
                <c:pt idx="167">
                  <c:v>0.11060625143511235</c:v>
                </c:pt>
                <c:pt idx="168">
                  <c:v>0.13304920304920306</c:v>
                </c:pt>
                <c:pt idx="169">
                  <c:v>7.0454545454545464E-2</c:v>
                </c:pt>
                <c:pt idx="170">
                  <c:v>0.64763811906373958</c:v>
                </c:pt>
                <c:pt idx="171">
                  <c:v>0.50853091157710739</c:v>
                </c:pt>
                <c:pt idx="172">
                  <c:v>0.84316288743570822</c:v>
                </c:pt>
                <c:pt idx="173">
                  <c:v>0.22753089190638287</c:v>
                </c:pt>
                <c:pt idx="174">
                  <c:v>0.67897007003319376</c:v>
                </c:pt>
                <c:pt idx="175">
                  <c:v>1.0741138560687433E-3</c:v>
                </c:pt>
                <c:pt idx="176">
                  <c:v>4.363121519902073</c:v>
                </c:pt>
                <c:pt idx="177">
                  <c:v>0.90250070527546034</c:v>
                </c:pt>
                <c:pt idx="178">
                  <c:v>0.20404392355611867</c:v>
                </c:pt>
                <c:pt idx="179">
                  <c:v>0</c:v>
                </c:pt>
                <c:pt idx="180">
                  <c:v>0</c:v>
                </c:pt>
                <c:pt idx="181">
                  <c:v>2.1835477747310694</c:v>
                </c:pt>
                <c:pt idx="182">
                  <c:v>0</c:v>
                </c:pt>
                <c:pt idx="183">
                  <c:v>3.4413246940244779E-2</c:v>
                </c:pt>
                <c:pt idx="184">
                  <c:v>0.68199074936363069</c:v>
                </c:pt>
                <c:pt idx="185">
                  <c:v>0.28685002736726872</c:v>
                </c:pt>
                <c:pt idx="186">
                  <c:v>9.1080876795162496E-2</c:v>
                </c:pt>
                <c:pt idx="187">
                  <c:v>2.2100708474013393</c:v>
                </c:pt>
                <c:pt idx="188">
                  <c:v>8.1608540624934056E-2</c:v>
                </c:pt>
                <c:pt idx="189">
                  <c:v>0</c:v>
                </c:pt>
                <c:pt idx="190">
                  <c:v>9.5133479047173974</c:v>
                </c:pt>
                <c:pt idx="191">
                  <c:v>2.5075755070546739</c:v>
                </c:pt>
                <c:pt idx="192">
                  <c:v>0.91615451245669033</c:v>
                </c:pt>
                <c:pt idx="193">
                  <c:v>0.1515156445937092</c:v>
                </c:pt>
                <c:pt idx="194">
                  <c:v>0.15493991103747201</c:v>
                </c:pt>
                <c:pt idx="195">
                  <c:v>0.33924642211394068</c:v>
                </c:pt>
                <c:pt idx="196">
                  <c:v>7.8984777178188442E-2</c:v>
                </c:pt>
                <c:pt idx="197">
                  <c:v>7.182244763106179</c:v>
                </c:pt>
                <c:pt idx="198">
                  <c:v>0.17018265481517153</c:v>
                </c:pt>
                <c:pt idx="199">
                  <c:v>1.0976948408342481E-3</c:v>
                </c:pt>
                <c:pt idx="200">
                  <c:v>7.8412802371807828</c:v>
                </c:pt>
                <c:pt idx="201">
                  <c:v>0.4891453959404129</c:v>
                </c:pt>
                <c:pt idx="202">
                  <c:v>1.237550948077264</c:v>
                </c:pt>
                <c:pt idx="203">
                  <c:v>0.62825273023063932</c:v>
                </c:pt>
                <c:pt idx="204">
                  <c:v>2.2901578615122986</c:v>
                </c:pt>
                <c:pt idx="205">
                  <c:v>1.1829871309800395</c:v>
                </c:pt>
                <c:pt idx="206">
                  <c:v>0.22530731846769581</c:v>
                </c:pt>
                <c:pt idx="207">
                  <c:v>0.30341247557031059</c:v>
                </c:pt>
                <c:pt idx="208">
                  <c:v>0</c:v>
                </c:pt>
                <c:pt idx="209">
                  <c:v>0.20672812984843059</c:v>
                </c:pt>
                <c:pt idx="210">
                  <c:v>6.2497319955300181</c:v>
                </c:pt>
                <c:pt idx="211">
                  <c:v>5.2631578947368418E-2</c:v>
                </c:pt>
                <c:pt idx="212">
                  <c:v>0.23651157710790738</c:v>
                </c:pt>
                <c:pt idx="213">
                  <c:v>0.99149707350410976</c:v>
                </c:pt>
                <c:pt idx="214">
                  <c:v>1.428354032409991</c:v>
                </c:pt>
                <c:pt idx="215">
                  <c:v>1.6788067953474368</c:v>
                </c:pt>
                <c:pt idx="216">
                  <c:v>0.39196049129033761</c:v>
                </c:pt>
                <c:pt idx="217">
                  <c:v>0.13333333333333333</c:v>
                </c:pt>
                <c:pt idx="218">
                  <c:v>1.1796868131868132</c:v>
                </c:pt>
                <c:pt idx="219">
                  <c:v>7.2775694495706311</c:v>
                </c:pt>
                <c:pt idx="220">
                  <c:v>6.25E-2</c:v>
                </c:pt>
                <c:pt idx="221">
                  <c:v>0</c:v>
                </c:pt>
                <c:pt idx="222">
                  <c:v>2.3237587213696429</c:v>
                </c:pt>
                <c:pt idx="223">
                  <c:v>0.57000620732464302</c:v>
                </c:pt>
                <c:pt idx="224">
                  <c:v>0.63445440956651722</c:v>
                </c:pt>
                <c:pt idx="225">
                  <c:v>5.6864707108609549</c:v>
                </c:pt>
                <c:pt idx="226">
                  <c:v>3.1380892517942667</c:v>
                </c:pt>
                <c:pt idx="227">
                  <c:v>0.768796899944441</c:v>
                </c:pt>
                <c:pt idx="228">
                  <c:v>0.18856901271289284</c:v>
                </c:pt>
                <c:pt idx="229">
                  <c:v>6.2015031304297317</c:v>
                </c:pt>
                <c:pt idx="230">
                  <c:v>2.1426718971341394</c:v>
                </c:pt>
                <c:pt idx="231">
                  <c:v>2.740643619558135</c:v>
                </c:pt>
                <c:pt idx="232">
                  <c:v>5.8669896001800472</c:v>
                </c:pt>
                <c:pt idx="233">
                  <c:v>4.2558898847631239</c:v>
                </c:pt>
                <c:pt idx="234">
                  <c:v>9.7665111454265272</c:v>
                </c:pt>
                <c:pt idx="235">
                  <c:v>0.93830314817065763</c:v>
                </c:pt>
                <c:pt idx="236">
                  <c:v>0.58257928370710321</c:v>
                </c:pt>
                <c:pt idx="237">
                  <c:v>0.68135707321602668</c:v>
                </c:pt>
                <c:pt idx="238">
                  <c:v>1.3823926420962085</c:v>
                </c:pt>
                <c:pt idx="239">
                  <c:v>4.6086289619075309</c:v>
                </c:pt>
                <c:pt idx="240">
                  <c:v>4.1003377064420352</c:v>
                </c:pt>
                <c:pt idx="241">
                  <c:v>0.7706314025086638</c:v>
                </c:pt>
                <c:pt idx="242">
                  <c:v>0.14954305085417774</c:v>
                </c:pt>
                <c:pt idx="243">
                  <c:v>0</c:v>
                </c:pt>
                <c:pt idx="244">
                  <c:v>4.998804098694329</c:v>
                </c:pt>
                <c:pt idx="245">
                  <c:v>1.0001360301661586</c:v>
                </c:pt>
                <c:pt idx="246">
                  <c:v>5.6061804129627975</c:v>
                </c:pt>
                <c:pt idx="247">
                  <c:v>0.16330816336080972</c:v>
                </c:pt>
                <c:pt idx="248">
                  <c:v>14.758402014652013</c:v>
                </c:pt>
                <c:pt idx="249">
                  <c:v>0.35032960887846953</c:v>
                </c:pt>
                <c:pt idx="250">
                  <c:v>0.34593869731800764</c:v>
                </c:pt>
                <c:pt idx="251">
                  <c:v>1.9259926806496548</c:v>
                </c:pt>
                <c:pt idx="252">
                  <c:v>1.4603630116595168</c:v>
                </c:pt>
                <c:pt idx="253">
                  <c:v>7.1937629774257023E-2</c:v>
                </c:pt>
                <c:pt idx="254">
                  <c:v>6.25E-2</c:v>
                </c:pt>
                <c:pt idx="255">
                  <c:v>9.5528455284552838E-2</c:v>
                </c:pt>
                <c:pt idx="256">
                  <c:v>0.33750891026793239</c:v>
                </c:pt>
                <c:pt idx="257">
                  <c:v>0.63620570600126847</c:v>
                </c:pt>
                <c:pt idx="258">
                  <c:v>0.86884615384615382</c:v>
                </c:pt>
                <c:pt idx="259">
                  <c:v>0.26953977563543052</c:v>
                </c:pt>
                <c:pt idx="260">
                  <c:v>0.52669780610161199</c:v>
                </c:pt>
                <c:pt idx="261">
                  <c:v>0.29534385268790153</c:v>
                </c:pt>
                <c:pt idx="262">
                  <c:v>0.44966918612756135</c:v>
                </c:pt>
                <c:pt idx="263">
                  <c:v>1.1737089201877935E-3</c:v>
                </c:pt>
                <c:pt idx="264">
                  <c:v>0.42526355996944232</c:v>
                </c:pt>
                <c:pt idx="265">
                  <c:v>0</c:v>
                </c:pt>
                <c:pt idx="266">
                  <c:v>1.0645879491611279</c:v>
                </c:pt>
                <c:pt idx="267">
                  <c:v>0</c:v>
                </c:pt>
                <c:pt idx="268">
                  <c:v>1.3420146593013114</c:v>
                </c:pt>
                <c:pt idx="269">
                  <c:v>0.67541681617031457</c:v>
                </c:pt>
                <c:pt idx="270">
                  <c:v>8.3213773314203737E-2</c:v>
                </c:pt>
                <c:pt idx="271">
                  <c:v>0.52669780610161199</c:v>
                </c:pt>
                <c:pt idx="272">
                  <c:v>0.16967323436174758</c:v>
                </c:pt>
                <c:pt idx="273">
                  <c:v>1.2709585121602289</c:v>
                </c:pt>
                <c:pt idx="274">
                  <c:v>1.0803100693344596</c:v>
                </c:pt>
                <c:pt idx="275">
                  <c:v>2.0184872339539339</c:v>
                </c:pt>
                <c:pt idx="276">
                  <c:v>5.587121212121212E-2</c:v>
                </c:pt>
                <c:pt idx="277">
                  <c:v>3.7294478287116526</c:v>
                </c:pt>
                <c:pt idx="278">
                  <c:v>0.24564657230319881</c:v>
                </c:pt>
                <c:pt idx="279">
                  <c:v>0.72216819486894512</c:v>
                </c:pt>
                <c:pt idx="280">
                  <c:v>1.8188189315367609</c:v>
                </c:pt>
                <c:pt idx="281">
                  <c:v>0.66218368954347073</c:v>
                </c:pt>
                <c:pt idx="282">
                  <c:v>0.21784797212096199</c:v>
                </c:pt>
                <c:pt idx="283">
                  <c:v>0</c:v>
                </c:pt>
                <c:pt idx="284">
                  <c:v>1.4675514002126904</c:v>
                </c:pt>
                <c:pt idx="285">
                  <c:v>2.7603626133166612</c:v>
                </c:pt>
                <c:pt idx="286">
                  <c:v>1.134125566063892</c:v>
                </c:pt>
                <c:pt idx="287">
                  <c:v>0.1641337386018237</c:v>
                </c:pt>
                <c:pt idx="288">
                  <c:v>1.1381367496812886</c:v>
                </c:pt>
                <c:pt idx="289">
                  <c:v>2.121656402242853</c:v>
                </c:pt>
                <c:pt idx="290">
                  <c:v>7.3939738308316372</c:v>
                </c:pt>
                <c:pt idx="291">
                  <c:v>0.1402251727513274</c:v>
                </c:pt>
                <c:pt idx="292">
                  <c:v>0.44849119134833415</c:v>
                </c:pt>
                <c:pt idx="293">
                  <c:v>0.1111111111111111</c:v>
                </c:pt>
                <c:pt idx="294">
                  <c:v>1.018723659707929</c:v>
                </c:pt>
                <c:pt idx="295">
                  <c:v>0.18129827688651218</c:v>
                </c:pt>
                <c:pt idx="296">
                  <c:v>0.19420866685338878</c:v>
                </c:pt>
                <c:pt idx="297">
                  <c:v>0.81450820667351009</c:v>
                </c:pt>
                <c:pt idx="298">
                  <c:v>0.9324254406030108</c:v>
                </c:pt>
                <c:pt idx="299">
                  <c:v>1.1391763191763191</c:v>
                </c:pt>
                <c:pt idx="300">
                  <c:v>9.7037037037037033E-2</c:v>
                </c:pt>
                <c:pt idx="301">
                  <c:v>0</c:v>
                </c:pt>
                <c:pt idx="302">
                  <c:v>13.774948497050286</c:v>
                </c:pt>
                <c:pt idx="303">
                  <c:v>8.7857151856244736E-2</c:v>
                </c:pt>
                <c:pt idx="304">
                  <c:v>0.13596491228070173</c:v>
                </c:pt>
                <c:pt idx="305">
                  <c:v>1.8202214312231126</c:v>
                </c:pt>
                <c:pt idx="306">
                  <c:v>7.6190476190476197E-2</c:v>
                </c:pt>
                <c:pt idx="307">
                  <c:v>2.8538863054557408</c:v>
                </c:pt>
                <c:pt idx="308">
                  <c:v>0</c:v>
                </c:pt>
                <c:pt idx="309">
                  <c:v>1.6949152542372881E-2</c:v>
                </c:pt>
                <c:pt idx="310">
                  <c:v>0.31234433517670512</c:v>
                </c:pt>
                <c:pt idx="311">
                  <c:v>2.5225106702312274</c:v>
                </c:pt>
                <c:pt idx="312">
                  <c:v>3.6677262492668063</c:v>
                </c:pt>
                <c:pt idx="313">
                  <c:v>4.3244932603628259</c:v>
                </c:pt>
                <c:pt idx="314">
                  <c:v>0.58724624378117962</c:v>
                </c:pt>
                <c:pt idx="315">
                  <c:v>2.0336240664111953</c:v>
                </c:pt>
                <c:pt idx="316">
                  <c:v>1.1311378165724122</c:v>
                </c:pt>
                <c:pt idx="317">
                  <c:v>2.1256465005931195</c:v>
                </c:pt>
                <c:pt idx="318">
                  <c:v>1.683564004911037</c:v>
                </c:pt>
                <c:pt idx="319">
                  <c:v>0.1185993305558523</c:v>
                </c:pt>
                <c:pt idx="320">
                  <c:v>0.21197465877502975</c:v>
                </c:pt>
                <c:pt idx="321">
                  <c:v>2.499409841140845</c:v>
                </c:pt>
                <c:pt idx="322">
                  <c:v>0.30737811653587055</c:v>
                </c:pt>
                <c:pt idx="323">
                  <c:v>1.6256487527205758E-2</c:v>
                </c:pt>
                <c:pt idx="324">
                  <c:v>0.75614650301967656</c:v>
                </c:pt>
                <c:pt idx="325">
                  <c:v>1.5778754142695375</c:v>
                </c:pt>
                <c:pt idx="326">
                  <c:v>1.2797187385212783</c:v>
                </c:pt>
                <c:pt idx="327">
                  <c:v>1.413078535720045</c:v>
                </c:pt>
                <c:pt idx="328">
                  <c:v>4.9304805569706236</c:v>
                </c:pt>
                <c:pt idx="329">
                  <c:v>1.5364821758167175</c:v>
                </c:pt>
                <c:pt idx="330">
                  <c:v>6.3970310391363023</c:v>
                </c:pt>
                <c:pt idx="331">
                  <c:v>72.608197637292463</c:v>
                </c:pt>
                <c:pt idx="332">
                  <c:v>2.0553347514554412</c:v>
                </c:pt>
                <c:pt idx="333">
                  <c:v>4.5217866630846837</c:v>
                </c:pt>
                <c:pt idx="334">
                  <c:v>0.15863268172845466</c:v>
                </c:pt>
                <c:pt idx="335">
                  <c:v>2.6874858772758423</c:v>
                </c:pt>
                <c:pt idx="336">
                  <c:v>0.17928958771178743</c:v>
                </c:pt>
                <c:pt idx="337">
                  <c:v>0</c:v>
                </c:pt>
                <c:pt idx="338">
                  <c:v>13.522277921554414</c:v>
                </c:pt>
                <c:pt idx="339">
                  <c:v>0.77763295864842674</c:v>
                </c:pt>
                <c:pt idx="340">
                  <c:v>0.51281214273044484</c:v>
                </c:pt>
                <c:pt idx="341">
                  <c:v>2.4770145181720746</c:v>
                </c:pt>
                <c:pt idx="342">
                  <c:v>0.2</c:v>
                </c:pt>
                <c:pt idx="343">
                  <c:v>2.4253846153846155</c:v>
                </c:pt>
                <c:pt idx="344">
                  <c:v>0</c:v>
                </c:pt>
                <c:pt idx="345">
                  <c:v>1.0989010989010989E-3</c:v>
                </c:pt>
                <c:pt idx="346">
                  <c:v>6.4590603485641136</c:v>
                </c:pt>
                <c:pt idx="347">
                  <c:v>1.7099444965110013</c:v>
                </c:pt>
                <c:pt idx="348">
                  <c:v>1.0684838660977491</c:v>
                </c:pt>
                <c:pt idx="349">
                  <c:v>0.21536214055051514</c:v>
                </c:pt>
                <c:pt idx="350">
                  <c:v>2.2010493179433368</c:v>
                </c:pt>
                <c:pt idx="351">
                  <c:v>0.5951381951381951</c:v>
                </c:pt>
                <c:pt idx="352">
                  <c:v>0.66570350791654898</c:v>
                </c:pt>
                <c:pt idx="353">
                  <c:v>4.6672461239641159</c:v>
                </c:pt>
                <c:pt idx="354">
                  <c:v>2.0501082251082252</c:v>
                </c:pt>
                <c:pt idx="355">
                  <c:v>0.1677643615075009</c:v>
                </c:pt>
                <c:pt idx="356">
                  <c:v>1.8899609575012799</c:v>
                </c:pt>
                <c:pt idx="357">
                  <c:v>0.43171564836298015</c:v>
                </c:pt>
                <c:pt idx="358">
                  <c:v>1.3406044472283121</c:v>
                </c:pt>
                <c:pt idx="359">
                  <c:v>0.58392439054690715</c:v>
                </c:pt>
                <c:pt idx="360">
                  <c:v>0.62530261118263264</c:v>
                </c:pt>
                <c:pt idx="361">
                  <c:v>0.43185134800890429</c:v>
                </c:pt>
                <c:pt idx="362">
                  <c:v>0.3578289804118534</c:v>
                </c:pt>
                <c:pt idx="363">
                  <c:v>1.3582295764596246</c:v>
                </c:pt>
                <c:pt idx="364">
                  <c:v>2.7387600834884639E-2</c:v>
                </c:pt>
                <c:pt idx="365">
                  <c:v>3.1728607327631719</c:v>
                </c:pt>
                <c:pt idx="366">
                  <c:v>1.5461703296703297</c:v>
                </c:pt>
                <c:pt idx="367">
                  <c:v>0.1611728375239502</c:v>
                </c:pt>
                <c:pt idx="368">
                  <c:v>8.1319290465631938E-2</c:v>
                </c:pt>
                <c:pt idx="369">
                  <c:v>4.085928247997213</c:v>
                </c:pt>
                <c:pt idx="370">
                  <c:v>0.42059367828854838</c:v>
                </c:pt>
                <c:pt idx="371">
                  <c:v>1.1568725032617322</c:v>
                </c:pt>
                <c:pt idx="372">
                  <c:v>12.935307239613143</c:v>
                </c:pt>
                <c:pt idx="373">
                  <c:v>0.14395123476086277</c:v>
                </c:pt>
                <c:pt idx="374">
                  <c:v>0.38383523170541423</c:v>
                </c:pt>
                <c:pt idx="375">
                  <c:v>2.7766552134267215</c:v>
                </c:pt>
                <c:pt idx="376">
                  <c:v>0</c:v>
                </c:pt>
                <c:pt idx="377">
                  <c:v>2.0906114214773432</c:v>
                </c:pt>
                <c:pt idx="378">
                  <c:v>0.26774891774891774</c:v>
                </c:pt>
                <c:pt idx="379">
                  <c:v>2.0684920859242508</c:v>
                </c:pt>
                <c:pt idx="380">
                  <c:v>0.10105708245243129</c:v>
                </c:pt>
                <c:pt idx="381">
                  <c:v>0.22066941426252029</c:v>
                </c:pt>
                <c:pt idx="382">
                  <c:v>0</c:v>
                </c:pt>
                <c:pt idx="383">
                  <c:v>1.5502141284030131</c:v>
                </c:pt>
                <c:pt idx="384">
                  <c:v>0.89917686497839167</c:v>
                </c:pt>
                <c:pt idx="385">
                  <c:v>5.7354836615852527</c:v>
                </c:pt>
                <c:pt idx="386">
                  <c:v>4.0070564516129031E-2</c:v>
                </c:pt>
                <c:pt idx="387">
                  <c:v>4.3067226890756302E-2</c:v>
                </c:pt>
                <c:pt idx="388">
                  <c:v>10.915076980597952</c:v>
                </c:pt>
                <c:pt idx="389">
                  <c:v>7.124746450304259E-2</c:v>
                </c:pt>
                <c:pt idx="390">
                  <c:v>0.19927681165522759</c:v>
                </c:pt>
                <c:pt idx="391">
                  <c:v>0.11496885815861368</c:v>
                </c:pt>
                <c:pt idx="392">
                  <c:v>3.3532850354444186</c:v>
                </c:pt>
                <c:pt idx="393">
                  <c:v>0.18215572760748092</c:v>
                </c:pt>
                <c:pt idx="394">
                  <c:v>6.8058053208802631</c:v>
                </c:pt>
                <c:pt idx="395">
                  <c:v>0</c:v>
                </c:pt>
                <c:pt idx="396">
                  <c:v>0</c:v>
                </c:pt>
                <c:pt idx="397">
                  <c:v>0.35371826371826376</c:v>
                </c:pt>
                <c:pt idx="398">
                  <c:v>0.11795557290526859</c:v>
                </c:pt>
                <c:pt idx="399">
                  <c:v>7.8062029087086038E-2</c:v>
                </c:pt>
                <c:pt idx="400">
                  <c:v>0.13712509712509713</c:v>
                </c:pt>
                <c:pt idx="401">
                  <c:v>0.12017501476351532</c:v>
                </c:pt>
                <c:pt idx="402">
                  <c:v>1.6420529489093618</c:v>
                </c:pt>
                <c:pt idx="403">
                  <c:v>9.5185311001270742E-2</c:v>
                </c:pt>
                <c:pt idx="404">
                  <c:v>0.11886792452830189</c:v>
                </c:pt>
                <c:pt idx="405">
                  <c:v>0.33496732026143794</c:v>
                </c:pt>
                <c:pt idx="406">
                  <c:v>3.1523603146758647</c:v>
                </c:pt>
                <c:pt idx="407">
                  <c:v>0</c:v>
                </c:pt>
                <c:pt idx="408">
                  <c:v>1.0602448130195683</c:v>
                </c:pt>
                <c:pt idx="409">
                  <c:v>0.65589369081766136</c:v>
                </c:pt>
                <c:pt idx="410">
                  <c:v>4.6547441629408846E-2</c:v>
                </c:pt>
                <c:pt idx="411">
                  <c:v>1.6241403250837214</c:v>
                </c:pt>
                <c:pt idx="412">
                  <c:v>0.35578789662323618</c:v>
                </c:pt>
                <c:pt idx="413">
                  <c:v>1.0003523633788116</c:v>
                </c:pt>
                <c:pt idx="414">
                  <c:v>0</c:v>
                </c:pt>
                <c:pt idx="415">
                  <c:v>0.14439545961285091</c:v>
                </c:pt>
                <c:pt idx="416">
                  <c:v>0.1632225337071152</c:v>
                </c:pt>
                <c:pt idx="417">
                  <c:v>1.1442474946582806</c:v>
                </c:pt>
                <c:pt idx="418">
                  <c:v>0.12772591245579118</c:v>
                </c:pt>
                <c:pt idx="419">
                  <c:v>0.45676211338861938</c:v>
                </c:pt>
                <c:pt idx="420">
                  <c:v>0.1648782237460335</c:v>
                </c:pt>
                <c:pt idx="421">
                  <c:v>1.1047757174532968</c:v>
                </c:pt>
                <c:pt idx="422">
                  <c:v>0.11354166666666667</c:v>
                </c:pt>
                <c:pt idx="423">
                  <c:v>0.30648767610786254</c:v>
                </c:pt>
                <c:pt idx="424">
                  <c:v>9.9726775956284153E-2</c:v>
                </c:pt>
              </c:numCache>
            </c:numRef>
          </c:xVal>
          <c:yVal>
            <c:numRef>
              <c:f>validation!$AO$3:$AO$427</c:f>
              <c:numCache>
                <c:formatCode>General</c:formatCode>
                <c:ptCount val="425"/>
                <c:pt idx="0">
                  <c:v>12.491811885262743</c:v>
                </c:pt>
                <c:pt idx="1">
                  <c:v>8.9841761265909881</c:v>
                </c:pt>
                <c:pt idx="2">
                  <c:v>21.825289816301051</c:v>
                </c:pt>
                <c:pt idx="3">
                  <c:v>5.4597499088693366</c:v>
                </c:pt>
                <c:pt idx="4">
                  <c:v>35.606492766729232</c:v>
                </c:pt>
                <c:pt idx="5">
                  <c:v>27.443699425846958</c:v>
                </c:pt>
                <c:pt idx="6">
                  <c:v>16.721009439278671</c:v>
                </c:pt>
                <c:pt idx="7">
                  <c:v>0.33445190156599552</c:v>
                </c:pt>
                <c:pt idx="8">
                  <c:v>28.989213059726296</c:v>
                </c:pt>
                <c:pt idx="9">
                  <c:v>24.86211333401036</c:v>
                </c:pt>
                <c:pt idx="10">
                  <c:v>1.5827697673429457</c:v>
                </c:pt>
                <c:pt idx="11">
                  <c:v>9.6133568292720213</c:v>
                </c:pt>
                <c:pt idx="12">
                  <c:v>23.737991920203847</c:v>
                </c:pt>
                <c:pt idx="13">
                  <c:v>14.901949683053211</c:v>
                </c:pt>
                <c:pt idx="14">
                  <c:v>1.7001777768949626</c:v>
                </c:pt>
                <c:pt idx="15">
                  <c:v>27.75671316091077</c:v>
                </c:pt>
                <c:pt idx="16">
                  <c:v>16.493490945878179</c:v>
                </c:pt>
                <c:pt idx="17">
                  <c:v>9.5970782237086585</c:v>
                </c:pt>
                <c:pt idx="18">
                  <c:v>14.154859108346376</c:v>
                </c:pt>
                <c:pt idx="19">
                  <c:v>19.948858563838321</c:v>
                </c:pt>
                <c:pt idx="20">
                  <c:v>17.6223753170026</c:v>
                </c:pt>
                <c:pt idx="21">
                  <c:v>14.746614024452445</c:v>
                </c:pt>
                <c:pt idx="22">
                  <c:v>59.739161383716862</c:v>
                </c:pt>
                <c:pt idx="23">
                  <c:v>15.406547619047618</c:v>
                </c:pt>
                <c:pt idx="24">
                  <c:v>27.055549845642002</c:v>
                </c:pt>
                <c:pt idx="25">
                  <c:v>12.330888702167492</c:v>
                </c:pt>
                <c:pt idx="26">
                  <c:v>38.750086391595829</c:v>
                </c:pt>
                <c:pt idx="27">
                  <c:v>17.323803297979772</c:v>
                </c:pt>
                <c:pt idx="28">
                  <c:v>5.605594405594406</c:v>
                </c:pt>
                <c:pt idx="29">
                  <c:v>10.578362519201228</c:v>
                </c:pt>
                <c:pt idx="30">
                  <c:v>33.034687647049893</c:v>
                </c:pt>
                <c:pt idx="31">
                  <c:v>14.420587447378491</c:v>
                </c:pt>
                <c:pt idx="32">
                  <c:v>11.39123002298601</c:v>
                </c:pt>
                <c:pt idx="33">
                  <c:v>22.482434760119126</c:v>
                </c:pt>
                <c:pt idx="34">
                  <c:v>28.922553544304208</c:v>
                </c:pt>
                <c:pt idx="35">
                  <c:v>28.065052298229318</c:v>
                </c:pt>
                <c:pt idx="36">
                  <c:v>14.595136926565498</c:v>
                </c:pt>
                <c:pt idx="37">
                  <c:v>11.561495936495938</c:v>
                </c:pt>
                <c:pt idx="38">
                  <c:v>8.016069437808568</c:v>
                </c:pt>
                <c:pt idx="39">
                  <c:v>45.547869692109565</c:v>
                </c:pt>
                <c:pt idx="40">
                  <c:v>27.9564931189676</c:v>
                </c:pt>
                <c:pt idx="41">
                  <c:v>30.216160540488637</c:v>
                </c:pt>
                <c:pt idx="42">
                  <c:v>41.394007175444031</c:v>
                </c:pt>
                <c:pt idx="43">
                  <c:v>4.4071356511896855</c:v>
                </c:pt>
                <c:pt idx="44">
                  <c:v>25.642812760584185</c:v>
                </c:pt>
                <c:pt idx="45">
                  <c:v>27.809628529094176</c:v>
                </c:pt>
                <c:pt idx="46">
                  <c:v>8.7063882810600539</c:v>
                </c:pt>
                <c:pt idx="47">
                  <c:v>3.2023109243697476</c:v>
                </c:pt>
                <c:pt idx="48">
                  <c:v>1.6797774031724109</c:v>
                </c:pt>
                <c:pt idx="49">
                  <c:v>11.455243036373389</c:v>
                </c:pt>
                <c:pt idx="50">
                  <c:v>3.0536313891307052</c:v>
                </c:pt>
                <c:pt idx="51">
                  <c:v>8.3273328034720802</c:v>
                </c:pt>
                <c:pt idx="52">
                  <c:v>7.1411734797640838</c:v>
                </c:pt>
                <c:pt idx="53">
                  <c:v>9.4831382487418932</c:v>
                </c:pt>
                <c:pt idx="54">
                  <c:v>10.153497374945783</c:v>
                </c:pt>
                <c:pt idx="55">
                  <c:v>7.8766257896692675</c:v>
                </c:pt>
                <c:pt idx="56">
                  <c:v>6.7475049832304936</c:v>
                </c:pt>
                <c:pt idx="57">
                  <c:v>13.192302328824432</c:v>
                </c:pt>
                <c:pt idx="58">
                  <c:v>1.011573496215642</c:v>
                </c:pt>
                <c:pt idx="59">
                  <c:v>27.122105110079794</c:v>
                </c:pt>
                <c:pt idx="60">
                  <c:v>10.060325914149443</c:v>
                </c:pt>
                <c:pt idx="61">
                  <c:v>4.5823806228373698</c:v>
                </c:pt>
                <c:pt idx="62">
                  <c:v>20.075628870650675</c:v>
                </c:pt>
                <c:pt idx="63">
                  <c:v>19.176136724960255</c:v>
                </c:pt>
                <c:pt idx="64">
                  <c:v>6.4832818303836195</c:v>
                </c:pt>
                <c:pt idx="65">
                  <c:v>7.9991735818361214</c:v>
                </c:pt>
                <c:pt idx="66">
                  <c:v>2.3334724292101341</c:v>
                </c:pt>
                <c:pt idx="67">
                  <c:v>12.754912408410704</c:v>
                </c:pt>
                <c:pt idx="68">
                  <c:v>21.866389961389963</c:v>
                </c:pt>
                <c:pt idx="69">
                  <c:v>12.498719483397245</c:v>
                </c:pt>
                <c:pt idx="70">
                  <c:v>5.429028809028809</c:v>
                </c:pt>
                <c:pt idx="71">
                  <c:v>12.005787056843786</c:v>
                </c:pt>
                <c:pt idx="72">
                  <c:v>101.74986929241163</c:v>
                </c:pt>
                <c:pt idx="73">
                  <c:v>10.029840533980156</c:v>
                </c:pt>
                <c:pt idx="74">
                  <c:v>27.686304634418416</c:v>
                </c:pt>
                <c:pt idx="75">
                  <c:v>15.939582828037835</c:v>
                </c:pt>
                <c:pt idx="76">
                  <c:v>21.331101116815404</c:v>
                </c:pt>
                <c:pt idx="77">
                  <c:v>24.90633594431219</c:v>
                </c:pt>
                <c:pt idx="78">
                  <c:v>4.4953987143185126</c:v>
                </c:pt>
                <c:pt idx="79">
                  <c:v>6.8964871194379391</c:v>
                </c:pt>
                <c:pt idx="80">
                  <c:v>20.381613891726253</c:v>
                </c:pt>
                <c:pt idx="81">
                  <c:v>6.294474981716955</c:v>
                </c:pt>
                <c:pt idx="82">
                  <c:v>7.5651032973554386</c:v>
                </c:pt>
                <c:pt idx="83">
                  <c:v>21.253151153482278</c:v>
                </c:pt>
                <c:pt idx="84">
                  <c:v>1.6764957264957263</c:v>
                </c:pt>
                <c:pt idx="85">
                  <c:v>30.457849244316975</c:v>
                </c:pt>
                <c:pt idx="86">
                  <c:v>20.769944731467021</c:v>
                </c:pt>
                <c:pt idx="87">
                  <c:v>15.51479627678258</c:v>
                </c:pt>
                <c:pt idx="88">
                  <c:v>16.922507909723688</c:v>
                </c:pt>
                <c:pt idx="89">
                  <c:v>29.245026296649595</c:v>
                </c:pt>
                <c:pt idx="90">
                  <c:v>15.481326106326106</c:v>
                </c:pt>
                <c:pt idx="91">
                  <c:v>12.781121725346239</c:v>
                </c:pt>
                <c:pt idx="92">
                  <c:v>6.3552543968407038</c:v>
                </c:pt>
                <c:pt idx="93">
                  <c:v>11.287238723872388</c:v>
                </c:pt>
                <c:pt idx="94">
                  <c:v>23.976963731204012</c:v>
                </c:pt>
                <c:pt idx="95">
                  <c:v>74.680504658567145</c:v>
                </c:pt>
                <c:pt idx="96">
                  <c:v>22.424634556080747</c:v>
                </c:pt>
                <c:pt idx="97">
                  <c:v>1.4818311996909763</c:v>
                </c:pt>
                <c:pt idx="98">
                  <c:v>34.430474828088144</c:v>
                </c:pt>
                <c:pt idx="99">
                  <c:v>2.459367516918272</c:v>
                </c:pt>
                <c:pt idx="100">
                  <c:v>10.115566653610131</c:v>
                </c:pt>
                <c:pt idx="101">
                  <c:v>4.7598422808613892</c:v>
                </c:pt>
                <c:pt idx="102">
                  <c:v>11.232261116367077</c:v>
                </c:pt>
                <c:pt idx="103">
                  <c:v>25.112629824277278</c:v>
                </c:pt>
                <c:pt idx="104">
                  <c:v>3.7734490911855216</c:v>
                </c:pt>
                <c:pt idx="105">
                  <c:v>16.041213569426166</c:v>
                </c:pt>
                <c:pt idx="106">
                  <c:v>5.5731639944754701</c:v>
                </c:pt>
                <c:pt idx="107">
                  <c:v>1.0038358466929895</c:v>
                </c:pt>
                <c:pt idx="108">
                  <c:v>14.315863812072553</c:v>
                </c:pt>
                <c:pt idx="109">
                  <c:v>24.624541292419529</c:v>
                </c:pt>
                <c:pt idx="110">
                  <c:v>16.023410202655484</c:v>
                </c:pt>
                <c:pt idx="111">
                  <c:v>8.2217370269872312</c:v>
                </c:pt>
                <c:pt idx="112">
                  <c:v>24.845462387853694</c:v>
                </c:pt>
                <c:pt idx="113">
                  <c:v>15.53651439299124</c:v>
                </c:pt>
                <c:pt idx="114">
                  <c:v>4.4755127167833404</c:v>
                </c:pt>
                <c:pt idx="115">
                  <c:v>18.195691140359926</c:v>
                </c:pt>
                <c:pt idx="116">
                  <c:v>12.041796450061357</c:v>
                </c:pt>
                <c:pt idx="117">
                  <c:v>11.622527767455303</c:v>
                </c:pt>
                <c:pt idx="118">
                  <c:v>7.1152557234211535</c:v>
                </c:pt>
                <c:pt idx="119">
                  <c:v>11.068831197437806</c:v>
                </c:pt>
                <c:pt idx="120">
                  <c:v>5.6905804238701263</c:v>
                </c:pt>
                <c:pt idx="121">
                  <c:v>2.5822882999353589</c:v>
                </c:pt>
                <c:pt idx="122">
                  <c:v>1.3534348576740891</c:v>
                </c:pt>
                <c:pt idx="123">
                  <c:v>6.203524652952936</c:v>
                </c:pt>
                <c:pt idx="124">
                  <c:v>7.3797973544233857</c:v>
                </c:pt>
                <c:pt idx="125">
                  <c:v>12.867868504772003</c:v>
                </c:pt>
                <c:pt idx="126">
                  <c:v>5.4773023805936063</c:v>
                </c:pt>
                <c:pt idx="127">
                  <c:v>5.7321748019422438</c:v>
                </c:pt>
                <c:pt idx="128">
                  <c:v>37.669795544666584</c:v>
                </c:pt>
                <c:pt idx="129">
                  <c:v>59.579191695496043</c:v>
                </c:pt>
                <c:pt idx="130">
                  <c:v>13.063425850166553</c:v>
                </c:pt>
                <c:pt idx="131">
                  <c:v>15.21323191583666</c:v>
                </c:pt>
                <c:pt idx="132">
                  <c:v>10.779770926540261</c:v>
                </c:pt>
                <c:pt idx="133">
                  <c:v>30.643980233602875</c:v>
                </c:pt>
                <c:pt idx="134">
                  <c:v>17.587385886354959</c:v>
                </c:pt>
                <c:pt idx="135">
                  <c:v>15.121474799222877</c:v>
                </c:pt>
                <c:pt idx="136">
                  <c:v>11.407982202822708</c:v>
                </c:pt>
                <c:pt idx="137">
                  <c:v>0.57339279078409511</c:v>
                </c:pt>
                <c:pt idx="138">
                  <c:v>11.223021181716835</c:v>
                </c:pt>
                <c:pt idx="139">
                  <c:v>29.903508771929825</c:v>
                </c:pt>
                <c:pt idx="140">
                  <c:v>29.173688172488745</c:v>
                </c:pt>
                <c:pt idx="141">
                  <c:v>8.7021423994796585</c:v>
                </c:pt>
                <c:pt idx="142">
                  <c:v>1.7931646448615393</c:v>
                </c:pt>
                <c:pt idx="143">
                  <c:v>23.119784172661873</c:v>
                </c:pt>
                <c:pt idx="144">
                  <c:v>12.226019995007338</c:v>
                </c:pt>
                <c:pt idx="145">
                  <c:v>21.93689800449053</c:v>
                </c:pt>
                <c:pt idx="146">
                  <c:v>39.348277819920725</c:v>
                </c:pt>
                <c:pt idx="147">
                  <c:v>16.697779436462028</c:v>
                </c:pt>
                <c:pt idx="148">
                  <c:v>6.3049329950120123</c:v>
                </c:pt>
                <c:pt idx="149">
                  <c:v>14.386802143671023</c:v>
                </c:pt>
                <c:pt idx="150">
                  <c:v>5.0344637223974757</c:v>
                </c:pt>
                <c:pt idx="151">
                  <c:v>10.869089390142022</c:v>
                </c:pt>
                <c:pt idx="152">
                  <c:v>12.920870203950464</c:v>
                </c:pt>
                <c:pt idx="153">
                  <c:v>3.0652872517268062</c:v>
                </c:pt>
                <c:pt idx="154">
                  <c:v>6.1661131348672296</c:v>
                </c:pt>
                <c:pt idx="155">
                  <c:v>14.859589046024443</c:v>
                </c:pt>
                <c:pt idx="156">
                  <c:v>19.418650217706823</c:v>
                </c:pt>
                <c:pt idx="157">
                  <c:v>6.3271777107608633</c:v>
                </c:pt>
                <c:pt idx="158">
                  <c:v>0</c:v>
                </c:pt>
                <c:pt idx="159">
                  <c:v>14.204545454545453</c:v>
                </c:pt>
                <c:pt idx="160">
                  <c:v>20.557026019614227</c:v>
                </c:pt>
                <c:pt idx="161">
                  <c:v>2.0882884770596633</c:v>
                </c:pt>
                <c:pt idx="162">
                  <c:v>10.677744886975242</c:v>
                </c:pt>
                <c:pt idx="163">
                  <c:v>43.751486933940008</c:v>
                </c:pt>
                <c:pt idx="164">
                  <c:v>17.585291663898055</c:v>
                </c:pt>
                <c:pt idx="165">
                  <c:v>7.0670638085472319</c:v>
                </c:pt>
                <c:pt idx="166">
                  <c:v>6.9469872044979351</c:v>
                </c:pt>
                <c:pt idx="167">
                  <c:v>13.383356423648596</c:v>
                </c:pt>
                <c:pt idx="168">
                  <c:v>12.513253638253637</c:v>
                </c:pt>
                <c:pt idx="169">
                  <c:v>5.3207346779694049</c:v>
                </c:pt>
                <c:pt idx="170">
                  <c:v>10.785717496165219</c:v>
                </c:pt>
                <c:pt idx="171">
                  <c:v>15.383060075207499</c:v>
                </c:pt>
                <c:pt idx="172">
                  <c:v>22.55526266208318</c:v>
                </c:pt>
                <c:pt idx="173">
                  <c:v>8.0759735158792516</c:v>
                </c:pt>
                <c:pt idx="174">
                  <c:v>6.110730630298745</c:v>
                </c:pt>
                <c:pt idx="175">
                  <c:v>7.5310003118395068</c:v>
                </c:pt>
                <c:pt idx="176">
                  <c:v>23.754772719466843</c:v>
                </c:pt>
                <c:pt idx="177">
                  <c:v>3.6100028211018413</c:v>
                </c:pt>
                <c:pt idx="178">
                  <c:v>5.1010980889029671</c:v>
                </c:pt>
                <c:pt idx="179">
                  <c:v>5.9997707315954791</c:v>
                </c:pt>
                <c:pt idx="180">
                  <c:v>9.3031878329918083</c:v>
                </c:pt>
                <c:pt idx="181">
                  <c:v>6.6400587956127399</c:v>
                </c:pt>
                <c:pt idx="182">
                  <c:v>5.2296881790525855</c:v>
                </c:pt>
                <c:pt idx="183">
                  <c:v>6.7388768898488118</c:v>
                </c:pt>
                <c:pt idx="184">
                  <c:v>5.5347178245483333</c:v>
                </c:pt>
                <c:pt idx="185">
                  <c:v>9.1991242474001105</c:v>
                </c:pt>
                <c:pt idx="186">
                  <c:v>23.52872260015117</c:v>
                </c:pt>
                <c:pt idx="187">
                  <c:v>26.300996291581335</c:v>
                </c:pt>
                <c:pt idx="188">
                  <c:v>12.751587653226998</c:v>
                </c:pt>
                <c:pt idx="189">
                  <c:v>7.2374892148403793</c:v>
                </c:pt>
                <c:pt idx="190">
                  <c:v>90.442870010820272</c:v>
                </c:pt>
                <c:pt idx="191">
                  <c:v>2.3594273589065256</c:v>
                </c:pt>
                <c:pt idx="192">
                  <c:v>14.112161771984821</c:v>
                </c:pt>
                <c:pt idx="193">
                  <c:v>12.272767212090445</c:v>
                </c:pt>
                <c:pt idx="194">
                  <c:v>10.544126605102214</c:v>
                </c:pt>
                <c:pt idx="195">
                  <c:v>12.950193067941528</c:v>
                </c:pt>
                <c:pt idx="196">
                  <c:v>4.456317540058242</c:v>
                </c:pt>
                <c:pt idx="197">
                  <c:v>34.739187670022055</c:v>
                </c:pt>
                <c:pt idx="198">
                  <c:v>10.891689908170978</c:v>
                </c:pt>
                <c:pt idx="199">
                  <c:v>5.7429152301294044</c:v>
                </c:pt>
                <c:pt idx="200">
                  <c:v>43.386294724075199</c:v>
                </c:pt>
                <c:pt idx="201">
                  <c:v>16.075900920521534</c:v>
                </c:pt>
                <c:pt idx="202">
                  <c:v>14.467603668261564</c:v>
                </c:pt>
                <c:pt idx="203">
                  <c:v>12.722117787170445</c:v>
                </c:pt>
                <c:pt idx="204">
                  <c:v>6.1463689830321897</c:v>
                </c:pt>
                <c:pt idx="205">
                  <c:v>11.95179169380323</c:v>
                </c:pt>
                <c:pt idx="206">
                  <c:v>8.1110634648370503</c:v>
                </c:pt>
                <c:pt idx="207">
                  <c:v>16.201044609252985</c:v>
                </c:pt>
                <c:pt idx="208">
                  <c:v>5.2245789456735263</c:v>
                </c:pt>
                <c:pt idx="209">
                  <c:v>6.4581692326053233</c:v>
                </c:pt>
                <c:pt idx="210">
                  <c:v>29.339019645682583</c:v>
                </c:pt>
                <c:pt idx="211">
                  <c:v>8.0386056286549703</c:v>
                </c:pt>
                <c:pt idx="212">
                  <c:v>5.9127894276976853</c:v>
                </c:pt>
                <c:pt idx="213">
                  <c:v>12.322286509399092</c:v>
                </c:pt>
                <c:pt idx="214">
                  <c:v>5.3061666838467811</c:v>
                </c:pt>
                <c:pt idx="215">
                  <c:v>16.90711711397384</c:v>
                </c:pt>
                <c:pt idx="216">
                  <c:v>14.529752175469731</c:v>
                </c:pt>
                <c:pt idx="217">
                  <c:v>11.867429038186645</c:v>
                </c:pt>
                <c:pt idx="218">
                  <c:v>19.050285714285714</c:v>
                </c:pt>
                <c:pt idx="219">
                  <c:v>40.283766393543459</c:v>
                </c:pt>
                <c:pt idx="220">
                  <c:v>15.356667639057036</c:v>
                </c:pt>
                <c:pt idx="221">
                  <c:v>18.076429017835682</c:v>
                </c:pt>
                <c:pt idx="222">
                  <c:v>20.066490001750239</c:v>
                </c:pt>
                <c:pt idx="223">
                  <c:v>12.420502793296089</c:v>
                </c:pt>
                <c:pt idx="224">
                  <c:v>12.915807174887892</c:v>
                </c:pt>
                <c:pt idx="225">
                  <c:v>39.7077274859287</c:v>
                </c:pt>
                <c:pt idx="226">
                  <c:v>29.485186898246155</c:v>
                </c:pt>
                <c:pt idx="227">
                  <c:v>20.498192571963063</c:v>
                </c:pt>
                <c:pt idx="228">
                  <c:v>9.2398816229317493</c:v>
                </c:pt>
                <c:pt idx="229">
                  <c:v>49.68979031539461</c:v>
                </c:pt>
                <c:pt idx="230">
                  <c:v>3.904020921869892</c:v>
                </c:pt>
                <c:pt idx="231">
                  <c:v>33.182140002283887</c:v>
                </c:pt>
                <c:pt idx="232">
                  <c:v>30.919850204908382</c:v>
                </c:pt>
                <c:pt idx="233">
                  <c:v>34.165338241570637</c:v>
                </c:pt>
                <c:pt idx="234">
                  <c:v>43.760475441653561</c:v>
                </c:pt>
                <c:pt idx="235">
                  <c:v>20.559895196034738</c:v>
                </c:pt>
                <c:pt idx="236">
                  <c:v>8.9958133971291865</c:v>
                </c:pt>
                <c:pt idx="237">
                  <c:v>5.2166999396443661</c:v>
                </c:pt>
                <c:pt idx="238">
                  <c:v>17.722483954211604</c:v>
                </c:pt>
                <c:pt idx="239">
                  <c:v>1.6086289619075314</c:v>
                </c:pt>
                <c:pt idx="240">
                  <c:v>25.651221340011574</c:v>
                </c:pt>
                <c:pt idx="241">
                  <c:v>9.95784031453395</c:v>
                </c:pt>
                <c:pt idx="242">
                  <c:v>9.5707552546673753</c:v>
                </c:pt>
                <c:pt idx="243">
                  <c:v>3.4595541401273886</c:v>
                </c:pt>
                <c:pt idx="244">
                  <c:v>1.2497010246735822</c:v>
                </c:pt>
                <c:pt idx="245">
                  <c:v>22.096132583727901</c:v>
                </c:pt>
                <c:pt idx="246">
                  <c:v>34.03348148809448</c:v>
                </c:pt>
                <c:pt idx="247">
                  <c:v>10.451722455091822</c:v>
                </c:pt>
                <c:pt idx="248">
                  <c:v>51.641941391941394</c:v>
                </c:pt>
                <c:pt idx="249">
                  <c:v>4.136067706933078</c:v>
                </c:pt>
                <c:pt idx="250">
                  <c:v>8.6484674329501914</c:v>
                </c:pt>
                <c:pt idx="251">
                  <c:v>12.762505554418322</c:v>
                </c:pt>
                <c:pt idx="252">
                  <c:v>5.8414520466380671</c:v>
                </c:pt>
                <c:pt idx="253">
                  <c:v>25.676644505875664</c:v>
                </c:pt>
                <c:pt idx="254">
                  <c:v>9.5581881219814875</c:v>
                </c:pt>
                <c:pt idx="255">
                  <c:v>11.686473158920451</c:v>
                </c:pt>
                <c:pt idx="256">
                  <c:v>10.615933434908989</c:v>
                </c:pt>
                <c:pt idx="257">
                  <c:v>13.565777948584955</c:v>
                </c:pt>
                <c:pt idx="258">
                  <c:v>54.031153846153849</c:v>
                </c:pt>
                <c:pt idx="259">
                  <c:v>12.220703647712089</c:v>
                </c:pt>
                <c:pt idx="260">
                  <c:v>17.465941967907096</c:v>
                </c:pt>
                <c:pt idx="261">
                  <c:v>19.471848781707177</c:v>
                </c:pt>
                <c:pt idx="262">
                  <c:v>11.241729653189035</c:v>
                </c:pt>
                <c:pt idx="263">
                  <c:v>14.341408558137537</c:v>
                </c:pt>
                <c:pt idx="264">
                  <c:v>23.640397249809013</c:v>
                </c:pt>
                <c:pt idx="265">
                  <c:v>9.5491713756358294</c:v>
                </c:pt>
                <c:pt idx="266">
                  <c:v>3.7953228856125376</c:v>
                </c:pt>
                <c:pt idx="267">
                  <c:v>8.4416753394786408</c:v>
                </c:pt>
                <c:pt idx="268">
                  <c:v>14.911273992236794</c:v>
                </c:pt>
                <c:pt idx="269">
                  <c:v>10.806669058725033</c:v>
                </c:pt>
                <c:pt idx="270">
                  <c:v>6.264123298987001</c:v>
                </c:pt>
                <c:pt idx="271">
                  <c:v>15.932608634573764</c:v>
                </c:pt>
                <c:pt idx="272">
                  <c:v>10.662236605451056</c:v>
                </c:pt>
                <c:pt idx="273">
                  <c:v>2.8596566523605151</c:v>
                </c:pt>
                <c:pt idx="274">
                  <c:v>4.5845078739387688</c:v>
                </c:pt>
                <c:pt idx="275">
                  <c:v>19.235921529426463</c:v>
                </c:pt>
                <c:pt idx="276">
                  <c:v>10.849440860863275</c:v>
                </c:pt>
                <c:pt idx="277">
                  <c:v>40.262814314050289</c:v>
                </c:pt>
                <c:pt idx="278">
                  <c:v>3.9303451568511809</c:v>
                </c:pt>
                <c:pt idx="279">
                  <c:v>11.554691117903122</c:v>
                </c:pt>
                <c:pt idx="280">
                  <c:v>3.7665605241100502</c:v>
                </c:pt>
                <c:pt idx="281">
                  <c:v>13.409219713255281</c:v>
                </c:pt>
                <c:pt idx="282">
                  <c:v>7.8425269963546329</c:v>
                </c:pt>
                <c:pt idx="283">
                  <c:v>22.63330345050808</c:v>
                </c:pt>
                <c:pt idx="284">
                  <c:v>16.306126669029894</c:v>
                </c:pt>
                <c:pt idx="285">
                  <c:v>17.252266333229137</c:v>
                </c:pt>
                <c:pt idx="286">
                  <c:v>13.761497258248358</c:v>
                </c:pt>
                <c:pt idx="287">
                  <c:v>7.3246431337269566</c:v>
                </c:pt>
                <c:pt idx="288">
                  <c:v>12.482915267627888</c:v>
                </c:pt>
                <c:pt idx="289">
                  <c:v>12.870463992809796</c:v>
                </c:pt>
                <c:pt idx="290">
                  <c:v>41.706633639534701</c:v>
                </c:pt>
                <c:pt idx="291">
                  <c:v>12.88064870564148</c:v>
                </c:pt>
                <c:pt idx="292">
                  <c:v>13.340737833594977</c:v>
                </c:pt>
                <c:pt idx="293">
                  <c:v>9.0712017965828107</c:v>
                </c:pt>
                <c:pt idx="294">
                  <c:v>14.427521317259629</c:v>
                </c:pt>
                <c:pt idx="295">
                  <c:v>8.026424802437802</c:v>
                </c:pt>
                <c:pt idx="296">
                  <c:v>7.8457701303615046</c:v>
                </c:pt>
                <c:pt idx="297">
                  <c:v>10.211618486263342</c:v>
                </c:pt>
                <c:pt idx="298">
                  <c:v>24.791999569744895</c:v>
                </c:pt>
                <c:pt idx="299">
                  <c:v>3.0204440154440153</c:v>
                </c:pt>
                <c:pt idx="300">
                  <c:v>15.317703081232493</c:v>
                </c:pt>
                <c:pt idx="301">
                  <c:v>4.1821612349914234</c:v>
                </c:pt>
                <c:pt idx="302">
                  <c:v>0.43348491587851545</c:v>
                </c:pt>
                <c:pt idx="303">
                  <c:v>22.491430875198652</c:v>
                </c:pt>
                <c:pt idx="304">
                  <c:v>9.5597639620378487</c:v>
                </c:pt>
                <c:pt idx="305">
                  <c:v>3.6224226410150022</c:v>
                </c:pt>
                <c:pt idx="306">
                  <c:v>8.6895905089934935</c:v>
                </c:pt>
                <c:pt idx="307">
                  <c:v>9.2465916296766011</c:v>
                </c:pt>
                <c:pt idx="308">
                  <c:v>6.8761282212445005</c:v>
                </c:pt>
                <c:pt idx="309">
                  <c:v>5.0884837379752632</c:v>
                </c:pt>
                <c:pt idx="310">
                  <c:v>17.245839067804386</c:v>
                </c:pt>
                <c:pt idx="311">
                  <c:v>2.8456193424323439</c:v>
                </c:pt>
                <c:pt idx="312">
                  <c:v>2.0068612703638529</c:v>
                </c:pt>
                <c:pt idx="313">
                  <c:v>19.567903111381373</c:v>
                </c:pt>
                <c:pt idx="314">
                  <c:v>15.064729709416072</c:v>
                </c:pt>
                <c:pt idx="315">
                  <c:v>3.6153316736199028</c:v>
                </c:pt>
                <c:pt idx="316">
                  <c:v>19.660705065158595</c:v>
                </c:pt>
                <c:pt idx="317">
                  <c:v>6.5275860023724785</c:v>
                </c:pt>
                <c:pt idx="318">
                  <c:v>4.3782802475724854</c:v>
                </c:pt>
                <c:pt idx="319">
                  <c:v>11.85993305558523</c:v>
                </c:pt>
                <c:pt idx="320">
                  <c:v>6.0475446070275662</c:v>
                </c:pt>
                <c:pt idx="321">
                  <c:v>11.639377463026387</c:v>
                </c:pt>
                <c:pt idx="322">
                  <c:v>17.386029411764703</c:v>
                </c:pt>
                <c:pt idx="323">
                  <c:v>8.4796779954238524</c:v>
                </c:pt>
                <c:pt idx="324">
                  <c:v>4.6906049094097018</c:v>
                </c:pt>
                <c:pt idx="325">
                  <c:v>5.9253630432167643</c:v>
                </c:pt>
                <c:pt idx="326">
                  <c:v>6.4519715706681122</c:v>
                </c:pt>
                <c:pt idx="327">
                  <c:v>8.8317408482502842</c:v>
                </c:pt>
                <c:pt idx="328">
                  <c:v>1.4409534725759892</c:v>
                </c:pt>
                <c:pt idx="329">
                  <c:v>27.75270930068946</c:v>
                </c:pt>
                <c:pt idx="330">
                  <c:v>0.44596828609986505</c:v>
                </c:pt>
                <c:pt idx="331">
                  <c:v>2.4364942528735631</c:v>
                </c:pt>
                <c:pt idx="332">
                  <c:v>1.469127854903717</c:v>
                </c:pt>
                <c:pt idx="333">
                  <c:v>36.912544188446404</c:v>
                </c:pt>
                <c:pt idx="334">
                  <c:v>7.7899505572366508</c:v>
                </c:pt>
                <c:pt idx="335">
                  <c:v>2.592247782037747</c:v>
                </c:pt>
                <c:pt idx="336">
                  <c:v>6.4544251576243479</c:v>
                </c:pt>
                <c:pt idx="337">
                  <c:v>7.1645123211942137</c:v>
                </c:pt>
                <c:pt idx="338">
                  <c:v>2.55855705749447</c:v>
                </c:pt>
                <c:pt idx="339">
                  <c:v>4.8602059915526672</c:v>
                </c:pt>
                <c:pt idx="340">
                  <c:v>8.7944616604584684</c:v>
                </c:pt>
                <c:pt idx="341">
                  <c:v>0.61925362954301866</c:v>
                </c:pt>
                <c:pt idx="342">
                  <c:v>4.7384980121822231</c:v>
                </c:pt>
                <c:pt idx="343">
                  <c:v>2.4253846153846155</c:v>
                </c:pt>
                <c:pt idx="344">
                  <c:v>12.65246880490783</c:v>
                </c:pt>
                <c:pt idx="345">
                  <c:v>6.3326781200020639</c:v>
                </c:pt>
                <c:pt idx="346">
                  <c:v>0.4036912717852571</c:v>
                </c:pt>
                <c:pt idx="347">
                  <c:v>8.9135107049380142</c:v>
                </c:pt>
                <c:pt idx="348">
                  <c:v>4.2869506487727751</c:v>
                </c:pt>
                <c:pt idx="349">
                  <c:v>8.2432331382499182</c:v>
                </c:pt>
                <c:pt idx="350">
                  <c:v>0.80419727177334732</c:v>
                </c:pt>
                <c:pt idx="351">
                  <c:v>7.2904428904428897</c:v>
                </c:pt>
                <c:pt idx="352">
                  <c:v>13.480496035310118</c:v>
                </c:pt>
                <c:pt idx="353">
                  <c:v>37.117877198982917</c:v>
                </c:pt>
                <c:pt idx="354">
                  <c:v>11.147943722943722</c:v>
                </c:pt>
                <c:pt idx="355">
                  <c:v>6.9145170142700332</c:v>
                </c:pt>
                <c:pt idx="356">
                  <c:v>24.045250896057347</c:v>
                </c:pt>
                <c:pt idx="357">
                  <c:v>18.358025586491365</c:v>
                </c:pt>
                <c:pt idx="358">
                  <c:v>19.780316316943313</c:v>
                </c:pt>
                <c:pt idx="359">
                  <c:v>12.518913353019313</c:v>
                </c:pt>
                <c:pt idx="360">
                  <c:v>12.662377876448311</c:v>
                </c:pt>
                <c:pt idx="361">
                  <c:v>9.8839290131090785</c:v>
                </c:pt>
                <c:pt idx="362">
                  <c:v>12.789758601205424</c:v>
                </c:pt>
                <c:pt idx="363">
                  <c:v>15.091439738440275</c:v>
                </c:pt>
                <c:pt idx="364">
                  <c:v>7.7651744092766268</c:v>
                </c:pt>
                <c:pt idx="365">
                  <c:v>30.350505332066309</c:v>
                </c:pt>
                <c:pt idx="366">
                  <c:v>22.97348901098901</c:v>
                </c:pt>
                <c:pt idx="367">
                  <c:v>11.237733213448509</c:v>
                </c:pt>
                <c:pt idx="368">
                  <c:v>20.817738359201776</c:v>
                </c:pt>
                <c:pt idx="369">
                  <c:v>16.343712991988852</c:v>
                </c:pt>
                <c:pt idx="370">
                  <c:v>5.6620438226367611</c:v>
                </c:pt>
                <c:pt idx="371">
                  <c:v>16.463594137400747</c:v>
                </c:pt>
                <c:pt idx="372">
                  <c:v>43.926303585318252</c:v>
                </c:pt>
                <c:pt idx="373">
                  <c:v>5.7194359723900208</c:v>
                </c:pt>
                <c:pt idx="374">
                  <c:v>14.24105424663234</c:v>
                </c:pt>
                <c:pt idx="375">
                  <c:v>11.106620853706886</c:v>
                </c:pt>
                <c:pt idx="376">
                  <c:v>6.6108967291436977</c:v>
                </c:pt>
                <c:pt idx="377">
                  <c:v>19.760893854748602</c:v>
                </c:pt>
                <c:pt idx="378">
                  <c:v>6.9560180256901569</c:v>
                </c:pt>
                <c:pt idx="379">
                  <c:v>16.089174674957604</c:v>
                </c:pt>
                <c:pt idx="380">
                  <c:v>4.091913319238901</c:v>
                </c:pt>
                <c:pt idx="381">
                  <c:v>2.2206694142625203</c:v>
                </c:pt>
                <c:pt idx="382">
                  <c:v>8.4379378942261045</c:v>
                </c:pt>
                <c:pt idx="383">
                  <c:v>31.391836100161012</c:v>
                </c:pt>
                <c:pt idx="384">
                  <c:v>3.5967074599135667</c:v>
                </c:pt>
                <c:pt idx="385">
                  <c:v>29.964975864608668</c:v>
                </c:pt>
                <c:pt idx="386">
                  <c:v>27.95654382750061</c:v>
                </c:pt>
                <c:pt idx="387">
                  <c:v>26.749254019225557</c:v>
                </c:pt>
                <c:pt idx="388">
                  <c:v>93.262551242505566</c:v>
                </c:pt>
                <c:pt idx="389">
                  <c:v>26.171021327296256</c:v>
                </c:pt>
                <c:pt idx="390">
                  <c:v>18.240570655606554</c:v>
                </c:pt>
                <c:pt idx="391">
                  <c:v>11.496885815861368</c:v>
                </c:pt>
                <c:pt idx="392">
                  <c:v>15.682944947083765</c:v>
                </c:pt>
                <c:pt idx="393">
                  <c:v>6.5576061938693133</c:v>
                </c:pt>
                <c:pt idx="394">
                  <c:v>9.6306104255262639</c:v>
                </c:pt>
                <c:pt idx="395">
                  <c:v>5.5692908742444356</c:v>
                </c:pt>
                <c:pt idx="396">
                  <c:v>8.7382562667270491</c:v>
                </c:pt>
                <c:pt idx="397">
                  <c:v>3.6876003276003275</c:v>
                </c:pt>
                <c:pt idx="398">
                  <c:v>11.79555729052686</c:v>
                </c:pt>
                <c:pt idx="399">
                  <c:v>11.388690397329766</c:v>
                </c:pt>
                <c:pt idx="400">
                  <c:v>17.052929292929292</c:v>
                </c:pt>
                <c:pt idx="401">
                  <c:v>10.236622379797774</c:v>
                </c:pt>
                <c:pt idx="402">
                  <c:v>14.842306327418298</c:v>
                </c:pt>
                <c:pt idx="403">
                  <c:v>21.382375448658699</c:v>
                </c:pt>
                <c:pt idx="404">
                  <c:v>9.5459496016275835</c:v>
                </c:pt>
                <c:pt idx="405">
                  <c:v>3.0316370992841581</c:v>
                </c:pt>
                <c:pt idx="406">
                  <c:v>3.1523603146758647</c:v>
                </c:pt>
                <c:pt idx="407">
                  <c:v>7.5689352413291298</c:v>
                </c:pt>
                <c:pt idx="408">
                  <c:v>2.5227974338964545</c:v>
                </c:pt>
                <c:pt idx="409">
                  <c:v>21.338790850065408</c:v>
                </c:pt>
                <c:pt idx="410">
                  <c:v>6.3302533532041725</c:v>
                </c:pt>
                <c:pt idx="411">
                  <c:v>2.5352119578534671</c:v>
                </c:pt>
                <c:pt idx="412">
                  <c:v>24.205207992582764</c:v>
                </c:pt>
                <c:pt idx="413">
                  <c:v>17.750253951390441</c:v>
                </c:pt>
                <c:pt idx="414">
                  <c:v>10.129372029527758</c:v>
                </c:pt>
                <c:pt idx="415">
                  <c:v>11.696032228640924</c:v>
                </c:pt>
                <c:pt idx="416">
                  <c:v>10.446242157255373</c:v>
                </c:pt>
                <c:pt idx="417">
                  <c:v>16.150438539294658</c:v>
                </c:pt>
                <c:pt idx="418">
                  <c:v>9.9855295486497262</c:v>
                </c:pt>
                <c:pt idx="419">
                  <c:v>13.002408986595734</c:v>
                </c:pt>
                <c:pt idx="420">
                  <c:v>8.0790329635556422</c:v>
                </c:pt>
                <c:pt idx="421">
                  <c:v>19.261985000308094</c:v>
                </c:pt>
                <c:pt idx="422">
                  <c:v>13.874649653168355</c:v>
                </c:pt>
                <c:pt idx="423">
                  <c:v>9.3753475331729561</c:v>
                </c:pt>
                <c:pt idx="424">
                  <c:v>10.699621645755105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1-417A-94DD-C87E5A5F0E1E}"/>
            </c:ext>
          </c:extLst>
        </c:ser>
        <c:ser>
          <c:idx val="9"/>
          <c:order val="1"/>
          <c:tx>
            <c:strRef>
              <c:f>validation!$AP$2</c:f>
              <c:strCache>
                <c:ptCount val="1"/>
                <c:pt idx="0">
                  <c:v>p-value=0.05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validation!$AR$3:$AR$43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validation!$AP$3:$AP$427</c:f>
              <c:numCache>
                <c:formatCode>General</c:formatCode>
                <c:ptCount val="425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  <c:pt idx="71">
                  <c:v>7.8150000000000004</c:v>
                </c:pt>
                <c:pt idx="72">
                  <c:v>7.8150000000000004</c:v>
                </c:pt>
                <c:pt idx="73">
                  <c:v>7.8150000000000004</c:v>
                </c:pt>
                <c:pt idx="74">
                  <c:v>7.8150000000000004</c:v>
                </c:pt>
                <c:pt idx="75">
                  <c:v>7.8150000000000004</c:v>
                </c:pt>
                <c:pt idx="76">
                  <c:v>7.8150000000000004</c:v>
                </c:pt>
                <c:pt idx="77">
                  <c:v>7.8150000000000004</c:v>
                </c:pt>
                <c:pt idx="78">
                  <c:v>7.8150000000000004</c:v>
                </c:pt>
                <c:pt idx="79">
                  <c:v>7.8150000000000004</c:v>
                </c:pt>
                <c:pt idx="80">
                  <c:v>7.8150000000000004</c:v>
                </c:pt>
                <c:pt idx="81">
                  <c:v>7.8150000000000004</c:v>
                </c:pt>
                <c:pt idx="82">
                  <c:v>7.8150000000000004</c:v>
                </c:pt>
                <c:pt idx="83">
                  <c:v>7.8150000000000004</c:v>
                </c:pt>
                <c:pt idx="84">
                  <c:v>7.8150000000000004</c:v>
                </c:pt>
                <c:pt idx="85">
                  <c:v>7.8150000000000004</c:v>
                </c:pt>
                <c:pt idx="86">
                  <c:v>7.8150000000000004</c:v>
                </c:pt>
                <c:pt idx="87">
                  <c:v>7.8150000000000004</c:v>
                </c:pt>
                <c:pt idx="88">
                  <c:v>7.8150000000000004</c:v>
                </c:pt>
                <c:pt idx="89">
                  <c:v>7.8150000000000004</c:v>
                </c:pt>
                <c:pt idx="90">
                  <c:v>7.8150000000000004</c:v>
                </c:pt>
                <c:pt idx="91">
                  <c:v>7.8150000000000004</c:v>
                </c:pt>
                <c:pt idx="92">
                  <c:v>7.8150000000000004</c:v>
                </c:pt>
                <c:pt idx="93">
                  <c:v>7.8150000000000004</c:v>
                </c:pt>
                <c:pt idx="94">
                  <c:v>7.8150000000000004</c:v>
                </c:pt>
                <c:pt idx="95">
                  <c:v>7.8150000000000004</c:v>
                </c:pt>
                <c:pt idx="96">
                  <c:v>7.8150000000000004</c:v>
                </c:pt>
                <c:pt idx="97">
                  <c:v>7.8150000000000004</c:v>
                </c:pt>
                <c:pt idx="98">
                  <c:v>7.8150000000000004</c:v>
                </c:pt>
                <c:pt idx="99">
                  <c:v>7.8150000000000004</c:v>
                </c:pt>
                <c:pt idx="100">
                  <c:v>7.8150000000000004</c:v>
                </c:pt>
                <c:pt idx="101">
                  <c:v>7.8150000000000004</c:v>
                </c:pt>
                <c:pt idx="102">
                  <c:v>7.8150000000000004</c:v>
                </c:pt>
                <c:pt idx="103">
                  <c:v>7.8150000000000004</c:v>
                </c:pt>
                <c:pt idx="104">
                  <c:v>7.8150000000000004</c:v>
                </c:pt>
                <c:pt idx="105">
                  <c:v>7.8150000000000004</c:v>
                </c:pt>
                <c:pt idx="106">
                  <c:v>7.8150000000000004</c:v>
                </c:pt>
                <c:pt idx="107">
                  <c:v>7.8150000000000004</c:v>
                </c:pt>
                <c:pt idx="108">
                  <c:v>7.8150000000000004</c:v>
                </c:pt>
                <c:pt idx="109">
                  <c:v>7.8150000000000004</c:v>
                </c:pt>
                <c:pt idx="110">
                  <c:v>7.8150000000000004</c:v>
                </c:pt>
                <c:pt idx="111">
                  <c:v>7.8150000000000004</c:v>
                </c:pt>
                <c:pt idx="112">
                  <c:v>7.8150000000000004</c:v>
                </c:pt>
                <c:pt idx="113">
                  <c:v>7.8150000000000004</c:v>
                </c:pt>
                <c:pt idx="114">
                  <c:v>7.8150000000000004</c:v>
                </c:pt>
                <c:pt idx="115">
                  <c:v>7.8150000000000004</c:v>
                </c:pt>
                <c:pt idx="116">
                  <c:v>7.8150000000000004</c:v>
                </c:pt>
                <c:pt idx="117">
                  <c:v>7.8150000000000004</c:v>
                </c:pt>
                <c:pt idx="118">
                  <c:v>7.8150000000000004</c:v>
                </c:pt>
                <c:pt idx="119">
                  <c:v>7.8150000000000004</c:v>
                </c:pt>
                <c:pt idx="120">
                  <c:v>7.8150000000000004</c:v>
                </c:pt>
                <c:pt idx="121">
                  <c:v>7.8150000000000004</c:v>
                </c:pt>
                <c:pt idx="122">
                  <c:v>7.8150000000000004</c:v>
                </c:pt>
                <c:pt idx="123">
                  <c:v>7.8150000000000004</c:v>
                </c:pt>
                <c:pt idx="124">
                  <c:v>7.8150000000000004</c:v>
                </c:pt>
                <c:pt idx="125">
                  <c:v>7.8150000000000004</c:v>
                </c:pt>
                <c:pt idx="126">
                  <c:v>7.8150000000000004</c:v>
                </c:pt>
                <c:pt idx="127">
                  <c:v>7.8150000000000004</c:v>
                </c:pt>
                <c:pt idx="128">
                  <c:v>7.8150000000000004</c:v>
                </c:pt>
                <c:pt idx="129">
                  <c:v>7.8150000000000004</c:v>
                </c:pt>
                <c:pt idx="130">
                  <c:v>7.8150000000000004</c:v>
                </c:pt>
                <c:pt idx="131">
                  <c:v>7.8150000000000004</c:v>
                </c:pt>
                <c:pt idx="132">
                  <c:v>7.8150000000000004</c:v>
                </c:pt>
                <c:pt idx="133">
                  <c:v>7.8150000000000004</c:v>
                </c:pt>
                <c:pt idx="134">
                  <c:v>7.8150000000000004</c:v>
                </c:pt>
                <c:pt idx="135">
                  <c:v>7.8150000000000004</c:v>
                </c:pt>
                <c:pt idx="136">
                  <c:v>7.8150000000000004</c:v>
                </c:pt>
                <c:pt idx="137">
                  <c:v>7.8150000000000004</c:v>
                </c:pt>
                <c:pt idx="138">
                  <c:v>7.8150000000000004</c:v>
                </c:pt>
                <c:pt idx="139">
                  <c:v>7.8150000000000004</c:v>
                </c:pt>
                <c:pt idx="140">
                  <c:v>7.8150000000000004</c:v>
                </c:pt>
                <c:pt idx="141">
                  <c:v>7.8150000000000004</c:v>
                </c:pt>
                <c:pt idx="142">
                  <c:v>7.8150000000000004</c:v>
                </c:pt>
                <c:pt idx="143">
                  <c:v>7.8150000000000004</c:v>
                </c:pt>
                <c:pt idx="144">
                  <c:v>7.8150000000000004</c:v>
                </c:pt>
                <c:pt idx="145">
                  <c:v>7.8150000000000004</c:v>
                </c:pt>
                <c:pt idx="146">
                  <c:v>7.8150000000000004</c:v>
                </c:pt>
                <c:pt idx="147">
                  <c:v>7.8150000000000004</c:v>
                </c:pt>
                <c:pt idx="148">
                  <c:v>7.8150000000000004</c:v>
                </c:pt>
                <c:pt idx="149">
                  <c:v>7.8150000000000004</c:v>
                </c:pt>
                <c:pt idx="150">
                  <c:v>7.8150000000000004</c:v>
                </c:pt>
                <c:pt idx="151">
                  <c:v>7.8150000000000004</c:v>
                </c:pt>
                <c:pt idx="152">
                  <c:v>7.8150000000000004</c:v>
                </c:pt>
                <c:pt idx="153">
                  <c:v>7.8150000000000004</c:v>
                </c:pt>
                <c:pt idx="154">
                  <c:v>7.8150000000000004</c:v>
                </c:pt>
                <c:pt idx="155">
                  <c:v>7.8150000000000004</c:v>
                </c:pt>
                <c:pt idx="156">
                  <c:v>7.8150000000000004</c:v>
                </c:pt>
                <c:pt idx="157">
                  <c:v>7.8150000000000004</c:v>
                </c:pt>
                <c:pt idx="158">
                  <c:v>7.8150000000000004</c:v>
                </c:pt>
                <c:pt idx="159">
                  <c:v>7.8150000000000004</c:v>
                </c:pt>
                <c:pt idx="160">
                  <c:v>7.8150000000000004</c:v>
                </c:pt>
                <c:pt idx="161">
                  <c:v>7.8150000000000004</c:v>
                </c:pt>
                <c:pt idx="162">
                  <c:v>7.8150000000000004</c:v>
                </c:pt>
                <c:pt idx="163">
                  <c:v>7.8150000000000004</c:v>
                </c:pt>
                <c:pt idx="164">
                  <c:v>7.8150000000000004</c:v>
                </c:pt>
                <c:pt idx="165">
                  <c:v>7.8150000000000004</c:v>
                </c:pt>
                <c:pt idx="166">
                  <c:v>7.8150000000000004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7.8150000000000004</c:v>
                </c:pt>
                <c:pt idx="170">
                  <c:v>7.8150000000000004</c:v>
                </c:pt>
                <c:pt idx="171">
                  <c:v>7.8150000000000004</c:v>
                </c:pt>
                <c:pt idx="172">
                  <c:v>7.8150000000000004</c:v>
                </c:pt>
                <c:pt idx="173">
                  <c:v>7.8150000000000004</c:v>
                </c:pt>
                <c:pt idx="174">
                  <c:v>7.8150000000000004</c:v>
                </c:pt>
                <c:pt idx="175">
                  <c:v>7.8150000000000004</c:v>
                </c:pt>
                <c:pt idx="176">
                  <c:v>7.8150000000000004</c:v>
                </c:pt>
                <c:pt idx="177">
                  <c:v>7.8150000000000004</c:v>
                </c:pt>
                <c:pt idx="178">
                  <c:v>7.8150000000000004</c:v>
                </c:pt>
                <c:pt idx="179">
                  <c:v>7.8150000000000004</c:v>
                </c:pt>
                <c:pt idx="180">
                  <c:v>7.8150000000000004</c:v>
                </c:pt>
                <c:pt idx="181">
                  <c:v>7.8150000000000004</c:v>
                </c:pt>
                <c:pt idx="182">
                  <c:v>7.8150000000000004</c:v>
                </c:pt>
                <c:pt idx="183">
                  <c:v>7.8150000000000004</c:v>
                </c:pt>
                <c:pt idx="184">
                  <c:v>7.8150000000000004</c:v>
                </c:pt>
                <c:pt idx="185">
                  <c:v>7.8150000000000004</c:v>
                </c:pt>
                <c:pt idx="186">
                  <c:v>7.8150000000000004</c:v>
                </c:pt>
                <c:pt idx="187">
                  <c:v>7.8150000000000004</c:v>
                </c:pt>
                <c:pt idx="188">
                  <c:v>7.8150000000000004</c:v>
                </c:pt>
                <c:pt idx="189">
                  <c:v>7.8150000000000004</c:v>
                </c:pt>
                <c:pt idx="190">
                  <c:v>7.8150000000000004</c:v>
                </c:pt>
                <c:pt idx="191">
                  <c:v>7.8150000000000004</c:v>
                </c:pt>
                <c:pt idx="192">
                  <c:v>7.8150000000000004</c:v>
                </c:pt>
                <c:pt idx="193">
                  <c:v>7.8150000000000004</c:v>
                </c:pt>
                <c:pt idx="194">
                  <c:v>7.8150000000000004</c:v>
                </c:pt>
                <c:pt idx="195">
                  <c:v>7.8150000000000004</c:v>
                </c:pt>
                <c:pt idx="196">
                  <c:v>7.8150000000000004</c:v>
                </c:pt>
                <c:pt idx="197">
                  <c:v>7.8150000000000004</c:v>
                </c:pt>
                <c:pt idx="198">
                  <c:v>7.8150000000000004</c:v>
                </c:pt>
                <c:pt idx="199">
                  <c:v>7.8150000000000004</c:v>
                </c:pt>
                <c:pt idx="200">
                  <c:v>7.8150000000000004</c:v>
                </c:pt>
                <c:pt idx="201">
                  <c:v>7.8150000000000004</c:v>
                </c:pt>
                <c:pt idx="202">
                  <c:v>7.8150000000000004</c:v>
                </c:pt>
                <c:pt idx="203">
                  <c:v>7.8150000000000004</c:v>
                </c:pt>
                <c:pt idx="204">
                  <c:v>7.8150000000000004</c:v>
                </c:pt>
                <c:pt idx="205">
                  <c:v>7.8150000000000004</c:v>
                </c:pt>
                <c:pt idx="206">
                  <c:v>7.8150000000000004</c:v>
                </c:pt>
                <c:pt idx="207">
                  <c:v>7.8150000000000004</c:v>
                </c:pt>
                <c:pt idx="208">
                  <c:v>7.8150000000000004</c:v>
                </c:pt>
                <c:pt idx="209">
                  <c:v>7.8150000000000004</c:v>
                </c:pt>
                <c:pt idx="210">
                  <c:v>7.8150000000000004</c:v>
                </c:pt>
                <c:pt idx="211">
                  <c:v>7.8150000000000004</c:v>
                </c:pt>
                <c:pt idx="212">
                  <c:v>7.8150000000000004</c:v>
                </c:pt>
                <c:pt idx="213">
                  <c:v>7.8150000000000004</c:v>
                </c:pt>
                <c:pt idx="214">
                  <c:v>7.8150000000000004</c:v>
                </c:pt>
                <c:pt idx="215">
                  <c:v>7.8150000000000004</c:v>
                </c:pt>
                <c:pt idx="216">
                  <c:v>7.8150000000000004</c:v>
                </c:pt>
                <c:pt idx="217">
                  <c:v>7.8150000000000004</c:v>
                </c:pt>
                <c:pt idx="218">
                  <c:v>7.8150000000000004</c:v>
                </c:pt>
                <c:pt idx="219">
                  <c:v>7.8150000000000004</c:v>
                </c:pt>
                <c:pt idx="220">
                  <c:v>7.8150000000000004</c:v>
                </c:pt>
                <c:pt idx="221">
                  <c:v>7.8150000000000004</c:v>
                </c:pt>
                <c:pt idx="222">
                  <c:v>7.8150000000000004</c:v>
                </c:pt>
                <c:pt idx="223">
                  <c:v>7.8150000000000004</c:v>
                </c:pt>
                <c:pt idx="224">
                  <c:v>7.8150000000000004</c:v>
                </c:pt>
                <c:pt idx="225">
                  <c:v>7.8150000000000004</c:v>
                </c:pt>
                <c:pt idx="226">
                  <c:v>7.8150000000000004</c:v>
                </c:pt>
                <c:pt idx="227">
                  <c:v>7.8150000000000004</c:v>
                </c:pt>
                <c:pt idx="228">
                  <c:v>7.8150000000000004</c:v>
                </c:pt>
                <c:pt idx="229">
                  <c:v>7.8150000000000004</c:v>
                </c:pt>
                <c:pt idx="230">
                  <c:v>7.8150000000000004</c:v>
                </c:pt>
                <c:pt idx="231">
                  <c:v>7.8150000000000004</c:v>
                </c:pt>
                <c:pt idx="232">
                  <c:v>7.8150000000000004</c:v>
                </c:pt>
                <c:pt idx="233">
                  <c:v>7.8150000000000004</c:v>
                </c:pt>
                <c:pt idx="234">
                  <c:v>7.8150000000000004</c:v>
                </c:pt>
                <c:pt idx="235">
                  <c:v>7.8150000000000004</c:v>
                </c:pt>
                <c:pt idx="236">
                  <c:v>7.8150000000000004</c:v>
                </c:pt>
                <c:pt idx="237">
                  <c:v>7.8150000000000004</c:v>
                </c:pt>
                <c:pt idx="238">
                  <c:v>7.8150000000000004</c:v>
                </c:pt>
                <c:pt idx="239">
                  <c:v>7.8150000000000004</c:v>
                </c:pt>
                <c:pt idx="240">
                  <c:v>7.8150000000000004</c:v>
                </c:pt>
                <c:pt idx="241">
                  <c:v>7.8150000000000004</c:v>
                </c:pt>
                <c:pt idx="242">
                  <c:v>7.8150000000000004</c:v>
                </c:pt>
                <c:pt idx="243">
                  <c:v>7.8150000000000004</c:v>
                </c:pt>
                <c:pt idx="244">
                  <c:v>7.8150000000000004</c:v>
                </c:pt>
                <c:pt idx="245">
                  <c:v>7.8150000000000004</c:v>
                </c:pt>
                <c:pt idx="246">
                  <c:v>7.8150000000000004</c:v>
                </c:pt>
                <c:pt idx="247">
                  <c:v>7.8150000000000004</c:v>
                </c:pt>
                <c:pt idx="248">
                  <c:v>7.8150000000000004</c:v>
                </c:pt>
                <c:pt idx="249">
                  <c:v>7.8150000000000004</c:v>
                </c:pt>
                <c:pt idx="250">
                  <c:v>7.8150000000000004</c:v>
                </c:pt>
                <c:pt idx="251">
                  <c:v>7.8150000000000004</c:v>
                </c:pt>
                <c:pt idx="252">
                  <c:v>7.8150000000000004</c:v>
                </c:pt>
                <c:pt idx="253">
                  <c:v>7.8150000000000004</c:v>
                </c:pt>
                <c:pt idx="254">
                  <c:v>7.8150000000000004</c:v>
                </c:pt>
                <c:pt idx="255">
                  <c:v>7.8150000000000004</c:v>
                </c:pt>
                <c:pt idx="256">
                  <c:v>7.8150000000000004</c:v>
                </c:pt>
                <c:pt idx="257">
                  <c:v>7.8150000000000004</c:v>
                </c:pt>
                <c:pt idx="258">
                  <c:v>7.8150000000000004</c:v>
                </c:pt>
                <c:pt idx="259">
                  <c:v>7.8150000000000004</c:v>
                </c:pt>
                <c:pt idx="260">
                  <c:v>7.8150000000000004</c:v>
                </c:pt>
                <c:pt idx="261">
                  <c:v>7.8150000000000004</c:v>
                </c:pt>
                <c:pt idx="262">
                  <c:v>7.8150000000000004</c:v>
                </c:pt>
                <c:pt idx="263">
                  <c:v>7.8150000000000004</c:v>
                </c:pt>
                <c:pt idx="264">
                  <c:v>7.8150000000000004</c:v>
                </c:pt>
                <c:pt idx="265">
                  <c:v>7.8150000000000004</c:v>
                </c:pt>
                <c:pt idx="266">
                  <c:v>7.8150000000000004</c:v>
                </c:pt>
                <c:pt idx="267">
                  <c:v>7.8150000000000004</c:v>
                </c:pt>
                <c:pt idx="268">
                  <c:v>7.8150000000000004</c:v>
                </c:pt>
                <c:pt idx="269">
                  <c:v>7.8150000000000004</c:v>
                </c:pt>
                <c:pt idx="270">
                  <c:v>7.8150000000000004</c:v>
                </c:pt>
                <c:pt idx="271">
                  <c:v>7.8150000000000004</c:v>
                </c:pt>
                <c:pt idx="272">
                  <c:v>7.8150000000000004</c:v>
                </c:pt>
                <c:pt idx="273">
                  <c:v>7.8150000000000004</c:v>
                </c:pt>
                <c:pt idx="274">
                  <c:v>7.8150000000000004</c:v>
                </c:pt>
                <c:pt idx="275">
                  <c:v>7.8150000000000004</c:v>
                </c:pt>
                <c:pt idx="276">
                  <c:v>7.8150000000000004</c:v>
                </c:pt>
                <c:pt idx="277">
                  <c:v>7.8150000000000004</c:v>
                </c:pt>
                <c:pt idx="278">
                  <c:v>7.8150000000000004</c:v>
                </c:pt>
                <c:pt idx="279">
                  <c:v>7.8150000000000004</c:v>
                </c:pt>
                <c:pt idx="280">
                  <c:v>7.8150000000000004</c:v>
                </c:pt>
                <c:pt idx="281">
                  <c:v>7.8150000000000004</c:v>
                </c:pt>
                <c:pt idx="282">
                  <c:v>7.8150000000000004</c:v>
                </c:pt>
                <c:pt idx="283">
                  <c:v>7.8150000000000004</c:v>
                </c:pt>
                <c:pt idx="284">
                  <c:v>7.8150000000000004</c:v>
                </c:pt>
                <c:pt idx="285">
                  <c:v>7.8150000000000004</c:v>
                </c:pt>
                <c:pt idx="286">
                  <c:v>7.8150000000000004</c:v>
                </c:pt>
                <c:pt idx="287">
                  <c:v>7.8150000000000004</c:v>
                </c:pt>
                <c:pt idx="288">
                  <c:v>7.8150000000000004</c:v>
                </c:pt>
                <c:pt idx="289">
                  <c:v>7.8150000000000004</c:v>
                </c:pt>
                <c:pt idx="290">
                  <c:v>7.8150000000000004</c:v>
                </c:pt>
                <c:pt idx="291">
                  <c:v>7.8150000000000004</c:v>
                </c:pt>
                <c:pt idx="292">
                  <c:v>7.8150000000000004</c:v>
                </c:pt>
                <c:pt idx="293">
                  <c:v>7.8150000000000004</c:v>
                </c:pt>
                <c:pt idx="294">
                  <c:v>7.8150000000000004</c:v>
                </c:pt>
                <c:pt idx="295">
                  <c:v>7.8150000000000004</c:v>
                </c:pt>
                <c:pt idx="296">
                  <c:v>7.8150000000000004</c:v>
                </c:pt>
                <c:pt idx="297">
                  <c:v>7.8150000000000004</c:v>
                </c:pt>
                <c:pt idx="298">
                  <c:v>7.8150000000000004</c:v>
                </c:pt>
                <c:pt idx="299">
                  <c:v>7.8150000000000004</c:v>
                </c:pt>
                <c:pt idx="300">
                  <c:v>7.8150000000000004</c:v>
                </c:pt>
                <c:pt idx="301">
                  <c:v>7.8150000000000004</c:v>
                </c:pt>
                <c:pt idx="302">
                  <c:v>7.8150000000000004</c:v>
                </c:pt>
                <c:pt idx="303">
                  <c:v>7.8150000000000004</c:v>
                </c:pt>
                <c:pt idx="304">
                  <c:v>7.8150000000000004</c:v>
                </c:pt>
                <c:pt idx="305">
                  <c:v>7.8150000000000004</c:v>
                </c:pt>
                <c:pt idx="306">
                  <c:v>7.8150000000000004</c:v>
                </c:pt>
                <c:pt idx="307">
                  <c:v>7.8150000000000004</c:v>
                </c:pt>
                <c:pt idx="308">
                  <c:v>7.8150000000000004</c:v>
                </c:pt>
                <c:pt idx="309">
                  <c:v>7.8150000000000004</c:v>
                </c:pt>
                <c:pt idx="310">
                  <c:v>7.8150000000000004</c:v>
                </c:pt>
                <c:pt idx="311">
                  <c:v>7.8150000000000004</c:v>
                </c:pt>
                <c:pt idx="312">
                  <c:v>7.8150000000000004</c:v>
                </c:pt>
                <c:pt idx="313">
                  <c:v>7.8150000000000004</c:v>
                </c:pt>
                <c:pt idx="314">
                  <c:v>7.8150000000000004</c:v>
                </c:pt>
                <c:pt idx="315">
                  <c:v>7.8150000000000004</c:v>
                </c:pt>
                <c:pt idx="316">
                  <c:v>7.8150000000000004</c:v>
                </c:pt>
                <c:pt idx="317">
                  <c:v>7.8150000000000004</c:v>
                </c:pt>
                <c:pt idx="318">
                  <c:v>7.8150000000000004</c:v>
                </c:pt>
                <c:pt idx="319">
                  <c:v>7.8150000000000004</c:v>
                </c:pt>
                <c:pt idx="320">
                  <c:v>7.8150000000000004</c:v>
                </c:pt>
                <c:pt idx="321">
                  <c:v>7.8150000000000004</c:v>
                </c:pt>
                <c:pt idx="322">
                  <c:v>7.8150000000000004</c:v>
                </c:pt>
                <c:pt idx="323">
                  <c:v>7.8150000000000004</c:v>
                </c:pt>
                <c:pt idx="324">
                  <c:v>7.8150000000000004</c:v>
                </c:pt>
                <c:pt idx="325">
                  <c:v>7.8150000000000004</c:v>
                </c:pt>
                <c:pt idx="326">
                  <c:v>7.8150000000000004</c:v>
                </c:pt>
                <c:pt idx="327">
                  <c:v>7.8150000000000004</c:v>
                </c:pt>
                <c:pt idx="328">
                  <c:v>7.8150000000000004</c:v>
                </c:pt>
                <c:pt idx="329">
                  <c:v>7.8150000000000004</c:v>
                </c:pt>
                <c:pt idx="330">
                  <c:v>7.8150000000000004</c:v>
                </c:pt>
                <c:pt idx="331">
                  <c:v>7.8150000000000004</c:v>
                </c:pt>
                <c:pt idx="332">
                  <c:v>7.8150000000000004</c:v>
                </c:pt>
                <c:pt idx="333">
                  <c:v>7.8150000000000004</c:v>
                </c:pt>
                <c:pt idx="334">
                  <c:v>7.8150000000000004</c:v>
                </c:pt>
                <c:pt idx="335">
                  <c:v>7.8150000000000004</c:v>
                </c:pt>
                <c:pt idx="336">
                  <c:v>7.8150000000000004</c:v>
                </c:pt>
                <c:pt idx="337">
                  <c:v>7.8150000000000004</c:v>
                </c:pt>
                <c:pt idx="338">
                  <c:v>7.8150000000000004</c:v>
                </c:pt>
                <c:pt idx="339">
                  <c:v>7.8150000000000004</c:v>
                </c:pt>
                <c:pt idx="340">
                  <c:v>7.8150000000000004</c:v>
                </c:pt>
                <c:pt idx="341">
                  <c:v>7.8150000000000004</c:v>
                </c:pt>
                <c:pt idx="342">
                  <c:v>7.8150000000000004</c:v>
                </c:pt>
                <c:pt idx="343">
                  <c:v>7.8150000000000004</c:v>
                </c:pt>
                <c:pt idx="344">
                  <c:v>7.8150000000000004</c:v>
                </c:pt>
                <c:pt idx="345">
                  <c:v>7.8150000000000004</c:v>
                </c:pt>
                <c:pt idx="346">
                  <c:v>7.8150000000000004</c:v>
                </c:pt>
                <c:pt idx="347">
                  <c:v>7.8150000000000004</c:v>
                </c:pt>
                <c:pt idx="348">
                  <c:v>7.8150000000000004</c:v>
                </c:pt>
                <c:pt idx="349">
                  <c:v>7.8150000000000004</c:v>
                </c:pt>
                <c:pt idx="350">
                  <c:v>7.8150000000000004</c:v>
                </c:pt>
                <c:pt idx="351">
                  <c:v>7.8150000000000004</c:v>
                </c:pt>
                <c:pt idx="352">
                  <c:v>7.8150000000000004</c:v>
                </c:pt>
                <c:pt idx="353">
                  <c:v>7.8150000000000004</c:v>
                </c:pt>
                <c:pt idx="354">
                  <c:v>7.8150000000000004</c:v>
                </c:pt>
                <c:pt idx="355">
                  <c:v>7.8150000000000004</c:v>
                </c:pt>
                <c:pt idx="356">
                  <c:v>7.8150000000000004</c:v>
                </c:pt>
                <c:pt idx="357">
                  <c:v>7.8150000000000004</c:v>
                </c:pt>
                <c:pt idx="358">
                  <c:v>7.8150000000000004</c:v>
                </c:pt>
                <c:pt idx="359">
                  <c:v>7.8150000000000004</c:v>
                </c:pt>
                <c:pt idx="360">
                  <c:v>7.8150000000000004</c:v>
                </c:pt>
                <c:pt idx="361">
                  <c:v>7.8150000000000004</c:v>
                </c:pt>
                <c:pt idx="362">
                  <c:v>7.8150000000000004</c:v>
                </c:pt>
                <c:pt idx="363">
                  <c:v>7.8150000000000004</c:v>
                </c:pt>
                <c:pt idx="364">
                  <c:v>7.8150000000000004</c:v>
                </c:pt>
                <c:pt idx="365">
                  <c:v>7.8150000000000004</c:v>
                </c:pt>
                <c:pt idx="366">
                  <c:v>7.8150000000000004</c:v>
                </c:pt>
                <c:pt idx="367">
                  <c:v>7.8150000000000004</c:v>
                </c:pt>
                <c:pt idx="368">
                  <c:v>7.8150000000000004</c:v>
                </c:pt>
                <c:pt idx="369">
                  <c:v>7.8150000000000004</c:v>
                </c:pt>
                <c:pt idx="370">
                  <c:v>7.8150000000000004</c:v>
                </c:pt>
                <c:pt idx="371">
                  <c:v>7.8150000000000004</c:v>
                </c:pt>
                <c:pt idx="372">
                  <c:v>7.8150000000000004</c:v>
                </c:pt>
                <c:pt idx="373">
                  <c:v>7.8150000000000004</c:v>
                </c:pt>
                <c:pt idx="374">
                  <c:v>7.8150000000000004</c:v>
                </c:pt>
                <c:pt idx="375">
                  <c:v>7.8150000000000004</c:v>
                </c:pt>
                <c:pt idx="376">
                  <c:v>7.8150000000000004</c:v>
                </c:pt>
                <c:pt idx="377">
                  <c:v>7.8150000000000004</c:v>
                </c:pt>
                <c:pt idx="378">
                  <c:v>7.8150000000000004</c:v>
                </c:pt>
                <c:pt idx="379">
                  <c:v>7.8150000000000004</c:v>
                </c:pt>
                <c:pt idx="380">
                  <c:v>7.8150000000000004</c:v>
                </c:pt>
                <c:pt idx="381">
                  <c:v>7.8150000000000004</c:v>
                </c:pt>
                <c:pt idx="382">
                  <c:v>7.8150000000000004</c:v>
                </c:pt>
                <c:pt idx="383">
                  <c:v>7.8150000000000004</c:v>
                </c:pt>
                <c:pt idx="384">
                  <c:v>7.8150000000000004</c:v>
                </c:pt>
                <c:pt idx="385">
                  <c:v>7.8150000000000004</c:v>
                </c:pt>
                <c:pt idx="386">
                  <c:v>7.8150000000000004</c:v>
                </c:pt>
                <c:pt idx="387">
                  <c:v>7.8150000000000004</c:v>
                </c:pt>
                <c:pt idx="388">
                  <c:v>7.8150000000000004</c:v>
                </c:pt>
                <c:pt idx="389">
                  <c:v>7.8150000000000004</c:v>
                </c:pt>
                <c:pt idx="390">
                  <c:v>7.8150000000000004</c:v>
                </c:pt>
                <c:pt idx="391">
                  <c:v>7.8150000000000004</c:v>
                </c:pt>
                <c:pt idx="392">
                  <c:v>7.8150000000000004</c:v>
                </c:pt>
                <c:pt idx="393">
                  <c:v>7.8150000000000004</c:v>
                </c:pt>
                <c:pt idx="394">
                  <c:v>7.8150000000000004</c:v>
                </c:pt>
                <c:pt idx="395">
                  <c:v>7.8150000000000004</c:v>
                </c:pt>
                <c:pt idx="396">
                  <c:v>7.8150000000000004</c:v>
                </c:pt>
                <c:pt idx="397">
                  <c:v>7.8150000000000004</c:v>
                </c:pt>
                <c:pt idx="398">
                  <c:v>7.8150000000000004</c:v>
                </c:pt>
                <c:pt idx="399">
                  <c:v>7.8150000000000004</c:v>
                </c:pt>
                <c:pt idx="400">
                  <c:v>7.8150000000000004</c:v>
                </c:pt>
                <c:pt idx="401">
                  <c:v>7.8150000000000004</c:v>
                </c:pt>
                <c:pt idx="402">
                  <c:v>7.8150000000000004</c:v>
                </c:pt>
                <c:pt idx="403">
                  <c:v>7.8150000000000004</c:v>
                </c:pt>
                <c:pt idx="404">
                  <c:v>7.8150000000000004</c:v>
                </c:pt>
                <c:pt idx="405">
                  <c:v>7.8150000000000004</c:v>
                </c:pt>
                <c:pt idx="406">
                  <c:v>7.8150000000000004</c:v>
                </c:pt>
                <c:pt idx="407">
                  <c:v>7.8150000000000004</c:v>
                </c:pt>
                <c:pt idx="408">
                  <c:v>7.8150000000000004</c:v>
                </c:pt>
                <c:pt idx="409">
                  <c:v>7.8150000000000004</c:v>
                </c:pt>
                <c:pt idx="410">
                  <c:v>7.8150000000000004</c:v>
                </c:pt>
                <c:pt idx="411">
                  <c:v>7.8150000000000004</c:v>
                </c:pt>
                <c:pt idx="412">
                  <c:v>7.8150000000000004</c:v>
                </c:pt>
                <c:pt idx="413">
                  <c:v>7.8150000000000004</c:v>
                </c:pt>
                <c:pt idx="414">
                  <c:v>7.8150000000000004</c:v>
                </c:pt>
                <c:pt idx="415">
                  <c:v>7.8150000000000004</c:v>
                </c:pt>
                <c:pt idx="416">
                  <c:v>7.8150000000000004</c:v>
                </c:pt>
                <c:pt idx="417">
                  <c:v>7.8150000000000004</c:v>
                </c:pt>
                <c:pt idx="418">
                  <c:v>7.8150000000000004</c:v>
                </c:pt>
                <c:pt idx="419">
                  <c:v>7.8150000000000004</c:v>
                </c:pt>
                <c:pt idx="420">
                  <c:v>7.8150000000000004</c:v>
                </c:pt>
                <c:pt idx="421">
                  <c:v>7.8150000000000004</c:v>
                </c:pt>
                <c:pt idx="422">
                  <c:v>7.8150000000000004</c:v>
                </c:pt>
                <c:pt idx="423">
                  <c:v>7.8150000000000004</c:v>
                </c:pt>
                <c:pt idx="424">
                  <c:v>7.8150000000000004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1-417A-94DD-C87E5A5F0E1E}"/>
            </c:ext>
          </c:extLst>
        </c:ser>
        <c:ser>
          <c:idx val="11"/>
          <c:order val="2"/>
          <c:tx>
            <c:strRef>
              <c:f>validation!$AP$2</c:f>
              <c:strCache>
                <c:ptCount val="1"/>
                <c:pt idx="0">
                  <c:v>p-value=0.05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validation!$AP$3:$AP$73</c:f>
              <c:numCache>
                <c:formatCode>General</c:formatCode>
                <c:ptCount val="71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</c:numCache>
            </c:numRef>
          </c:xVal>
          <c:yVal>
            <c:numRef>
              <c:f>validation!$AR$3:$AR$73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1-417A-94DD-C87E5A5F0E1E}"/>
            </c:ext>
          </c:extLst>
        </c:ser>
        <c:ser>
          <c:idx val="13"/>
          <c:order val="3"/>
          <c:tx>
            <c:strRef>
              <c:f>validation!$AQ$2</c:f>
              <c:strCache>
                <c:ptCount val="1"/>
                <c:pt idx="0">
                  <c:v>p-value =0.1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</c:marker>
          <c:xVal>
            <c:numRef>
              <c:f>validation!$AR$3:$AR$43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validation!$AQ$3:$AQ$427</c:f>
              <c:numCache>
                <c:formatCode>General</c:formatCode>
                <c:ptCount val="425"/>
                <c:pt idx="0">
                  <c:v>6.2510000000000003</c:v>
                </c:pt>
                <c:pt idx="1">
                  <c:v>6.2510000000000003</c:v>
                </c:pt>
                <c:pt idx="2">
                  <c:v>6.2510000000000003</c:v>
                </c:pt>
                <c:pt idx="3">
                  <c:v>6.2510000000000003</c:v>
                </c:pt>
                <c:pt idx="4">
                  <c:v>6.2510000000000003</c:v>
                </c:pt>
                <c:pt idx="5">
                  <c:v>6.2510000000000003</c:v>
                </c:pt>
                <c:pt idx="6">
                  <c:v>6.2510000000000003</c:v>
                </c:pt>
                <c:pt idx="7">
                  <c:v>6.2510000000000003</c:v>
                </c:pt>
                <c:pt idx="8">
                  <c:v>6.2510000000000003</c:v>
                </c:pt>
                <c:pt idx="9">
                  <c:v>6.2510000000000003</c:v>
                </c:pt>
                <c:pt idx="10">
                  <c:v>6.2510000000000003</c:v>
                </c:pt>
                <c:pt idx="11">
                  <c:v>6.2510000000000003</c:v>
                </c:pt>
                <c:pt idx="12">
                  <c:v>6.2510000000000003</c:v>
                </c:pt>
                <c:pt idx="13">
                  <c:v>6.2510000000000003</c:v>
                </c:pt>
                <c:pt idx="14">
                  <c:v>6.2510000000000003</c:v>
                </c:pt>
                <c:pt idx="15">
                  <c:v>6.2510000000000003</c:v>
                </c:pt>
                <c:pt idx="16">
                  <c:v>6.2510000000000003</c:v>
                </c:pt>
                <c:pt idx="17">
                  <c:v>6.2510000000000003</c:v>
                </c:pt>
                <c:pt idx="18">
                  <c:v>6.2510000000000003</c:v>
                </c:pt>
                <c:pt idx="19">
                  <c:v>6.2510000000000003</c:v>
                </c:pt>
                <c:pt idx="20">
                  <c:v>6.2510000000000003</c:v>
                </c:pt>
                <c:pt idx="21">
                  <c:v>6.2510000000000003</c:v>
                </c:pt>
                <c:pt idx="22">
                  <c:v>6.2510000000000003</c:v>
                </c:pt>
                <c:pt idx="23">
                  <c:v>6.2510000000000003</c:v>
                </c:pt>
                <c:pt idx="24">
                  <c:v>6.2510000000000003</c:v>
                </c:pt>
                <c:pt idx="25">
                  <c:v>6.2510000000000003</c:v>
                </c:pt>
                <c:pt idx="26">
                  <c:v>6.2510000000000003</c:v>
                </c:pt>
                <c:pt idx="27">
                  <c:v>6.2510000000000003</c:v>
                </c:pt>
                <c:pt idx="28">
                  <c:v>6.2510000000000003</c:v>
                </c:pt>
                <c:pt idx="29">
                  <c:v>6.2510000000000003</c:v>
                </c:pt>
                <c:pt idx="30">
                  <c:v>6.2510000000000003</c:v>
                </c:pt>
                <c:pt idx="31">
                  <c:v>6.2510000000000003</c:v>
                </c:pt>
                <c:pt idx="32">
                  <c:v>6.2510000000000003</c:v>
                </c:pt>
                <c:pt idx="33">
                  <c:v>6.2510000000000003</c:v>
                </c:pt>
                <c:pt idx="34">
                  <c:v>6.2510000000000003</c:v>
                </c:pt>
                <c:pt idx="35">
                  <c:v>6.2510000000000003</c:v>
                </c:pt>
                <c:pt idx="36">
                  <c:v>6.2510000000000003</c:v>
                </c:pt>
                <c:pt idx="37">
                  <c:v>6.2510000000000003</c:v>
                </c:pt>
                <c:pt idx="38">
                  <c:v>6.2510000000000003</c:v>
                </c:pt>
                <c:pt idx="39">
                  <c:v>6.2510000000000003</c:v>
                </c:pt>
                <c:pt idx="40">
                  <c:v>6.2510000000000003</c:v>
                </c:pt>
                <c:pt idx="41">
                  <c:v>6.2510000000000003</c:v>
                </c:pt>
                <c:pt idx="42">
                  <c:v>6.2510000000000003</c:v>
                </c:pt>
                <c:pt idx="43">
                  <c:v>6.2510000000000003</c:v>
                </c:pt>
                <c:pt idx="44">
                  <c:v>6.2510000000000003</c:v>
                </c:pt>
                <c:pt idx="45">
                  <c:v>6.2510000000000003</c:v>
                </c:pt>
                <c:pt idx="46">
                  <c:v>6.2510000000000003</c:v>
                </c:pt>
                <c:pt idx="47">
                  <c:v>6.2510000000000003</c:v>
                </c:pt>
                <c:pt idx="48">
                  <c:v>6.2510000000000003</c:v>
                </c:pt>
                <c:pt idx="49">
                  <c:v>6.2510000000000003</c:v>
                </c:pt>
                <c:pt idx="50">
                  <c:v>6.2510000000000003</c:v>
                </c:pt>
                <c:pt idx="51">
                  <c:v>6.2510000000000003</c:v>
                </c:pt>
                <c:pt idx="52">
                  <c:v>6.2510000000000003</c:v>
                </c:pt>
                <c:pt idx="53">
                  <c:v>6.2510000000000003</c:v>
                </c:pt>
                <c:pt idx="54">
                  <c:v>6.2510000000000003</c:v>
                </c:pt>
                <c:pt idx="55">
                  <c:v>6.2510000000000003</c:v>
                </c:pt>
                <c:pt idx="56">
                  <c:v>6.2510000000000003</c:v>
                </c:pt>
                <c:pt idx="57">
                  <c:v>6.2510000000000003</c:v>
                </c:pt>
                <c:pt idx="58">
                  <c:v>6.2510000000000003</c:v>
                </c:pt>
                <c:pt idx="59">
                  <c:v>6.2510000000000003</c:v>
                </c:pt>
                <c:pt idx="60">
                  <c:v>6.2510000000000003</c:v>
                </c:pt>
                <c:pt idx="61">
                  <c:v>6.2510000000000003</c:v>
                </c:pt>
                <c:pt idx="62">
                  <c:v>6.2510000000000003</c:v>
                </c:pt>
                <c:pt idx="63">
                  <c:v>6.2510000000000003</c:v>
                </c:pt>
                <c:pt idx="64">
                  <c:v>6.2510000000000003</c:v>
                </c:pt>
                <c:pt idx="65">
                  <c:v>6.2510000000000003</c:v>
                </c:pt>
                <c:pt idx="66">
                  <c:v>6.2510000000000003</c:v>
                </c:pt>
                <c:pt idx="67">
                  <c:v>6.2510000000000003</c:v>
                </c:pt>
                <c:pt idx="68">
                  <c:v>6.2510000000000003</c:v>
                </c:pt>
                <c:pt idx="69">
                  <c:v>6.2510000000000003</c:v>
                </c:pt>
                <c:pt idx="70">
                  <c:v>6.2510000000000003</c:v>
                </c:pt>
                <c:pt idx="71">
                  <c:v>6.2510000000000003</c:v>
                </c:pt>
                <c:pt idx="72">
                  <c:v>6.2510000000000003</c:v>
                </c:pt>
                <c:pt idx="73">
                  <c:v>6.2510000000000003</c:v>
                </c:pt>
                <c:pt idx="74">
                  <c:v>6.2510000000000003</c:v>
                </c:pt>
                <c:pt idx="75">
                  <c:v>6.2510000000000003</c:v>
                </c:pt>
                <c:pt idx="76">
                  <c:v>6.2510000000000003</c:v>
                </c:pt>
                <c:pt idx="77">
                  <c:v>6.2510000000000003</c:v>
                </c:pt>
                <c:pt idx="78">
                  <c:v>6.2510000000000003</c:v>
                </c:pt>
                <c:pt idx="79">
                  <c:v>6.2510000000000003</c:v>
                </c:pt>
                <c:pt idx="80">
                  <c:v>6.2510000000000003</c:v>
                </c:pt>
                <c:pt idx="81">
                  <c:v>6.2510000000000003</c:v>
                </c:pt>
                <c:pt idx="82">
                  <c:v>6.2510000000000003</c:v>
                </c:pt>
                <c:pt idx="83">
                  <c:v>6.2510000000000003</c:v>
                </c:pt>
                <c:pt idx="84">
                  <c:v>6.2510000000000003</c:v>
                </c:pt>
                <c:pt idx="85">
                  <c:v>6.2510000000000003</c:v>
                </c:pt>
                <c:pt idx="86">
                  <c:v>6.2510000000000003</c:v>
                </c:pt>
                <c:pt idx="87">
                  <c:v>6.2510000000000003</c:v>
                </c:pt>
                <c:pt idx="88">
                  <c:v>6.2510000000000003</c:v>
                </c:pt>
                <c:pt idx="89">
                  <c:v>6.2510000000000003</c:v>
                </c:pt>
                <c:pt idx="90">
                  <c:v>6.2510000000000003</c:v>
                </c:pt>
                <c:pt idx="91">
                  <c:v>6.2510000000000003</c:v>
                </c:pt>
                <c:pt idx="92">
                  <c:v>6.2510000000000003</c:v>
                </c:pt>
                <c:pt idx="93">
                  <c:v>6.2510000000000003</c:v>
                </c:pt>
                <c:pt idx="94">
                  <c:v>6.2510000000000003</c:v>
                </c:pt>
                <c:pt idx="95">
                  <c:v>6.2510000000000003</c:v>
                </c:pt>
                <c:pt idx="96">
                  <c:v>6.2510000000000003</c:v>
                </c:pt>
                <c:pt idx="97">
                  <c:v>6.2510000000000003</c:v>
                </c:pt>
                <c:pt idx="98">
                  <c:v>6.2510000000000003</c:v>
                </c:pt>
                <c:pt idx="99">
                  <c:v>6.2510000000000003</c:v>
                </c:pt>
                <c:pt idx="100">
                  <c:v>6.2510000000000003</c:v>
                </c:pt>
                <c:pt idx="101">
                  <c:v>6.2510000000000003</c:v>
                </c:pt>
                <c:pt idx="102">
                  <c:v>6.2510000000000003</c:v>
                </c:pt>
                <c:pt idx="103">
                  <c:v>6.2510000000000003</c:v>
                </c:pt>
                <c:pt idx="104">
                  <c:v>6.2510000000000003</c:v>
                </c:pt>
                <c:pt idx="105">
                  <c:v>6.2510000000000003</c:v>
                </c:pt>
                <c:pt idx="106">
                  <c:v>6.2510000000000003</c:v>
                </c:pt>
                <c:pt idx="107">
                  <c:v>6.2510000000000003</c:v>
                </c:pt>
                <c:pt idx="108">
                  <c:v>6.2510000000000003</c:v>
                </c:pt>
                <c:pt idx="109">
                  <c:v>6.2510000000000003</c:v>
                </c:pt>
                <c:pt idx="110">
                  <c:v>6.2510000000000003</c:v>
                </c:pt>
                <c:pt idx="111">
                  <c:v>6.2510000000000003</c:v>
                </c:pt>
                <c:pt idx="112">
                  <c:v>6.2510000000000003</c:v>
                </c:pt>
                <c:pt idx="113">
                  <c:v>6.2510000000000003</c:v>
                </c:pt>
                <c:pt idx="114">
                  <c:v>6.2510000000000003</c:v>
                </c:pt>
                <c:pt idx="115">
                  <c:v>6.2510000000000003</c:v>
                </c:pt>
                <c:pt idx="116">
                  <c:v>6.2510000000000003</c:v>
                </c:pt>
                <c:pt idx="117">
                  <c:v>6.2510000000000003</c:v>
                </c:pt>
                <c:pt idx="118">
                  <c:v>6.2510000000000003</c:v>
                </c:pt>
                <c:pt idx="119">
                  <c:v>6.2510000000000003</c:v>
                </c:pt>
                <c:pt idx="120">
                  <c:v>6.2510000000000003</c:v>
                </c:pt>
                <c:pt idx="121">
                  <c:v>6.2510000000000003</c:v>
                </c:pt>
                <c:pt idx="122">
                  <c:v>6.2510000000000003</c:v>
                </c:pt>
                <c:pt idx="123">
                  <c:v>6.2510000000000003</c:v>
                </c:pt>
                <c:pt idx="124">
                  <c:v>6.2510000000000003</c:v>
                </c:pt>
                <c:pt idx="125">
                  <c:v>6.2510000000000003</c:v>
                </c:pt>
                <c:pt idx="126">
                  <c:v>6.2510000000000003</c:v>
                </c:pt>
                <c:pt idx="127">
                  <c:v>6.2510000000000003</c:v>
                </c:pt>
                <c:pt idx="128">
                  <c:v>6.2510000000000003</c:v>
                </c:pt>
                <c:pt idx="129">
                  <c:v>6.2510000000000003</c:v>
                </c:pt>
                <c:pt idx="130">
                  <c:v>6.2510000000000003</c:v>
                </c:pt>
                <c:pt idx="131">
                  <c:v>6.2510000000000003</c:v>
                </c:pt>
                <c:pt idx="132">
                  <c:v>6.2510000000000003</c:v>
                </c:pt>
                <c:pt idx="133">
                  <c:v>6.2510000000000003</c:v>
                </c:pt>
                <c:pt idx="134">
                  <c:v>6.2510000000000003</c:v>
                </c:pt>
                <c:pt idx="135">
                  <c:v>6.2510000000000003</c:v>
                </c:pt>
                <c:pt idx="136">
                  <c:v>6.2510000000000003</c:v>
                </c:pt>
                <c:pt idx="137">
                  <c:v>6.2510000000000003</c:v>
                </c:pt>
                <c:pt idx="138">
                  <c:v>6.2510000000000003</c:v>
                </c:pt>
                <c:pt idx="139">
                  <c:v>6.2510000000000003</c:v>
                </c:pt>
                <c:pt idx="140">
                  <c:v>6.2510000000000003</c:v>
                </c:pt>
                <c:pt idx="141">
                  <c:v>6.2510000000000003</c:v>
                </c:pt>
                <c:pt idx="142">
                  <c:v>6.2510000000000003</c:v>
                </c:pt>
                <c:pt idx="143">
                  <c:v>6.2510000000000003</c:v>
                </c:pt>
                <c:pt idx="144">
                  <c:v>6.2510000000000003</c:v>
                </c:pt>
                <c:pt idx="145">
                  <c:v>6.2510000000000003</c:v>
                </c:pt>
                <c:pt idx="146">
                  <c:v>6.2510000000000003</c:v>
                </c:pt>
                <c:pt idx="147">
                  <c:v>6.2510000000000003</c:v>
                </c:pt>
                <c:pt idx="148">
                  <c:v>6.2510000000000003</c:v>
                </c:pt>
                <c:pt idx="149">
                  <c:v>6.2510000000000003</c:v>
                </c:pt>
                <c:pt idx="150">
                  <c:v>6.2510000000000003</c:v>
                </c:pt>
                <c:pt idx="151">
                  <c:v>6.2510000000000003</c:v>
                </c:pt>
                <c:pt idx="152">
                  <c:v>6.2510000000000003</c:v>
                </c:pt>
                <c:pt idx="153">
                  <c:v>6.2510000000000003</c:v>
                </c:pt>
                <c:pt idx="154">
                  <c:v>6.2510000000000003</c:v>
                </c:pt>
                <c:pt idx="155">
                  <c:v>6.2510000000000003</c:v>
                </c:pt>
                <c:pt idx="156">
                  <c:v>6.2510000000000003</c:v>
                </c:pt>
                <c:pt idx="157">
                  <c:v>6.2510000000000003</c:v>
                </c:pt>
                <c:pt idx="158">
                  <c:v>6.2510000000000003</c:v>
                </c:pt>
                <c:pt idx="159">
                  <c:v>6.2510000000000003</c:v>
                </c:pt>
                <c:pt idx="160">
                  <c:v>6.2510000000000003</c:v>
                </c:pt>
                <c:pt idx="161">
                  <c:v>6.2510000000000003</c:v>
                </c:pt>
                <c:pt idx="162">
                  <c:v>6.2510000000000003</c:v>
                </c:pt>
                <c:pt idx="163">
                  <c:v>6.2510000000000003</c:v>
                </c:pt>
                <c:pt idx="164">
                  <c:v>6.2510000000000003</c:v>
                </c:pt>
                <c:pt idx="165">
                  <c:v>6.2510000000000003</c:v>
                </c:pt>
                <c:pt idx="166">
                  <c:v>6.2510000000000003</c:v>
                </c:pt>
                <c:pt idx="167">
                  <c:v>6.2510000000000003</c:v>
                </c:pt>
                <c:pt idx="168">
                  <c:v>6.2510000000000003</c:v>
                </c:pt>
                <c:pt idx="169">
                  <c:v>6.2510000000000003</c:v>
                </c:pt>
                <c:pt idx="170">
                  <c:v>6.2510000000000003</c:v>
                </c:pt>
                <c:pt idx="171">
                  <c:v>6.2510000000000003</c:v>
                </c:pt>
                <c:pt idx="172">
                  <c:v>6.2510000000000003</c:v>
                </c:pt>
                <c:pt idx="173">
                  <c:v>6.2510000000000003</c:v>
                </c:pt>
                <c:pt idx="174">
                  <c:v>6.2510000000000003</c:v>
                </c:pt>
                <c:pt idx="175">
                  <c:v>6.2510000000000003</c:v>
                </c:pt>
                <c:pt idx="176">
                  <c:v>6.2510000000000003</c:v>
                </c:pt>
                <c:pt idx="177">
                  <c:v>6.2510000000000003</c:v>
                </c:pt>
                <c:pt idx="178">
                  <c:v>6.2510000000000003</c:v>
                </c:pt>
                <c:pt idx="179">
                  <c:v>6.2510000000000003</c:v>
                </c:pt>
                <c:pt idx="180">
                  <c:v>6.2510000000000003</c:v>
                </c:pt>
                <c:pt idx="181">
                  <c:v>6.2510000000000003</c:v>
                </c:pt>
                <c:pt idx="182">
                  <c:v>6.2510000000000003</c:v>
                </c:pt>
                <c:pt idx="183">
                  <c:v>6.2510000000000003</c:v>
                </c:pt>
                <c:pt idx="184">
                  <c:v>6.2510000000000003</c:v>
                </c:pt>
                <c:pt idx="185">
                  <c:v>6.2510000000000003</c:v>
                </c:pt>
                <c:pt idx="186">
                  <c:v>6.2510000000000003</c:v>
                </c:pt>
                <c:pt idx="187">
                  <c:v>6.2510000000000003</c:v>
                </c:pt>
                <c:pt idx="188">
                  <c:v>6.2510000000000003</c:v>
                </c:pt>
                <c:pt idx="189">
                  <c:v>6.2510000000000003</c:v>
                </c:pt>
                <c:pt idx="190">
                  <c:v>6.2510000000000003</c:v>
                </c:pt>
                <c:pt idx="191">
                  <c:v>6.2510000000000003</c:v>
                </c:pt>
                <c:pt idx="192">
                  <c:v>6.2510000000000003</c:v>
                </c:pt>
                <c:pt idx="193">
                  <c:v>6.2510000000000003</c:v>
                </c:pt>
                <c:pt idx="194">
                  <c:v>6.2510000000000003</c:v>
                </c:pt>
                <c:pt idx="195">
                  <c:v>6.2510000000000003</c:v>
                </c:pt>
                <c:pt idx="196">
                  <c:v>6.2510000000000003</c:v>
                </c:pt>
                <c:pt idx="197">
                  <c:v>6.2510000000000003</c:v>
                </c:pt>
                <c:pt idx="198">
                  <c:v>6.2510000000000003</c:v>
                </c:pt>
                <c:pt idx="199">
                  <c:v>6.2510000000000003</c:v>
                </c:pt>
                <c:pt idx="200">
                  <c:v>6.2510000000000003</c:v>
                </c:pt>
                <c:pt idx="201">
                  <c:v>6.2510000000000003</c:v>
                </c:pt>
                <c:pt idx="202">
                  <c:v>6.2510000000000003</c:v>
                </c:pt>
                <c:pt idx="203">
                  <c:v>6.2510000000000003</c:v>
                </c:pt>
                <c:pt idx="204">
                  <c:v>6.2510000000000003</c:v>
                </c:pt>
                <c:pt idx="205">
                  <c:v>6.2510000000000003</c:v>
                </c:pt>
                <c:pt idx="206">
                  <c:v>6.2510000000000003</c:v>
                </c:pt>
                <c:pt idx="207">
                  <c:v>6.2510000000000003</c:v>
                </c:pt>
                <c:pt idx="208">
                  <c:v>6.2510000000000003</c:v>
                </c:pt>
                <c:pt idx="209">
                  <c:v>6.2510000000000003</c:v>
                </c:pt>
                <c:pt idx="210">
                  <c:v>6.2510000000000003</c:v>
                </c:pt>
                <c:pt idx="211">
                  <c:v>6.2510000000000003</c:v>
                </c:pt>
                <c:pt idx="212">
                  <c:v>6.2510000000000003</c:v>
                </c:pt>
                <c:pt idx="213">
                  <c:v>6.2510000000000003</c:v>
                </c:pt>
                <c:pt idx="214">
                  <c:v>6.2510000000000003</c:v>
                </c:pt>
                <c:pt idx="215">
                  <c:v>6.2510000000000003</c:v>
                </c:pt>
                <c:pt idx="216">
                  <c:v>6.2510000000000003</c:v>
                </c:pt>
                <c:pt idx="217">
                  <c:v>6.2510000000000003</c:v>
                </c:pt>
                <c:pt idx="218">
                  <c:v>6.2510000000000003</c:v>
                </c:pt>
                <c:pt idx="219">
                  <c:v>6.2510000000000003</c:v>
                </c:pt>
                <c:pt idx="220">
                  <c:v>6.2510000000000003</c:v>
                </c:pt>
                <c:pt idx="221">
                  <c:v>6.2510000000000003</c:v>
                </c:pt>
                <c:pt idx="222">
                  <c:v>6.2510000000000003</c:v>
                </c:pt>
                <c:pt idx="223">
                  <c:v>6.2510000000000003</c:v>
                </c:pt>
                <c:pt idx="224">
                  <c:v>6.2510000000000003</c:v>
                </c:pt>
                <c:pt idx="225">
                  <c:v>6.2510000000000003</c:v>
                </c:pt>
                <c:pt idx="226">
                  <c:v>6.2510000000000003</c:v>
                </c:pt>
                <c:pt idx="227">
                  <c:v>6.2510000000000003</c:v>
                </c:pt>
                <c:pt idx="228">
                  <c:v>6.2510000000000003</c:v>
                </c:pt>
                <c:pt idx="229">
                  <c:v>6.2510000000000003</c:v>
                </c:pt>
                <c:pt idx="230">
                  <c:v>6.2510000000000003</c:v>
                </c:pt>
                <c:pt idx="231">
                  <c:v>6.2510000000000003</c:v>
                </c:pt>
                <c:pt idx="232">
                  <c:v>6.2510000000000003</c:v>
                </c:pt>
                <c:pt idx="233">
                  <c:v>6.2510000000000003</c:v>
                </c:pt>
                <c:pt idx="234">
                  <c:v>6.2510000000000003</c:v>
                </c:pt>
                <c:pt idx="235">
                  <c:v>6.2510000000000003</c:v>
                </c:pt>
                <c:pt idx="236">
                  <c:v>6.2510000000000003</c:v>
                </c:pt>
                <c:pt idx="237">
                  <c:v>6.2510000000000003</c:v>
                </c:pt>
                <c:pt idx="238">
                  <c:v>6.2510000000000003</c:v>
                </c:pt>
                <c:pt idx="239">
                  <c:v>6.2510000000000003</c:v>
                </c:pt>
                <c:pt idx="240">
                  <c:v>6.2510000000000003</c:v>
                </c:pt>
                <c:pt idx="241">
                  <c:v>6.2510000000000003</c:v>
                </c:pt>
                <c:pt idx="242">
                  <c:v>6.2510000000000003</c:v>
                </c:pt>
                <c:pt idx="243">
                  <c:v>6.2510000000000003</c:v>
                </c:pt>
                <c:pt idx="244">
                  <c:v>6.2510000000000003</c:v>
                </c:pt>
                <c:pt idx="245">
                  <c:v>6.2510000000000003</c:v>
                </c:pt>
                <c:pt idx="246">
                  <c:v>6.2510000000000003</c:v>
                </c:pt>
                <c:pt idx="247">
                  <c:v>6.2510000000000003</c:v>
                </c:pt>
                <c:pt idx="248">
                  <c:v>6.2510000000000003</c:v>
                </c:pt>
                <c:pt idx="249">
                  <c:v>6.2510000000000003</c:v>
                </c:pt>
                <c:pt idx="250">
                  <c:v>6.2510000000000003</c:v>
                </c:pt>
                <c:pt idx="251">
                  <c:v>6.2510000000000003</c:v>
                </c:pt>
                <c:pt idx="252">
                  <c:v>6.2510000000000003</c:v>
                </c:pt>
                <c:pt idx="253">
                  <c:v>6.2510000000000003</c:v>
                </c:pt>
                <c:pt idx="254">
                  <c:v>6.2510000000000003</c:v>
                </c:pt>
                <c:pt idx="255">
                  <c:v>6.2510000000000003</c:v>
                </c:pt>
                <c:pt idx="256">
                  <c:v>6.2510000000000003</c:v>
                </c:pt>
                <c:pt idx="257">
                  <c:v>6.2510000000000003</c:v>
                </c:pt>
                <c:pt idx="258">
                  <c:v>6.2510000000000003</c:v>
                </c:pt>
                <c:pt idx="259">
                  <c:v>6.2510000000000003</c:v>
                </c:pt>
                <c:pt idx="260">
                  <c:v>6.2510000000000003</c:v>
                </c:pt>
                <c:pt idx="261">
                  <c:v>6.2510000000000003</c:v>
                </c:pt>
                <c:pt idx="262">
                  <c:v>6.2510000000000003</c:v>
                </c:pt>
                <c:pt idx="263">
                  <c:v>6.2510000000000003</c:v>
                </c:pt>
                <c:pt idx="264">
                  <c:v>6.2510000000000003</c:v>
                </c:pt>
                <c:pt idx="265">
                  <c:v>6.2510000000000003</c:v>
                </c:pt>
                <c:pt idx="266">
                  <c:v>6.2510000000000003</c:v>
                </c:pt>
                <c:pt idx="267">
                  <c:v>6.2510000000000003</c:v>
                </c:pt>
                <c:pt idx="268">
                  <c:v>6.2510000000000003</c:v>
                </c:pt>
                <c:pt idx="269">
                  <c:v>6.2510000000000003</c:v>
                </c:pt>
                <c:pt idx="270">
                  <c:v>6.2510000000000003</c:v>
                </c:pt>
                <c:pt idx="271">
                  <c:v>6.2510000000000003</c:v>
                </c:pt>
                <c:pt idx="272">
                  <c:v>6.2510000000000003</c:v>
                </c:pt>
                <c:pt idx="273">
                  <c:v>6.2510000000000003</c:v>
                </c:pt>
                <c:pt idx="274">
                  <c:v>6.2510000000000003</c:v>
                </c:pt>
                <c:pt idx="275">
                  <c:v>6.2510000000000003</c:v>
                </c:pt>
                <c:pt idx="276">
                  <c:v>6.2510000000000003</c:v>
                </c:pt>
                <c:pt idx="277">
                  <c:v>6.2510000000000003</c:v>
                </c:pt>
                <c:pt idx="278">
                  <c:v>6.2510000000000003</c:v>
                </c:pt>
                <c:pt idx="279">
                  <c:v>6.2510000000000003</c:v>
                </c:pt>
                <c:pt idx="280">
                  <c:v>6.2510000000000003</c:v>
                </c:pt>
                <c:pt idx="281">
                  <c:v>6.2510000000000003</c:v>
                </c:pt>
                <c:pt idx="282">
                  <c:v>6.2510000000000003</c:v>
                </c:pt>
                <c:pt idx="283">
                  <c:v>6.2510000000000003</c:v>
                </c:pt>
                <c:pt idx="284">
                  <c:v>6.2510000000000003</c:v>
                </c:pt>
                <c:pt idx="285">
                  <c:v>6.2510000000000003</c:v>
                </c:pt>
                <c:pt idx="286">
                  <c:v>6.2510000000000003</c:v>
                </c:pt>
                <c:pt idx="287">
                  <c:v>6.2510000000000003</c:v>
                </c:pt>
                <c:pt idx="288">
                  <c:v>6.2510000000000003</c:v>
                </c:pt>
                <c:pt idx="289">
                  <c:v>6.2510000000000003</c:v>
                </c:pt>
                <c:pt idx="290">
                  <c:v>6.2510000000000003</c:v>
                </c:pt>
                <c:pt idx="291">
                  <c:v>6.2510000000000003</c:v>
                </c:pt>
                <c:pt idx="292">
                  <c:v>6.2510000000000003</c:v>
                </c:pt>
                <c:pt idx="293">
                  <c:v>6.2510000000000003</c:v>
                </c:pt>
                <c:pt idx="294">
                  <c:v>6.2510000000000003</c:v>
                </c:pt>
                <c:pt idx="295">
                  <c:v>6.2510000000000003</c:v>
                </c:pt>
                <c:pt idx="296">
                  <c:v>6.2510000000000003</c:v>
                </c:pt>
                <c:pt idx="297">
                  <c:v>6.2510000000000003</c:v>
                </c:pt>
                <c:pt idx="298">
                  <c:v>6.2510000000000003</c:v>
                </c:pt>
                <c:pt idx="299">
                  <c:v>6.2510000000000003</c:v>
                </c:pt>
                <c:pt idx="300">
                  <c:v>6.2510000000000003</c:v>
                </c:pt>
                <c:pt idx="301">
                  <c:v>6.2510000000000003</c:v>
                </c:pt>
                <c:pt idx="302">
                  <c:v>6.2510000000000003</c:v>
                </c:pt>
                <c:pt idx="303">
                  <c:v>6.2510000000000003</c:v>
                </c:pt>
                <c:pt idx="304">
                  <c:v>6.2510000000000003</c:v>
                </c:pt>
                <c:pt idx="305">
                  <c:v>6.2510000000000003</c:v>
                </c:pt>
                <c:pt idx="306">
                  <c:v>6.2510000000000003</c:v>
                </c:pt>
                <c:pt idx="307">
                  <c:v>6.2510000000000003</c:v>
                </c:pt>
                <c:pt idx="308">
                  <c:v>6.2510000000000003</c:v>
                </c:pt>
                <c:pt idx="309">
                  <c:v>6.2510000000000003</c:v>
                </c:pt>
                <c:pt idx="310">
                  <c:v>6.2510000000000003</c:v>
                </c:pt>
                <c:pt idx="311">
                  <c:v>6.2510000000000003</c:v>
                </c:pt>
                <c:pt idx="312">
                  <c:v>6.2510000000000003</c:v>
                </c:pt>
                <c:pt idx="313">
                  <c:v>6.2510000000000003</c:v>
                </c:pt>
                <c:pt idx="314">
                  <c:v>6.2510000000000003</c:v>
                </c:pt>
                <c:pt idx="315">
                  <c:v>6.2510000000000003</c:v>
                </c:pt>
                <c:pt idx="316">
                  <c:v>6.2510000000000003</c:v>
                </c:pt>
                <c:pt idx="317">
                  <c:v>6.2510000000000003</c:v>
                </c:pt>
                <c:pt idx="318">
                  <c:v>6.2510000000000003</c:v>
                </c:pt>
                <c:pt idx="319">
                  <c:v>6.2510000000000003</c:v>
                </c:pt>
                <c:pt idx="320">
                  <c:v>6.2510000000000003</c:v>
                </c:pt>
                <c:pt idx="321">
                  <c:v>6.2510000000000003</c:v>
                </c:pt>
                <c:pt idx="322">
                  <c:v>6.2510000000000003</c:v>
                </c:pt>
                <c:pt idx="323">
                  <c:v>6.2510000000000003</c:v>
                </c:pt>
                <c:pt idx="324">
                  <c:v>6.2510000000000003</c:v>
                </c:pt>
                <c:pt idx="325">
                  <c:v>6.2510000000000003</c:v>
                </c:pt>
                <c:pt idx="326">
                  <c:v>6.2510000000000003</c:v>
                </c:pt>
                <c:pt idx="327">
                  <c:v>6.2510000000000003</c:v>
                </c:pt>
                <c:pt idx="328">
                  <c:v>6.2510000000000003</c:v>
                </c:pt>
                <c:pt idx="329">
                  <c:v>6.2510000000000003</c:v>
                </c:pt>
                <c:pt idx="330">
                  <c:v>6.2510000000000003</c:v>
                </c:pt>
                <c:pt idx="331">
                  <c:v>6.2510000000000003</c:v>
                </c:pt>
                <c:pt idx="332">
                  <c:v>6.2510000000000003</c:v>
                </c:pt>
                <c:pt idx="333">
                  <c:v>6.2510000000000003</c:v>
                </c:pt>
                <c:pt idx="334">
                  <c:v>6.2510000000000003</c:v>
                </c:pt>
                <c:pt idx="335">
                  <c:v>6.2510000000000003</c:v>
                </c:pt>
                <c:pt idx="336">
                  <c:v>6.2510000000000003</c:v>
                </c:pt>
                <c:pt idx="337">
                  <c:v>6.2510000000000003</c:v>
                </c:pt>
                <c:pt idx="338">
                  <c:v>6.2510000000000003</c:v>
                </c:pt>
                <c:pt idx="339">
                  <c:v>6.2510000000000003</c:v>
                </c:pt>
                <c:pt idx="340">
                  <c:v>6.2510000000000003</c:v>
                </c:pt>
                <c:pt idx="341">
                  <c:v>6.2510000000000003</c:v>
                </c:pt>
                <c:pt idx="342">
                  <c:v>6.2510000000000003</c:v>
                </c:pt>
                <c:pt idx="343">
                  <c:v>6.2510000000000003</c:v>
                </c:pt>
                <c:pt idx="344">
                  <c:v>6.2510000000000003</c:v>
                </c:pt>
                <c:pt idx="345">
                  <c:v>6.2510000000000003</c:v>
                </c:pt>
                <c:pt idx="346">
                  <c:v>6.2510000000000003</c:v>
                </c:pt>
                <c:pt idx="347">
                  <c:v>6.2510000000000003</c:v>
                </c:pt>
                <c:pt idx="348">
                  <c:v>6.2510000000000003</c:v>
                </c:pt>
                <c:pt idx="349">
                  <c:v>6.2510000000000003</c:v>
                </c:pt>
                <c:pt idx="350">
                  <c:v>6.2510000000000003</c:v>
                </c:pt>
                <c:pt idx="351">
                  <c:v>6.2510000000000003</c:v>
                </c:pt>
                <c:pt idx="352">
                  <c:v>6.2510000000000003</c:v>
                </c:pt>
                <c:pt idx="353">
                  <c:v>6.2510000000000003</c:v>
                </c:pt>
                <c:pt idx="354">
                  <c:v>6.2510000000000003</c:v>
                </c:pt>
                <c:pt idx="355">
                  <c:v>6.2510000000000003</c:v>
                </c:pt>
                <c:pt idx="356">
                  <c:v>6.2510000000000003</c:v>
                </c:pt>
                <c:pt idx="357">
                  <c:v>6.2510000000000003</c:v>
                </c:pt>
                <c:pt idx="358">
                  <c:v>6.2510000000000003</c:v>
                </c:pt>
                <c:pt idx="359">
                  <c:v>6.2510000000000003</c:v>
                </c:pt>
                <c:pt idx="360">
                  <c:v>6.2510000000000003</c:v>
                </c:pt>
                <c:pt idx="361">
                  <c:v>6.2510000000000003</c:v>
                </c:pt>
                <c:pt idx="362">
                  <c:v>6.2510000000000003</c:v>
                </c:pt>
                <c:pt idx="363">
                  <c:v>6.2510000000000003</c:v>
                </c:pt>
                <c:pt idx="364">
                  <c:v>6.2510000000000003</c:v>
                </c:pt>
                <c:pt idx="365">
                  <c:v>6.2510000000000003</c:v>
                </c:pt>
                <c:pt idx="366">
                  <c:v>6.2510000000000003</c:v>
                </c:pt>
                <c:pt idx="367">
                  <c:v>6.2510000000000003</c:v>
                </c:pt>
                <c:pt idx="368">
                  <c:v>6.2510000000000003</c:v>
                </c:pt>
                <c:pt idx="369">
                  <c:v>6.2510000000000003</c:v>
                </c:pt>
                <c:pt idx="370">
                  <c:v>6.2510000000000003</c:v>
                </c:pt>
                <c:pt idx="371">
                  <c:v>6.2510000000000003</c:v>
                </c:pt>
                <c:pt idx="372">
                  <c:v>6.2510000000000003</c:v>
                </c:pt>
                <c:pt idx="373">
                  <c:v>6.2510000000000003</c:v>
                </c:pt>
                <c:pt idx="374">
                  <c:v>6.2510000000000003</c:v>
                </c:pt>
                <c:pt idx="375">
                  <c:v>6.2510000000000003</c:v>
                </c:pt>
                <c:pt idx="376">
                  <c:v>6.2510000000000003</c:v>
                </c:pt>
                <c:pt idx="377">
                  <c:v>6.2510000000000003</c:v>
                </c:pt>
                <c:pt idx="378">
                  <c:v>6.2510000000000003</c:v>
                </c:pt>
                <c:pt idx="379">
                  <c:v>6.2510000000000003</c:v>
                </c:pt>
                <c:pt idx="380">
                  <c:v>6.2510000000000003</c:v>
                </c:pt>
                <c:pt idx="381">
                  <c:v>6.2510000000000003</c:v>
                </c:pt>
                <c:pt idx="382">
                  <c:v>6.2510000000000003</c:v>
                </c:pt>
                <c:pt idx="383">
                  <c:v>6.2510000000000003</c:v>
                </c:pt>
                <c:pt idx="384">
                  <c:v>6.2510000000000003</c:v>
                </c:pt>
                <c:pt idx="385">
                  <c:v>6.2510000000000003</c:v>
                </c:pt>
                <c:pt idx="386">
                  <c:v>6.2510000000000003</c:v>
                </c:pt>
                <c:pt idx="387">
                  <c:v>6.2510000000000003</c:v>
                </c:pt>
                <c:pt idx="388">
                  <c:v>6.2510000000000003</c:v>
                </c:pt>
                <c:pt idx="389">
                  <c:v>6.2510000000000003</c:v>
                </c:pt>
                <c:pt idx="390">
                  <c:v>6.2510000000000003</c:v>
                </c:pt>
                <c:pt idx="391">
                  <c:v>6.2510000000000003</c:v>
                </c:pt>
                <c:pt idx="392">
                  <c:v>6.2510000000000003</c:v>
                </c:pt>
                <c:pt idx="393">
                  <c:v>6.2510000000000003</c:v>
                </c:pt>
                <c:pt idx="394">
                  <c:v>6.2510000000000003</c:v>
                </c:pt>
                <c:pt idx="395">
                  <c:v>6.2510000000000003</c:v>
                </c:pt>
                <c:pt idx="396">
                  <c:v>6.2510000000000003</c:v>
                </c:pt>
                <c:pt idx="397">
                  <c:v>6.2510000000000003</c:v>
                </c:pt>
                <c:pt idx="398">
                  <c:v>6.2510000000000003</c:v>
                </c:pt>
                <c:pt idx="399">
                  <c:v>6.2510000000000003</c:v>
                </c:pt>
                <c:pt idx="400">
                  <c:v>6.2510000000000003</c:v>
                </c:pt>
                <c:pt idx="401">
                  <c:v>6.2510000000000003</c:v>
                </c:pt>
                <c:pt idx="402">
                  <c:v>6.2510000000000003</c:v>
                </c:pt>
                <c:pt idx="403">
                  <c:v>6.2510000000000003</c:v>
                </c:pt>
                <c:pt idx="404">
                  <c:v>6.2510000000000003</c:v>
                </c:pt>
                <c:pt idx="405">
                  <c:v>6.2510000000000003</c:v>
                </c:pt>
                <c:pt idx="406">
                  <c:v>6.2510000000000003</c:v>
                </c:pt>
                <c:pt idx="407">
                  <c:v>6.2510000000000003</c:v>
                </c:pt>
                <c:pt idx="408">
                  <c:v>6.2510000000000003</c:v>
                </c:pt>
                <c:pt idx="409">
                  <c:v>6.2510000000000003</c:v>
                </c:pt>
                <c:pt idx="410">
                  <c:v>6.2510000000000003</c:v>
                </c:pt>
                <c:pt idx="411">
                  <c:v>6.2510000000000003</c:v>
                </c:pt>
                <c:pt idx="412">
                  <c:v>6.2510000000000003</c:v>
                </c:pt>
                <c:pt idx="413">
                  <c:v>6.2510000000000003</c:v>
                </c:pt>
                <c:pt idx="414">
                  <c:v>6.2510000000000003</c:v>
                </c:pt>
                <c:pt idx="415">
                  <c:v>6.2510000000000003</c:v>
                </c:pt>
                <c:pt idx="416">
                  <c:v>6.2510000000000003</c:v>
                </c:pt>
                <c:pt idx="417">
                  <c:v>6.2510000000000003</c:v>
                </c:pt>
                <c:pt idx="418">
                  <c:v>6.2510000000000003</c:v>
                </c:pt>
                <c:pt idx="419">
                  <c:v>6.2510000000000003</c:v>
                </c:pt>
                <c:pt idx="420">
                  <c:v>6.2510000000000003</c:v>
                </c:pt>
                <c:pt idx="421">
                  <c:v>6.2510000000000003</c:v>
                </c:pt>
                <c:pt idx="422">
                  <c:v>6.2510000000000003</c:v>
                </c:pt>
                <c:pt idx="423">
                  <c:v>6.2510000000000003</c:v>
                </c:pt>
                <c:pt idx="424">
                  <c:v>6.2510000000000003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1-417A-94DD-C87E5A5F0E1E}"/>
            </c:ext>
          </c:extLst>
        </c:ser>
        <c:ser>
          <c:idx val="0"/>
          <c:order val="4"/>
          <c:tx>
            <c:strRef>
              <c:f>validation!$AQ$2</c:f>
              <c:strCache>
                <c:ptCount val="1"/>
                <c:pt idx="0">
                  <c:v>p-value =0.1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validation!$AQ$3:$AQ$73</c:f>
              <c:numCache>
                <c:formatCode>General</c:formatCode>
                <c:ptCount val="71"/>
                <c:pt idx="0">
                  <c:v>6.2510000000000003</c:v>
                </c:pt>
                <c:pt idx="1">
                  <c:v>6.2510000000000003</c:v>
                </c:pt>
                <c:pt idx="2">
                  <c:v>6.2510000000000003</c:v>
                </c:pt>
                <c:pt idx="3">
                  <c:v>6.2510000000000003</c:v>
                </c:pt>
                <c:pt idx="4">
                  <c:v>6.2510000000000003</c:v>
                </c:pt>
                <c:pt idx="5">
                  <c:v>6.2510000000000003</c:v>
                </c:pt>
                <c:pt idx="6">
                  <c:v>6.2510000000000003</c:v>
                </c:pt>
                <c:pt idx="7">
                  <c:v>6.2510000000000003</c:v>
                </c:pt>
                <c:pt idx="8">
                  <c:v>6.2510000000000003</c:v>
                </c:pt>
                <c:pt idx="9">
                  <c:v>6.2510000000000003</c:v>
                </c:pt>
                <c:pt idx="10">
                  <c:v>6.2510000000000003</c:v>
                </c:pt>
                <c:pt idx="11">
                  <c:v>6.2510000000000003</c:v>
                </c:pt>
                <c:pt idx="12">
                  <c:v>6.2510000000000003</c:v>
                </c:pt>
                <c:pt idx="13">
                  <c:v>6.2510000000000003</c:v>
                </c:pt>
                <c:pt idx="14">
                  <c:v>6.2510000000000003</c:v>
                </c:pt>
                <c:pt idx="15">
                  <c:v>6.2510000000000003</c:v>
                </c:pt>
                <c:pt idx="16">
                  <c:v>6.2510000000000003</c:v>
                </c:pt>
                <c:pt idx="17">
                  <c:v>6.2510000000000003</c:v>
                </c:pt>
                <c:pt idx="18">
                  <c:v>6.2510000000000003</c:v>
                </c:pt>
                <c:pt idx="19">
                  <c:v>6.2510000000000003</c:v>
                </c:pt>
                <c:pt idx="20">
                  <c:v>6.2510000000000003</c:v>
                </c:pt>
                <c:pt idx="21">
                  <c:v>6.2510000000000003</c:v>
                </c:pt>
                <c:pt idx="22">
                  <c:v>6.2510000000000003</c:v>
                </c:pt>
                <c:pt idx="23">
                  <c:v>6.2510000000000003</c:v>
                </c:pt>
                <c:pt idx="24">
                  <c:v>6.2510000000000003</c:v>
                </c:pt>
                <c:pt idx="25">
                  <c:v>6.2510000000000003</c:v>
                </c:pt>
                <c:pt idx="26">
                  <c:v>6.2510000000000003</c:v>
                </c:pt>
                <c:pt idx="27">
                  <c:v>6.2510000000000003</c:v>
                </c:pt>
                <c:pt idx="28">
                  <c:v>6.2510000000000003</c:v>
                </c:pt>
                <c:pt idx="29">
                  <c:v>6.2510000000000003</c:v>
                </c:pt>
                <c:pt idx="30">
                  <c:v>6.2510000000000003</c:v>
                </c:pt>
                <c:pt idx="31">
                  <c:v>6.2510000000000003</c:v>
                </c:pt>
                <c:pt idx="32">
                  <c:v>6.2510000000000003</c:v>
                </c:pt>
                <c:pt idx="33">
                  <c:v>6.2510000000000003</c:v>
                </c:pt>
                <c:pt idx="34">
                  <c:v>6.2510000000000003</c:v>
                </c:pt>
                <c:pt idx="35">
                  <c:v>6.2510000000000003</c:v>
                </c:pt>
                <c:pt idx="36">
                  <c:v>6.2510000000000003</c:v>
                </c:pt>
                <c:pt idx="37">
                  <c:v>6.2510000000000003</c:v>
                </c:pt>
                <c:pt idx="38">
                  <c:v>6.2510000000000003</c:v>
                </c:pt>
                <c:pt idx="39">
                  <c:v>6.2510000000000003</c:v>
                </c:pt>
                <c:pt idx="40">
                  <c:v>6.2510000000000003</c:v>
                </c:pt>
                <c:pt idx="41">
                  <c:v>6.2510000000000003</c:v>
                </c:pt>
                <c:pt idx="42">
                  <c:v>6.2510000000000003</c:v>
                </c:pt>
                <c:pt idx="43">
                  <c:v>6.2510000000000003</c:v>
                </c:pt>
                <c:pt idx="44">
                  <c:v>6.2510000000000003</c:v>
                </c:pt>
                <c:pt idx="45">
                  <c:v>6.2510000000000003</c:v>
                </c:pt>
                <c:pt idx="46">
                  <c:v>6.2510000000000003</c:v>
                </c:pt>
                <c:pt idx="47">
                  <c:v>6.2510000000000003</c:v>
                </c:pt>
                <c:pt idx="48">
                  <c:v>6.2510000000000003</c:v>
                </c:pt>
                <c:pt idx="49">
                  <c:v>6.2510000000000003</c:v>
                </c:pt>
                <c:pt idx="50">
                  <c:v>6.2510000000000003</c:v>
                </c:pt>
                <c:pt idx="51">
                  <c:v>6.2510000000000003</c:v>
                </c:pt>
                <c:pt idx="52">
                  <c:v>6.2510000000000003</c:v>
                </c:pt>
                <c:pt idx="53">
                  <c:v>6.2510000000000003</c:v>
                </c:pt>
                <c:pt idx="54">
                  <c:v>6.2510000000000003</c:v>
                </c:pt>
                <c:pt idx="55">
                  <c:v>6.2510000000000003</c:v>
                </c:pt>
                <c:pt idx="56">
                  <c:v>6.2510000000000003</c:v>
                </c:pt>
                <c:pt idx="57">
                  <c:v>6.2510000000000003</c:v>
                </c:pt>
                <c:pt idx="58">
                  <c:v>6.2510000000000003</c:v>
                </c:pt>
                <c:pt idx="59">
                  <c:v>6.2510000000000003</c:v>
                </c:pt>
                <c:pt idx="60">
                  <c:v>6.2510000000000003</c:v>
                </c:pt>
                <c:pt idx="61">
                  <c:v>6.2510000000000003</c:v>
                </c:pt>
                <c:pt idx="62">
                  <c:v>6.2510000000000003</c:v>
                </c:pt>
                <c:pt idx="63">
                  <c:v>6.2510000000000003</c:v>
                </c:pt>
                <c:pt idx="64">
                  <c:v>6.2510000000000003</c:v>
                </c:pt>
                <c:pt idx="65">
                  <c:v>6.2510000000000003</c:v>
                </c:pt>
                <c:pt idx="66">
                  <c:v>6.2510000000000003</c:v>
                </c:pt>
                <c:pt idx="67">
                  <c:v>6.2510000000000003</c:v>
                </c:pt>
                <c:pt idx="68">
                  <c:v>6.2510000000000003</c:v>
                </c:pt>
                <c:pt idx="69">
                  <c:v>6.2510000000000003</c:v>
                </c:pt>
                <c:pt idx="70">
                  <c:v>6.2510000000000003</c:v>
                </c:pt>
              </c:numCache>
            </c:numRef>
          </c:xVal>
          <c:yVal>
            <c:numRef>
              <c:f>validation!$AR$3:$AR$73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11-417A-94DD-C87E5A5F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4224"/>
        <c:axId val="1765075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5"/>
                <c:tx>
                  <c:v>below_five</c:v>
                </c:tx>
                <c:spPr>
                  <a:ln w="2857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validation!#REF!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D11-417A-94DD-C87E5A5F0E1E}"/>
                  </c:ext>
                </c:extLst>
              </c15:ser>
            </c15:filteredScatterSeries>
          </c:ext>
        </c:extLst>
      </c:scatterChart>
      <c:valAx>
        <c:axId val="1765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Chi-square for joints estimated using copula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7552"/>
        <c:crosses val="autoZero"/>
        <c:crossBetween val="midCat"/>
      </c:valAx>
      <c:valAx>
        <c:axId val="176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Chi-square for joints estimated</a:t>
                </a:r>
                <a:r>
                  <a:rPr lang="en-US" baseline="0"/>
                  <a:t> </a:t>
                </a:r>
                <a:r>
                  <a:rPr lang="en-US"/>
                  <a:t>assming independence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4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237048</xdr:colOff>
      <xdr:row>3</xdr:row>
      <xdr:rowOff>41376</xdr:rowOff>
    </xdr:from>
    <xdr:to>
      <xdr:col>53</xdr:col>
      <xdr:colOff>44824</xdr:colOff>
      <xdr:row>28</xdr:row>
      <xdr:rowOff>222483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5476B-E025-4987-87EF-793A56363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hos\Downloads\Validation_copula_pov_emp_IPUMS_May_29.xlsx" TargetMode="External"/><Relationship Id="rId1" Type="http://schemas.openxmlformats.org/officeDocument/2006/relationships/externalLinkPath" Target="/Users/akhos/Downloads/Validation_copula_pov_emp_IPUMS_May_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pula"/>
      <sheetName val="real"/>
      <sheetName val="merged"/>
      <sheetName val="validation"/>
      <sheetName val="validation (2)_not rounded"/>
    </sheetNames>
    <sheetDataSet>
      <sheetData sheetId="0"/>
      <sheetData sheetId="1"/>
      <sheetData sheetId="2"/>
      <sheetData sheetId="3">
        <row r="2">
          <cell r="AO2" t="str">
            <v>Chi-square</v>
          </cell>
          <cell r="AP2" t="str">
            <v>p-value=0.05</v>
          </cell>
          <cell r="AQ2" t="str">
            <v>p-value =0.1</v>
          </cell>
        </row>
        <row r="3">
          <cell r="AA3">
            <v>7.6975945017182135E-2</v>
          </cell>
          <cell r="AO3">
            <v>12.491811885262743</v>
          </cell>
          <cell r="AP3">
            <v>7.8150000000000004</v>
          </cell>
          <cell r="AQ3">
            <v>6.2510000000000003</v>
          </cell>
          <cell r="AR3">
            <v>0</v>
          </cell>
        </row>
        <row r="4">
          <cell r="AA4">
            <v>0.18335053319573441</v>
          </cell>
          <cell r="AO4">
            <v>8.9841761265909881</v>
          </cell>
          <cell r="AP4">
            <v>7.8150000000000004</v>
          </cell>
          <cell r="AQ4">
            <v>6.2510000000000003</v>
          </cell>
          <cell r="AR4">
            <v>1</v>
          </cell>
        </row>
        <row r="5">
          <cell r="AA5">
            <v>3.0678893446683713</v>
          </cell>
          <cell r="AO5">
            <v>21.825289816301051</v>
          </cell>
          <cell r="AP5">
            <v>7.8150000000000004</v>
          </cell>
          <cell r="AQ5">
            <v>6.2510000000000003</v>
          </cell>
          <cell r="AR5">
            <v>2</v>
          </cell>
        </row>
        <row r="6">
          <cell r="AA6">
            <v>2.2876666261641496</v>
          </cell>
          <cell r="AO6">
            <v>5.4597499088693366</v>
          </cell>
          <cell r="AP6">
            <v>7.8150000000000004</v>
          </cell>
          <cell r="AQ6">
            <v>6.2510000000000003</v>
          </cell>
          <cell r="AR6">
            <v>3</v>
          </cell>
        </row>
        <row r="7">
          <cell r="AA7">
            <v>0.62598791234190254</v>
          </cell>
          <cell r="AO7">
            <v>35.606492766729232</v>
          </cell>
          <cell r="AP7">
            <v>7.8150000000000004</v>
          </cell>
          <cell r="AQ7">
            <v>6.2510000000000003</v>
          </cell>
          <cell r="AR7">
            <v>4</v>
          </cell>
        </row>
        <row r="8">
          <cell r="AA8">
            <v>3.5748581405499781E-2</v>
          </cell>
          <cell r="AO8">
            <v>27.443699425846958</v>
          </cell>
          <cell r="AP8">
            <v>7.8150000000000004</v>
          </cell>
          <cell r="AQ8">
            <v>6.2510000000000003</v>
          </cell>
          <cell r="AR8">
            <v>5</v>
          </cell>
        </row>
        <row r="9">
          <cell r="AA9">
            <v>5.0595238095238096E-2</v>
          </cell>
          <cell r="AO9">
            <v>16.721009439278671</v>
          </cell>
          <cell r="AP9">
            <v>7.8150000000000004</v>
          </cell>
          <cell r="AQ9">
            <v>6.2510000000000003</v>
          </cell>
          <cell r="AR9">
            <v>6</v>
          </cell>
        </row>
        <row r="10">
          <cell r="AA10">
            <v>13.990268456375839</v>
          </cell>
          <cell r="AO10">
            <v>0.33445190156599552</v>
          </cell>
          <cell r="AP10">
            <v>7.8150000000000004</v>
          </cell>
          <cell r="AQ10">
            <v>6.2510000000000003</v>
          </cell>
          <cell r="AR10">
            <v>7</v>
          </cell>
        </row>
        <row r="11">
          <cell r="AA11">
            <v>1.5158775292156879</v>
          </cell>
          <cell r="AO11">
            <v>28.989213059726296</v>
          </cell>
          <cell r="AP11">
            <v>7.8150000000000004</v>
          </cell>
          <cell r="AQ11">
            <v>6.2510000000000003</v>
          </cell>
          <cell r="AR11">
            <v>8</v>
          </cell>
        </row>
        <row r="12">
          <cell r="AA12">
            <v>4.5665106123692496</v>
          </cell>
          <cell r="AO12">
            <v>24.86211333401036</v>
          </cell>
          <cell r="AP12">
            <v>7.8150000000000004</v>
          </cell>
          <cell r="AQ12">
            <v>6.2510000000000003</v>
          </cell>
          <cell r="AR12">
            <v>9</v>
          </cell>
        </row>
        <row r="13">
          <cell r="AA13">
            <v>6.3310790693717829</v>
          </cell>
          <cell r="AO13">
            <v>1.5827697673429457</v>
          </cell>
          <cell r="AP13">
            <v>7.8150000000000004</v>
          </cell>
          <cell r="AQ13">
            <v>6.2510000000000003</v>
          </cell>
          <cell r="AR13">
            <v>10</v>
          </cell>
        </row>
        <row r="14">
          <cell r="AA14">
            <v>9.0909090909090912E-2</v>
          </cell>
          <cell r="AD14">
            <v>0.68470588235294116</v>
          </cell>
          <cell r="AO14">
            <v>9.6133568292720213</v>
          </cell>
          <cell r="AP14">
            <v>7.8150000000000004</v>
          </cell>
          <cell r="AQ14">
            <v>6.2510000000000003</v>
          </cell>
          <cell r="AR14">
            <v>11</v>
          </cell>
        </row>
        <row r="15">
          <cell r="AA15">
            <v>2.3688487612742248</v>
          </cell>
          <cell r="AD15">
            <v>5.0890585241730277E-2</v>
          </cell>
          <cell r="AO15">
            <v>23.737991920203847</v>
          </cell>
          <cell r="AP15">
            <v>7.8150000000000004</v>
          </cell>
          <cell r="AQ15">
            <v>6.2510000000000003</v>
          </cell>
          <cell r="AR15">
            <v>12</v>
          </cell>
        </row>
        <row r="16">
          <cell r="AA16">
            <v>0.12097175096662195</v>
          </cell>
          <cell r="AO16">
            <v>14.901949683053211</v>
          </cell>
          <cell r="AP16">
            <v>7.8150000000000004</v>
          </cell>
          <cell r="AQ16">
            <v>6.2510000000000003</v>
          </cell>
          <cell r="AR16">
            <v>13</v>
          </cell>
        </row>
        <row r="17">
          <cell r="AA17">
            <v>6.9511047327718636</v>
          </cell>
          <cell r="AO17">
            <v>1.7001777768949626</v>
          </cell>
          <cell r="AP17">
            <v>7.8150000000000004</v>
          </cell>
          <cell r="AQ17">
            <v>6.2510000000000003</v>
          </cell>
          <cell r="AR17">
            <v>14</v>
          </cell>
        </row>
        <row r="18">
          <cell r="AA18">
            <v>0.31643809854981958</v>
          </cell>
          <cell r="AO18">
            <v>27.75671316091077</v>
          </cell>
          <cell r="AP18">
            <v>7.8150000000000004</v>
          </cell>
          <cell r="AQ18">
            <v>6.2510000000000003</v>
          </cell>
          <cell r="AR18">
            <v>15</v>
          </cell>
        </row>
        <row r="19">
          <cell r="AA19">
            <v>0.96407687537996167</v>
          </cell>
          <cell r="AO19">
            <v>16.493490945878179</v>
          </cell>
          <cell r="AP19">
            <v>7.8150000000000004</v>
          </cell>
          <cell r="AQ19">
            <v>6.2510000000000003</v>
          </cell>
          <cell r="AR19">
            <v>16</v>
          </cell>
        </row>
        <row r="20">
          <cell r="AA20">
            <v>0.19503968253968251</v>
          </cell>
          <cell r="AO20">
            <v>9.5970782237086585</v>
          </cell>
          <cell r="AP20">
            <v>7.8150000000000004</v>
          </cell>
          <cell r="AQ20">
            <v>6.2510000000000003</v>
          </cell>
          <cell r="AR20">
            <v>17</v>
          </cell>
        </row>
        <row r="21">
          <cell r="AA21">
            <v>0</v>
          </cell>
          <cell r="AO21">
            <v>14.154859108346376</v>
          </cell>
          <cell r="AP21">
            <v>7.8150000000000004</v>
          </cell>
          <cell r="AQ21">
            <v>6.2510000000000003</v>
          </cell>
          <cell r="AR21">
            <v>18</v>
          </cell>
        </row>
        <row r="22">
          <cell r="AA22">
            <v>0.13790757151081037</v>
          </cell>
          <cell r="AO22">
            <v>19.948858563838321</v>
          </cell>
          <cell r="AP22">
            <v>7.8150000000000004</v>
          </cell>
          <cell r="AQ22">
            <v>6.2510000000000003</v>
          </cell>
          <cell r="AR22">
            <v>19</v>
          </cell>
        </row>
        <row r="23">
          <cell r="AA23">
            <v>0.52775226561108368</v>
          </cell>
          <cell r="AO23">
            <v>17.6223753170026</v>
          </cell>
          <cell r="AP23">
            <v>7.8150000000000004</v>
          </cell>
          <cell r="AQ23">
            <v>6.2510000000000003</v>
          </cell>
          <cell r="AR23">
            <v>20</v>
          </cell>
        </row>
        <row r="24">
          <cell r="AA24">
            <v>0.34991153742944597</v>
          </cell>
          <cell r="AO24">
            <v>14.746614024452445</v>
          </cell>
          <cell r="AP24">
            <v>7.8150000000000004</v>
          </cell>
          <cell r="AQ24">
            <v>6.2510000000000003</v>
          </cell>
          <cell r="AR24">
            <v>21</v>
          </cell>
        </row>
        <row r="25">
          <cell r="AA25">
            <v>13.787471505349506</v>
          </cell>
          <cell r="AO25">
            <v>59.739161383716862</v>
          </cell>
          <cell r="AP25">
            <v>7.8150000000000004</v>
          </cell>
          <cell r="AQ25">
            <v>6.2510000000000003</v>
          </cell>
          <cell r="AR25">
            <v>22</v>
          </cell>
        </row>
        <row r="26">
          <cell r="AA26">
            <v>0.50930735930735926</v>
          </cell>
          <cell r="AO26">
            <v>15.406547619047618</v>
          </cell>
          <cell r="AP26">
            <v>7.8150000000000004</v>
          </cell>
          <cell r="AQ26">
            <v>6.2510000000000003</v>
          </cell>
          <cell r="AR26">
            <v>23</v>
          </cell>
        </row>
        <row r="27">
          <cell r="AA27">
            <v>3.4509629905155617</v>
          </cell>
          <cell r="AO27">
            <v>27.055549845642002</v>
          </cell>
          <cell r="AP27">
            <v>7.8150000000000004</v>
          </cell>
          <cell r="AQ27">
            <v>6.2510000000000003</v>
          </cell>
          <cell r="AR27">
            <v>24</v>
          </cell>
        </row>
        <row r="28">
          <cell r="AA28">
            <v>0.12040133779264214</v>
          </cell>
          <cell r="AO28">
            <v>12.330888702167492</v>
          </cell>
          <cell r="AP28">
            <v>7.8150000000000004</v>
          </cell>
          <cell r="AQ28">
            <v>6.2510000000000003</v>
          </cell>
          <cell r="AR28">
            <v>25</v>
          </cell>
        </row>
        <row r="29">
          <cell r="AA29">
            <v>4.2315553942912434</v>
          </cell>
          <cell r="AO29">
            <v>38.750086391595829</v>
          </cell>
          <cell r="AP29">
            <v>7.8150000000000004</v>
          </cell>
          <cell r="AQ29">
            <v>6.2510000000000003</v>
          </cell>
          <cell r="AR29">
            <v>26</v>
          </cell>
        </row>
        <row r="30">
          <cell r="AA30">
            <v>2.708342816584647</v>
          </cell>
          <cell r="AO30">
            <v>17.323803297979772</v>
          </cell>
          <cell r="AP30">
            <v>7.8150000000000004</v>
          </cell>
          <cell r="AQ30">
            <v>6.2510000000000003</v>
          </cell>
          <cell r="AR30">
            <v>27</v>
          </cell>
        </row>
        <row r="31">
          <cell r="AA31">
            <v>1.465034965034965</v>
          </cell>
          <cell r="AO31">
            <v>5.605594405594406</v>
          </cell>
          <cell r="AP31">
            <v>7.8150000000000004</v>
          </cell>
          <cell r="AQ31">
            <v>6.2510000000000003</v>
          </cell>
          <cell r="AR31">
            <v>28</v>
          </cell>
        </row>
        <row r="32">
          <cell r="AA32">
            <v>5.8371735791090631E-2</v>
          </cell>
          <cell r="AO32">
            <v>10.578362519201228</v>
          </cell>
          <cell r="AP32">
            <v>7.8150000000000004</v>
          </cell>
          <cell r="AQ32">
            <v>6.2510000000000003</v>
          </cell>
          <cell r="AR32">
            <v>29</v>
          </cell>
        </row>
        <row r="33">
          <cell r="AA33">
            <v>2.8576719417863234</v>
          </cell>
          <cell r="AO33">
            <v>33.034687647049893</v>
          </cell>
          <cell r="AP33">
            <v>7.8150000000000004</v>
          </cell>
          <cell r="AQ33">
            <v>6.2510000000000003</v>
          </cell>
          <cell r="AR33">
            <v>30</v>
          </cell>
        </row>
        <row r="34">
          <cell r="AA34">
            <v>0.04</v>
          </cell>
          <cell r="AO34">
            <v>14.420587447378491</v>
          </cell>
          <cell r="AP34">
            <v>7.8150000000000004</v>
          </cell>
          <cell r="AQ34">
            <v>6.2510000000000003</v>
          </cell>
          <cell r="AR34">
            <v>31</v>
          </cell>
        </row>
        <row r="35">
          <cell r="AA35">
            <v>1.2251361966299253E-2</v>
          </cell>
          <cell r="AO35">
            <v>11.39123002298601</v>
          </cell>
          <cell r="AP35">
            <v>7.8150000000000004</v>
          </cell>
          <cell r="AQ35">
            <v>6.2510000000000003</v>
          </cell>
          <cell r="AR35">
            <v>32</v>
          </cell>
        </row>
        <row r="36">
          <cell r="AA36">
            <v>2.0635447361988692</v>
          </cell>
          <cell r="AO36">
            <v>22.482434760119126</v>
          </cell>
          <cell r="AP36">
            <v>7.8150000000000004</v>
          </cell>
          <cell r="AQ36">
            <v>6.2510000000000003</v>
          </cell>
          <cell r="AR36">
            <v>33</v>
          </cell>
        </row>
        <row r="37">
          <cell r="AA37">
            <v>1.807659596519013</v>
          </cell>
          <cell r="AO37">
            <v>28.922553544304208</v>
          </cell>
          <cell r="AP37">
            <v>7.8150000000000004</v>
          </cell>
          <cell r="AQ37">
            <v>6.2510000000000003</v>
          </cell>
          <cell r="AR37">
            <v>34</v>
          </cell>
        </row>
        <row r="38">
          <cell r="AA38">
            <v>2.0694066777302416</v>
          </cell>
          <cell r="AO38">
            <v>28.065052298229318</v>
          </cell>
          <cell r="AP38">
            <v>7.8150000000000004</v>
          </cell>
          <cell r="AQ38">
            <v>6.2510000000000003</v>
          </cell>
          <cell r="AR38">
            <v>35</v>
          </cell>
        </row>
        <row r="39">
          <cell r="AA39">
            <v>0.12062096633525204</v>
          </cell>
          <cell r="AO39">
            <v>14.595136926565498</v>
          </cell>
          <cell r="AP39">
            <v>7.8150000000000004</v>
          </cell>
          <cell r="AQ39">
            <v>6.2510000000000003</v>
          </cell>
          <cell r="AR39">
            <v>36</v>
          </cell>
        </row>
        <row r="40">
          <cell r="AA40">
            <v>0</v>
          </cell>
          <cell r="AO40">
            <v>11.561495936495938</v>
          </cell>
          <cell r="AP40">
            <v>7.8150000000000004</v>
          </cell>
          <cell r="AQ40">
            <v>6.2510000000000003</v>
          </cell>
          <cell r="AR40">
            <v>37</v>
          </cell>
        </row>
        <row r="41">
          <cell r="AA41">
            <v>0</v>
          </cell>
          <cell r="AO41">
            <v>8.016069437808568</v>
          </cell>
          <cell r="AP41">
            <v>7.8150000000000004</v>
          </cell>
          <cell r="AQ41">
            <v>6.2510000000000003</v>
          </cell>
          <cell r="AR41">
            <v>38</v>
          </cell>
        </row>
        <row r="42">
          <cell r="AA42">
            <v>12.575311417341535</v>
          </cell>
          <cell r="AO42">
            <v>45.547869692109565</v>
          </cell>
          <cell r="AP42">
            <v>7.8150000000000004</v>
          </cell>
          <cell r="AQ42">
            <v>6.2510000000000003</v>
          </cell>
          <cell r="AR42">
            <v>39</v>
          </cell>
        </row>
        <row r="43">
          <cell r="AA43">
            <v>3.8461538461538464E-2</v>
          </cell>
          <cell r="AO43">
            <v>27.9564931189676</v>
          </cell>
          <cell r="AP43">
            <v>7.8150000000000004</v>
          </cell>
          <cell r="AQ43">
            <v>6.2510000000000003</v>
          </cell>
          <cell r="AR43">
            <v>40</v>
          </cell>
        </row>
        <row r="44">
          <cell r="AA44">
            <v>5.5499070380489339</v>
          </cell>
          <cell r="AO44">
            <v>30.216160540488637</v>
          </cell>
          <cell r="AP44">
            <v>7.8150000000000004</v>
          </cell>
          <cell r="AQ44">
            <v>6.2510000000000003</v>
          </cell>
          <cell r="AR44">
            <v>41</v>
          </cell>
        </row>
        <row r="45">
          <cell r="AA45">
            <v>4.5993341306048929</v>
          </cell>
          <cell r="AO45">
            <v>41.394007175444031</v>
          </cell>
          <cell r="AP45">
            <v>7.8150000000000004</v>
          </cell>
          <cell r="AQ45">
            <v>6.2510000000000003</v>
          </cell>
          <cell r="AR45">
            <v>42</v>
          </cell>
        </row>
        <row r="46">
          <cell r="AA46">
            <v>0.27544597819935535</v>
          </cell>
          <cell r="AO46">
            <v>4.4071356511896855</v>
          </cell>
          <cell r="AP46">
            <v>7.8150000000000004</v>
          </cell>
          <cell r="AQ46">
            <v>6.2510000000000003</v>
          </cell>
          <cell r="AR46">
            <v>43</v>
          </cell>
        </row>
        <row r="47">
          <cell r="AA47">
            <v>1.5003473661639624</v>
          </cell>
          <cell r="AO47">
            <v>25.642812760584185</v>
          </cell>
          <cell r="AP47">
            <v>7.8150000000000004</v>
          </cell>
          <cell r="AQ47">
            <v>6.2510000000000003</v>
          </cell>
          <cell r="AR47">
            <v>44</v>
          </cell>
        </row>
        <row r="48">
          <cell r="AA48">
            <v>0.19244177259444437</v>
          </cell>
          <cell r="AO48">
            <v>27.809628529094176</v>
          </cell>
          <cell r="AP48">
            <v>7.8150000000000004</v>
          </cell>
          <cell r="AQ48">
            <v>6.2510000000000003</v>
          </cell>
          <cell r="AR48">
            <v>45</v>
          </cell>
        </row>
        <row r="49">
          <cell r="AA49">
            <v>0.12896825396825395</v>
          </cell>
          <cell r="AO49">
            <v>8.7063882810600539</v>
          </cell>
          <cell r="AP49">
            <v>7.8150000000000004</v>
          </cell>
          <cell r="AQ49">
            <v>6.2510000000000003</v>
          </cell>
          <cell r="AR49">
            <v>46</v>
          </cell>
        </row>
        <row r="50">
          <cell r="AA50">
            <v>0</v>
          </cell>
          <cell r="AO50">
            <v>3.2023109243697476</v>
          </cell>
          <cell r="AP50">
            <v>7.8150000000000004</v>
          </cell>
          <cell r="AQ50">
            <v>6.2510000000000003</v>
          </cell>
          <cell r="AR50">
            <v>47</v>
          </cell>
        </row>
        <row r="51">
          <cell r="AA51">
            <v>1.6797774031724109</v>
          </cell>
          <cell r="AO51">
            <v>1.6797774031724109</v>
          </cell>
          <cell r="AP51">
            <v>7.8150000000000004</v>
          </cell>
          <cell r="AQ51">
            <v>6.2510000000000003</v>
          </cell>
          <cell r="AR51">
            <v>48</v>
          </cell>
        </row>
        <row r="52">
          <cell r="AA52">
            <v>0.10007547916898672</v>
          </cell>
          <cell r="AO52">
            <v>11.455243036373389</v>
          </cell>
          <cell r="AP52">
            <v>7.8150000000000004</v>
          </cell>
          <cell r="AQ52">
            <v>6.2510000000000003</v>
          </cell>
          <cell r="AR52">
            <v>49</v>
          </cell>
        </row>
        <row r="53">
          <cell r="AA53">
            <v>8.9292376570078352E-2</v>
          </cell>
          <cell r="AO53">
            <v>3.0536313891307052</v>
          </cell>
          <cell r="AP53">
            <v>7.8150000000000004</v>
          </cell>
          <cell r="AQ53">
            <v>6.2510000000000003</v>
          </cell>
          <cell r="AR53">
            <v>50</v>
          </cell>
        </row>
        <row r="54">
          <cell r="AA54">
            <v>0.92525920038578657</v>
          </cell>
          <cell r="AO54">
            <v>8.3273328034720802</v>
          </cell>
          <cell r="AP54">
            <v>7.8150000000000004</v>
          </cell>
          <cell r="AQ54">
            <v>6.2510000000000003</v>
          </cell>
          <cell r="AR54">
            <v>51</v>
          </cell>
        </row>
        <row r="55">
          <cell r="AA55">
            <v>0.17409812409812409</v>
          </cell>
          <cell r="AO55">
            <v>7.1411734797640838</v>
          </cell>
          <cell r="AP55">
            <v>7.8150000000000004</v>
          </cell>
          <cell r="AQ55">
            <v>6.2510000000000003</v>
          </cell>
          <cell r="AR55">
            <v>52</v>
          </cell>
        </row>
        <row r="56">
          <cell r="AA56">
            <v>0.15077820180325874</v>
          </cell>
          <cell r="AO56">
            <v>9.4831382487418932</v>
          </cell>
          <cell r="AP56">
            <v>7.8150000000000004</v>
          </cell>
          <cell r="AQ56">
            <v>6.2510000000000003</v>
          </cell>
          <cell r="AR56">
            <v>53</v>
          </cell>
        </row>
        <row r="57">
          <cell r="AA57">
            <v>4.5454545454545456E-2</v>
          </cell>
          <cell r="AO57">
            <v>10.153497374945783</v>
          </cell>
          <cell r="AP57">
            <v>7.8150000000000004</v>
          </cell>
          <cell r="AQ57">
            <v>6.2510000000000003</v>
          </cell>
          <cell r="AR57">
            <v>54</v>
          </cell>
        </row>
        <row r="58">
          <cell r="AA58">
            <v>1.9691564474173169</v>
          </cell>
          <cell r="AO58">
            <v>7.8766257896692675</v>
          </cell>
          <cell r="AP58">
            <v>7.8150000000000004</v>
          </cell>
          <cell r="AQ58">
            <v>6.2510000000000003</v>
          </cell>
          <cell r="AR58">
            <v>55</v>
          </cell>
        </row>
        <row r="59">
          <cell r="AA59">
            <v>0.18743069397862483</v>
          </cell>
          <cell r="AO59">
            <v>6.7475049832304936</v>
          </cell>
          <cell r="AP59">
            <v>7.8150000000000004</v>
          </cell>
          <cell r="AQ59">
            <v>6.2510000000000003</v>
          </cell>
          <cell r="AR59">
            <v>56</v>
          </cell>
        </row>
        <row r="60">
          <cell r="AA60">
            <v>1.4078522288848605</v>
          </cell>
          <cell r="AO60">
            <v>13.192302328824432</v>
          </cell>
          <cell r="AP60">
            <v>7.8150000000000004</v>
          </cell>
          <cell r="AQ60">
            <v>6.2510000000000003</v>
          </cell>
          <cell r="AR60">
            <v>57</v>
          </cell>
        </row>
        <row r="61">
          <cell r="AA61">
            <v>6.4517461160536449</v>
          </cell>
          <cell r="AO61">
            <v>1.011573496215642</v>
          </cell>
          <cell r="AP61">
            <v>7.8150000000000004</v>
          </cell>
          <cell r="AQ61">
            <v>6.2510000000000003</v>
          </cell>
          <cell r="AR61">
            <v>58</v>
          </cell>
        </row>
        <row r="62">
          <cell r="AA62">
            <v>2.3431372425043313</v>
          </cell>
          <cell r="AO62">
            <v>27.122105110079794</v>
          </cell>
          <cell r="AP62">
            <v>7.8150000000000004</v>
          </cell>
          <cell r="AQ62">
            <v>6.2510000000000003</v>
          </cell>
          <cell r="AR62">
            <v>59</v>
          </cell>
        </row>
        <row r="63">
          <cell r="AA63">
            <v>0.44300785178936436</v>
          </cell>
          <cell r="AO63">
            <v>10.060325914149443</v>
          </cell>
          <cell r="AP63">
            <v>7.8150000000000004</v>
          </cell>
          <cell r="AQ63">
            <v>6.2510000000000003</v>
          </cell>
          <cell r="AR63">
            <v>60</v>
          </cell>
        </row>
        <row r="64">
          <cell r="AA64">
            <v>9.1534025374855818E-3</v>
          </cell>
          <cell r="AO64">
            <v>4.5823806228373698</v>
          </cell>
          <cell r="AP64">
            <v>7.8150000000000004</v>
          </cell>
          <cell r="AQ64">
            <v>6.2510000000000003</v>
          </cell>
          <cell r="AR64">
            <v>61</v>
          </cell>
        </row>
        <row r="65">
          <cell r="AA65">
            <v>1.5727817018637142</v>
          </cell>
          <cell r="AO65">
            <v>20.075628870650675</v>
          </cell>
          <cell r="AP65">
            <v>7.8150000000000004</v>
          </cell>
          <cell r="AQ65">
            <v>6.2510000000000003</v>
          </cell>
          <cell r="AR65">
            <v>62</v>
          </cell>
        </row>
        <row r="66">
          <cell r="AA66">
            <v>1.0212143818026171</v>
          </cell>
          <cell r="AO66">
            <v>19.176136724960255</v>
          </cell>
          <cell r="AP66">
            <v>7.8150000000000004</v>
          </cell>
          <cell r="AQ66">
            <v>6.2510000000000003</v>
          </cell>
          <cell r="AR66">
            <v>63</v>
          </cell>
        </row>
        <row r="67">
          <cell r="AA67">
            <v>0.55840607908217232</v>
          </cell>
          <cell r="AO67">
            <v>6.4832818303836195</v>
          </cell>
          <cell r="AP67">
            <v>7.8150000000000004</v>
          </cell>
          <cell r="AQ67">
            <v>6.2510000000000003</v>
          </cell>
          <cell r="AR67">
            <v>64</v>
          </cell>
        </row>
        <row r="68">
          <cell r="AA68">
            <v>0.22219926616211444</v>
          </cell>
          <cell r="AO68">
            <v>7.9991735818361214</v>
          </cell>
          <cell r="AP68">
            <v>7.8150000000000004</v>
          </cell>
          <cell r="AQ68">
            <v>6.2510000000000003</v>
          </cell>
          <cell r="AR68">
            <v>65</v>
          </cell>
        </row>
        <row r="69">
          <cell r="AA69">
            <v>2.3334724292101341</v>
          </cell>
          <cell r="AO69">
            <v>2.3334724292101341</v>
          </cell>
          <cell r="AP69">
            <v>7.8150000000000004</v>
          </cell>
          <cell r="AQ69">
            <v>6.2510000000000003</v>
          </cell>
          <cell r="AR69">
            <v>66</v>
          </cell>
        </row>
        <row r="70">
          <cell r="AA70">
            <v>8.8286713286713295E-2</v>
          </cell>
          <cell r="AO70">
            <v>12.754912408410704</v>
          </cell>
          <cell r="AP70">
            <v>7.8150000000000004</v>
          </cell>
          <cell r="AQ70">
            <v>6.2510000000000003</v>
          </cell>
          <cell r="AR70">
            <v>67</v>
          </cell>
        </row>
        <row r="71">
          <cell r="AA71">
            <v>5.2984555984555985</v>
          </cell>
          <cell r="AO71">
            <v>21.866389961389963</v>
          </cell>
          <cell r="AP71">
            <v>7.8150000000000004</v>
          </cell>
          <cell r="AQ71">
            <v>6.2510000000000003</v>
          </cell>
          <cell r="AR71">
            <v>68</v>
          </cell>
        </row>
        <row r="72">
          <cell r="AA72">
            <v>3.5602579449357068E-2</v>
          </cell>
          <cell r="AO72">
            <v>12.498719483397245</v>
          </cell>
          <cell r="AP72">
            <v>7.8150000000000004</v>
          </cell>
          <cell r="AQ72">
            <v>6.2510000000000003</v>
          </cell>
          <cell r="AR72">
            <v>69</v>
          </cell>
        </row>
        <row r="73">
          <cell r="AA73">
            <v>0.18131868131868131</v>
          </cell>
          <cell r="AO73">
            <v>5.429028809028809</v>
          </cell>
          <cell r="AP73">
            <v>7.8150000000000004</v>
          </cell>
          <cell r="AQ73">
            <v>6.2510000000000003</v>
          </cell>
          <cell r="AR73">
            <v>70</v>
          </cell>
        </row>
        <row r="74">
          <cell r="AA74">
            <v>0.72162516756510087</v>
          </cell>
          <cell r="AO74">
            <v>12.005787056843786</v>
          </cell>
          <cell r="AP74">
            <v>7.8150000000000004</v>
          </cell>
          <cell r="AQ74">
            <v>6.2510000000000003</v>
          </cell>
        </row>
        <row r="75">
          <cell r="AA75">
            <v>41.466056375887746</v>
          </cell>
          <cell r="AO75">
            <v>101.74986929241163</v>
          </cell>
          <cell r="AP75">
            <v>7.8150000000000004</v>
          </cell>
          <cell r="AQ75">
            <v>6.2510000000000003</v>
          </cell>
        </row>
        <row r="76">
          <cell r="AA76">
            <v>0</v>
          </cell>
          <cell r="AO76">
            <v>10.029840533980156</v>
          </cell>
          <cell r="AP76">
            <v>7.8150000000000004</v>
          </cell>
          <cell r="AQ76">
            <v>6.2510000000000003</v>
          </cell>
        </row>
        <row r="77">
          <cell r="AA77">
            <v>2.4051078744549237</v>
          </cell>
          <cell r="AO77">
            <v>27.686304634418416</v>
          </cell>
          <cell r="AP77">
            <v>7.8150000000000004</v>
          </cell>
          <cell r="AQ77">
            <v>6.2510000000000003</v>
          </cell>
        </row>
        <row r="78">
          <cell r="AA78">
            <v>0.30713293497673805</v>
          </cell>
          <cell r="AO78">
            <v>15.939582828037835</v>
          </cell>
          <cell r="AP78">
            <v>7.8150000000000004</v>
          </cell>
          <cell r="AQ78">
            <v>6.2510000000000003</v>
          </cell>
        </row>
        <row r="79">
          <cell r="AA79">
            <v>1.3497414211699925</v>
          </cell>
          <cell r="AO79">
            <v>21.331101116815404</v>
          </cell>
          <cell r="AP79">
            <v>7.8150000000000004</v>
          </cell>
          <cell r="AQ79">
            <v>6.2510000000000003</v>
          </cell>
        </row>
        <row r="80">
          <cell r="AA80">
            <v>2.9500157256871438</v>
          </cell>
          <cell r="AO80">
            <v>24.90633594431219</v>
          </cell>
          <cell r="AP80">
            <v>7.8150000000000004</v>
          </cell>
          <cell r="AQ80">
            <v>6.2510000000000003</v>
          </cell>
        </row>
        <row r="81">
          <cell r="AA81">
            <v>0.98775694497589339</v>
          </cell>
          <cell r="AO81">
            <v>4.4953987143185126</v>
          </cell>
          <cell r="AP81">
            <v>7.8150000000000004</v>
          </cell>
          <cell r="AQ81">
            <v>6.2510000000000003</v>
          </cell>
        </row>
        <row r="82">
          <cell r="AA82">
            <v>0</v>
          </cell>
          <cell r="AO82">
            <v>6.8964871194379391</v>
          </cell>
          <cell r="AP82">
            <v>7.8150000000000004</v>
          </cell>
          <cell r="AQ82">
            <v>6.2510000000000003</v>
          </cell>
        </row>
        <row r="83">
          <cell r="AA83">
            <v>1.3604570990806946</v>
          </cell>
          <cell r="AO83">
            <v>20.381613891726253</v>
          </cell>
          <cell r="AP83">
            <v>7.8150000000000004</v>
          </cell>
          <cell r="AQ83">
            <v>6.2510000000000003</v>
          </cell>
        </row>
        <row r="84">
          <cell r="AA84">
            <v>0.70650535647350854</v>
          </cell>
          <cell r="AO84">
            <v>6.294474981716955</v>
          </cell>
          <cell r="AP84">
            <v>7.8150000000000004</v>
          </cell>
          <cell r="AQ84">
            <v>6.2510000000000003</v>
          </cell>
        </row>
        <row r="85">
          <cell r="AA85">
            <v>1.822957234523942</v>
          </cell>
          <cell r="AO85">
            <v>7.5651032973554386</v>
          </cell>
          <cell r="AP85">
            <v>7.8150000000000004</v>
          </cell>
          <cell r="AQ85">
            <v>6.2510000000000003</v>
          </cell>
        </row>
        <row r="86">
          <cell r="AA86">
            <v>3.5125755039662323</v>
          </cell>
          <cell r="AO86">
            <v>21.253151153482278</v>
          </cell>
          <cell r="AP86">
            <v>7.8150000000000004</v>
          </cell>
          <cell r="AQ86">
            <v>6.2510000000000003</v>
          </cell>
        </row>
        <row r="87">
          <cell r="AA87">
            <v>1.6764957264957263</v>
          </cell>
          <cell r="AO87">
            <v>1.6764957264957263</v>
          </cell>
          <cell r="AP87">
            <v>7.8150000000000004</v>
          </cell>
          <cell r="AQ87">
            <v>6.2510000000000003</v>
          </cell>
        </row>
        <row r="88">
          <cell r="AA88">
            <v>10.097051211669672</v>
          </cell>
          <cell r="AO88">
            <v>30.457849244316975</v>
          </cell>
          <cell r="AP88">
            <v>7.8150000000000004</v>
          </cell>
          <cell r="AQ88">
            <v>6.2510000000000003</v>
          </cell>
        </row>
        <row r="89">
          <cell r="AA89">
            <v>0.44257679522608034</v>
          </cell>
          <cell r="AO89">
            <v>20.769944731467021</v>
          </cell>
          <cell r="AP89">
            <v>7.8150000000000004</v>
          </cell>
          <cell r="AQ89">
            <v>6.2510000000000003</v>
          </cell>
        </row>
        <row r="90">
          <cell r="AA90">
            <v>0.6205918510713031</v>
          </cell>
          <cell r="AO90">
            <v>15.51479627678258</v>
          </cell>
          <cell r="AP90">
            <v>7.8150000000000004</v>
          </cell>
          <cell r="AQ90">
            <v>6.2510000000000003</v>
          </cell>
        </row>
        <row r="91">
          <cell r="AA91">
            <v>0.10911463826197004</v>
          </cell>
          <cell r="AO91">
            <v>16.922507909723688</v>
          </cell>
          <cell r="AP91">
            <v>7.8150000000000004</v>
          </cell>
          <cell r="AQ91">
            <v>6.2510000000000003</v>
          </cell>
        </row>
        <row r="92">
          <cell r="AA92">
            <v>2.8559595992821873</v>
          </cell>
          <cell r="AO92">
            <v>29.245026296649595</v>
          </cell>
          <cell r="AP92">
            <v>7.8150000000000004</v>
          </cell>
          <cell r="AQ92">
            <v>6.2510000000000003</v>
          </cell>
        </row>
        <row r="93">
          <cell r="AA93">
            <v>1.4034056034056035</v>
          </cell>
          <cell r="AO93">
            <v>15.481326106326106</v>
          </cell>
          <cell r="AP93">
            <v>7.8150000000000004</v>
          </cell>
          <cell r="AQ93">
            <v>6.2510000000000003</v>
          </cell>
        </row>
        <row r="94">
          <cell r="AA94">
            <v>1.6453383113632571</v>
          </cell>
          <cell r="AO94">
            <v>12.781121725346239</v>
          </cell>
          <cell r="AP94">
            <v>7.8150000000000004</v>
          </cell>
          <cell r="AQ94">
            <v>6.2510000000000003</v>
          </cell>
        </row>
        <row r="95">
          <cell r="AA95">
            <v>1.614950406392065</v>
          </cell>
          <cell r="AO95">
            <v>6.3552543968407038</v>
          </cell>
          <cell r="AP95">
            <v>7.8150000000000004</v>
          </cell>
          <cell r="AQ95">
            <v>6.2510000000000003</v>
          </cell>
        </row>
        <row r="96">
          <cell r="AA96">
            <v>0.97384488448844886</v>
          </cell>
          <cell r="AO96">
            <v>11.287238723872388</v>
          </cell>
          <cell r="AP96">
            <v>7.8150000000000004</v>
          </cell>
          <cell r="AQ96">
            <v>6.2510000000000003</v>
          </cell>
        </row>
        <row r="97">
          <cell r="AA97">
            <v>0.91964649014118982</v>
          </cell>
          <cell r="AO97">
            <v>23.976963731204012</v>
          </cell>
          <cell r="AP97">
            <v>7.8150000000000004</v>
          </cell>
          <cell r="AQ97">
            <v>6.2510000000000003</v>
          </cell>
        </row>
        <row r="98">
          <cell r="AA98">
            <v>14.781325476995068</v>
          </cell>
          <cell r="AO98">
            <v>74.680504658567145</v>
          </cell>
          <cell r="AP98">
            <v>7.8150000000000004</v>
          </cell>
          <cell r="AQ98">
            <v>6.2510000000000003</v>
          </cell>
        </row>
        <row r="99">
          <cell r="AA99">
            <v>2.6855423248360468</v>
          </cell>
          <cell r="AO99">
            <v>22.424634556080747</v>
          </cell>
          <cell r="AP99">
            <v>7.8150000000000004</v>
          </cell>
          <cell r="AQ99">
            <v>6.2510000000000003</v>
          </cell>
        </row>
        <row r="100">
          <cell r="AA100">
            <v>7.334699943943928</v>
          </cell>
          <cell r="AO100">
            <v>1.4818311996909763</v>
          </cell>
          <cell r="AP100">
            <v>7.8150000000000004</v>
          </cell>
          <cell r="AQ100">
            <v>6.2510000000000003</v>
          </cell>
        </row>
        <row r="101">
          <cell r="AA101">
            <v>10.564987702655223</v>
          </cell>
          <cell r="AO101">
            <v>34.430474828088144</v>
          </cell>
          <cell r="AP101">
            <v>7.8150000000000004</v>
          </cell>
          <cell r="AQ101">
            <v>6.2510000000000003</v>
          </cell>
        </row>
        <row r="102">
          <cell r="AA102">
            <v>1.4538365434669442</v>
          </cell>
          <cell r="AO102">
            <v>2.459367516918272</v>
          </cell>
          <cell r="AP102">
            <v>7.8150000000000004</v>
          </cell>
          <cell r="AQ102">
            <v>6.2510000000000003</v>
          </cell>
        </row>
        <row r="103">
          <cell r="AA103">
            <v>0.19557057057057056</v>
          </cell>
          <cell r="AO103">
            <v>10.115566653610131</v>
          </cell>
          <cell r="AP103">
            <v>7.8150000000000004</v>
          </cell>
          <cell r="AQ103">
            <v>6.2510000000000003</v>
          </cell>
        </row>
        <row r="104">
          <cell r="AA104">
            <v>0</v>
          </cell>
          <cell r="AO104">
            <v>4.7598422808613892</v>
          </cell>
          <cell r="AP104">
            <v>7.8150000000000004</v>
          </cell>
          <cell r="AQ104">
            <v>6.2510000000000003</v>
          </cell>
        </row>
        <row r="105">
          <cell r="AA105">
            <v>0.13866989032551946</v>
          </cell>
          <cell r="AO105">
            <v>11.232261116367077</v>
          </cell>
          <cell r="AP105">
            <v>7.8150000000000004</v>
          </cell>
          <cell r="AQ105">
            <v>6.2510000000000003</v>
          </cell>
        </row>
        <row r="106">
          <cell r="AA106">
            <v>0.64446201960716853</v>
          </cell>
          <cell r="AO106">
            <v>25.112629824277278</v>
          </cell>
          <cell r="AP106">
            <v>7.8150000000000004</v>
          </cell>
          <cell r="AQ106">
            <v>6.2510000000000003</v>
          </cell>
        </row>
        <row r="107">
          <cell r="AA107">
            <v>2.8212988156839307</v>
          </cell>
          <cell r="AO107">
            <v>3.7734490911855216</v>
          </cell>
          <cell r="AP107">
            <v>7.8150000000000004</v>
          </cell>
          <cell r="AQ107">
            <v>6.2510000000000003</v>
          </cell>
        </row>
        <row r="108">
          <cell r="AA108">
            <v>1.3366138775676453</v>
          </cell>
          <cell r="AO108">
            <v>16.041213569426166</v>
          </cell>
          <cell r="AP108">
            <v>7.8150000000000004</v>
          </cell>
          <cell r="AQ108">
            <v>6.2510000000000003</v>
          </cell>
        </row>
        <row r="109">
          <cell r="AA109">
            <v>7.2521467603434808E-2</v>
          </cell>
          <cell r="AO109">
            <v>5.5731639944754701</v>
          </cell>
          <cell r="AP109">
            <v>7.8150000000000004</v>
          </cell>
          <cell r="AQ109">
            <v>6.2510000000000003</v>
          </cell>
        </row>
        <row r="110">
          <cell r="AA110">
            <v>9.0345226202369062</v>
          </cell>
          <cell r="AO110">
            <v>1.0038358466929895</v>
          </cell>
          <cell r="AP110">
            <v>7.8150000000000004</v>
          </cell>
          <cell r="AQ110">
            <v>6.2510000000000003</v>
          </cell>
        </row>
        <row r="111">
          <cell r="AA111">
            <v>1.4124107939339874</v>
          </cell>
          <cell r="AO111">
            <v>14.315863812072553</v>
          </cell>
          <cell r="AP111">
            <v>7.8150000000000004</v>
          </cell>
          <cell r="AQ111">
            <v>6.2510000000000003</v>
          </cell>
        </row>
        <row r="112">
          <cell r="AA112">
            <v>4.5503791982665222E-2</v>
          </cell>
          <cell r="AO112">
            <v>24.624541292419529</v>
          </cell>
          <cell r="AP112">
            <v>7.8150000000000004</v>
          </cell>
          <cell r="AQ112">
            <v>6.2510000000000003</v>
          </cell>
        </row>
        <row r="113">
          <cell r="AA113">
            <v>1.1792452830188679E-3</v>
          </cell>
          <cell r="AO113">
            <v>16.023410202655484</v>
          </cell>
          <cell r="AP113">
            <v>7.8150000000000004</v>
          </cell>
          <cell r="AQ113">
            <v>6.2510000000000003</v>
          </cell>
        </row>
        <row r="114">
          <cell r="AA114">
            <v>0.77156638480469497</v>
          </cell>
          <cell r="AO114">
            <v>8.2217370269872312</v>
          </cell>
          <cell r="AP114">
            <v>7.8150000000000004</v>
          </cell>
          <cell r="AQ114">
            <v>6.2510000000000003</v>
          </cell>
        </row>
        <row r="115">
          <cell r="AA115">
            <v>8.692201518288474E-2</v>
          </cell>
          <cell r="AO115">
            <v>24.845462387853694</v>
          </cell>
          <cell r="AP115">
            <v>7.8150000000000004</v>
          </cell>
          <cell r="AQ115">
            <v>6.2510000000000003</v>
          </cell>
        </row>
        <row r="116">
          <cell r="AA116">
            <v>0.64731395012997017</v>
          </cell>
          <cell r="AO116">
            <v>15.53651439299124</v>
          </cell>
          <cell r="AP116">
            <v>7.8150000000000004</v>
          </cell>
          <cell r="AQ116">
            <v>6.2510000000000003</v>
          </cell>
        </row>
        <row r="117">
          <cell r="AA117">
            <v>0.87971954479895875</v>
          </cell>
          <cell r="AO117">
            <v>4.4755127167833404</v>
          </cell>
          <cell r="AP117">
            <v>7.8150000000000004</v>
          </cell>
          <cell r="AQ117">
            <v>6.2510000000000003</v>
          </cell>
        </row>
        <row r="118">
          <cell r="AA118">
            <v>0.10747616313582364</v>
          </cell>
          <cell r="AO118">
            <v>18.195691140359926</v>
          </cell>
          <cell r="AP118">
            <v>7.8150000000000004</v>
          </cell>
          <cell r="AQ118">
            <v>6.2510000000000003</v>
          </cell>
        </row>
        <row r="119">
          <cell r="AA119">
            <v>0.4367326149867542</v>
          </cell>
          <cell r="AO119">
            <v>12.041796450061357</v>
          </cell>
          <cell r="AP119">
            <v>7.8150000000000004</v>
          </cell>
          <cell r="AQ119">
            <v>6.2510000000000003</v>
          </cell>
        </row>
        <row r="120">
          <cell r="AA120">
            <v>0.49494198769561087</v>
          </cell>
          <cell r="AO120">
            <v>11.622527767455303</v>
          </cell>
          <cell r="AP120">
            <v>7.8150000000000004</v>
          </cell>
          <cell r="AQ120">
            <v>6.2510000000000003</v>
          </cell>
        </row>
        <row r="121">
          <cell r="AA121">
            <v>8.2229276555893738E-2</v>
          </cell>
          <cell r="AO121">
            <v>7.1152557234211535</v>
          </cell>
          <cell r="AP121">
            <v>7.8150000000000004</v>
          </cell>
          <cell r="AQ121">
            <v>6.2510000000000003</v>
          </cell>
        </row>
        <row r="122">
          <cell r="AA122">
            <v>0.69180194983986287</v>
          </cell>
          <cell r="AO122">
            <v>11.068831197437806</v>
          </cell>
          <cell r="AP122">
            <v>7.8150000000000004</v>
          </cell>
          <cell r="AQ122">
            <v>6.2510000000000003</v>
          </cell>
        </row>
        <row r="123">
          <cell r="AA123">
            <v>0.30772357723577237</v>
          </cell>
          <cell r="AO123">
            <v>5.6905804238701263</v>
          </cell>
          <cell r="AP123">
            <v>7.8150000000000004</v>
          </cell>
          <cell r="AQ123">
            <v>6.2510000000000003</v>
          </cell>
        </row>
        <row r="124">
          <cell r="AA124">
            <v>1.098513251454428</v>
          </cell>
          <cell r="AO124">
            <v>2.5822882999353589</v>
          </cell>
          <cell r="AP124">
            <v>7.8150000000000004</v>
          </cell>
          <cell r="AQ124">
            <v>6.2510000000000003</v>
          </cell>
        </row>
        <row r="125">
          <cell r="AA125">
            <v>2.8034348576740893</v>
          </cell>
          <cell r="AO125">
            <v>1.3534348576740891</v>
          </cell>
          <cell r="AP125">
            <v>7.8150000000000004</v>
          </cell>
          <cell r="AQ125">
            <v>6.2510000000000003</v>
          </cell>
        </row>
        <row r="126">
          <cell r="AA126">
            <v>5.3696541673673E-2</v>
          </cell>
          <cell r="AO126">
            <v>6.203524652952936</v>
          </cell>
          <cell r="AP126">
            <v>7.8150000000000004</v>
          </cell>
          <cell r="AQ126">
            <v>6.2510000000000003</v>
          </cell>
        </row>
        <row r="127">
          <cell r="AA127">
            <v>0.23233475131979253</v>
          </cell>
          <cell r="AO127">
            <v>7.3797973544233857</v>
          </cell>
          <cell r="AP127">
            <v>7.8150000000000004</v>
          </cell>
          <cell r="AQ127">
            <v>6.2510000000000003</v>
          </cell>
        </row>
        <row r="128">
          <cell r="AA128">
            <v>1.809544008483563</v>
          </cell>
          <cell r="AO128">
            <v>12.867868504772003</v>
          </cell>
          <cell r="AP128">
            <v>7.8150000000000004</v>
          </cell>
          <cell r="AQ128">
            <v>6.2510000000000003</v>
          </cell>
        </row>
        <row r="129">
          <cell r="AA129">
            <v>4.1666666666666664E-2</v>
          </cell>
          <cell r="AO129">
            <v>5.4773023805936063</v>
          </cell>
          <cell r="AP129">
            <v>7.8150000000000004</v>
          </cell>
          <cell r="AQ129">
            <v>6.2510000000000003</v>
          </cell>
        </row>
        <row r="130">
          <cell r="AA130">
            <v>0.73859925604111654</v>
          </cell>
          <cell r="AO130">
            <v>5.7321748019422438</v>
          </cell>
          <cell r="AP130">
            <v>7.8150000000000004</v>
          </cell>
          <cell r="AQ130">
            <v>6.2510000000000003</v>
          </cell>
        </row>
        <row r="131">
          <cell r="AA131">
            <v>6.6783017032095877</v>
          </cell>
          <cell r="AO131">
            <v>37.669795544666584</v>
          </cell>
          <cell r="AP131">
            <v>7.8150000000000004</v>
          </cell>
          <cell r="AQ131">
            <v>6.2510000000000003</v>
          </cell>
        </row>
        <row r="132">
          <cell r="AA132">
            <v>9.6281746749138062</v>
          </cell>
          <cell r="AO132">
            <v>59.579191695496043</v>
          </cell>
          <cell r="AP132">
            <v>7.8150000000000004</v>
          </cell>
          <cell r="AQ132">
            <v>6.2510000000000003</v>
          </cell>
        </row>
        <row r="133">
          <cell r="AA133">
            <v>0.33128428625270923</v>
          </cell>
          <cell r="AO133">
            <v>13.063425850166553</v>
          </cell>
          <cell r="AP133">
            <v>7.8150000000000004</v>
          </cell>
          <cell r="AQ133">
            <v>6.2510000000000003</v>
          </cell>
        </row>
        <row r="134">
          <cell r="AA134">
            <v>0.97528922589619049</v>
          </cell>
          <cell r="AO134">
            <v>15.21323191583666</v>
          </cell>
          <cell r="AP134">
            <v>7.8150000000000004</v>
          </cell>
          <cell r="AQ134">
            <v>6.2510000000000003</v>
          </cell>
        </row>
        <row r="135">
          <cell r="AA135">
            <v>9.7087378640776691E-3</v>
          </cell>
          <cell r="AO135">
            <v>10.779770926540261</v>
          </cell>
          <cell r="AP135">
            <v>7.8150000000000004</v>
          </cell>
          <cell r="AQ135">
            <v>6.2510000000000003</v>
          </cell>
        </row>
        <row r="136">
          <cell r="AA136">
            <v>2.4931054706998106</v>
          </cell>
          <cell r="AO136">
            <v>30.643980233602875</v>
          </cell>
          <cell r="AP136">
            <v>7.8150000000000004</v>
          </cell>
          <cell r="AQ136">
            <v>6.2510000000000003</v>
          </cell>
        </row>
        <row r="137">
          <cell r="AA137">
            <v>0.10406737210860922</v>
          </cell>
          <cell r="AO137">
            <v>17.587385886354959</v>
          </cell>
          <cell r="AP137">
            <v>7.8150000000000004</v>
          </cell>
          <cell r="AQ137">
            <v>6.2510000000000003</v>
          </cell>
        </row>
        <row r="138">
          <cell r="AA138">
            <v>0.11287371149967207</v>
          </cell>
          <cell r="AO138">
            <v>15.121474799222877</v>
          </cell>
          <cell r="AP138">
            <v>7.8150000000000004</v>
          </cell>
          <cell r="AQ138">
            <v>6.2510000000000003</v>
          </cell>
        </row>
        <row r="139">
          <cell r="AA139">
            <v>0.15086001603675189</v>
          </cell>
          <cell r="AO139">
            <v>11.407982202822708</v>
          </cell>
          <cell r="AP139">
            <v>7.8150000000000004</v>
          </cell>
          <cell r="AQ139">
            <v>6.2510000000000003</v>
          </cell>
        </row>
        <row r="140">
          <cell r="AA140">
            <v>8.6316889632107028</v>
          </cell>
          <cell r="AO140">
            <v>0.57339279078409511</v>
          </cell>
          <cell r="AP140">
            <v>7.8150000000000004</v>
          </cell>
          <cell r="AQ140">
            <v>6.2510000000000003</v>
          </cell>
        </row>
        <row r="141">
          <cell r="AA141">
            <v>5.496098104793757E-2</v>
          </cell>
          <cell r="AO141">
            <v>11.223021181716835</v>
          </cell>
          <cell r="AP141">
            <v>7.8150000000000004</v>
          </cell>
          <cell r="AQ141">
            <v>6.2510000000000003</v>
          </cell>
        </row>
        <row r="142">
          <cell r="AA142">
            <v>7.4758771929824563</v>
          </cell>
          <cell r="AO142">
            <v>29.903508771929825</v>
          </cell>
          <cell r="AP142">
            <v>7.8150000000000004</v>
          </cell>
          <cell r="AQ142">
            <v>6.2510000000000003</v>
          </cell>
        </row>
        <row r="143">
          <cell r="AA143">
            <v>1.3755182923637812</v>
          </cell>
          <cell r="AO143">
            <v>29.173688172488745</v>
          </cell>
          <cell r="AP143">
            <v>7.8150000000000004</v>
          </cell>
          <cell r="AQ143">
            <v>6.2510000000000003</v>
          </cell>
        </row>
        <row r="144">
          <cell r="AA144">
            <v>0.18052605683022377</v>
          </cell>
          <cell r="AO144">
            <v>8.7021423994796585</v>
          </cell>
          <cell r="AP144">
            <v>7.8150000000000004</v>
          </cell>
          <cell r="AQ144">
            <v>6.2510000000000003</v>
          </cell>
        </row>
        <row r="145">
          <cell r="AA145">
            <v>1.6422212486351242</v>
          </cell>
          <cell r="AO145">
            <v>1.7931646448615393</v>
          </cell>
          <cell r="AP145">
            <v>7.8150000000000004</v>
          </cell>
          <cell r="AQ145">
            <v>6.2510000000000003</v>
          </cell>
        </row>
        <row r="146">
          <cell r="AA146">
            <v>0.28679616306954436</v>
          </cell>
          <cell r="AO146">
            <v>23.119784172661873</v>
          </cell>
          <cell r="AP146">
            <v>7.8150000000000004</v>
          </cell>
          <cell r="AQ146">
            <v>6.2510000000000003</v>
          </cell>
        </row>
        <row r="147">
          <cell r="AA147">
            <v>0</v>
          </cell>
          <cell r="AO147">
            <v>12.226019995007338</v>
          </cell>
          <cell r="AP147">
            <v>7.8150000000000004</v>
          </cell>
          <cell r="AQ147">
            <v>6.2510000000000003</v>
          </cell>
        </row>
        <row r="148">
          <cell r="AA148">
            <v>4.0801357249173789</v>
          </cell>
          <cell r="AO148">
            <v>21.93689800449053</v>
          </cell>
          <cell r="AP148">
            <v>7.8150000000000004</v>
          </cell>
          <cell r="AQ148">
            <v>6.2510000000000003</v>
          </cell>
        </row>
        <row r="149">
          <cell r="AA149">
            <v>3.1894630081296205</v>
          </cell>
          <cell r="AO149">
            <v>39.348277819920725</v>
          </cell>
          <cell r="AP149">
            <v>7.8150000000000004</v>
          </cell>
          <cell r="AQ149">
            <v>6.2510000000000003</v>
          </cell>
        </row>
        <row r="150">
          <cell r="AA150">
            <v>3.2983268022641039</v>
          </cell>
          <cell r="AO150">
            <v>16.697779436462028</v>
          </cell>
          <cell r="AP150">
            <v>7.8150000000000004</v>
          </cell>
          <cell r="AQ150">
            <v>6.2510000000000003</v>
          </cell>
        </row>
        <row r="151">
          <cell r="AA151">
            <v>0.19230769230769229</v>
          </cell>
          <cell r="AO151">
            <v>6.3049329950120123</v>
          </cell>
          <cell r="AP151">
            <v>7.8150000000000004</v>
          </cell>
          <cell r="AQ151">
            <v>6.2510000000000003</v>
          </cell>
        </row>
        <row r="152">
          <cell r="AA152">
            <v>1.6943883429873638</v>
          </cell>
          <cell r="AO152">
            <v>14.386802143671023</v>
          </cell>
          <cell r="AP152">
            <v>7.8150000000000004</v>
          </cell>
          <cell r="AQ152">
            <v>6.2510000000000003</v>
          </cell>
        </row>
        <row r="153">
          <cell r="AA153">
            <v>0.55833333333333335</v>
          </cell>
          <cell r="AO153">
            <v>5.0344637223974757</v>
          </cell>
          <cell r="AP153">
            <v>7.8150000000000004</v>
          </cell>
          <cell r="AQ153">
            <v>6.2510000000000003</v>
          </cell>
        </row>
        <row r="154">
          <cell r="AA154">
            <v>0.11315789473684211</v>
          </cell>
          <cell r="AO154">
            <v>10.869089390142022</v>
          </cell>
          <cell r="AP154">
            <v>7.8150000000000004</v>
          </cell>
          <cell r="AQ154">
            <v>6.2510000000000003</v>
          </cell>
        </row>
        <row r="155">
          <cell r="AA155">
            <v>1.2583066487621801</v>
          </cell>
          <cell r="AO155">
            <v>12.920870203950464</v>
          </cell>
          <cell r="AP155">
            <v>7.8150000000000004</v>
          </cell>
          <cell r="AQ155">
            <v>6.2510000000000003</v>
          </cell>
        </row>
        <row r="156">
          <cell r="AA156">
            <v>0.2780874724140896</v>
          </cell>
          <cell r="AO156">
            <v>3.0652872517268062</v>
          </cell>
          <cell r="AP156">
            <v>7.8150000000000004</v>
          </cell>
          <cell r="AQ156">
            <v>6.2510000000000003</v>
          </cell>
        </row>
        <row r="157">
          <cell r="AA157">
            <v>0</v>
          </cell>
          <cell r="AO157">
            <v>6.1661131348672296</v>
          </cell>
          <cell r="AP157">
            <v>7.8150000000000004</v>
          </cell>
          <cell r="AQ157">
            <v>6.2510000000000003</v>
          </cell>
        </row>
        <row r="158">
          <cell r="AA158">
            <v>0.1116251890045773</v>
          </cell>
          <cell r="AO158">
            <v>14.859589046024443</v>
          </cell>
          <cell r="AP158">
            <v>7.8150000000000004</v>
          </cell>
          <cell r="AQ158">
            <v>6.2510000000000003</v>
          </cell>
        </row>
        <row r="159">
          <cell r="AA159">
            <v>9.9074746008708275E-2</v>
          </cell>
          <cell r="AO159">
            <v>19.418650217706823</v>
          </cell>
          <cell r="AP159">
            <v>7.8150000000000004</v>
          </cell>
          <cell r="AQ159">
            <v>6.2510000000000003</v>
          </cell>
        </row>
        <row r="160">
          <cell r="AA160">
            <v>0.19759658446164968</v>
          </cell>
          <cell r="AO160">
            <v>6.3271777107608633</v>
          </cell>
          <cell r="AP160">
            <v>7.8150000000000004</v>
          </cell>
          <cell r="AQ160">
            <v>6.2510000000000003</v>
          </cell>
        </row>
        <row r="161">
          <cell r="AA161">
            <v>24.258576779026217</v>
          </cell>
          <cell r="AO161">
            <v>0</v>
          </cell>
          <cell r="AP161">
            <v>7.8150000000000004</v>
          </cell>
          <cell r="AQ161">
            <v>6.2510000000000003</v>
          </cell>
        </row>
        <row r="162">
          <cell r="AA162">
            <v>0.70145903479236815</v>
          </cell>
          <cell r="AO162">
            <v>14.204545454545453</v>
          </cell>
          <cell r="AP162">
            <v>7.8150000000000004</v>
          </cell>
          <cell r="AQ162">
            <v>6.2510000000000003</v>
          </cell>
        </row>
        <row r="163">
          <cell r="AA163">
            <v>3.4929854401138734</v>
          </cell>
          <cell r="AO163">
            <v>20.557026019614227</v>
          </cell>
          <cell r="AP163">
            <v>7.8150000000000004</v>
          </cell>
          <cell r="AQ163">
            <v>6.2510000000000003</v>
          </cell>
        </row>
        <row r="164">
          <cell r="AA164">
            <v>0.43040293040293037</v>
          </cell>
          <cell r="AO164">
            <v>2.0882884770596633</v>
          </cell>
          <cell r="AP164">
            <v>7.8150000000000004</v>
          </cell>
          <cell r="AQ164">
            <v>6.2510000000000003</v>
          </cell>
        </row>
        <row r="165">
          <cell r="AA165">
            <v>0.87165264383471364</v>
          </cell>
          <cell r="AO165">
            <v>10.677744886975242</v>
          </cell>
          <cell r="AP165">
            <v>7.8150000000000004</v>
          </cell>
          <cell r="AQ165">
            <v>6.2510000000000003</v>
          </cell>
        </row>
        <row r="166">
          <cell r="AA166">
            <v>8.7446823538748468</v>
          </cell>
          <cell r="AO166">
            <v>43.751486933940008</v>
          </cell>
          <cell r="AP166">
            <v>7.8150000000000004</v>
          </cell>
          <cell r="AQ166">
            <v>6.2510000000000003</v>
          </cell>
        </row>
        <row r="167">
          <cell r="AA167">
            <v>2.813646666223689</v>
          </cell>
          <cell r="AO167">
            <v>17.585291663898055</v>
          </cell>
          <cell r="AP167">
            <v>7.8150000000000004</v>
          </cell>
          <cell r="AQ167">
            <v>6.2510000000000003</v>
          </cell>
        </row>
        <row r="168">
          <cell r="AA168">
            <v>0.28268255234188921</v>
          </cell>
          <cell r="AO168">
            <v>7.0670638085472319</v>
          </cell>
          <cell r="AP168">
            <v>7.8150000000000004</v>
          </cell>
          <cell r="AQ168">
            <v>6.2510000000000003</v>
          </cell>
        </row>
        <row r="169">
          <cell r="AA169">
            <v>0.28109837230008905</v>
          </cell>
          <cell r="AO169">
            <v>6.9469872044979351</v>
          </cell>
          <cell r="AP169">
            <v>7.8150000000000004</v>
          </cell>
          <cell r="AQ169">
            <v>6.2510000000000003</v>
          </cell>
        </row>
        <row r="170">
          <cell r="AA170">
            <v>0.11060625143511235</v>
          </cell>
          <cell r="AO170">
            <v>13.383356423648596</v>
          </cell>
          <cell r="AP170">
            <v>7.8150000000000004</v>
          </cell>
          <cell r="AQ170">
            <v>6.2510000000000003</v>
          </cell>
        </row>
        <row r="171">
          <cell r="AA171">
            <v>0.13304920304920306</v>
          </cell>
          <cell r="AO171">
            <v>12.513253638253637</v>
          </cell>
          <cell r="AP171">
            <v>7.8150000000000004</v>
          </cell>
          <cell r="AQ171">
            <v>6.2510000000000003</v>
          </cell>
        </row>
        <row r="172">
          <cell r="AA172">
            <v>7.0454545454545464E-2</v>
          </cell>
          <cell r="AO172">
            <v>5.3207346779694049</v>
          </cell>
          <cell r="AP172">
            <v>7.8150000000000004</v>
          </cell>
          <cell r="AQ172">
            <v>6.2510000000000003</v>
          </cell>
        </row>
        <row r="173">
          <cell r="AA173">
            <v>0.64763811906373958</v>
          </cell>
          <cell r="AO173">
            <v>10.785717496165219</v>
          </cell>
          <cell r="AP173">
            <v>7.8150000000000004</v>
          </cell>
          <cell r="AQ173">
            <v>6.2510000000000003</v>
          </cell>
        </row>
        <row r="174">
          <cell r="AA174">
            <v>0.50853091157710739</v>
          </cell>
          <cell r="AO174">
            <v>15.383060075207499</v>
          </cell>
          <cell r="AP174">
            <v>7.8150000000000004</v>
          </cell>
          <cell r="AQ174">
            <v>6.2510000000000003</v>
          </cell>
        </row>
        <row r="175">
          <cell r="AA175">
            <v>0.84316288743570822</v>
          </cell>
          <cell r="AO175">
            <v>22.55526266208318</v>
          </cell>
          <cell r="AP175">
            <v>7.8150000000000004</v>
          </cell>
          <cell r="AQ175">
            <v>6.2510000000000003</v>
          </cell>
        </row>
        <row r="176">
          <cell r="AA176">
            <v>0.22753089190638287</v>
          </cell>
          <cell r="AO176">
            <v>8.0759735158792516</v>
          </cell>
          <cell r="AP176">
            <v>7.8150000000000004</v>
          </cell>
          <cell r="AQ176">
            <v>6.2510000000000003</v>
          </cell>
        </row>
        <row r="177">
          <cell r="AA177">
            <v>0.67897007003319376</v>
          </cell>
          <cell r="AO177">
            <v>6.110730630298745</v>
          </cell>
          <cell r="AP177">
            <v>7.8150000000000004</v>
          </cell>
          <cell r="AQ177">
            <v>6.2510000000000003</v>
          </cell>
        </row>
        <row r="178">
          <cell r="AA178">
            <v>1.0741138560687433E-3</v>
          </cell>
          <cell r="AO178">
            <v>7.5310003118395068</v>
          </cell>
          <cell r="AP178">
            <v>7.8150000000000004</v>
          </cell>
          <cell r="AQ178">
            <v>6.2510000000000003</v>
          </cell>
        </row>
        <row r="179">
          <cell r="AA179">
            <v>4.363121519902073</v>
          </cell>
          <cell r="AO179">
            <v>23.754772719466843</v>
          </cell>
          <cell r="AP179">
            <v>7.8150000000000004</v>
          </cell>
          <cell r="AQ179">
            <v>6.2510000000000003</v>
          </cell>
        </row>
        <row r="180">
          <cell r="AA180">
            <v>0.90250070527546034</v>
          </cell>
          <cell r="AO180">
            <v>3.6100028211018413</v>
          </cell>
          <cell r="AP180">
            <v>7.8150000000000004</v>
          </cell>
          <cell r="AQ180">
            <v>6.2510000000000003</v>
          </cell>
        </row>
        <row r="181">
          <cell r="AA181">
            <v>0.20404392355611867</v>
          </cell>
          <cell r="AO181">
            <v>5.1010980889029671</v>
          </cell>
          <cell r="AP181">
            <v>7.8150000000000004</v>
          </cell>
          <cell r="AQ181">
            <v>6.2510000000000003</v>
          </cell>
        </row>
        <row r="182">
          <cell r="AA182">
            <v>0</v>
          </cell>
          <cell r="AO182">
            <v>5.9997707315954791</v>
          </cell>
          <cell r="AP182">
            <v>7.8150000000000004</v>
          </cell>
          <cell r="AQ182">
            <v>6.2510000000000003</v>
          </cell>
        </row>
        <row r="183">
          <cell r="AA183">
            <v>0</v>
          </cell>
          <cell r="AO183">
            <v>9.3031878329918083</v>
          </cell>
          <cell r="AP183">
            <v>7.8150000000000004</v>
          </cell>
          <cell r="AQ183">
            <v>6.2510000000000003</v>
          </cell>
        </row>
        <row r="184">
          <cell r="AA184">
            <v>2.1835477747310694</v>
          </cell>
          <cell r="AO184">
            <v>6.6400587956127399</v>
          </cell>
          <cell r="AP184">
            <v>7.8150000000000004</v>
          </cell>
          <cell r="AQ184">
            <v>6.2510000000000003</v>
          </cell>
        </row>
        <row r="185">
          <cell r="AA185">
            <v>0</v>
          </cell>
          <cell r="AO185">
            <v>5.2296881790525855</v>
          </cell>
          <cell r="AP185">
            <v>7.8150000000000004</v>
          </cell>
          <cell r="AQ185">
            <v>6.2510000000000003</v>
          </cell>
        </row>
        <row r="186">
          <cell r="AA186">
            <v>3.4413246940244779E-2</v>
          </cell>
          <cell r="AO186">
            <v>6.7388768898488118</v>
          </cell>
          <cell r="AP186">
            <v>7.8150000000000004</v>
          </cell>
          <cell r="AQ186">
            <v>6.2510000000000003</v>
          </cell>
        </row>
        <row r="187">
          <cell r="AA187">
            <v>0.68199074936363069</v>
          </cell>
          <cell r="AO187">
            <v>5.5347178245483333</v>
          </cell>
          <cell r="AP187">
            <v>7.8150000000000004</v>
          </cell>
          <cell r="AQ187">
            <v>6.2510000000000003</v>
          </cell>
        </row>
        <row r="188">
          <cell r="AA188">
            <v>0.28685002736726872</v>
          </cell>
          <cell r="AO188">
            <v>9.1991242474001105</v>
          </cell>
          <cell r="AP188">
            <v>7.8150000000000004</v>
          </cell>
          <cell r="AQ188">
            <v>6.2510000000000003</v>
          </cell>
        </row>
        <row r="189">
          <cell r="AA189">
            <v>9.1080876795162496E-2</v>
          </cell>
          <cell r="AO189">
            <v>23.52872260015117</v>
          </cell>
          <cell r="AP189">
            <v>7.8150000000000004</v>
          </cell>
          <cell r="AQ189">
            <v>6.2510000000000003</v>
          </cell>
        </row>
        <row r="190">
          <cell r="AA190">
            <v>2.2100708474013393</v>
          </cell>
          <cell r="AO190">
            <v>26.300996291581335</v>
          </cell>
          <cell r="AP190">
            <v>7.8150000000000004</v>
          </cell>
          <cell r="AQ190">
            <v>6.2510000000000003</v>
          </cell>
        </row>
        <row r="191">
          <cell r="AA191">
            <v>8.1608540624934056E-2</v>
          </cell>
          <cell r="AO191">
            <v>12.751587653226998</v>
          </cell>
          <cell r="AP191">
            <v>7.8150000000000004</v>
          </cell>
          <cell r="AQ191">
            <v>6.2510000000000003</v>
          </cell>
        </row>
        <row r="192">
          <cell r="AA192">
            <v>0</v>
          </cell>
          <cell r="AO192">
            <v>7.2374892148403793</v>
          </cell>
          <cell r="AP192">
            <v>7.8150000000000004</v>
          </cell>
          <cell r="AQ192">
            <v>6.2510000000000003</v>
          </cell>
        </row>
        <row r="193">
          <cell r="AA193">
            <v>9.5133479047173974</v>
          </cell>
          <cell r="AO193">
            <v>90.442870010820272</v>
          </cell>
          <cell r="AP193">
            <v>7.8150000000000004</v>
          </cell>
          <cell r="AQ193">
            <v>6.2510000000000003</v>
          </cell>
        </row>
        <row r="194">
          <cell r="AA194">
            <v>2.5075755070546739</v>
          </cell>
          <cell r="AO194">
            <v>2.3594273589065256</v>
          </cell>
          <cell r="AP194">
            <v>7.8150000000000004</v>
          </cell>
          <cell r="AQ194">
            <v>6.2510000000000003</v>
          </cell>
        </row>
        <row r="195">
          <cell r="AA195">
            <v>0.91615451245669033</v>
          </cell>
          <cell r="AO195">
            <v>14.112161771984821</v>
          </cell>
          <cell r="AP195">
            <v>7.8150000000000004</v>
          </cell>
          <cell r="AQ195">
            <v>6.2510000000000003</v>
          </cell>
        </row>
        <row r="196">
          <cell r="AA196">
            <v>0.1515156445937092</v>
          </cell>
          <cell r="AO196">
            <v>12.272767212090445</v>
          </cell>
          <cell r="AP196">
            <v>7.8150000000000004</v>
          </cell>
          <cell r="AQ196">
            <v>6.2510000000000003</v>
          </cell>
        </row>
        <row r="197">
          <cell r="AA197">
            <v>0.15493991103747201</v>
          </cell>
          <cell r="AO197">
            <v>10.544126605102214</v>
          </cell>
          <cell r="AP197">
            <v>7.8150000000000004</v>
          </cell>
          <cell r="AQ197">
            <v>6.2510000000000003</v>
          </cell>
        </row>
        <row r="198">
          <cell r="AA198">
            <v>0.33924642211394068</v>
          </cell>
          <cell r="AO198">
            <v>12.950193067941528</v>
          </cell>
          <cell r="AP198">
            <v>7.8150000000000004</v>
          </cell>
          <cell r="AQ198">
            <v>6.2510000000000003</v>
          </cell>
        </row>
        <row r="199">
          <cell r="AA199">
            <v>7.8984777178188442E-2</v>
          </cell>
          <cell r="AO199">
            <v>4.456317540058242</v>
          </cell>
          <cell r="AP199">
            <v>7.8150000000000004</v>
          </cell>
          <cell r="AQ199">
            <v>6.2510000000000003</v>
          </cell>
        </row>
        <row r="200">
          <cell r="AA200">
            <v>7.182244763106179</v>
          </cell>
          <cell r="AO200">
            <v>34.739187670022055</v>
          </cell>
          <cell r="AP200">
            <v>7.8150000000000004</v>
          </cell>
          <cell r="AQ200">
            <v>6.2510000000000003</v>
          </cell>
        </row>
        <row r="201">
          <cell r="AA201">
            <v>0.17018265481517153</v>
          </cell>
          <cell r="AO201">
            <v>10.891689908170978</v>
          </cell>
          <cell r="AP201">
            <v>7.8150000000000004</v>
          </cell>
          <cell r="AQ201">
            <v>6.2510000000000003</v>
          </cell>
        </row>
        <row r="202">
          <cell r="AA202">
            <v>1.0976948408342481E-3</v>
          </cell>
          <cell r="AO202">
            <v>5.7429152301294044</v>
          </cell>
          <cell r="AP202">
            <v>7.8150000000000004</v>
          </cell>
          <cell r="AQ202">
            <v>6.2510000000000003</v>
          </cell>
        </row>
        <row r="203">
          <cell r="AA203">
            <v>7.8412802371807828</v>
          </cell>
          <cell r="AO203">
            <v>43.386294724075199</v>
          </cell>
          <cell r="AP203">
            <v>7.8150000000000004</v>
          </cell>
          <cell r="AQ203">
            <v>6.2510000000000003</v>
          </cell>
        </row>
        <row r="204">
          <cell r="AA204">
            <v>0.4891453959404129</v>
          </cell>
          <cell r="AO204">
            <v>16.075900920521534</v>
          </cell>
          <cell r="AP204">
            <v>7.8150000000000004</v>
          </cell>
          <cell r="AQ204">
            <v>6.2510000000000003</v>
          </cell>
        </row>
        <row r="205">
          <cell r="AA205">
            <v>1.237550948077264</v>
          </cell>
          <cell r="AO205">
            <v>14.467603668261564</v>
          </cell>
          <cell r="AP205">
            <v>7.8150000000000004</v>
          </cell>
          <cell r="AQ205">
            <v>6.2510000000000003</v>
          </cell>
        </row>
        <row r="206">
          <cell r="AA206">
            <v>0.62825273023063932</v>
          </cell>
          <cell r="AO206">
            <v>12.722117787170445</v>
          </cell>
          <cell r="AP206">
            <v>7.8150000000000004</v>
          </cell>
          <cell r="AQ206">
            <v>6.2510000000000003</v>
          </cell>
        </row>
        <row r="207">
          <cell r="AA207">
            <v>2.2901578615122986</v>
          </cell>
          <cell r="AO207">
            <v>6.1463689830321897</v>
          </cell>
          <cell r="AP207">
            <v>7.8150000000000004</v>
          </cell>
          <cell r="AQ207">
            <v>6.2510000000000003</v>
          </cell>
        </row>
        <row r="208">
          <cell r="AA208">
            <v>1.1829871309800395</v>
          </cell>
          <cell r="AO208">
            <v>11.95179169380323</v>
          </cell>
          <cell r="AP208">
            <v>7.8150000000000004</v>
          </cell>
          <cell r="AQ208">
            <v>6.2510000000000003</v>
          </cell>
        </row>
        <row r="209">
          <cell r="AA209">
            <v>0.22530731846769581</v>
          </cell>
          <cell r="AO209">
            <v>8.1110634648370503</v>
          </cell>
          <cell r="AP209">
            <v>7.8150000000000004</v>
          </cell>
          <cell r="AQ209">
            <v>6.2510000000000003</v>
          </cell>
        </row>
        <row r="210">
          <cell r="AA210">
            <v>0.30341247557031059</v>
          </cell>
          <cell r="AO210">
            <v>16.201044609252985</v>
          </cell>
          <cell r="AP210">
            <v>7.8150000000000004</v>
          </cell>
          <cell r="AQ210">
            <v>6.2510000000000003</v>
          </cell>
        </row>
        <row r="211">
          <cell r="AA211">
            <v>0</v>
          </cell>
          <cell r="AO211">
            <v>5.2245789456735263</v>
          </cell>
          <cell r="AP211">
            <v>7.8150000000000004</v>
          </cell>
          <cell r="AQ211">
            <v>6.2510000000000003</v>
          </cell>
        </row>
        <row r="212">
          <cell r="AA212">
            <v>0.20672812984843059</v>
          </cell>
          <cell r="AO212">
            <v>6.4581692326053233</v>
          </cell>
          <cell r="AP212">
            <v>7.8150000000000004</v>
          </cell>
          <cell r="AQ212">
            <v>6.2510000000000003</v>
          </cell>
        </row>
        <row r="213">
          <cell r="AA213">
            <v>6.2497319955300181</v>
          </cell>
          <cell r="AO213">
            <v>29.339019645682583</v>
          </cell>
          <cell r="AP213">
            <v>7.8150000000000004</v>
          </cell>
          <cell r="AQ213">
            <v>6.2510000000000003</v>
          </cell>
        </row>
        <row r="214">
          <cell r="AA214">
            <v>5.2631578947368418E-2</v>
          </cell>
          <cell r="AO214">
            <v>8.0386056286549703</v>
          </cell>
          <cell r="AP214">
            <v>7.8150000000000004</v>
          </cell>
          <cell r="AQ214">
            <v>6.2510000000000003</v>
          </cell>
        </row>
        <row r="215">
          <cell r="AA215">
            <v>0.23651157710790738</v>
          </cell>
          <cell r="AO215">
            <v>5.9127894276976853</v>
          </cell>
          <cell r="AP215">
            <v>7.8150000000000004</v>
          </cell>
          <cell r="AQ215">
            <v>6.2510000000000003</v>
          </cell>
        </row>
        <row r="216">
          <cell r="AA216">
            <v>0.99149707350410976</v>
          </cell>
          <cell r="AO216">
            <v>12.322286509399092</v>
          </cell>
          <cell r="AP216">
            <v>7.8150000000000004</v>
          </cell>
          <cell r="AQ216">
            <v>6.2510000000000003</v>
          </cell>
        </row>
        <row r="217">
          <cell r="AA217">
            <v>1.428354032409991</v>
          </cell>
          <cell r="AO217">
            <v>5.3061666838467811</v>
          </cell>
          <cell r="AP217">
            <v>7.8150000000000004</v>
          </cell>
          <cell r="AQ217">
            <v>6.2510000000000003</v>
          </cell>
        </row>
        <row r="218">
          <cell r="AA218">
            <v>1.6788067953474368</v>
          </cell>
          <cell r="AO218">
            <v>16.90711711397384</v>
          </cell>
          <cell r="AP218">
            <v>7.8150000000000004</v>
          </cell>
          <cell r="AQ218">
            <v>6.2510000000000003</v>
          </cell>
        </row>
        <row r="219">
          <cell r="AA219">
            <v>0.39196049129033761</v>
          </cell>
          <cell r="AO219">
            <v>14.529752175469731</v>
          </cell>
          <cell r="AP219">
            <v>7.8150000000000004</v>
          </cell>
          <cell r="AQ219">
            <v>6.2510000000000003</v>
          </cell>
        </row>
        <row r="220">
          <cell r="AA220">
            <v>0.13333333333333333</v>
          </cell>
          <cell r="AO220">
            <v>11.867429038186645</v>
          </cell>
          <cell r="AP220">
            <v>7.8150000000000004</v>
          </cell>
          <cell r="AQ220">
            <v>6.2510000000000003</v>
          </cell>
        </row>
        <row r="221">
          <cell r="AA221">
            <v>1.1796868131868132</v>
          </cell>
          <cell r="AO221">
            <v>19.050285714285714</v>
          </cell>
          <cell r="AP221">
            <v>7.8150000000000004</v>
          </cell>
          <cell r="AQ221">
            <v>6.2510000000000003</v>
          </cell>
        </row>
        <row r="222">
          <cell r="AA222">
            <v>7.2775694495706311</v>
          </cell>
          <cell r="AO222">
            <v>40.283766393543459</v>
          </cell>
          <cell r="AP222">
            <v>7.8150000000000004</v>
          </cell>
          <cell r="AQ222">
            <v>6.2510000000000003</v>
          </cell>
        </row>
        <row r="223">
          <cell r="AA223">
            <v>6.25E-2</v>
          </cell>
          <cell r="AO223">
            <v>15.356667639057036</v>
          </cell>
          <cell r="AP223">
            <v>7.8150000000000004</v>
          </cell>
          <cell r="AQ223">
            <v>6.2510000000000003</v>
          </cell>
        </row>
        <row r="224">
          <cell r="AA224">
            <v>0</v>
          </cell>
          <cell r="AO224">
            <v>18.076429017835682</v>
          </cell>
          <cell r="AP224">
            <v>7.8150000000000004</v>
          </cell>
          <cell r="AQ224">
            <v>6.2510000000000003</v>
          </cell>
        </row>
        <row r="225">
          <cell r="AA225">
            <v>2.3237587213696429</v>
          </cell>
          <cell r="AO225">
            <v>20.066490001750239</v>
          </cell>
          <cell r="AP225">
            <v>7.8150000000000004</v>
          </cell>
          <cell r="AQ225">
            <v>6.2510000000000003</v>
          </cell>
        </row>
        <row r="226">
          <cell r="AA226">
            <v>0.57000620732464302</v>
          </cell>
          <cell r="AO226">
            <v>12.420502793296089</v>
          </cell>
          <cell r="AP226">
            <v>7.8150000000000004</v>
          </cell>
          <cell r="AQ226">
            <v>6.2510000000000003</v>
          </cell>
        </row>
        <row r="227">
          <cell r="AA227">
            <v>0.63445440956651722</v>
          </cell>
          <cell r="AO227">
            <v>12.915807174887892</v>
          </cell>
          <cell r="AP227">
            <v>7.8150000000000004</v>
          </cell>
          <cell r="AQ227">
            <v>6.2510000000000003</v>
          </cell>
        </row>
        <row r="228">
          <cell r="AA228">
            <v>5.6864707108609549</v>
          </cell>
          <cell r="AO228">
            <v>39.7077274859287</v>
          </cell>
          <cell r="AP228">
            <v>7.8150000000000004</v>
          </cell>
          <cell r="AQ228">
            <v>6.2510000000000003</v>
          </cell>
        </row>
        <row r="229">
          <cell r="AA229">
            <v>3.1380892517942667</v>
          </cell>
          <cell r="AO229">
            <v>29.485186898246155</v>
          </cell>
          <cell r="AP229">
            <v>7.8150000000000004</v>
          </cell>
          <cell r="AQ229">
            <v>6.2510000000000003</v>
          </cell>
        </row>
        <row r="230">
          <cell r="AA230">
            <v>0.768796899944441</v>
          </cell>
          <cell r="AO230">
            <v>20.498192571963063</v>
          </cell>
          <cell r="AP230">
            <v>7.8150000000000004</v>
          </cell>
          <cell r="AQ230">
            <v>6.2510000000000003</v>
          </cell>
        </row>
        <row r="231">
          <cell r="AA231">
            <v>0.18856901271289284</v>
          </cell>
          <cell r="AO231">
            <v>9.2398816229317493</v>
          </cell>
          <cell r="AP231">
            <v>7.8150000000000004</v>
          </cell>
          <cell r="AQ231">
            <v>6.2510000000000003</v>
          </cell>
        </row>
        <row r="232">
          <cell r="AA232">
            <v>6.2015031304297317</v>
          </cell>
          <cell r="AO232">
            <v>49.68979031539461</v>
          </cell>
          <cell r="AP232">
            <v>7.8150000000000004</v>
          </cell>
          <cell r="AQ232">
            <v>6.2510000000000003</v>
          </cell>
        </row>
        <row r="233">
          <cell r="AA233">
            <v>2.1426718971341394</v>
          </cell>
          <cell r="AO233">
            <v>3.904020921869892</v>
          </cell>
          <cell r="AP233">
            <v>7.8150000000000004</v>
          </cell>
          <cell r="AQ233">
            <v>6.2510000000000003</v>
          </cell>
        </row>
        <row r="234">
          <cell r="AA234">
            <v>2.740643619558135</v>
          </cell>
          <cell r="AO234">
            <v>33.182140002283887</v>
          </cell>
          <cell r="AP234">
            <v>7.8150000000000004</v>
          </cell>
          <cell r="AQ234">
            <v>6.2510000000000003</v>
          </cell>
        </row>
        <row r="235">
          <cell r="AA235">
            <v>5.8669896001800472</v>
          </cell>
          <cell r="AO235">
            <v>30.919850204908382</v>
          </cell>
          <cell r="AP235">
            <v>7.8150000000000004</v>
          </cell>
          <cell r="AQ235">
            <v>6.2510000000000003</v>
          </cell>
        </row>
        <row r="236">
          <cell r="AA236">
            <v>4.2558898847631239</v>
          </cell>
          <cell r="AO236">
            <v>34.165338241570637</v>
          </cell>
          <cell r="AP236">
            <v>7.8150000000000004</v>
          </cell>
          <cell r="AQ236">
            <v>6.2510000000000003</v>
          </cell>
        </row>
        <row r="237">
          <cell r="AA237">
            <v>9.7665111454265272</v>
          </cell>
          <cell r="AO237">
            <v>43.760475441653561</v>
          </cell>
          <cell r="AP237">
            <v>7.8150000000000004</v>
          </cell>
          <cell r="AQ237">
            <v>6.2510000000000003</v>
          </cell>
        </row>
        <row r="238">
          <cell r="AA238">
            <v>0.93830314817065763</v>
          </cell>
          <cell r="AO238">
            <v>20.559895196034738</v>
          </cell>
          <cell r="AP238">
            <v>7.8150000000000004</v>
          </cell>
          <cell r="AQ238">
            <v>6.2510000000000003</v>
          </cell>
        </row>
        <row r="239">
          <cell r="AA239">
            <v>0.58257928370710321</v>
          </cell>
          <cell r="AO239">
            <v>8.9958133971291865</v>
          </cell>
          <cell r="AP239">
            <v>7.8150000000000004</v>
          </cell>
          <cell r="AQ239">
            <v>6.2510000000000003</v>
          </cell>
        </row>
        <row r="240">
          <cell r="AA240">
            <v>0.68135707321602668</v>
          </cell>
          <cell r="AO240">
            <v>5.2166999396443661</v>
          </cell>
          <cell r="AP240">
            <v>7.8150000000000004</v>
          </cell>
          <cell r="AQ240">
            <v>6.2510000000000003</v>
          </cell>
        </row>
        <row r="241">
          <cell r="AA241">
            <v>1.3823926420962085</v>
          </cell>
          <cell r="AO241">
            <v>17.722483954211604</v>
          </cell>
          <cell r="AP241">
            <v>7.8150000000000004</v>
          </cell>
          <cell r="AQ241">
            <v>6.2510000000000003</v>
          </cell>
        </row>
        <row r="242">
          <cell r="AA242">
            <v>4.6086289619075309</v>
          </cell>
          <cell r="AO242">
            <v>1.6086289619075314</v>
          </cell>
          <cell r="AP242">
            <v>7.8150000000000004</v>
          </cell>
          <cell r="AQ242">
            <v>6.2510000000000003</v>
          </cell>
        </row>
        <row r="243">
          <cell r="AA243">
            <v>4.1003377064420352</v>
          </cell>
          <cell r="AO243">
            <v>25.651221340011574</v>
          </cell>
          <cell r="AP243">
            <v>7.8150000000000004</v>
          </cell>
          <cell r="AQ243">
            <v>6.2510000000000003</v>
          </cell>
        </row>
        <row r="244">
          <cell r="AA244">
            <v>0.7706314025086638</v>
          </cell>
          <cell r="AO244">
            <v>9.95784031453395</v>
          </cell>
          <cell r="AP244">
            <v>7.8150000000000004</v>
          </cell>
          <cell r="AQ244">
            <v>6.2510000000000003</v>
          </cell>
        </row>
        <row r="245">
          <cell r="AA245">
            <v>0.14954305085417774</v>
          </cell>
          <cell r="AO245">
            <v>9.5707552546673753</v>
          </cell>
          <cell r="AP245">
            <v>7.8150000000000004</v>
          </cell>
          <cell r="AQ245">
            <v>6.2510000000000003</v>
          </cell>
        </row>
        <row r="246">
          <cell r="AA246">
            <v>0</v>
          </cell>
          <cell r="AO246">
            <v>3.4595541401273886</v>
          </cell>
          <cell r="AP246">
            <v>7.8150000000000004</v>
          </cell>
          <cell r="AQ246">
            <v>6.2510000000000003</v>
          </cell>
        </row>
        <row r="247">
          <cell r="AA247">
            <v>4.998804098694329</v>
          </cell>
          <cell r="AO247">
            <v>1.2497010246735822</v>
          </cell>
          <cell r="AP247">
            <v>7.8150000000000004</v>
          </cell>
          <cell r="AQ247">
            <v>6.2510000000000003</v>
          </cell>
        </row>
        <row r="248">
          <cell r="AA248">
            <v>1.0001360301661586</v>
          </cell>
          <cell r="AO248">
            <v>22.096132583727901</v>
          </cell>
          <cell r="AP248">
            <v>7.8150000000000004</v>
          </cell>
          <cell r="AQ248">
            <v>6.2510000000000003</v>
          </cell>
        </row>
        <row r="249">
          <cell r="AA249">
            <v>5.6061804129627975</v>
          </cell>
          <cell r="AO249">
            <v>34.03348148809448</v>
          </cell>
          <cell r="AP249">
            <v>7.8150000000000004</v>
          </cell>
          <cell r="AQ249">
            <v>6.2510000000000003</v>
          </cell>
        </row>
        <row r="250">
          <cell r="AA250">
            <v>0.16330816336080972</v>
          </cell>
          <cell r="AO250">
            <v>10.451722455091822</v>
          </cell>
          <cell r="AP250">
            <v>7.8150000000000004</v>
          </cell>
          <cell r="AQ250">
            <v>6.2510000000000003</v>
          </cell>
        </row>
        <row r="251">
          <cell r="AA251">
            <v>14.758402014652013</v>
          </cell>
          <cell r="AO251">
            <v>51.641941391941394</v>
          </cell>
          <cell r="AP251">
            <v>7.8150000000000004</v>
          </cell>
          <cell r="AQ251">
            <v>6.2510000000000003</v>
          </cell>
        </row>
        <row r="252">
          <cell r="AA252">
            <v>0.35032960887846953</v>
          </cell>
          <cell r="AO252">
            <v>4.136067706933078</v>
          </cell>
          <cell r="AP252">
            <v>7.8150000000000004</v>
          </cell>
          <cell r="AQ252">
            <v>6.2510000000000003</v>
          </cell>
        </row>
        <row r="253">
          <cell r="AA253">
            <v>0.34593869731800764</v>
          </cell>
          <cell r="AO253">
            <v>8.6484674329501914</v>
          </cell>
          <cell r="AP253">
            <v>7.8150000000000004</v>
          </cell>
          <cell r="AQ253">
            <v>6.2510000000000003</v>
          </cell>
        </row>
        <row r="254">
          <cell r="AA254">
            <v>1.9259926806496548</v>
          </cell>
          <cell r="AO254">
            <v>12.762505554418322</v>
          </cell>
          <cell r="AP254">
            <v>7.8150000000000004</v>
          </cell>
          <cell r="AQ254">
            <v>6.2510000000000003</v>
          </cell>
        </row>
        <row r="255">
          <cell r="AA255">
            <v>1.4603630116595168</v>
          </cell>
          <cell r="AO255">
            <v>5.8414520466380671</v>
          </cell>
          <cell r="AP255">
            <v>7.8150000000000004</v>
          </cell>
          <cell r="AQ255">
            <v>6.2510000000000003</v>
          </cell>
        </row>
        <row r="256">
          <cell r="AA256">
            <v>7.1937629774257023E-2</v>
          </cell>
          <cell r="AO256">
            <v>25.676644505875664</v>
          </cell>
          <cell r="AP256">
            <v>7.8150000000000004</v>
          </cell>
          <cell r="AQ256">
            <v>6.2510000000000003</v>
          </cell>
        </row>
        <row r="257">
          <cell r="AA257">
            <v>6.25E-2</v>
          </cell>
          <cell r="AO257">
            <v>9.5581881219814875</v>
          </cell>
          <cell r="AP257">
            <v>7.8150000000000004</v>
          </cell>
          <cell r="AQ257">
            <v>6.2510000000000003</v>
          </cell>
        </row>
        <row r="258">
          <cell r="AA258">
            <v>9.5528455284552838E-2</v>
          </cell>
          <cell r="AO258">
            <v>11.686473158920451</v>
          </cell>
          <cell r="AP258">
            <v>7.8150000000000004</v>
          </cell>
          <cell r="AQ258">
            <v>6.2510000000000003</v>
          </cell>
        </row>
        <row r="259">
          <cell r="AA259">
            <v>0.33750891026793239</v>
          </cell>
          <cell r="AO259">
            <v>10.615933434908989</v>
          </cell>
          <cell r="AP259">
            <v>7.8150000000000004</v>
          </cell>
          <cell r="AQ259">
            <v>6.2510000000000003</v>
          </cell>
        </row>
        <row r="260">
          <cell r="AA260">
            <v>0.63620570600126847</v>
          </cell>
          <cell r="AO260">
            <v>13.565777948584955</v>
          </cell>
          <cell r="AP260">
            <v>7.8150000000000004</v>
          </cell>
          <cell r="AQ260">
            <v>6.2510000000000003</v>
          </cell>
        </row>
        <row r="261">
          <cell r="AA261">
            <v>0.26953977563543052</v>
          </cell>
          <cell r="AO261">
            <v>12.220703647712089</v>
          </cell>
          <cell r="AP261">
            <v>7.8150000000000004</v>
          </cell>
          <cell r="AQ261">
            <v>6.2510000000000003</v>
          </cell>
        </row>
        <row r="262">
          <cell r="AA262">
            <v>0.52669780610161199</v>
          </cell>
          <cell r="AO262">
            <v>17.465941967907096</v>
          </cell>
          <cell r="AP262">
            <v>7.8150000000000004</v>
          </cell>
          <cell r="AQ262">
            <v>6.2510000000000003</v>
          </cell>
        </row>
        <row r="263">
          <cell r="AA263">
            <v>0.29534385268790153</v>
          </cell>
          <cell r="AO263">
            <v>19.471848781707177</v>
          </cell>
          <cell r="AP263">
            <v>7.8150000000000004</v>
          </cell>
          <cell r="AQ263">
            <v>6.2510000000000003</v>
          </cell>
        </row>
        <row r="264">
          <cell r="AA264">
            <v>0.44966918612756135</v>
          </cell>
          <cell r="AO264">
            <v>11.241729653189035</v>
          </cell>
          <cell r="AP264">
            <v>7.8150000000000004</v>
          </cell>
          <cell r="AQ264">
            <v>6.2510000000000003</v>
          </cell>
        </row>
        <row r="265">
          <cell r="AA265">
            <v>1.1737089201877935E-3</v>
          </cell>
          <cell r="AO265">
            <v>14.341408558137537</v>
          </cell>
          <cell r="AP265">
            <v>7.8150000000000004</v>
          </cell>
          <cell r="AQ265">
            <v>6.2510000000000003</v>
          </cell>
        </row>
        <row r="266">
          <cell r="AA266">
            <v>0.42526355996944232</v>
          </cell>
          <cell r="AO266">
            <v>23.640397249809013</v>
          </cell>
          <cell r="AP266">
            <v>7.8150000000000004</v>
          </cell>
          <cell r="AQ266">
            <v>6.2510000000000003</v>
          </cell>
        </row>
        <row r="267">
          <cell r="AA267">
            <v>0</v>
          </cell>
          <cell r="AO267">
            <v>9.5491713756358294</v>
          </cell>
          <cell r="AP267">
            <v>7.8150000000000004</v>
          </cell>
          <cell r="AQ267">
            <v>6.2510000000000003</v>
          </cell>
        </row>
        <row r="268">
          <cell r="AA268">
            <v>1.0645879491611279</v>
          </cell>
          <cell r="AO268">
            <v>3.7953228856125376</v>
          </cell>
          <cell r="AP268">
            <v>7.8150000000000004</v>
          </cell>
          <cell r="AQ268">
            <v>6.2510000000000003</v>
          </cell>
        </row>
        <row r="269">
          <cell r="AA269">
            <v>0</v>
          </cell>
          <cell r="AO269">
            <v>8.4416753394786408</v>
          </cell>
          <cell r="AP269">
            <v>7.8150000000000004</v>
          </cell>
          <cell r="AQ269">
            <v>6.2510000000000003</v>
          </cell>
        </row>
        <row r="270">
          <cell r="AA270">
            <v>1.3420146593013114</v>
          </cell>
          <cell r="AO270">
            <v>14.911273992236794</v>
          </cell>
          <cell r="AP270">
            <v>7.8150000000000004</v>
          </cell>
          <cell r="AQ270">
            <v>6.2510000000000003</v>
          </cell>
        </row>
        <row r="271">
          <cell r="AA271">
            <v>0.67541681617031457</v>
          </cell>
          <cell r="AO271">
            <v>10.806669058725033</v>
          </cell>
          <cell r="AP271">
            <v>7.8150000000000004</v>
          </cell>
          <cell r="AQ271">
            <v>6.2510000000000003</v>
          </cell>
        </row>
        <row r="272">
          <cell r="AA272">
            <v>8.3213773314203737E-2</v>
          </cell>
          <cell r="AO272">
            <v>6.264123298987001</v>
          </cell>
          <cell r="AP272">
            <v>7.8150000000000004</v>
          </cell>
          <cell r="AQ272">
            <v>6.2510000000000003</v>
          </cell>
        </row>
        <row r="273">
          <cell r="AA273">
            <v>0.52669780610161199</v>
          </cell>
          <cell r="AO273">
            <v>15.932608634573764</v>
          </cell>
          <cell r="AP273">
            <v>7.8150000000000004</v>
          </cell>
          <cell r="AQ273">
            <v>6.2510000000000003</v>
          </cell>
        </row>
        <row r="274">
          <cell r="AA274">
            <v>0.16967323436174758</v>
          </cell>
          <cell r="AO274">
            <v>10.662236605451056</v>
          </cell>
          <cell r="AP274">
            <v>7.8150000000000004</v>
          </cell>
          <cell r="AQ274">
            <v>6.2510000000000003</v>
          </cell>
        </row>
        <row r="275">
          <cell r="AA275">
            <v>1.2709585121602289</v>
          </cell>
          <cell r="AO275">
            <v>2.8596566523605151</v>
          </cell>
          <cell r="AP275">
            <v>7.8150000000000004</v>
          </cell>
          <cell r="AQ275">
            <v>6.2510000000000003</v>
          </cell>
        </row>
        <row r="276">
          <cell r="AA276">
            <v>1.0803100693344596</v>
          </cell>
          <cell r="AO276">
            <v>4.5845078739387688</v>
          </cell>
          <cell r="AP276">
            <v>7.8150000000000004</v>
          </cell>
          <cell r="AQ276">
            <v>6.2510000000000003</v>
          </cell>
        </row>
        <row r="277">
          <cell r="AA277">
            <v>2.0184872339539339</v>
          </cell>
          <cell r="AO277">
            <v>19.235921529426463</v>
          </cell>
          <cell r="AP277">
            <v>7.8150000000000004</v>
          </cell>
          <cell r="AQ277">
            <v>6.2510000000000003</v>
          </cell>
        </row>
        <row r="278">
          <cell r="AA278">
            <v>5.587121212121212E-2</v>
          </cell>
          <cell r="AO278">
            <v>10.849440860863275</v>
          </cell>
          <cell r="AP278">
            <v>7.8150000000000004</v>
          </cell>
          <cell r="AQ278">
            <v>6.2510000000000003</v>
          </cell>
        </row>
        <row r="279">
          <cell r="AA279">
            <v>3.7294478287116526</v>
          </cell>
          <cell r="AO279">
            <v>40.262814314050289</v>
          </cell>
          <cell r="AP279">
            <v>7.8150000000000004</v>
          </cell>
          <cell r="AQ279">
            <v>6.2510000000000003</v>
          </cell>
        </row>
        <row r="280">
          <cell r="AA280">
            <v>0.24564657230319881</v>
          </cell>
          <cell r="AO280">
            <v>3.9303451568511809</v>
          </cell>
          <cell r="AP280">
            <v>7.8150000000000004</v>
          </cell>
          <cell r="AQ280">
            <v>6.2510000000000003</v>
          </cell>
        </row>
        <row r="281">
          <cell r="AA281">
            <v>0.72216819486894512</v>
          </cell>
          <cell r="AO281">
            <v>11.554691117903122</v>
          </cell>
          <cell r="AP281">
            <v>7.8150000000000004</v>
          </cell>
          <cell r="AQ281">
            <v>6.2510000000000003</v>
          </cell>
        </row>
        <row r="282">
          <cell r="AA282">
            <v>1.8188189315367609</v>
          </cell>
          <cell r="AO282">
            <v>3.7665605241100502</v>
          </cell>
          <cell r="AP282">
            <v>7.8150000000000004</v>
          </cell>
          <cell r="AQ282">
            <v>6.2510000000000003</v>
          </cell>
        </row>
        <row r="283">
          <cell r="AA283">
            <v>0.66218368954347073</v>
          </cell>
          <cell r="AO283">
            <v>13.409219713255281</v>
          </cell>
          <cell r="AP283">
            <v>7.8150000000000004</v>
          </cell>
          <cell r="AQ283">
            <v>6.2510000000000003</v>
          </cell>
        </row>
        <row r="284">
          <cell r="AA284">
            <v>0.21784797212096199</v>
          </cell>
          <cell r="AO284">
            <v>7.8425269963546329</v>
          </cell>
          <cell r="AP284">
            <v>7.8150000000000004</v>
          </cell>
          <cell r="AQ284">
            <v>6.2510000000000003</v>
          </cell>
        </row>
        <row r="285">
          <cell r="AA285">
            <v>0</v>
          </cell>
          <cell r="AO285">
            <v>22.63330345050808</v>
          </cell>
          <cell r="AP285">
            <v>7.8150000000000004</v>
          </cell>
          <cell r="AQ285">
            <v>6.2510000000000003</v>
          </cell>
        </row>
        <row r="286">
          <cell r="AA286">
            <v>1.4675514002126904</v>
          </cell>
          <cell r="AO286">
            <v>16.306126669029894</v>
          </cell>
          <cell r="AP286">
            <v>7.8150000000000004</v>
          </cell>
          <cell r="AQ286">
            <v>6.2510000000000003</v>
          </cell>
        </row>
        <row r="287">
          <cell r="AA287">
            <v>2.7603626133166612</v>
          </cell>
          <cell r="AO287">
            <v>17.252266333229137</v>
          </cell>
          <cell r="AP287">
            <v>7.8150000000000004</v>
          </cell>
          <cell r="AQ287">
            <v>6.2510000000000003</v>
          </cell>
        </row>
        <row r="288">
          <cell r="AA288">
            <v>1.134125566063892</v>
          </cell>
          <cell r="AO288">
            <v>13.761497258248358</v>
          </cell>
          <cell r="AP288">
            <v>7.8150000000000004</v>
          </cell>
          <cell r="AQ288">
            <v>6.2510000000000003</v>
          </cell>
        </row>
        <row r="289">
          <cell r="AA289">
            <v>0.1641337386018237</v>
          </cell>
          <cell r="AO289">
            <v>7.3246431337269566</v>
          </cell>
          <cell r="AP289">
            <v>7.8150000000000004</v>
          </cell>
          <cell r="AQ289">
            <v>6.2510000000000003</v>
          </cell>
        </row>
        <row r="290">
          <cell r="AA290">
            <v>1.1381367496812886</v>
          </cell>
          <cell r="AO290">
            <v>12.482915267627888</v>
          </cell>
          <cell r="AP290">
            <v>7.8150000000000004</v>
          </cell>
          <cell r="AQ290">
            <v>6.2510000000000003</v>
          </cell>
        </row>
        <row r="291">
          <cell r="AA291">
            <v>2.121656402242853</v>
          </cell>
          <cell r="AO291">
            <v>12.870463992809796</v>
          </cell>
          <cell r="AP291">
            <v>7.8150000000000004</v>
          </cell>
          <cell r="AQ291">
            <v>6.2510000000000003</v>
          </cell>
        </row>
        <row r="292">
          <cell r="AA292">
            <v>7.3939738308316372</v>
          </cell>
          <cell r="AO292">
            <v>41.706633639534701</v>
          </cell>
          <cell r="AP292">
            <v>7.8150000000000004</v>
          </cell>
          <cell r="AQ292">
            <v>6.2510000000000003</v>
          </cell>
        </row>
        <row r="293">
          <cell r="AA293">
            <v>0.1402251727513274</v>
          </cell>
          <cell r="AO293">
            <v>12.88064870564148</v>
          </cell>
          <cell r="AP293">
            <v>7.8150000000000004</v>
          </cell>
          <cell r="AQ293">
            <v>6.2510000000000003</v>
          </cell>
        </row>
        <row r="294">
          <cell r="AA294">
            <v>0.44849119134833415</v>
          </cell>
          <cell r="AO294">
            <v>13.340737833594977</v>
          </cell>
          <cell r="AP294">
            <v>7.8150000000000004</v>
          </cell>
          <cell r="AQ294">
            <v>6.2510000000000003</v>
          </cell>
        </row>
        <row r="295">
          <cell r="AA295">
            <v>0.1111111111111111</v>
          </cell>
          <cell r="AO295">
            <v>9.0712017965828107</v>
          </cell>
          <cell r="AP295">
            <v>7.8150000000000004</v>
          </cell>
          <cell r="AQ295">
            <v>6.2510000000000003</v>
          </cell>
        </row>
        <row r="296">
          <cell r="AA296">
            <v>1.018723659707929</v>
          </cell>
          <cell r="AO296">
            <v>14.427521317259629</v>
          </cell>
          <cell r="AP296">
            <v>7.8150000000000004</v>
          </cell>
          <cell r="AQ296">
            <v>6.2510000000000003</v>
          </cell>
        </row>
        <row r="297">
          <cell r="AA297">
            <v>0.18129827688651218</v>
          </cell>
          <cell r="AO297">
            <v>8.026424802437802</v>
          </cell>
          <cell r="AP297">
            <v>7.8150000000000004</v>
          </cell>
          <cell r="AQ297">
            <v>6.2510000000000003</v>
          </cell>
        </row>
        <row r="298">
          <cell r="AA298">
            <v>0.19420866685338878</v>
          </cell>
          <cell r="AO298">
            <v>7.8457701303615046</v>
          </cell>
          <cell r="AP298">
            <v>7.8150000000000004</v>
          </cell>
          <cell r="AQ298">
            <v>6.2510000000000003</v>
          </cell>
        </row>
        <row r="299">
          <cell r="AA299">
            <v>0.81450820667351009</v>
          </cell>
          <cell r="AO299">
            <v>10.211618486263342</v>
          </cell>
          <cell r="AP299">
            <v>7.8150000000000004</v>
          </cell>
          <cell r="AQ299">
            <v>6.2510000000000003</v>
          </cell>
        </row>
        <row r="300">
          <cell r="AA300">
            <v>0.9324254406030108</v>
          </cell>
          <cell r="AO300">
            <v>24.791999569744895</v>
          </cell>
          <cell r="AP300">
            <v>7.8150000000000004</v>
          </cell>
          <cell r="AQ300">
            <v>6.2510000000000003</v>
          </cell>
        </row>
        <row r="301">
          <cell r="AA301">
            <v>1.1391763191763191</v>
          </cell>
          <cell r="AO301">
            <v>3.0204440154440153</v>
          </cell>
          <cell r="AP301">
            <v>7.8150000000000004</v>
          </cell>
          <cell r="AQ301">
            <v>6.2510000000000003</v>
          </cell>
        </row>
        <row r="302">
          <cell r="AA302">
            <v>9.7037037037037033E-2</v>
          </cell>
          <cell r="AO302">
            <v>15.317703081232493</v>
          </cell>
          <cell r="AP302">
            <v>7.8150000000000004</v>
          </cell>
          <cell r="AQ302">
            <v>6.2510000000000003</v>
          </cell>
        </row>
        <row r="303">
          <cell r="AA303">
            <v>0</v>
          </cell>
          <cell r="AO303">
            <v>4.1821612349914234</v>
          </cell>
          <cell r="AP303">
            <v>7.8150000000000004</v>
          </cell>
          <cell r="AQ303">
            <v>6.2510000000000003</v>
          </cell>
        </row>
        <row r="304">
          <cell r="AA304">
            <v>13.774948497050286</v>
          </cell>
          <cell r="AO304">
            <v>0.43348491587851545</v>
          </cell>
          <cell r="AP304">
            <v>7.8150000000000004</v>
          </cell>
          <cell r="AQ304">
            <v>6.2510000000000003</v>
          </cell>
        </row>
        <row r="305">
          <cell r="AA305">
            <v>8.7857151856244736E-2</v>
          </cell>
          <cell r="AO305">
            <v>22.491430875198652</v>
          </cell>
          <cell r="AP305">
            <v>7.8150000000000004</v>
          </cell>
          <cell r="AQ305">
            <v>6.2510000000000003</v>
          </cell>
        </row>
        <row r="306">
          <cell r="AA306">
            <v>0.13596491228070173</v>
          </cell>
          <cell r="AO306">
            <v>9.5597639620378487</v>
          </cell>
          <cell r="AP306">
            <v>7.8150000000000004</v>
          </cell>
          <cell r="AQ306">
            <v>6.2510000000000003</v>
          </cell>
        </row>
        <row r="307">
          <cell r="AA307">
            <v>1.8202214312231126</v>
          </cell>
          <cell r="AO307">
            <v>3.6224226410150022</v>
          </cell>
          <cell r="AP307">
            <v>7.8150000000000004</v>
          </cell>
          <cell r="AQ307">
            <v>6.2510000000000003</v>
          </cell>
        </row>
        <row r="308">
          <cell r="AA308">
            <v>7.6190476190476197E-2</v>
          </cell>
          <cell r="AO308">
            <v>8.6895905089934935</v>
          </cell>
          <cell r="AP308">
            <v>7.8150000000000004</v>
          </cell>
          <cell r="AQ308">
            <v>6.2510000000000003</v>
          </cell>
        </row>
        <row r="309">
          <cell r="AA309">
            <v>2.8538863054557408</v>
          </cell>
          <cell r="AO309">
            <v>9.2465916296766011</v>
          </cell>
          <cell r="AP309">
            <v>7.8150000000000004</v>
          </cell>
          <cell r="AQ309">
            <v>6.2510000000000003</v>
          </cell>
        </row>
        <row r="310">
          <cell r="AA310">
            <v>0</v>
          </cell>
          <cell r="AO310">
            <v>6.8761282212445005</v>
          </cell>
          <cell r="AP310">
            <v>7.8150000000000004</v>
          </cell>
          <cell r="AQ310">
            <v>6.2510000000000003</v>
          </cell>
        </row>
        <row r="311">
          <cell r="AA311">
            <v>1.6949152542372881E-2</v>
          </cell>
          <cell r="AO311">
            <v>5.0884837379752632</v>
          </cell>
          <cell r="AP311">
            <v>7.8150000000000004</v>
          </cell>
          <cell r="AQ311">
            <v>6.2510000000000003</v>
          </cell>
        </row>
        <row r="312">
          <cell r="AA312">
            <v>0.31234433517670512</v>
          </cell>
          <cell r="AO312">
            <v>17.245839067804386</v>
          </cell>
          <cell r="AP312">
            <v>7.8150000000000004</v>
          </cell>
          <cell r="AQ312">
            <v>6.2510000000000003</v>
          </cell>
        </row>
        <row r="313">
          <cell r="AA313">
            <v>2.5225106702312274</v>
          </cell>
          <cell r="AO313">
            <v>2.8456193424323439</v>
          </cell>
          <cell r="AP313">
            <v>7.8150000000000004</v>
          </cell>
          <cell r="AQ313">
            <v>6.2510000000000003</v>
          </cell>
        </row>
        <row r="314">
          <cell r="AA314">
            <v>3.6677262492668063</v>
          </cell>
          <cell r="AO314">
            <v>2.0068612703638529</v>
          </cell>
          <cell r="AP314">
            <v>7.8150000000000004</v>
          </cell>
          <cell r="AQ314">
            <v>6.2510000000000003</v>
          </cell>
        </row>
        <row r="315">
          <cell r="AA315">
            <v>4.3244932603628259</v>
          </cell>
          <cell r="AO315">
            <v>19.567903111381373</v>
          </cell>
          <cell r="AP315">
            <v>7.8150000000000004</v>
          </cell>
          <cell r="AQ315">
            <v>6.2510000000000003</v>
          </cell>
        </row>
        <row r="316">
          <cell r="AA316">
            <v>0.58724624378117962</v>
          </cell>
          <cell r="AO316">
            <v>15.064729709416072</v>
          </cell>
          <cell r="AP316">
            <v>7.8150000000000004</v>
          </cell>
          <cell r="AQ316">
            <v>6.2510000000000003</v>
          </cell>
        </row>
        <row r="317">
          <cell r="AA317">
            <v>2.0336240664111953</v>
          </cell>
          <cell r="AO317">
            <v>3.6153316736199028</v>
          </cell>
          <cell r="AP317">
            <v>7.8150000000000004</v>
          </cell>
          <cell r="AQ317">
            <v>6.2510000000000003</v>
          </cell>
        </row>
        <row r="318">
          <cell r="AA318">
            <v>1.1311378165724122</v>
          </cell>
          <cell r="AO318">
            <v>19.660705065158595</v>
          </cell>
          <cell r="AP318">
            <v>7.8150000000000004</v>
          </cell>
          <cell r="AQ318">
            <v>6.2510000000000003</v>
          </cell>
        </row>
        <row r="319">
          <cell r="AA319">
            <v>2.1256465005931195</v>
          </cell>
          <cell r="AO319">
            <v>6.5275860023724785</v>
          </cell>
          <cell r="AP319">
            <v>7.8150000000000004</v>
          </cell>
          <cell r="AQ319">
            <v>6.2510000000000003</v>
          </cell>
        </row>
        <row r="320">
          <cell r="AA320">
            <v>1.683564004911037</v>
          </cell>
          <cell r="AO320">
            <v>4.3782802475724854</v>
          </cell>
          <cell r="AP320">
            <v>7.8150000000000004</v>
          </cell>
          <cell r="AQ320">
            <v>6.2510000000000003</v>
          </cell>
        </row>
        <row r="321">
          <cell r="AA321">
            <v>0.1185993305558523</v>
          </cell>
          <cell r="AO321">
            <v>11.85993305558523</v>
          </cell>
          <cell r="AP321">
            <v>7.8150000000000004</v>
          </cell>
          <cell r="AQ321">
            <v>6.2510000000000003</v>
          </cell>
        </row>
        <row r="322">
          <cell r="AA322">
            <v>0.21197465877502975</v>
          </cell>
          <cell r="AO322">
            <v>6.0475446070275662</v>
          </cell>
          <cell r="AP322">
            <v>7.8150000000000004</v>
          </cell>
          <cell r="AQ322">
            <v>6.2510000000000003</v>
          </cell>
        </row>
        <row r="323">
          <cell r="AA323">
            <v>2.499409841140845</v>
          </cell>
          <cell r="AO323">
            <v>11.639377463026387</v>
          </cell>
          <cell r="AP323">
            <v>7.8150000000000004</v>
          </cell>
          <cell r="AQ323">
            <v>6.2510000000000003</v>
          </cell>
        </row>
        <row r="324">
          <cell r="AA324">
            <v>0.30737811653587055</v>
          </cell>
          <cell r="AO324">
            <v>17.386029411764703</v>
          </cell>
          <cell r="AP324">
            <v>7.8150000000000004</v>
          </cell>
          <cell r="AQ324">
            <v>6.2510000000000003</v>
          </cell>
        </row>
        <row r="325">
          <cell r="AA325">
            <v>1.6256487527205758E-2</v>
          </cell>
          <cell r="AO325">
            <v>8.4796779954238524</v>
          </cell>
          <cell r="AP325">
            <v>7.8150000000000004</v>
          </cell>
          <cell r="AQ325">
            <v>6.2510000000000003</v>
          </cell>
        </row>
        <row r="326">
          <cell r="AA326">
            <v>0.75614650301967656</v>
          </cell>
          <cell r="AO326">
            <v>4.6906049094097018</v>
          </cell>
          <cell r="AP326">
            <v>7.8150000000000004</v>
          </cell>
          <cell r="AQ326">
            <v>6.2510000000000003</v>
          </cell>
        </row>
        <row r="327">
          <cell r="AA327">
            <v>1.5778754142695375</v>
          </cell>
          <cell r="AO327">
            <v>5.9253630432167643</v>
          </cell>
          <cell r="AP327">
            <v>7.8150000000000004</v>
          </cell>
          <cell r="AQ327">
            <v>6.2510000000000003</v>
          </cell>
        </row>
        <row r="328">
          <cell r="AA328">
            <v>1.2797187385212783</v>
          </cell>
          <cell r="AO328">
            <v>6.4519715706681122</v>
          </cell>
          <cell r="AP328">
            <v>7.8150000000000004</v>
          </cell>
          <cell r="AQ328">
            <v>6.2510000000000003</v>
          </cell>
        </row>
        <row r="329">
          <cell r="AA329">
            <v>1.413078535720045</v>
          </cell>
          <cell r="AO329">
            <v>8.8317408482502842</v>
          </cell>
          <cell r="AP329">
            <v>7.8150000000000004</v>
          </cell>
          <cell r="AQ329">
            <v>6.2510000000000003</v>
          </cell>
        </row>
        <row r="330">
          <cell r="AA330">
            <v>4.9304805569706236</v>
          </cell>
          <cell r="AO330">
            <v>1.4409534725759892</v>
          </cell>
          <cell r="AP330">
            <v>7.8150000000000004</v>
          </cell>
          <cell r="AQ330">
            <v>6.2510000000000003</v>
          </cell>
        </row>
        <row r="331">
          <cell r="AA331">
            <v>1.5364821758167175</v>
          </cell>
          <cell r="AO331">
            <v>27.75270930068946</v>
          </cell>
          <cell r="AP331">
            <v>7.8150000000000004</v>
          </cell>
          <cell r="AQ331">
            <v>6.2510000000000003</v>
          </cell>
        </row>
        <row r="332">
          <cell r="AA332">
            <v>6.3970310391363023</v>
          </cell>
          <cell r="AO332">
            <v>0.44596828609986505</v>
          </cell>
          <cell r="AP332">
            <v>7.8150000000000004</v>
          </cell>
          <cell r="AQ332">
            <v>6.2510000000000003</v>
          </cell>
        </row>
        <row r="333">
          <cell r="AA333">
            <v>72.608197637292463</v>
          </cell>
          <cell r="AO333">
            <v>2.4364942528735631</v>
          </cell>
          <cell r="AP333">
            <v>7.8150000000000004</v>
          </cell>
          <cell r="AQ333">
            <v>6.2510000000000003</v>
          </cell>
        </row>
        <row r="334">
          <cell r="AA334">
            <v>2.0553347514554412</v>
          </cell>
          <cell r="AO334">
            <v>1.469127854903717</v>
          </cell>
          <cell r="AP334">
            <v>7.8150000000000004</v>
          </cell>
          <cell r="AQ334">
            <v>6.2510000000000003</v>
          </cell>
        </row>
        <row r="335">
          <cell r="AA335">
            <v>4.5217866630846837</v>
          </cell>
          <cell r="AO335">
            <v>36.912544188446404</v>
          </cell>
          <cell r="AP335">
            <v>7.8150000000000004</v>
          </cell>
          <cell r="AQ335">
            <v>6.2510000000000003</v>
          </cell>
        </row>
        <row r="336">
          <cell r="AA336">
            <v>0.15863268172845466</v>
          </cell>
          <cell r="AO336">
            <v>7.7899505572366508</v>
          </cell>
          <cell r="AP336">
            <v>7.8150000000000004</v>
          </cell>
          <cell r="AQ336">
            <v>6.2510000000000003</v>
          </cell>
        </row>
        <row r="337">
          <cell r="AA337">
            <v>2.6874858772758423</v>
          </cell>
          <cell r="AO337">
            <v>2.592247782037747</v>
          </cell>
          <cell r="AP337">
            <v>7.8150000000000004</v>
          </cell>
          <cell r="AQ337">
            <v>6.2510000000000003</v>
          </cell>
        </row>
        <row r="338">
          <cell r="AA338">
            <v>0.17928958771178743</v>
          </cell>
          <cell r="AO338">
            <v>6.4544251576243479</v>
          </cell>
          <cell r="AP338">
            <v>7.8150000000000004</v>
          </cell>
          <cell r="AQ338">
            <v>6.2510000000000003</v>
          </cell>
        </row>
        <row r="339">
          <cell r="AA339">
            <v>0</v>
          </cell>
          <cell r="AO339">
            <v>7.1645123211942137</v>
          </cell>
          <cell r="AP339">
            <v>7.8150000000000004</v>
          </cell>
          <cell r="AQ339">
            <v>6.2510000000000003</v>
          </cell>
        </row>
        <row r="340">
          <cell r="AA340">
            <v>0.77763295864842674</v>
          </cell>
          <cell r="AO340">
            <v>4.8602059915526672</v>
          </cell>
          <cell r="AP340">
            <v>7.8150000000000004</v>
          </cell>
          <cell r="AQ340">
            <v>6.2510000000000003</v>
          </cell>
        </row>
        <row r="341">
          <cell r="AA341">
            <v>0.51281214273044484</v>
          </cell>
          <cell r="AO341">
            <v>8.7944616604584684</v>
          </cell>
          <cell r="AP341">
            <v>7.8150000000000004</v>
          </cell>
          <cell r="AQ341">
            <v>6.2510000000000003</v>
          </cell>
        </row>
        <row r="342">
          <cell r="AA342">
            <v>2.4770145181720746</v>
          </cell>
          <cell r="AO342">
            <v>0.61925362954301866</v>
          </cell>
          <cell r="AP342">
            <v>7.8150000000000004</v>
          </cell>
          <cell r="AQ342">
            <v>6.2510000000000003</v>
          </cell>
        </row>
        <row r="343">
          <cell r="AA343">
            <v>0.2</v>
          </cell>
          <cell r="AO343">
            <v>4.7384980121822231</v>
          </cell>
          <cell r="AP343">
            <v>7.8150000000000004</v>
          </cell>
          <cell r="AQ343">
            <v>6.2510000000000003</v>
          </cell>
        </row>
        <row r="344">
          <cell r="AA344">
            <v>2.4253846153846155</v>
          </cell>
          <cell r="AO344">
            <v>2.4253846153846155</v>
          </cell>
          <cell r="AP344">
            <v>7.8150000000000004</v>
          </cell>
          <cell r="AQ344">
            <v>6.2510000000000003</v>
          </cell>
        </row>
        <row r="345">
          <cell r="AA345">
            <v>0</v>
          </cell>
          <cell r="AO345">
            <v>12.65246880490783</v>
          </cell>
          <cell r="AP345">
            <v>7.8150000000000004</v>
          </cell>
          <cell r="AQ345">
            <v>6.2510000000000003</v>
          </cell>
        </row>
        <row r="346">
          <cell r="AA346">
            <v>1.0989010989010989E-3</v>
          </cell>
          <cell r="AO346">
            <v>6.3326781200020639</v>
          </cell>
          <cell r="AP346">
            <v>7.8150000000000004</v>
          </cell>
          <cell r="AQ346">
            <v>6.2510000000000003</v>
          </cell>
        </row>
        <row r="347">
          <cell r="AA347">
            <v>6.4590603485641136</v>
          </cell>
          <cell r="AO347">
            <v>0.4036912717852571</v>
          </cell>
          <cell r="AP347">
            <v>7.8150000000000004</v>
          </cell>
          <cell r="AQ347">
            <v>6.2510000000000003</v>
          </cell>
        </row>
        <row r="348">
          <cell r="AA348">
            <v>1.7099444965110013</v>
          </cell>
          <cell r="AO348">
            <v>8.9135107049380142</v>
          </cell>
          <cell r="AP348">
            <v>7.8150000000000004</v>
          </cell>
          <cell r="AQ348">
            <v>6.2510000000000003</v>
          </cell>
        </row>
        <row r="349">
          <cell r="AA349">
            <v>1.0684838660977491</v>
          </cell>
          <cell r="AO349">
            <v>4.2869506487727751</v>
          </cell>
          <cell r="AP349">
            <v>7.8150000000000004</v>
          </cell>
          <cell r="AQ349">
            <v>6.2510000000000003</v>
          </cell>
        </row>
        <row r="350">
          <cell r="AA350">
            <v>0.21536214055051514</v>
          </cell>
          <cell r="AO350">
            <v>8.2432331382499182</v>
          </cell>
          <cell r="AP350">
            <v>7.8150000000000004</v>
          </cell>
          <cell r="AQ350">
            <v>6.2510000000000003</v>
          </cell>
        </row>
        <row r="351">
          <cell r="AA351">
            <v>2.2010493179433368</v>
          </cell>
          <cell r="AO351">
            <v>0.80419727177334732</v>
          </cell>
          <cell r="AP351">
            <v>7.8150000000000004</v>
          </cell>
          <cell r="AQ351">
            <v>6.2510000000000003</v>
          </cell>
        </row>
        <row r="352">
          <cell r="AA352">
            <v>0.5951381951381951</v>
          </cell>
          <cell r="AO352">
            <v>7.2904428904428897</v>
          </cell>
          <cell r="AP352">
            <v>7.8150000000000004</v>
          </cell>
          <cell r="AQ352">
            <v>6.2510000000000003</v>
          </cell>
        </row>
        <row r="353">
          <cell r="AA353">
            <v>0.66570350791654898</v>
          </cell>
          <cell r="AO353">
            <v>13.480496035310118</v>
          </cell>
          <cell r="AP353">
            <v>7.8150000000000004</v>
          </cell>
          <cell r="AQ353">
            <v>6.2510000000000003</v>
          </cell>
        </row>
        <row r="354">
          <cell r="AA354">
            <v>4.6672461239641159</v>
          </cell>
          <cell r="AO354">
            <v>37.117877198982917</v>
          </cell>
          <cell r="AP354">
            <v>7.8150000000000004</v>
          </cell>
          <cell r="AQ354">
            <v>6.2510000000000003</v>
          </cell>
        </row>
        <row r="355">
          <cell r="AA355">
            <v>2.0501082251082252</v>
          </cell>
          <cell r="AO355">
            <v>11.147943722943722</v>
          </cell>
          <cell r="AP355">
            <v>7.8150000000000004</v>
          </cell>
          <cell r="AQ355">
            <v>6.2510000000000003</v>
          </cell>
        </row>
        <row r="356">
          <cell r="AA356">
            <v>0.1677643615075009</v>
          </cell>
          <cell r="AO356">
            <v>6.9145170142700332</v>
          </cell>
          <cell r="AP356">
            <v>7.8150000000000004</v>
          </cell>
          <cell r="AQ356">
            <v>6.2510000000000003</v>
          </cell>
        </row>
        <row r="357">
          <cell r="AA357">
            <v>1.8899609575012799</v>
          </cell>
          <cell r="AO357">
            <v>24.045250896057347</v>
          </cell>
          <cell r="AP357">
            <v>7.8150000000000004</v>
          </cell>
          <cell r="AQ357">
            <v>6.2510000000000003</v>
          </cell>
        </row>
        <row r="358">
          <cell r="AA358">
            <v>0.43171564836298015</v>
          </cell>
          <cell r="AO358">
            <v>18.358025586491365</v>
          </cell>
          <cell r="AP358">
            <v>7.8150000000000004</v>
          </cell>
          <cell r="AQ358">
            <v>6.2510000000000003</v>
          </cell>
        </row>
        <row r="359">
          <cell r="AA359">
            <v>1.3406044472283121</v>
          </cell>
          <cell r="AO359">
            <v>19.780316316943313</v>
          </cell>
          <cell r="AP359">
            <v>7.8150000000000004</v>
          </cell>
          <cell r="AQ359">
            <v>6.2510000000000003</v>
          </cell>
        </row>
        <row r="360">
          <cell r="AA360">
            <v>0.58392439054690715</v>
          </cell>
          <cell r="AO360">
            <v>12.518913353019313</v>
          </cell>
          <cell r="AP360">
            <v>7.8150000000000004</v>
          </cell>
          <cell r="AQ360">
            <v>6.2510000000000003</v>
          </cell>
        </row>
        <row r="361">
          <cell r="AA361">
            <v>0.62530261118263264</v>
          </cell>
          <cell r="AO361">
            <v>12.662377876448311</v>
          </cell>
          <cell r="AP361">
            <v>7.8150000000000004</v>
          </cell>
          <cell r="AQ361">
            <v>6.2510000000000003</v>
          </cell>
        </row>
        <row r="362">
          <cell r="AA362">
            <v>0.43185134800890429</v>
          </cell>
          <cell r="AO362">
            <v>9.8839290131090785</v>
          </cell>
          <cell r="AP362">
            <v>7.8150000000000004</v>
          </cell>
          <cell r="AQ362">
            <v>6.2510000000000003</v>
          </cell>
        </row>
        <row r="363">
          <cell r="AA363">
            <v>0.3578289804118534</v>
          </cell>
          <cell r="AO363">
            <v>12.789758601205424</v>
          </cell>
          <cell r="AP363">
            <v>7.8150000000000004</v>
          </cell>
          <cell r="AQ363">
            <v>6.2510000000000003</v>
          </cell>
        </row>
        <row r="364">
          <cell r="AA364">
            <v>1.3582295764596246</v>
          </cell>
          <cell r="AO364">
            <v>15.091439738440275</v>
          </cell>
          <cell r="AP364">
            <v>7.8150000000000004</v>
          </cell>
          <cell r="AQ364">
            <v>6.2510000000000003</v>
          </cell>
        </row>
        <row r="365">
          <cell r="AA365">
            <v>2.7387600834884639E-2</v>
          </cell>
          <cell r="AO365">
            <v>7.7651744092766268</v>
          </cell>
          <cell r="AP365">
            <v>7.8150000000000004</v>
          </cell>
          <cell r="AQ365">
            <v>6.2510000000000003</v>
          </cell>
        </row>
        <row r="366">
          <cell r="AA366">
            <v>3.1728607327631719</v>
          </cell>
          <cell r="AO366">
            <v>30.350505332066309</v>
          </cell>
          <cell r="AP366">
            <v>7.8150000000000004</v>
          </cell>
          <cell r="AQ366">
            <v>6.2510000000000003</v>
          </cell>
        </row>
        <row r="367">
          <cell r="AA367">
            <v>1.5461703296703297</v>
          </cell>
          <cell r="AO367">
            <v>22.97348901098901</v>
          </cell>
          <cell r="AP367">
            <v>7.8150000000000004</v>
          </cell>
          <cell r="AQ367">
            <v>6.2510000000000003</v>
          </cell>
        </row>
        <row r="368">
          <cell r="AA368">
            <v>0.1611728375239502</v>
          </cell>
          <cell r="AO368">
            <v>11.237733213448509</v>
          </cell>
          <cell r="AP368">
            <v>7.8150000000000004</v>
          </cell>
          <cell r="AQ368">
            <v>6.2510000000000003</v>
          </cell>
        </row>
        <row r="369">
          <cell r="AA369">
            <v>8.1319290465631938E-2</v>
          </cell>
          <cell r="AO369">
            <v>20.817738359201776</v>
          </cell>
          <cell r="AP369">
            <v>7.8150000000000004</v>
          </cell>
          <cell r="AQ369">
            <v>6.2510000000000003</v>
          </cell>
        </row>
        <row r="370">
          <cell r="AA370">
            <v>4.085928247997213</v>
          </cell>
          <cell r="AO370">
            <v>16.343712991988852</v>
          </cell>
          <cell r="AP370">
            <v>7.8150000000000004</v>
          </cell>
          <cell r="AQ370">
            <v>6.2510000000000003</v>
          </cell>
        </row>
        <row r="371">
          <cell r="AA371">
            <v>0.42059367828854838</v>
          </cell>
          <cell r="AO371">
            <v>5.6620438226367611</v>
          </cell>
          <cell r="AP371">
            <v>7.8150000000000004</v>
          </cell>
          <cell r="AQ371">
            <v>6.2510000000000003</v>
          </cell>
        </row>
        <row r="372">
          <cell r="AA372">
            <v>1.1568725032617322</v>
          </cell>
          <cell r="AO372">
            <v>16.463594137400747</v>
          </cell>
          <cell r="AP372">
            <v>7.8150000000000004</v>
          </cell>
          <cell r="AQ372">
            <v>6.2510000000000003</v>
          </cell>
        </row>
        <row r="373">
          <cell r="AA373">
            <v>12.935307239613143</v>
          </cell>
          <cell r="AO373">
            <v>43.926303585318252</v>
          </cell>
          <cell r="AP373">
            <v>7.8150000000000004</v>
          </cell>
          <cell r="AQ373">
            <v>6.2510000000000003</v>
          </cell>
        </row>
        <row r="374">
          <cell r="AA374">
            <v>0.14395123476086277</v>
          </cell>
          <cell r="AO374">
            <v>5.7194359723900208</v>
          </cell>
          <cell r="AP374">
            <v>7.8150000000000004</v>
          </cell>
          <cell r="AQ374">
            <v>6.2510000000000003</v>
          </cell>
        </row>
        <row r="375">
          <cell r="AA375">
            <v>0.38383523170541423</v>
          </cell>
          <cell r="AO375">
            <v>14.24105424663234</v>
          </cell>
          <cell r="AP375">
            <v>7.8150000000000004</v>
          </cell>
          <cell r="AQ375">
            <v>6.2510000000000003</v>
          </cell>
        </row>
        <row r="376">
          <cell r="AA376">
            <v>2.7766552134267215</v>
          </cell>
          <cell r="AO376">
            <v>11.106620853706886</v>
          </cell>
          <cell r="AP376">
            <v>7.8150000000000004</v>
          </cell>
          <cell r="AQ376">
            <v>6.2510000000000003</v>
          </cell>
        </row>
        <row r="377">
          <cell r="AA377">
            <v>0</v>
          </cell>
          <cell r="AO377">
            <v>6.6108967291436977</v>
          </cell>
          <cell r="AP377">
            <v>7.8150000000000004</v>
          </cell>
          <cell r="AQ377">
            <v>6.2510000000000003</v>
          </cell>
        </row>
        <row r="378">
          <cell r="AA378">
            <v>2.0906114214773432</v>
          </cell>
          <cell r="AO378">
            <v>19.760893854748602</v>
          </cell>
          <cell r="AP378">
            <v>7.8150000000000004</v>
          </cell>
          <cell r="AQ378">
            <v>6.2510000000000003</v>
          </cell>
        </row>
        <row r="379">
          <cell r="AA379">
            <v>0.26774891774891774</v>
          </cell>
          <cell r="AO379">
            <v>6.9560180256901569</v>
          </cell>
          <cell r="AP379">
            <v>7.8150000000000004</v>
          </cell>
          <cell r="AQ379">
            <v>6.2510000000000003</v>
          </cell>
        </row>
        <row r="380">
          <cell r="AA380">
            <v>2.0684920859242508</v>
          </cell>
          <cell r="AO380">
            <v>16.089174674957604</v>
          </cell>
          <cell r="AP380">
            <v>7.8150000000000004</v>
          </cell>
          <cell r="AQ380">
            <v>6.2510000000000003</v>
          </cell>
        </row>
        <row r="381">
          <cell r="AA381">
            <v>0.10105708245243129</v>
          </cell>
          <cell r="AO381">
            <v>4.091913319238901</v>
          </cell>
          <cell r="AP381">
            <v>7.8150000000000004</v>
          </cell>
          <cell r="AQ381">
            <v>6.2510000000000003</v>
          </cell>
        </row>
        <row r="382">
          <cell r="AA382">
            <v>0.22066941426252029</v>
          </cell>
          <cell r="AO382">
            <v>2.2206694142625203</v>
          </cell>
          <cell r="AP382">
            <v>7.8150000000000004</v>
          </cell>
          <cell r="AQ382">
            <v>6.2510000000000003</v>
          </cell>
        </row>
        <row r="383">
          <cell r="AA383">
            <v>0</v>
          </cell>
          <cell r="AO383">
            <v>8.4379378942261045</v>
          </cell>
          <cell r="AP383">
            <v>7.8150000000000004</v>
          </cell>
          <cell r="AQ383">
            <v>6.2510000000000003</v>
          </cell>
        </row>
        <row r="384">
          <cell r="AA384">
            <v>1.5502141284030131</v>
          </cell>
          <cell r="AO384">
            <v>31.391836100161012</v>
          </cell>
          <cell r="AP384">
            <v>7.8150000000000004</v>
          </cell>
          <cell r="AQ384">
            <v>6.2510000000000003</v>
          </cell>
        </row>
        <row r="385">
          <cell r="AA385">
            <v>0.89917686497839167</v>
          </cell>
          <cell r="AO385">
            <v>3.5967074599135667</v>
          </cell>
          <cell r="AP385">
            <v>7.8150000000000004</v>
          </cell>
          <cell r="AQ385">
            <v>6.2510000000000003</v>
          </cell>
        </row>
        <row r="386">
          <cell r="AA386">
            <v>5.7354836615852527</v>
          </cell>
          <cell r="AO386">
            <v>29.964975864608668</v>
          </cell>
          <cell r="AP386">
            <v>7.8150000000000004</v>
          </cell>
          <cell r="AQ386">
            <v>6.2510000000000003</v>
          </cell>
        </row>
        <row r="387">
          <cell r="AA387">
            <v>4.0070564516129031E-2</v>
          </cell>
          <cell r="AO387">
            <v>27.95654382750061</v>
          </cell>
          <cell r="AP387">
            <v>7.8150000000000004</v>
          </cell>
          <cell r="AQ387">
            <v>6.2510000000000003</v>
          </cell>
        </row>
        <row r="388">
          <cell r="AA388">
            <v>4.3067226890756302E-2</v>
          </cell>
          <cell r="AO388">
            <v>26.749254019225557</v>
          </cell>
          <cell r="AP388">
            <v>7.8150000000000004</v>
          </cell>
          <cell r="AQ388">
            <v>6.2510000000000003</v>
          </cell>
        </row>
        <row r="389">
          <cell r="AA389">
            <v>10.915076980597952</v>
          </cell>
          <cell r="AO389">
            <v>93.262551242505566</v>
          </cell>
          <cell r="AP389">
            <v>7.8150000000000004</v>
          </cell>
          <cell r="AQ389">
            <v>6.2510000000000003</v>
          </cell>
        </row>
        <row r="390">
          <cell r="AA390">
            <v>7.124746450304259E-2</v>
          </cell>
          <cell r="AO390">
            <v>26.171021327296256</v>
          </cell>
          <cell r="AP390">
            <v>7.8150000000000004</v>
          </cell>
          <cell r="AQ390">
            <v>6.2510000000000003</v>
          </cell>
        </row>
        <row r="391">
          <cell r="AA391">
            <v>0.19927681165522759</v>
          </cell>
          <cell r="AO391">
            <v>18.240570655606554</v>
          </cell>
          <cell r="AP391">
            <v>7.8150000000000004</v>
          </cell>
          <cell r="AQ391">
            <v>6.2510000000000003</v>
          </cell>
        </row>
        <row r="392">
          <cell r="AA392">
            <v>0.11496885815861368</v>
          </cell>
          <cell r="AO392">
            <v>11.496885815861368</v>
          </cell>
          <cell r="AP392">
            <v>7.8150000000000004</v>
          </cell>
          <cell r="AQ392">
            <v>6.2510000000000003</v>
          </cell>
        </row>
        <row r="393">
          <cell r="AA393">
            <v>3.3532850354444186</v>
          </cell>
          <cell r="AO393">
            <v>15.682944947083765</v>
          </cell>
          <cell r="AP393">
            <v>7.8150000000000004</v>
          </cell>
          <cell r="AQ393">
            <v>6.2510000000000003</v>
          </cell>
        </row>
        <row r="394">
          <cell r="AA394">
            <v>0.18215572760748092</v>
          </cell>
          <cell r="AO394">
            <v>6.5576061938693133</v>
          </cell>
          <cell r="AP394">
            <v>7.8150000000000004</v>
          </cell>
          <cell r="AQ394">
            <v>6.2510000000000003</v>
          </cell>
        </row>
        <row r="395">
          <cell r="AA395">
            <v>6.8058053208802631</v>
          </cell>
          <cell r="AO395">
            <v>9.6306104255262639</v>
          </cell>
          <cell r="AP395">
            <v>7.8150000000000004</v>
          </cell>
          <cell r="AQ395">
            <v>6.2510000000000003</v>
          </cell>
        </row>
        <row r="396">
          <cell r="AA396">
            <v>0</v>
          </cell>
          <cell r="AO396">
            <v>5.5692908742444356</v>
          </cell>
          <cell r="AP396">
            <v>7.8150000000000004</v>
          </cell>
          <cell r="AQ396">
            <v>6.2510000000000003</v>
          </cell>
        </row>
        <row r="397">
          <cell r="AA397">
            <v>0</v>
          </cell>
          <cell r="AO397">
            <v>8.7382562667270491</v>
          </cell>
          <cell r="AP397">
            <v>7.8150000000000004</v>
          </cell>
          <cell r="AQ397">
            <v>6.2510000000000003</v>
          </cell>
        </row>
        <row r="398">
          <cell r="AA398">
            <v>0.35371826371826376</v>
          </cell>
          <cell r="AO398">
            <v>3.6876003276003275</v>
          </cell>
          <cell r="AP398">
            <v>7.8150000000000004</v>
          </cell>
          <cell r="AQ398">
            <v>6.2510000000000003</v>
          </cell>
        </row>
        <row r="399">
          <cell r="AA399">
            <v>0.11795557290526859</v>
          </cell>
          <cell r="AO399">
            <v>11.79555729052686</v>
          </cell>
          <cell r="AP399">
            <v>7.8150000000000004</v>
          </cell>
          <cell r="AQ399">
            <v>6.2510000000000003</v>
          </cell>
        </row>
        <row r="400">
          <cell r="AA400">
            <v>7.8062029087086038E-2</v>
          </cell>
          <cell r="AO400">
            <v>11.388690397329766</v>
          </cell>
          <cell r="AP400">
            <v>7.8150000000000004</v>
          </cell>
          <cell r="AQ400">
            <v>6.2510000000000003</v>
          </cell>
        </row>
        <row r="401">
          <cell r="AA401">
            <v>0.13712509712509713</v>
          </cell>
          <cell r="AO401">
            <v>17.052929292929292</v>
          </cell>
          <cell r="AP401">
            <v>7.8150000000000004</v>
          </cell>
          <cell r="AQ401">
            <v>6.2510000000000003</v>
          </cell>
        </row>
        <row r="402">
          <cell r="AA402">
            <v>0.12017501476351532</v>
          </cell>
          <cell r="AO402">
            <v>10.236622379797774</v>
          </cell>
          <cell r="AP402">
            <v>7.8150000000000004</v>
          </cell>
          <cell r="AQ402">
            <v>6.2510000000000003</v>
          </cell>
        </row>
        <row r="403">
          <cell r="AA403">
            <v>1.6420529489093618</v>
          </cell>
          <cell r="AO403">
            <v>14.842306327418298</v>
          </cell>
          <cell r="AP403">
            <v>7.8150000000000004</v>
          </cell>
          <cell r="AQ403">
            <v>6.2510000000000003</v>
          </cell>
        </row>
        <row r="404">
          <cell r="AA404">
            <v>9.5185311001270742E-2</v>
          </cell>
          <cell r="AO404">
            <v>21.382375448658699</v>
          </cell>
          <cell r="AP404">
            <v>7.8150000000000004</v>
          </cell>
          <cell r="AQ404">
            <v>6.2510000000000003</v>
          </cell>
        </row>
        <row r="405">
          <cell r="AA405">
            <v>0.11886792452830189</v>
          </cell>
          <cell r="AO405">
            <v>9.5459496016275835</v>
          </cell>
          <cell r="AP405">
            <v>7.8150000000000004</v>
          </cell>
          <cell r="AQ405">
            <v>6.2510000000000003</v>
          </cell>
        </row>
        <row r="406">
          <cell r="AA406">
            <v>0.33496732026143794</v>
          </cell>
          <cell r="AO406">
            <v>3.0316370992841581</v>
          </cell>
          <cell r="AP406">
            <v>7.8150000000000004</v>
          </cell>
          <cell r="AQ406">
            <v>6.2510000000000003</v>
          </cell>
        </row>
        <row r="407">
          <cell r="AA407">
            <v>3.1523603146758647</v>
          </cell>
          <cell r="AO407">
            <v>3.1523603146758647</v>
          </cell>
          <cell r="AP407">
            <v>7.8150000000000004</v>
          </cell>
          <cell r="AQ407">
            <v>6.2510000000000003</v>
          </cell>
        </row>
        <row r="408">
          <cell r="AA408">
            <v>0</v>
          </cell>
          <cell r="AO408">
            <v>7.5689352413291298</v>
          </cell>
          <cell r="AP408">
            <v>7.8150000000000004</v>
          </cell>
          <cell r="AQ408">
            <v>6.2510000000000003</v>
          </cell>
        </row>
        <row r="409">
          <cell r="AA409">
            <v>1.0602448130195683</v>
          </cell>
          <cell r="AO409">
            <v>2.5227974338964545</v>
          </cell>
          <cell r="AP409">
            <v>7.8150000000000004</v>
          </cell>
          <cell r="AQ409">
            <v>6.2510000000000003</v>
          </cell>
        </row>
        <row r="410">
          <cell r="AA410">
            <v>0.65589369081766136</v>
          </cell>
          <cell r="AO410">
            <v>21.338790850065408</v>
          </cell>
          <cell r="AP410">
            <v>7.8150000000000004</v>
          </cell>
          <cell r="AQ410">
            <v>6.2510000000000003</v>
          </cell>
        </row>
        <row r="411">
          <cell r="AA411">
            <v>4.6547441629408846E-2</v>
          </cell>
          <cell r="AO411">
            <v>6.3302533532041725</v>
          </cell>
          <cell r="AP411">
            <v>7.8150000000000004</v>
          </cell>
          <cell r="AQ411">
            <v>6.2510000000000003</v>
          </cell>
        </row>
        <row r="412">
          <cell r="AA412">
            <v>1.6241403250837214</v>
          </cell>
          <cell r="AO412">
            <v>2.5352119578534671</v>
          </cell>
          <cell r="AP412">
            <v>7.8150000000000004</v>
          </cell>
          <cell r="AQ412">
            <v>6.2510000000000003</v>
          </cell>
        </row>
        <row r="413">
          <cell r="AA413">
            <v>0.35578789662323618</v>
          </cell>
          <cell r="AO413">
            <v>24.205207992582764</v>
          </cell>
          <cell r="AP413">
            <v>7.8150000000000004</v>
          </cell>
          <cell r="AQ413">
            <v>6.2510000000000003</v>
          </cell>
        </row>
        <row r="414">
          <cell r="AA414">
            <v>1.0003523633788116</v>
          </cell>
          <cell r="AO414">
            <v>17.750253951390441</v>
          </cell>
          <cell r="AP414">
            <v>7.8150000000000004</v>
          </cell>
          <cell r="AQ414">
            <v>6.2510000000000003</v>
          </cell>
        </row>
        <row r="415">
          <cell r="AA415">
            <v>0</v>
          </cell>
          <cell r="AO415">
            <v>10.129372029527758</v>
          </cell>
          <cell r="AP415">
            <v>7.8150000000000004</v>
          </cell>
          <cell r="AQ415">
            <v>6.2510000000000003</v>
          </cell>
        </row>
        <row r="416">
          <cell r="AA416">
            <v>0.14439545961285091</v>
          </cell>
          <cell r="AO416">
            <v>11.696032228640924</v>
          </cell>
          <cell r="AP416">
            <v>7.8150000000000004</v>
          </cell>
          <cell r="AQ416">
            <v>6.2510000000000003</v>
          </cell>
        </row>
        <row r="417">
          <cell r="AA417">
            <v>0.1632225337071152</v>
          </cell>
          <cell r="AO417">
            <v>10.446242157255373</v>
          </cell>
          <cell r="AP417">
            <v>7.8150000000000004</v>
          </cell>
          <cell r="AQ417">
            <v>6.2510000000000003</v>
          </cell>
        </row>
        <row r="418">
          <cell r="AA418">
            <v>1.1442474946582806</v>
          </cell>
          <cell r="AO418">
            <v>16.150438539294658</v>
          </cell>
          <cell r="AP418">
            <v>7.8150000000000004</v>
          </cell>
          <cell r="AQ418">
            <v>6.2510000000000003</v>
          </cell>
        </row>
        <row r="419">
          <cell r="AA419">
            <v>0.12772591245579118</v>
          </cell>
          <cell r="AO419">
            <v>9.9855295486497262</v>
          </cell>
          <cell r="AP419">
            <v>7.8150000000000004</v>
          </cell>
          <cell r="AQ419">
            <v>6.2510000000000003</v>
          </cell>
        </row>
        <row r="420">
          <cell r="AA420">
            <v>0.45676211338861938</v>
          </cell>
          <cell r="AO420">
            <v>13.002408986595734</v>
          </cell>
          <cell r="AP420">
            <v>7.8150000000000004</v>
          </cell>
          <cell r="AQ420">
            <v>6.2510000000000003</v>
          </cell>
        </row>
        <row r="421">
          <cell r="AA421">
            <v>0.1648782237460335</v>
          </cell>
          <cell r="AO421">
            <v>8.0790329635556422</v>
          </cell>
          <cell r="AP421">
            <v>7.8150000000000004</v>
          </cell>
          <cell r="AQ421">
            <v>6.2510000000000003</v>
          </cell>
        </row>
        <row r="422">
          <cell r="AA422">
            <v>1.1047757174532968</v>
          </cell>
          <cell r="AO422">
            <v>19.261985000308094</v>
          </cell>
          <cell r="AP422">
            <v>7.8150000000000004</v>
          </cell>
          <cell r="AQ422">
            <v>6.2510000000000003</v>
          </cell>
        </row>
        <row r="423">
          <cell r="AA423">
            <v>0.11354166666666667</v>
          </cell>
          <cell r="AO423">
            <v>13.874649653168355</v>
          </cell>
          <cell r="AP423">
            <v>7.8150000000000004</v>
          </cell>
          <cell r="AQ423">
            <v>6.2510000000000003</v>
          </cell>
        </row>
        <row r="424">
          <cell r="AA424">
            <v>0.30648767610786254</v>
          </cell>
          <cell r="AO424">
            <v>9.3753475331729561</v>
          </cell>
          <cell r="AP424">
            <v>7.8150000000000004</v>
          </cell>
          <cell r="AQ424">
            <v>6.2510000000000003</v>
          </cell>
        </row>
        <row r="425">
          <cell r="AA425">
            <v>9.9726775956284153E-2</v>
          </cell>
          <cell r="AO425">
            <v>10.699621645755105</v>
          </cell>
          <cell r="AP425">
            <v>7.8150000000000004</v>
          </cell>
          <cell r="AQ425">
            <v>6.2510000000000003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B03B-E3D8-412F-9BA0-44FFADEC99DB}">
  <dimension ref="A1:BB431"/>
  <sheetViews>
    <sheetView topLeftCell="AV1" workbookViewId="0">
      <selection activeCell="AY1" sqref="AY1"/>
    </sheetView>
  </sheetViews>
  <sheetFormatPr defaultRowHeight="14.4" x14ac:dyDescent="0.3"/>
  <sheetData>
    <row r="1" spans="1:54" x14ac:dyDescent="0.3">
      <c r="A1" s="1" t="s">
        <v>5</v>
      </c>
      <c r="B1" s="1" t="s">
        <v>6</v>
      </c>
      <c r="C1" s="1" t="s">
        <v>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</row>
    <row r="2" spans="1:54" x14ac:dyDescent="0.3">
      <c r="A2">
        <v>0.112135176651306</v>
      </c>
      <c r="B2">
        <v>4.1474654377880199E-2</v>
      </c>
      <c r="C2" t="s">
        <v>80</v>
      </c>
      <c r="D2">
        <v>1000</v>
      </c>
      <c r="E2">
        <v>112</v>
      </c>
      <c r="F2">
        <v>41</v>
      </c>
      <c r="G2">
        <v>0.69752952876988883</v>
      </c>
      <c r="H2">
        <v>0.74238610344134293</v>
      </c>
      <c r="I2">
        <v>0.39505905753977771</v>
      </c>
      <c r="J2">
        <v>0.48477220688268591</v>
      </c>
      <c r="K2">
        <v>0.36579222566459052</v>
      </c>
      <c r="L2">
        <v>0.46012793012343772</v>
      </c>
      <c r="M2">
        <v>0.51730832654550363</v>
      </c>
      <c r="N2">
        <v>0.65071915920722545</v>
      </c>
      <c r="O2">
        <v>1.4366864733867579</v>
      </c>
      <c r="P2">
        <v>111.5</v>
      </c>
      <c r="Q2">
        <v>112.5</v>
      </c>
      <c r="R2">
        <v>40.5</v>
      </c>
      <c r="S2">
        <v>41.5</v>
      </c>
      <c r="T2">
        <v>9.4243684879313783E-3</v>
      </c>
      <c r="U2">
        <v>2.7467177824618379E-2</v>
      </c>
      <c r="V2">
        <v>3.7190181723858128E-4</v>
      </c>
      <c r="W2">
        <v>2.4671306812604958E-4</v>
      </c>
      <c r="X2">
        <v>3.2676487539412557E-4</v>
      </c>
      <c r="Y2">
        <v>-0.99950657386374786</v>
      </c>
      <c r="Z2">
        <v>-0.99934647024921175</v>
      </c>
      <c r="AA2">
        <v>-2.4637721360232181</v>
      </c>
      <c r="AB2">
        <v>-2.4100792989565969</v>
      </c>
      <c r="AC2">
        <v>-3.4842999693609649</v>
      </c>
      <c r="AD2">
        <v>-3.4083668309790611</v>
      </c>
      <c r="AE2">
        <v>117.7064052693197</v>
      </c>
      <c r="AF2">
        <v>2.8073851439954791E-3</v>
      </c>
      <c r="AG2">
        <v>5.7127213081785743E-3</v>
      </c>
      <c r="AH2">
        <v>0</v>
      </c>
      <c r="AI2">
        <v>0.5</v>
      </c>
      <c r="AJ2">
        <v>0</v>
      </c>
      <c r="AK2">
        <v>0.5</v>
      </c>
      <c r="AL2">
        <v>2.4671306812604958E-4</v>
      </c>
      <c r="AM2">
        <v>3.2676487539412557E-4</v>
      </c>
      <c r="AN2">
        <v>9.4891566909527951E-6</v>
      </c>
      <c r="AO2">
        <v>1.759262572698354E-8</v>
      </c>
      <c r="AP2">
        <v>1.9024278313645122E-8</v>
      </c>
      <c r="AQ2">
        <v>10544283.261794269</v>
      </c>
      <c r="AR2">
        <v>0.112135176651306</v>
      </c>
      <c r="AS2">
        <v>4.1474654377880199E-2</v>
      </c>
      <c r="AT2">
        <v>112</v>
      </c>
      <c r="AU2">
        <v>41</v>
      </c>
      <c r="AV2">
        <v>41</v>
      </c>
      <c r="AW2">
        <v>0</v>
      </c>
      <c r="AX2">
        <v>5.552739991015323</v>
      </c>
      <c r="AY2">
        <v>1.5871625735763398E-2</v>
      </c>
      <c r="AZ2">
        <v>0.86226179470657716</v>
      </c>
      <c r="BA2">
        <v>2.5603028642116801E-2</v>
      </c>
      <c r="BB2">
        <v>9.6263550915542589E-2</v>
      </c>
    </row>
    <row r="3" spans="1:54" x14ac:dyDescent="0.3">
      <c r="A3">
        <v>6.3162544169611298E-2</v>
      </c>
      <c r="B3">
        <v>2.7826855123674901E-2</v>
      </c>
      <c r="C3" t="s">
        <v>81</v>
      </c>
      <c r="D3">
        <v>1000</v>
      </c>
      <c r="E3">
        <v>63</v>
      </c>
      <c r="F3">
        <v>28</v>
      </c>
      <c r="G3">
        <v>0.20802546504332969</v>
      </c>
      <c r="H3">
        <v>0.32389244143314522</v>
      </c>
      <c r="I3">
        <v>-0.5839490699133405</v>
      </c>
      <c r="J3">
        <v>-0.35221511713370968</v>
      </c>
      <c r="K3">
        <v>-0.5750839584015125</v>
      </c>
      <c r="L3">
        <v>-0.32303581266559972</v>
      </c>
      <c r="M3">
        <v>-0.8132915334746238</v>
      </c>
      <c r="N3">
        <v>-0.4568416274039056</v>
      </c>
      <c r="O3">
        <v>1.4079231330467401</v>
      </c>
      <c r="P3">
        <v>62.5</v>
      </c>
      <c r="Q3">
        <v>63.5</v>
      </c>
      <c r="R3">
        <v>27.5</v>
      </c>
      <c r="S3">
        <v>28.5</v>
      </c>
      <c r="T3">
        <v>7.8720308041037024E-3</v>
      </c>
      <c r="U3">
        <v>3.0675494820173791E-2</v>
      </c>
      <c r="V3">
        <v>3.399830820270158E-4</v>
      </c>
      <c r="W3">
        <v>2.4671306812604958E-4</v>
      </c>
      <c r="X3">
        <v>3.2676487539412557E-4</v>
      </c>
      <c r="Y3">
        <v>-0.99950657386374786</v>
      </c>
      <c r="Z3">
        <v>-0.99934647024921175</v>
      </c>
      <c r="AA3">
        <v>-2.4637721360232181</v>
      </c>
      <c r="AB3">
        <v>-2.4100792989565969</v>
      </c>
      <c r="AC3">
        <v>-3.4842999693609649</v>
      </c>
      <c r="AD3">
        <v>-3.4083668309790611</v>
      </c>
      <c r="AE3">
        <v>117.7064052693197</v>
      </c>
      <c r="AF3">
        <v>0.13979898091901249</v>
      </c>
      <c r="AG3">
        <v>0.46261864358058419</v>
      </c>
      <c r="AH3">
        <v>0</v>
      </c>
      <c r="AI3">
        <v>0.5</v>
      </c>
      <c r="AJ3">
        <v>0</v>
      </c>
      <c r="AK3">
        <v>0.5</v>
      </c>
      <c r="AL3">
        <v>2.4671306812604958E-4</v>
      </c>
      <c r="AM3">
        <v>3.2676487539412557E-4</v>
      </c>
      <c r="AN3">
        <v>9.4891566909527951E-6</v>
      </c>
      <c r="AO3">
        <v>1.18999540097859E-6</v>
      </c>
      <c r="AP3">
        <v>1.0580050405318769E-6</v>
      </c>
      <c r="AQ3">
        <v>2562.4293782599289</v>
      </c>
      <c r="AR3">
        <v>6.3162544169611298E-2</v>
      </c>
      <c r="AS3">
        <v>2.7826855123674901E-2</v>
      </c>
      <c r="AT3">
        <v>63</v>
      </c>
      <c r="AU3">
        <v>28</v>
      </c>
      <c r="AV3">
        <v>28</v>
      </c>
      <c r="AW3">
        <v>0</v>
      </c>
      <c r="AX3">
        <v>6.3996320118610877</v>
      </c>
      <c r="AY3">
        <v>7.7604844893435568E-3</v>
      </c>
      <c r="AZ3">
        <v>0.91677108519605732</v>
      </c>
      <c r="BA3">
        <v>2.0066370634331341E-2</v>
      </c>
      <c r="BB3">
        <v>5.5402059680267741E-2</v>
      </c>
    </row>
    <row r="4" spans="1:54" x14ac:dyDescent="0.3">
      <c r="A4">
        <v>9.5595126522961593E-2</v>
      </c>
      <c r="B4">
        <v>2.9053420805998102E-2</v>
      </c>
      <c r="C4" t="s">
        <v>82</v>
      </c>
      <c r="D4">
        <v>1000</v>
      </c>
      <c r="E4">
        <v>96</v>
      </c>
      <c r="F4">
        <v>29</v>
      </c>
      <c r="G4">
        <v>0.5337828808476438</v>
      </c>
      <c r="H4">
        <v>0.35513503724826112</v>
      </c>
      <c r="I4">
        <v>6.7565761695287607E-2</v>
      </c>
      <c r="J4">
        <v>-0.28972992550347781</v>
      </c>
      <c r="K4">
        <v>5.9950341257008717E-2</v>
      </c>
      <c r="L4">
        <v>-0.26268549885178399</v>
      </c>
      <c r="M4">
        <v>8.4782585674557043E-2</v>
      </c>
      <c r="N4">
        <v>-0.37149339511493512</v>
      </c>
      <c r="O4">
        <v>1.1775612270402369</v>
      </c>
      <c r="P4">
        <v>95.5</v>
      </c>
      <c r="Q4">
        <v>96.5</v>
      </c>
      <c r="R4">
        <v>28.5</v>
      </c>
      <c r="S4">
        <v>29.5</v>
      </c>
      <c r="T4">
        <v>1.0758678903588059E-2</v>
      </c>
      <c r="U4">
        <v>3.1762785222157919E-2</v>
      </c>
      <c r="V4">
        <v>4.0240282543010372E-4</v>
      </c>
      <c r="W4">
        <v>2.4671306812604958E-4</v>
      </c>
      <c r="X4">
        <v>3.2676487539412557E-4</v>
      </c>
      <c r="Y4">
        <v>-0.99950657386374786</v>
      </c>
      <c r="Z4">
        <v>-0.99934647024921175</v>
      </c>
      <c r="AA4">
        <v>-2.4637721360232181</v>
      </c>
      <c r="AB4">
        <v>-2.4100792989565969</v>
      </c>
      <c r="AC4">
        <v>-3.4842999693609649</v>
      </c>
      <c r="AD4">
        <v>-3.4083668309790611</v>
      </c>
      <c r="AE4">
        <v>117.7064052693197</v>
      </c>
      <c r="AF4">
        <v>0.1062556224464634</v>
      </c>
      <c r="AG4">
        <v>2.6852180891741961E-2</v>
      </c>
      <c r="AH4">
        <v>0</v>
      </c>
      <c r="AI4">
        <v>0.5</v>
      </c>
      <c r="AJ4">
        <v>0</v>
      </c>
      <c r="AK4">
        <v>0.5</v>
      </c>
      <c r="AL4">
        <v>2.4671306812604958E-4</v>
      </c>
      <c r="AM4">
        <v>3.2676487539412557E-4</v>
      </c>
      <c r="AN4">
        <v>9.4891566909527951E-6</v>
      </c>
      <c r="AO4">
        <v>9.4400409322601696E-8</v>
      </c>
      <c r="AP4">
        <v>8.3265031729823317E-7</v>
      </c>
      <c r="AQ4">
        <v>48579.395926731042</v>
      </c>
      <c r="AR4">
        <v>9.5595126522961593E-2</v>
      </c>
      <c r="AS4">
        <v>2.9053420805998102E-2</v>
      </c>
      <c r="AT4">
        <v>96</v>
      </c>
      <c r="AU4">
        <v>29</v>
      </c>
      <c r="AV4">
        <v>29</v>
      </c>
      <c r="AW4">
        <v>0</v>
      </c>
      <c r="AX4">
        <v>5.8962786007311934</v>
      </c>
      <c r="AY4">
        <v>1.050506674788574E-2</v>
      </c>
      <c r="AZ4">
        <v>0.88585651941892607</v>
      </c>
      <c r="BA4">
        <v>1.8548354058112369E-2</v>
      </c>
      <c r="BB4">
        <v>8.509005977507586E-2</v>
      </c>
    </row>
    <row r="5" spans="1:54" x14ac:dyDescent="0.3">
      <c r="A5">
        <v>0.10296684118673601</v>
      </c>
      <c r="B5">
        <v>3.8394415357766103E-2</v>
      </c>
      <c r="C5" t="s">
        <v>83</v>
      </c>
      <c r="D5">
        <v>1000</v>
      </c>
      <c r="E5">
        <v>103</v>
      </c>
      <c r="F5">
        <v>38</v>
      </c>
      <c r="G5">
        <v>0.60800791824581235</v>
      </c>
      <c r="H5">
        <v>0.6537186407740091</v>
      </c>
      <c r="I5">
        <v>0.2160158364916247</v>
      </c>
      <c r="J5">
        <v>0.30743728154801819</v>
      </c>
      <c r="K5">
        <v>0.1938396938950615</v>
      </c>
      <c r="L5">
        <v>0.27957563808324398</v>
      </c>
      <c r="M5">
        <v>0.27413072403264521</v>
      </c>
      <c r="N5">
        <v>0.39537965908643569</v>
      </c>
      <c r="O5">
        <v>1.318135926506746</v>
      </c>
      <c r="P5">
        <v>102.5</v>
      </c>
      <c r="Q5">
        <v>103.5</v>
      </c>
      <c r="R5">
        <v>37.5</v>
      </c>
      <c r="S5">
        <v>38.5</v>
      </c>
      <c r="T5">
        <v>1.0387397987429939E-2</v>
      </c>
      <c r="U5">
        <v>3.1400005992314628E-2</v>
      </c>
      <c r="V5">
        <v>4.2992895960966218E-4</v>
      </c>
      <c r="W5">
        <v>2.4671306812604958E-4</v>
      </c>
      <c r="X5">
        <v>3.2676487539412557E-4</v>
      </c>
      <c r="Y5">
        <v>-0.99950657386374786</v>
      </c>
      <c r="Z5">
        <v>-0.99934647024921175</v>
      </c>
      <c r="AA5">
        <v>-2.4637721360232181</v>
      </c>
      <c r="AB5">
        <v>-2.4100792989565969</v>
      </c>
      <c r="AC5">
        <v>-3.4842999693609649</v>
      </c>
      <c r="AD5">
        <v>-3.4083668309790611</v>
      </c>
      <c r="AE5">
        <v>117.7064052693197</v>
      </c>
      <c r="AF5">
        <v>7.3891697530326502E-3</v>
      </c>
      <c r="AG5">
        <v>1.3831721508626601E-2</v>
      </c>
      <c r="AH5">
        <v>0</v>
      </c>
      <c r="AI5">
        <v>0.5</v>
      </c>
      <c r="AJ5">
        <v>0</v>
      </c>
      <c r="AK5">
        <v>0.5</v>
      </c>
      <c r="AL5">
        <v>2.4671306812604958E-4</v>
      </c>
      <c r="AM5">
        <v>3.2676487539412557E-4</v>
      </c>
      <c r="AN5">
        <v>9.4891566909527951E-6</v>
      </c>
      <c r="AO5">
        <v>4.6948138276856361E-8</v>
      </c>
      <c r="AP5">
        <v>5.724235978120951E-8</v>
      </c>
      <c r="AQ5">
        <v>1518058.1710826801</v>
      </c>
      <c r="AR5">
        <v>0.10296684118673601</v>
      </c>
      <c r="AS5">
        <v>3.8394415357766103E-2</v>
      </c>
      <c r="AT5">
        <v>103</v>
      </c>
      <c r="AU5">
        <v>38</v>
      </c>
      <c r="AV5">
        <v>38</v>
      </c>
      <c r="AW5">
        <v>0</v>
      </c>
      <c r="AX5">
        <v>5.644922036205859</v>
      </c>
      <c r="AY5">
        <v>1.402240391024635E-2</v>
      </c>
      <c r="AZ5">
        <v>0.87266114736574418</v>
      </c>
      <c r="BA5">
        <v>2.437201144751976E-2</v>
      </c>
      <c r="BB5">
        <v>8.8944437276489652E-2</v>
      </c>
    </row>
    <row r="6" spans="1:54" x14ac:dyDescent="0.3">
      <c r="A6">
        <v>0.16755319148936201</v>
      </c>
      <c r="B6">
        <v>6.1170212765957403E-2</v>
      </c>
      <c r="C6" t="s">
        <v>84</v>
      </c>
      <c r="D6">
        <v>1000</v>
      </c>
      <c r="E6">
        <v>168</v>
      </c>
      <c r="F6">
        <v>61</v>
      </c>
      <c r="G6">
        <v>0.97867956959966351</v>
      </c>
      <c r="H6">
        <v>0.99065869964875264</v>
      </c>
      <c r="I6">
        <v>0.95735913919932702</v>
      </c>
      <c r="J6">
        <v>0.98131739929750528</v>
      </c>
      <c r="K6">
        <v>1.433454492018289</v>
      </c>
      <c r="L6">
        <v>1.6629767770806221</v>
      </c>
      <c r="M6">
        <v>2.0272107836569</v>
      </c>
      <c r="N6">
        <v>2.3518043120589152</v>
      </c>
      <c r="O6">
        <v>7.5826527971542443</v>
      </c>
      <c r="P6">
        <v>167.5</v>
      </c>
      <c r="Q6">
        <v>168.5</v>
      </c>
      <c r="R6">
        <v>60.5</v>
      </c>
      <c r="S6">
        <v>61.5</v>
      </c>
      <c r="T6">
        <v>1.376989906677339E-3</v>
      </c>
      <c r="U6">
        <v>2.1381357544494328E-3</v>
      </c>
      <c r="V6">
        <v>2.2324780798052419E-5</v>
      </c>
      <c r="W6">
        <v>2.4671306812604958E-4</v>
      </c>
      <c r="X6">
        <v>3.2676487539412557E-4</v>
      </c>
      <c r="Y6">
        <v>-0.99950657386374786</v>
      </c>
      <c r="Z6">
        <v>-0.99934647024921175</v>
      </c>
      <c r="AA6">
        <v>-2.4637721360232181</v>
      </c>
      <c r="AB6">
        <v>-2.4100792989565969</v>
      </c>
      <c r="AC6">
        <v>-3.4842999693609649</v>
      </c>
      <c r="AD6">
        <v>-3.4083668309790611</v>
      </c>
      <c r="AE6">
        <v>117.7064052693197</v>
      </c>
      <c r="AF6">
        <v>1.601402797921908E-6</v>
      </c>
      <c r="AG6">
        <v>1.045671719248312E-5</v>
      </c>
      <c r="AH6">
        <v>0</v>
      </c>
      <c r="AI6">
        <v>0.5</v>
      </c>
      <c r="AJ6">
        <v>0</v>
      </c>
      <c r="AK6">
        <v>0.5</v>
      </c>
      <c r="AL6">
        <v>2.4671306812604958E-4</v>
      </c>
      <c r="AM6">
        <v>3.2676487539412557E-4</v>
      </c>
      <c r="AN6">
        <v>9.4891566909527951E-6</v>
      </c>
      <c r="AO6">
        <v>4.7050201373747611E-12</v>
      </c>
      <c r="AP6">
        <v>8.4474963564591475E-13</v>
      </c>
      <c r="AQ6">
        <v>53299768375075.891</v>
      </c>
      <c r="AR6">
        <v>0.16755319148936201</v>
      </c>
      <c r="AS6">
        <v>6.1170212765957403E-2</v>
      </c>
      <c r="AT6">
        <v>168</v>
      </c>
      <c r="AU6">
        <v>61</v>
      </c>
      <c r="AV6">
        <v>61</v>
      </c>
      <c r="AW6">
        <v>0</v>
      </c>
      <c r="AX6">
        <v>5.3019532956487154</v>
      </c>
      <c r="AY6">
        <v>2.9244779765981541E-2</v>
      </c>
      <c r="AZ6">
        <v>0.80052137551066216</v>
      </c>
      <c r="BA6">
        <v>3.1925432999975863E-2</v>
      </c>
      <c r="BB6">
        <v>0.13830841172338049</v>
      </c>
    </row>
    <row r="7" spans="1:54" x14ac:dyDescent="0.3">
      <c r="A7">
        <v>0.18441558441558401</v>
      </c>
      <c r="B7">
        <v>5.4545454545454501E-2</v>
      </c>
      <c r="C7" t="s">
        <v>85</v>
      </c>
      <c r="D7">
        <v>1000</v>
      </c>
      <c r="E7">
        <v>184</v>
      </c>
      <c r="F7">
        <v>55</v>
      </c>
      <c r="G7">
        <v>0.99301752461479842</v>
      </c>
      <c r="H7">
        <v>0.96723308604400526</v>
      </c>
      <c r="I7">
        <v>0.98603504922959684</v>
      </c>
      <c r="J7">
        <v>0.93446617208801053</v>
      </c>
      <c r="K7">
        <v>1.7381842112313279</v>
      </c>
      <c r="L7">
        <v>1.302207138829186</v>
      </c>
      <c r="M7">
        <v>2.458163685426126</v>
      </c>
      <c r="N7">
        <v>1.8415989967512989</v>
      </c>
      <c r="O7">
        <v>6.3578031545073204</v>
      </c>
      <c r="P7">
        <v>183.5</v>
      </c>
      <c r="Q7">
        <v>184.5</v>
      </c>
      <c r="R7">
        <v>54.5</v>
      </c>
      <c r="S7">
        <v>55.5</v>
      </c>
      <c r="T7">
        <v>5.2373412397821451E-4</v>
      </c>
      <c r="U7">
        <v>6.2286230267170062E-3</v>
      </c>
      <c r="V7">
        <v>2.0740059396863019E-5</v>
      </c>
      <c r="W7">
        <v>2.4671306812604958E-4</v>
      </c>
      <c r="X7">
        <v>3.2676487539412557E-4</v>
      </c>
      <c r="Y7">
        <v>-0.99950657386374786</v>
      </c>
      <c r="Z7">
        <v>-0.99934647024921175</v>
      </c>
      <c r="AA7">
        <v>-2.4637721360232181</v>
      </c>
      <c r="AB7">
        <v>-2.4100792989565969</v>
      </c>
      <c r="AC7">
        <v>-3.4842999693609649</v>
      </c>
      <c r="AD7">
        <v>-3.4083668309790611</v>
      </c>
      <c r="AE7">
        <v>117.7064052693197</v>
      </c>
      <c r="AF7">
        <v>1.813143417934005E-5</v>
      </c>
      <c r="AG7">
        <v>1.338277013814223E-6</v>
      </c>
      <c r="AH7">
        <v>0</v>
      </c>
      <c r="AI7">
        <v>0.5</v>
      </c>
      <c r="AJ7">
        <v>0</v>
      </c>
      <c r="AK7">
        <v>0.5</v>
      </c>
      <c r="AL7">
        <v>2.4671306812604958E-4</v>
      </c>
      <c r="AM7">
        <v>3.2676487539412557E-4</v>
      </c>
      <c r="AN7">
        <v>9.4891566909527951E-6</v>
      </c>
      <c r="AO7">
        <v>2.2902993885554692E-13</v>
      </c>
      <c r="AP7">
        <v>2.7862261177396729E-11</v>
      </c>
      <c r="AQ7">
        <v>30841038805842.48</v>
      </c>
      <c r="AR7">
        <v>0.18441558441558401</v>
      </c>
      <c r="AS7">
        <v>5.4545454545454501E-2</v>
      </c>
      <c r="AT7">
        <v>184</v>
      </c>
      <c r="AU7">
        <v>55</v>
      </c>
      <c r="AV7">
        <v>55</v>
      </c>
      <c r="AW7">
        <v>0</v>
      </c>
      <c r="AX7">
        <v>5.3519992233037001</v>
      </c>
      <c r="AY7">
        <v>2.8071866255389249E-2</v>
      </c>
      <c r="AZ7">
        <v>0.78911082729435078</v>
      </c>
      <c r="BA7">
        <v>2.6473588290065259E-2</v>
      </c>
      <c r="BB7">
        <v>0.15634371816019479</v>
      </c>
    </row>
    <row r="8" spans="1:54" x14ac:dyDescent="0.3">
      <c r="A8">
        <v>0.13053000438020099</v>
      </c>
      <c r="B8">
        <v>4.2487954445904502E-2</v>
      </c>
      <c r="C8" t="s">
        <v>86</v>
      </c>
      <c r="D8">
        <v>1000</v>
      </c>
      <c r="E8">
        <v>131</v>
      </c>
      <c r="F8">
        <v>42</v>
      </c>
      <c r="G8">
        <v>0.84850272152522543</v>
      </c>
      <c r="H8">
        <v>0.76907827206938195</v>
      </c>
      <c r="I8">
        <v>0.69700544305045087</v>
      </c>
      <c r="J8">
        <v>0.5381565441387639</v>
      </c>
      <c r="K8">
        <v>0.72834325555005131</v>
      </c>
      <c r="L8">
        <v>0.52029958507976204</v>
      </c>
      <c r="M8">
        <v>1.0300329100618559</v>
      </c>
      <c r="N8">
        <v>0.73581472971689355</v>
      </c>
      <c r="O8">
        <v>1.651934379300382</v>
      </c>
      <c r="P8">
        <v>130.5</v>
      </c>
      <c r="Q8">
        <v>131.5</v>
      </c>
      <c r="R8">
        <v>41.5</v>
      </c>
      <c r="S8">
        <v>42.5</v>
      </c>
      <c r="T8">
        <v>6.3297879687875813E-3</v>
      </c>
      <c r="U8">
        <v>2.589223944321617E-2</v>
      </c>
      <c r="V8">
        <v>2.7073946646426368E-4</v>
      </c>
      <c r="W8">
        <v>2.4671306812604958E-4</v>
      </c>
      <c r="X8">
        <v>3.2676487539412557E-4</v>
      </c>
      <c r="Y8">
        <v>-0.99950657386374786</v>
      </c>
      <c r="Z8">
        <v>-0.99934647024921175</v>
      </c>
      <c r="AA8">
        <v>-2.4637721360232181</v>
      </c>
      <c r="AB8">
        <v>-2.4100792989565969</v>
      </c>
      <c r="AC8">
        <v>-3.4842999693609649</v>
      </c>
      <c r="AD8">
        <v>-3.4083668309790611</v>
      </c>
      <c r="AE8">
        <v>117.7064052693197</v>
      </c>
      <c r="AF8">
        <v>2.0154410310936868E-3</v>
      </c>
      <c r="AG8">
        <v>7.8605384912204892E-4</v>
      </c>
      <c r="AH8">
        <v>0</v>
      </c>
      <c r="AI8">
        <v>0.5</v>
      </c>
      <c r="AJ8">
        <v>0</v>
      </c>
      <c r="AK8">
        <v>0.5</v>
      </c>
      <c r="AL8">
        <v>2.4671306812604958E-4</v>
      </c>
      <c r="AM8">
        <v>3.2676487539412557E-4</v>
      </c>
      <c r="AN8">
        <v>9.4891566909527951E-6</v>
      </c>
      <c r="AO8">
        <v>1.625836347196781E-9</v>
      </c>
      <c r="AP8">
        <v>1.2874544261151409E-8</v>
      </c>
      <c r="AQ8">
        <v>122735584.08896279</v>
      </c>
      <c r="AR8">
        <v>0.13053000438020099</v>
      </c>
      <c r="AS8">
        <v>4.2487954445904502E-2</v>
      </c>
      <c r="AT8">
        <v>131</v>
      </c>
      <c r="AU8">
        <v>42</v>
      </c>
      <c r="AV8">
        <v>42</v>
      </c>
      <c r="AW8">
        <v>0</v>
      </c>
      <c r="AX8">
        <v>5.4792564014543768</v>
      </c>
      <c r="AY8">
        <v>1.7931305872630091E-2</v>
      </c>
      <c r="AZ8">
        <v>0.84491334704652465</v>
      </c>
      <c r="BA8">
        <v>2.4556648573274411E-2</v>
      </c>
      <c r="BB8">
        <v>0.1125986985075709</v>
      </c>
    </row>
    <row r="9" spans="1:54" x14ac:dyDescent="0.3">
      <c r="A9">
        <v>8.2446808510638306E-2</v>
      </c>
      <c r="B9">
        <v>2.6595744680851099E-2</v>
      </c>
      <c r="C9" t="s">
        <v>87</v>
      </c>
      <c r="D9">
        <v>1000</v>
      </c>
      <c r="E9">
        <v>82</v>
      </c>
      <c r="F9">
        <v>27</v>
      </c>
      <c r="G9">
        <v>0.38408960017310467</v>
      </c>
      <c r="H9">
        <v>0.29382808042988412</v>
      </c>
      <c r="I9">
        <v>-0.23182079965379049</v>
      </c>
      <c r="J9">
        <v>-0.41234383914023182</v>
      </c>
      <c r="K9">
        <v>-0.208424966363878</v>
      </c>
      <c r="L9">
        <v>-0.38341852401650922</v>
      </c>
      <c r="M9">
        <v>-0.29475741416895251</v>
      </c>
      <c r="N9">
        <v>-0.54223567672922168</v>
      </c>
      <c r="O9">
        <v>1.3251857919274239</v>
      </c>
      <c r="P9">
        <v>81.5</v>
      </c>
      <c r="Q9">
        <v>82.5</v>
      </c>
      <c r="R9">
        <v>26.5</v>
      </c>
      <c r="S9">
        <v>27.5</v>
      </c>
      <c r="T9">
        <v>1.0376015724506469E-2</v>
      </c>
      <c r="U9">
        <v>2.941225431326594E-2</v>
      </c>
      <c r="V9">
        <v>4.0442286790756698E-4</v>
      </c>
      <c r="W9">
        <v>2.4671306812604958E-4</v>
      </c>
      <c r="X9">
        <v>3.2676487539412557E-4</v>
      </c>
      <c r="Y9">
        <v>-0.99950657386374786</v>
      </c>
      <c r="Z9">
        <v>-0.99934647024921175</v>
      </c>
      <c r="AA9">
        <v>-2.4637721360232181</v>
      </c>
      <c r="AB9">
        <v>-2.4100792989565969</v>
      </c>
      <c r="AC9">
        <v>-3.4842999693609649</v>
      </c>
      <c r="AD9">
        <v>-3.4083668309790611</v>
      </c>
      <c r="AE9">
        <v>117.7064052693197</v>
      </c>
      <c r="AF9">
        <v>0.18313688103093231</v>
      </c>
      <c r="AG9">
        <v>9.4990107127626872E-2</v>
      </c>
      <c r="AH9">
        <v>0</v>
      </c>
      <c r="AI9">
        <v>0.5</v>
      </c>
      <c r="AJ9">
        <v>0</v>
      </c>
      <c r="AK9">
        <v>0.5</v>
      </c>
      <c r="AL9">
        <v>2.4671306812604958E-4</v>
      </c>
      <c r="AM9">
        <v>3.2676487539412557E-4</v>
      </c>
      <c r="AN9">
        <v>9.4891566909527951E-6</v>
      </c>
      <c r="AO9">
        <v>3.2206561914729428E-7</v>
      </c>
      <c r="AP9">
        <v>1.32891217469183E-6</v>
      </c>
      <c r="AQ9">
        <v>8966.4942963774411</v>
      </c>
      <c r="AR9">
        <v>8.2446808510638306E-2</v>
      </c>
      <c r="AS9">
        <v>2.6595744680851099E-2</v>
      </c>
      <c r="AT9">
        <v>82</v>
      </c>
      <c r="AU9">
        <v>27</v>
      </c>
      <c r="AV9">
        <v>27</v>
      </c>
      <c r="AW9">
        <v>0</v>
      </c>
      <c r="AX9">
        <v>6.1007200202089997</v>
      </c>
      <c r="AY9">
        <v>8.853021030100423E-3</v>
      </c>
      <c r="AZ9">
        <v>0.89981046783861096</v>
      </c>
      <c r="BA9">
        <v>1.7742723650750681E-2</v>
      </c>
      <c r="BB9">
        <v>7.3593787480537881E-2</v>
      </c>
    </row>
    <row r="10" spans="1:54" x14ac:dyDescent="0.3">
      <c r="A10">
        <v>0.13579387186629499</v>
      </c>
      <c r="B10">
        <v>4.6657381615598903E-2</v>
      </c>
      <c r="C10" t="s">
        <v>88</v>
      </c>
      <c r="D10">
        <v>1000</v>
      </c>
      <c r="E10">
        <v>136</v>
      </c>
      <c r="F10">
        <v>47</v>
      </c>
      <c r="G10">
        <v>0.87796243015640396</v>
      </c>
      <c r="H10">
        <v>0.87721920128397968</v>
      </c>
      <c r="I10">
        <v>0.75592486031280792</v>
      </c>
      <c r="J10">
        <v>0.75443840256795935</v>
      </c>
      <c r="K10">
        <v>0.82368132630419777</v>
      </c>
      <c r="L10">
        <v>0.82109061573900299</v>
      </c>
      <c r="M10">
        <v>1.1648613027328549</v>
      </c>
      <c r="N10">
        <v>1.1611974847153741</v>
      </c>
      <c r="O10">
        <v>2.128476049272515</v>
      </c>
      <c r="P10">
        <v>135.5</v>
      </c>
      <c r="Q10">
        <v>136.5</v>
      </c>
      <c r="R10">
        <v>46.5</v>
      </c>
      <c r="S10">
        <v>47.5</v>
      </c>
      <c r="T10">
        <v>5.4579354510225766E-3</v>
      </c>
      <c r="U10">
        <v>1.7294321681650789E-2</v>
      </c>
      <c r="V10">
        <v>2.009096030211287E-4</v>
      </c>
      <c r="W10">
        <v>2.4671306812604958E-4</v>
      </c>
      <c r="X10">
        <v>3.2676487539412557E-4</v>
      </c>
      <c r="Y10">
        <v>-0.99950657386374786</v>
      </c>
      <c r="Z10">
        <v>-0.99934647024921175</v>
      </c>
      <c r="AA10">
        <v>-2.4637721360232181</v>
      </c>
      <c r="AB10">
        <v>-2.4100792989565969</v>
      </c>
      <c r="AC10">
        <v>-3.4842999693609649</v>
      </c>
      <c r="AD10">
        <v>-3.4083668309790611</v>
      </c>
      <c r="AE10">
        <v>117.7064052693197</v>
      </c>
      <c r="AF10">
        <v>3.5967928445458479E-4</v>
      </c>
      <c r="AG10">
        <v>4.5424983709340961E-4</v>
      </c>
      <c r="AH10">
        <v>0</v>
      </c>
      <c r="AI10">
        <v>0.5</v>
      </c>
      <c r="AJ10">
        <v>0</v>
      </c>
      <c r="AK10">
        <v>0.5</v>
      </c>
      <c r="AL10">
        <v>2.4671306812604958E-4</v>
      </c>
      <c r="AM10">
        <v>3.2676487539412557E-4</v>
      </c>
      <c r="AN10">
        <v>9.4891566909527951E-6</v>
      </c>
      <c r="AO10">
        <v>8.1013714015515079E-10</v>
      </c>
      <c r="AP10">
        <v>1.5346562504709939E-9</v>
      </c>
      <c r="AQ10">
        <v>1533411296.95701</v>
      </c>
      <c r="AR10">
        <v>0.13579387186629499</v>
      </c>
      <c r="AS10">
        <v>4.6657381615598903E-2</v>
      </c>
      <c r="AT10">
        <v>136</v>
      </c>
      <c r="AU10">
        <v>47</v>
      </c>
      <c r="AV10">
        <v>47</v>
      </c>
      <c r="AW10">
        <v>0</v>
      </c>
      <c r="AX10">
        <v>5.413646975901349</v>
      </c>
      <c r="AY10">
        <v>1.9975234969580119E-2</v>
      </c>
      <c r="AZ10">
        <v>0.83752398148768625</v>
      </c>
      <c r="BA10">
        <v>2.6682146646018791E-2</v>
      </c>
      <c r="BB10">
        <v>0.1158186368967149</v>
      </c>
    </row>
    <row r="11" spans="1:54" x14ac:dyDescent="0.3">
      <c r="A11">
        <v>5.9003618146395799E-2</v>
      </c>
      <c r="B11">
        <v>4.1191205121068698E-2</v>
      </c>
      <c r="C11" t="s">
        <v>89</v>
      </c>
      <c r="D11">
        <v>1000</v>
      </c>
      <c r="E11">
        <v>59</v>
      </c>
      <c r="F11">
        <v>41</v>
      </c>
      <c r="G11">
        <v>0.1779049949599372</v>
      </c>
      <c r="H11">
        <v>0.74238610344134293</v>
      </c>
      <c r="I11">
        <v>-0.64419001008012566</v>
      </c>
      <c r="J11">
        <v>0.48477220688268591</v>
      </c>
      <c r="K11">
        <v>-0.65292720177614094</v>
      </c>
      <c r="L11">
        <v>0.46012793012343772</v>
      </c>
      <c r="M11">
        <v>-0.92337850399413302</v>
      </c>
      <c r="N11">
        <v>0.65071915920722545</v>
      </c>
      <c r="O11">
        <v>0.4720710236373627</v>
      </c>
      <c r="P11">
        <v>58.5</v>
      </c>
      <c r="Q11">
        <v>59.5</v>
      </c>
      <c r="R11">
        <v>40.5</v>
      </c>
      <c r="S11">
        <v>41.5</v>
      </c>
      <c r="T11">
        <v>7.1840291136379686E-3</v>
      </c>
      <c r="U11">
        <v>2.7467177824618379E-2</v>
      </c>
      <c r="V11">
        <v>9.3151417175851199E-5</v>
      </c>
      <c r="W11">
        <v>2.4671306812604958E-4</v>
      </c>
      <c r="X11">
        <v>3.2676487539412557E-4</v>
      </c>
      <c r="Y11">
        <v>-0.99950657386374786</v>
      </c>
      <c r="Z11">
        <v>-0.99934647024921175</v>
      </c>
      <c r="AA11">
        <v>-2.4637721360232181</v>
      </c>
      <c r="AB11">
        <v>-2.4100792989565969</v>
      </c>
      <c r="AC11">
        <v>-3.4842999693609649</v>
      </c>
      <c r="AD11">
        <v>-3.4083668309790611</v>
      </c>
      <c r="AE11">
        <v>117.7064052693197</v>
      </c>
      <c r="AF11">
        <v>2.8073851439954791E-3</v>
      </c>
      <c r="AG11">
        <v>0.63381686827062156</v>
      </c>
      <c r="AH11">
        <v>0</v>
      </c>
      <c r="AI11">
        <v>0.5</v>
      </c>
      <c r="AJ11">
        <v>0</v>
      </c>
      <c r="AK11">
        <v>0.5</v>
      </c>
      <c r="AL11">
        <v>2.4671306812604958E-4</v>
      </c>
      <c r="AM11">
        <v>3.2676487539412557E-4</v>
      </c>
      <c r="AN11">
        <v>9.4891566909527951E-6</v>
      </c>
      <c r="AO11">
        <v>1.487877732137976E-6</v>
      </c>
      <c r="AP11">
        <v>1.9024278313645122E-8</v>
      </c>
      <c r="AQ11">
        <v>31227.818725860248</v>
      </c>
      <c r="AR11">
        <v>5.9003618146395799E-2</v>
      </c>
      <c r="AS11">
        <v>4.1191205121068698E-2</v>
      </c>
      <c r="AT11">
        <v>59</v>
      </c>
      <c r="AU11">
        <v>41</v>
      </c>
      <c r="AV11">
        <v>41</v>
      </c>
      <c r="AW11">
        <v>0</v>
      </c>
      <c r="AX11">
        <v>6.2362320515002878</v>
      </c>
      <c r="AY11">
        <v>1.0305937359943E-2</v>
      </c>
      <c r="AZ11">
        <v>0.91011111409247858</v>
      </c>
      <c r="BA11">
        <v>3.0885267761125702E-2</v>
      </c>
      <c r="BB11">
        <v>4.8697680786452799E-2</v>
      </c>
    </row>
    <row r="12" spans="1:54" x14ac:dyDescent="0.3">
      <c r="A12">
        <v>5.4112554112554098E-2</v>
      </c>
      <c r="B12">
        <v>2.7056277056277101E-2</v>
      </c>
      <c r="C12" t="s">
        <v>90</v>
      </c>
      <c r="D12">
        <v>1000</v>
      </c>
      <c r="E12">
        <v>54</v>
      </c>
      <c r="F12">
        <v>27</v>
      </c>
      <c r="G12">
        <v>0.1441809032545221</v>
      </c>
      <c r="H12">
        <v>0.29382808042988412</v>
      </c>
      <c r="I12">
        <v>-0.71163819349095592</v>
      </c>
      <c r="J12">
        <v>-0.41234383914023182</v>
      </c>
      <c r="K12">
        <v>-0.75075098529041684</v>
      </c>
      <c r="L12">
        <v>-0.38341852401650922</v>
      </c>
      <c r="M12">
        <v>-1.061722225362671</v>
      </c>
      <c r="N12">
        <v>-0.54223567672922168</v>
      </c>
      <c r="O12">
        <v>1.456670038643503</v>
      </c>
      <c r="P12">
        <v>53.5</v>
      </c>
      <c r="Q12">
        <v>54.5</v>
      </c>
      <c r="R12">
        <v>26.5</v>
      </c>
      <c r="S12">
        <v>27.5</v>
      </c>
      <c r="T12">
        <v>6.3043929909385732E-3</v>
      </c>
      <c r="U12">
        <v>2.941225431326594E-2</v>
      </c>
      <c r="V12">
        <v>2.7010509573319961E-4</v>
      </c>
      <c r="W12">
        <v>2.4671306812604958E-4</v>
      </c>
      <c r="X12">
        <v>3.2676487539412557E-4</v>
      </c>
      <c r="Y12">
        <v>-0.99950657386374786</v>
      </c>
      <c r="Z12">
        <v>-0.99934647024921175</v>
      </c>
      <c r="AA12">
        <v>-2.4637721360232181</v>
      </c>
      <c r="AB12">
        <v>-2.4100792989565969</v>
      </c>
      <c r="AC12">
        <v>-3.4842999693609649</v>
      </c>
      <c r="AD12">
        <v>-3.4083668309790611</v>
      </c>
      <c r="AE12">
        <v>117.7064052693197</v>
      </c>
      <c r="AF12">
        <v>0.18313688103093231</v>
      </c>
      <c r="AG12">
        <v>0.93157885793355577</v>
      </c>
      <c r="AH12">
        <v>0</v>
      </c>
      <c r="AI12">
        <v>0.5</v>
      </c>
      <c r="AJ12">
        <v>0</v>
      </c>
      <c r="AK12">
        <v>0.5</v>
      </c>
      <c r="AL12">
        <v>2.4671306812604958E-4</v>
      </c>
      <c r="AM12">
        <v>3.2676487539412557E-4</v>
      </c>
      <c r="AN12">
        <v>9.4891566909527951E-6</v>
      </c>
      <c r="AO12">
        <v>1.9191029297128921E-6</v>
      </c>
      <c r="AP12">
        <v>1.32891217469183E-6</v>
      </c>
      <c r="AQ12">
        <v>1004.999502970462</v>
      </c>
      <c r="AR12">
        <v>5.4112554112554098E-2</v>
      </c>
      <c r="AS12">
        <v>2.7056277056277101E-2</v>
      </c>
      <c r="AT12">
        <v>54</v>
      </c>
      <c r="AU12">
        <v>27</v>
      </c>
      <c r="AV12">
        <v>27</v>
      </c>
      <c r="AW12">
        <v>0</v>
      </c>
      <c r="AX12">
        <v>6.6949996472023816</v>
      </c>
      <c r="AY12">
        <v>6.8881573279863202E-3</v>
      </c>
      <c r="AZ12">
        <v>0.92571932615915509</v>
      </c>
      <c r="BA12">
        <v>2.016811972829078E-2</v>
      </c>
      <c r="BB12">
        <v>4.7224396784567781E-2</v>
      </c>
    </row>
    <row r="13" spans="1:54" x14ac:dyDescent="0.3">
      <c r="A13">
        <v>0.13684210526315799</v>
      </c>
      <c r="B13">
        <v>2.58373205741627E-2</v>
      </c>
      <c r="C13" t="s">
        <v>91</v>
      </c>
      <c r="D13">
        <v>1000</v>
      </c>
      <c r="E13">
        <v>137</v>
      </c>
      <c r="F13">
        <v>26</v>
      </c>
      <c r="G13">
        <v>0.8833347253735625</v>
      </c>
      <c r="H13">
        <v>0.26510569000246309</v>
      </c>
      <c r="I13">
        <v>0.766669450747125</v>
      </c>
      <c r="J13">
        <v>-0.46978861999507382</v>
      </c>
      <c r="K13">
        <v>0.84274631653514542</v>
      </c>
      <c r="L13">
        <v>-0.44383916909542381</v>
      </c>
      <c r="M13">
        <v>1.191823270483972</v>
      </c>
      <c r="N13">
        <v>-0.62768337244715389</v>
      </c>
      <c r="O13">
        <v>0.34558953867759079</v>
      </c>
      <c r="P13">
        <v>136.5</v>
      </c>
      <c r="Q13">
        <v>137.5</v>
      </c>
      <c r="R13">
        <v>25.5</v>
      </c>
      <c r="S13">
        <v>26.5</v>
      </c>
      <c r="T13">
        <v>5.2870414796524212E-3</v>
      </c>
      <c r="U13">
        <v>2.7998114437147229E-2</v>
      </c>
      <c r="V13">
        <v>5.1156649126776097E-5</v>
      </c>
      <c r="W13">
        <v>2.4671306812604958E-4</v>
      </c>
      <c r="X13">
        <v>3.2676487539412557E-4</v>
      </c>
      <c r="Y13">
        <v>-0.99950657386374786</v>
      </c>
      <c r="Z13">
        <v>-0.99934647024921175</v>
      </c>
      <c r="AA13">
        <v>-2.4637721360232181</v>
      </c>
      <c r="AB13">
        <v>-2.4100792989565969</v>
      </c>
      <c r="AC13">
        <v>-3.4842999693609649</v>
      </c>
      <c r="AD13">
        <v>-3.4083668309790611</v>
      </c>
      <c r="AE13">
        <v>117.7064052693197</v>
      </c>
      <c r="AF13">
        <v>0.23887719887171699</v>
      </c>
      <c r="AG13">
        <v>4.0652583353410592E-4</v>
      </c>
      <c r="AH13">
        <v>0</v>
      </c>
      <c r="AI13">
        <v>0.5</v>
      </c>
      <c r="AJ13">
        <v>0</v>
      </c>
      <c r="AK13">
        <v>0.5</v>
      </c>
      <c r="AL13">
        <v>2.4671306812604958E-4</v>
      </c>
      <c r="AM13">
        <v>3.2676487539412557E-4</v>
      </c>
      <c r="AN13">
        <v>9.4891566909527951E-6</v>
      </c>
      <c r="AO13">
        <v>7.0232193706383439E-10</v>
      </c>
      <c r="AP13">
        <v>1.6500444218919871E-6</v>
      </c>
      <c r="AQ13">
        <v>418887.92111969512</v>
      </c>
      <c r="AR13">
        <v>0.13684210526315799</v>
      </c>
      <c r="AS13">
        <v>2.58373205741627E-2</v>
      </c>
      <c r="AT13">
        <v>137</v>
      </c>
      <c r="AU13">
        <v>26</v>
      </c>
      <c r="AV13">
        <v>26</v>
      </c>
      <c r="AW13">
        <v>0</v>
      </c>
      <c r="AX13">
        <v>5.8606304144398287</v>
      </c>
      <c r="AY13">
        <v>1.1959550213679331E-2</v>
      </c>
      <c r="AZ13">
        <v>0.84928012437635869</v>
      </c>
      <c r="BA13">
        <v>1.387777036048337E-2</v>
      </c>
      <c r="BB13">
        <v>0.12488255504947859</v>
      </c>
    </row>
    <row r="14" spans="1:54" x14ac:dyDescent="0.3">
      <c r="A14">
        <v>9.0208522212148701E-2</v>
      </c>
      <c r="B14">
        <v>3.8531278331822301E-2</v>
      </c>
      <c r="C14" t="s">
        <v>92</v>
      </c>
      <c r="D14">
        <v>1000</v>
      </c>
      <c r="E14">
        <v>90</v>
      </c>
      <c r="F14">
        <v>39</v>
      </c>
      <c r="G14">
        <v>0.46902825427124317</v>
      </c>
      <c r="H14">
        <v>0.6845650024962141</v>
      </c>
      <c r="I14">
        <v>-6.1943491457513662E-2</v>
      </c>
      <c r="J14">
        <v>0.36913000499242821</v>
      </c>
      <c r="K14">
        <v>-5.4951250914431198E-2</v>
      </c>
      <c r="L14">
        <v>0.33976670636654061</v>
      </c>
      <c r="M14">
        <v>-7.7712804312555547E-2</v>
      </c>
      <c r="N14">
        <v>0.4805026841863988</v>
      </c>
      <c r="O14">
        <v>1.138216340589959</v>
      </c>
      <c r="P14">
        <v>89.5</v>
      </c>
      <c r="Q14">
        <v>90.5</v>
      </c>
      <c r="R14">
        <v>38.5</v>
      </c>
      <c r="S14">
        <v>39.5</v>
      </c>
      <c r="T14">
        <v>1.07787010544339E-2</v>
      </c>
      <c r="U14">
        <v>3.0247821208390421E-2</v>
      </c>
      <c r="V14">
        <v>3.7109520304127818E-4</v>
      </c>
      <c r="W14">
        <v>2.4671306812604958E-4</v>
      </c>
      <c r="X14">
        <v>3.2676487539412557E-4</v>
      </c>
      <c r="Y14">
        <v>-0.99950657386374786</v>
      </c>
      <c r="Z14">
        <v>-0.99934647024921175</v>
      </c>
      <c r="AA14">
        <v>-2.4637721360232181</v>
      </c>
      <c r="AB14">
        <v>-2.4100792989565969</v>
      </c>
      <c r="AC14">
        <v>-3.4842999693609649</v>
      </c>
      <c r="AD14">
        <v>-3.4083668309790611</v>
      </c>
      <c r="AE14">
        <v>117.7064052693197</v>
      </c>
      <c r="AF14">
        <v>5.3754352788654494E-3</v>
      </c>
      <c r="AG14">
        <v>4.6623104254135017E-2</v>
      </c>
      <c r="AH14">
        <v>0</v>
      </c>
      <c r="AI14">
        <v>0.5</v>
      </c>
      <c r="AJ14">
        <v>0</v>
      </c>
      <c r="AK14">
        <v>0.5</v>
      </c>
      <c r="AL14">
        <v>2.4671306812604958E-4</v>
      </c>
      <c r="AM14">
        <v>3.2676487539412557E-4</v>
      </c>
      <c r="AN14">
        <v>9.4891566909527951E-6</v>
      </c>
      <c r="AO14">
        <v>1.64211277778902E-7</v>
      </c>
      <c r="AP14">
        <v>4.0114361945469237E-8</v>
      </c>
      <c r="AQ14">
        <v>534576.77823296643</v>
      </c>
      <c r="AR14">
        <v>9.0208522212148701E-2</v>
      </c>
      <c r="AS14">
        <v>3.8531278331822301E-2</v>
      </c>
      <c r="AT14">
        <v>90</v>
      </c>
      <c r="AU14">
        <v>39</v>
      </c>
      <c r="AV14">
        <v>39</v>
      </c>
      <c r="AW14">
        <v>0</v>
      </c>
      <c r="AX14">
        <v>5.7315193533921844</v>
      </c>
      <c r="AY14">
        <v>1.286734312302799E-2</v>
      </c>
      <c r="AZ14">
        <v>0.8841275425790569</v>
      </c>
      <c r="BA14">
        <v>2.5663935208794311E-2</v>
      </c>
      <c r="BB14">
        <v>7.7341179089120721E-2</v>
      </c>
    </row>
    <row r="15" spans="1:54" x14ac:dyDescent="0.3">
      <c r="A15">
        <v>0.102491366551554</v>
      </c>
      <c r="B15">
        <v>3.8850518006906802E-2</v>
      </c>
      <c r="C15" t="s">
        <v>93</v>
      </c>
      <c r="D15">
        <v>1000</v>
      </c>
      <c r="E15">
        <v>102</v>
      </c>
      <c r="F15">
        <v>39</v>
      </c>
      <c r="G15">
        <v>0.59758216869085345</v>
      </c>
      <c r="H15">
        <v>0.6845650024962141</v>
      </c>
      <c r="I15">
        <v>0.19516433738170691</v>
      </c>
      <c r="J15">
        <v>0.36913000499242821</v>
      </c>
      <c r="K15">
        <v>0.17472167348196799</v>
      </c>
      <c r="L15">
        <v>0.33976670636654061</v>
      </c>
      <c r="M15">
        <v>0.24709376027872271</v>
      </c>
      <c r="N15">
        <v>0.4805026841863988</v>
      </c>
      <c r="O15">
        <v>1.3072830208213799</v>
      </c>
      <c r="P15">
        <v>101.5</v>
      </c>
      <c r="Q15">
        <v>102.5</v>
      </c>
      <c r="R15">
        <v>38.5</v>
      </c>
      <c r="S15">
        <v>39.5</v>
      </c>
      <c r="T15">
        <v>1.0462348390269721E-2</v>
      </c>
      <c r="U15">
        <v>3.0247821208390421E-2</v>
      </c>
      <c r="V15">
        <v>4.1370702497922222E-4</v>
      </c>
      <c r="W15">
        <v>2.4671306812604958E-4</v>
      </c>
      <c r="X15">
        <v>3.2676487539412557E-4</v>
      </c>
      <c r="Y15">
        <v>-0.99950657386374786</v>
      </c>
      <c r="Z15">
        <v>-0.99934647024921175</v>
      </c>
      <c r="AA15">
        <v>-2.4637721360232181</v>
      </c>
      <c r="AB15">
        <v>-2.4100792989565969</v>
      </c>
      <c r="AC15">
        <v>-3.4842999693609649</v>
      </c>
      <c r="AD15">
        <v>-3.4083668309790611</v>
      </c>
      <c r="AE15">
        <v>117.7064052693197</v>
      </c>
      <c r="AF15">
        <v>5.3754352788654494E-3</v>
      </c>
      <c r="AG15">
        <v>1.52264829888534E-2</v>
      </c>
      <c r="AH15">
        <v>0</v>
      </c>
      <c r="AI15">
        <v>0.5</v>
      </c>
      <c r="AJ15">
        <v>0</v>
      </c>
      <c r="AK15">
        <v>0.5</v>
      </c>
      <c r="AL15">
        <v>2.4671306812604958E-4</v>
      </c>
      <c r="AM15">
        <v>3.2676487539412557E-4</v>
      </c>
      <c r="AN15">
        <v>9.4891566909527951E-6</v>
      </c>
      <c r="AO15">
        <v>5.2055203249432853E-8</v>
      </c>
      <c r="AP15">
        <v>4.0114361945469237E-8</v>
      </c>
      <c r="AQ15">
        <v>1879994.0652598271</v>
      </c>
      <c r="AR15">
        <v>0.102491366551554</v>
      </c>
      <c r="AS15">
        <v>3.8850518006906802E-2</v>
      </c>
      <c r="AT15">
        <v>102</v>
      </c>
      <c r="AU15">
        <v>39</v>
      </c>
      <c r="AV15">
        <v>39</v>
      </c>
      <c r="AW15">
        <v>0</v>
      </c>
      <c r="AX15">
        <v>5.6357422307485212</v>
      </c>
      <c r="AY15">
        <v>1.4115484404881119E-2</v>
      </c>
      <c r="AZ15">
        <v>0.87277359984642033</v>
      </c>
      <c r="BA15">
        <v>2.4735033602025679E-2</v>
      </c>
      <c r="BB15">
        <v>8.8375882146672871E-2</v>
      </c>
    </row>
    <row r="16" spans="1:54" x14ac:dyDescent="0.3">
      <c r="A16">
        <v>0.102564102564103</v>
      </c>
      <c r="B16">
        <v>3.5897435897435902E-2</v>
      </c>
      <c r="C16" t="s">
        <v>94</v>
      </c>
      <c r="D16">
        <v>1000</v>
      </c>
      <c r="E16">
        <v>103</v>
      </c>
      <c r="F16">
        <v>36</v>
      </c>
      <c r="G16">
        <v>0.60800791824581235</v>
      </c>
      <c r="H16">
        <v>0.58904827245958147</v>
      </c>
      <c r="I16">
        <v>0.2160158364916247</v>
      </c>
      <c r="J16">
        <v>0.17809654491916291</v>
      </c>
      <c r="K16">
        <v>0.1938396938950615</v>
      </c>
      <c r="L16">
        <v>0.15916794205464191</v>
      </c>
      <c r="M16">
        <v>0.27413072403264521</v>
      </c>
      <c r="N16">
        <v>0.22509746234868941</v>
      </c>
      <c r="O16">
        <v>1.299768421551206</v>
      </c>
      <c r="P16">
        <v>102.5</v>
      </c>
      <c r="Q16">
        <v>103.5</v>
      </c>
      <c r="R16">
        <v>35.5</v>
      </c>
      <c r="S16">
        <v>36.5</v>
      </c>
      <c r="T16">
        <v>1.0387397987429939E-2</v>
      </c>
      <c r="U16">
        <v>3.3112518025610993E-2</v>
      </c>
      <c r="V16">
        <v>4.4705912194760227E-4</v>
      </c>
      <c r="W16">
        <v>2.4671306812604958E-4</v>
      </c>
      <c r="X16">
        <v>3.2676487539412557E-4</v>
      </c>
      <c r="Y16">
        <v>-0.99950657386374786</v>
      </c>
      <c r="Z16">
        <v>-0.99934647024921175</v>
      </c>
      <c r="AA16">
        <v>-2.4637721360232181</v>
      </c>
      <c r="AB16">
        <v>-2.4100792989565969</v>
      </c>
      <c r="AC16">
        <v>-3.4842999693609649</v>
      </c>
      <c r="AD16">
        <v>-3.4083668309790611</v>
      </c>
      <c r="AE16">
        <v>117.7064052693197</v>
      </c>
      <c r="AF16">
        <v>1.377904021379537E-2</v>
      </c>
      <c r="AG16">
        <v>1.3831721508626601E-2</v>
      </c>
      <c r="AH16">
        <v>0</v>
      </c>
      <c r="AI16">
        <v>0.5</v>
      </c>
      <c r="AJ16">
        <v>0</v>
      </c>
      <c r="AK16">
        <v>0.5</v>
      </c>
      <c r="AL16">
        <v>2.4671306812604958E-4</v>
      </c>
      <c r="AM16">
        <v>3.2676487539412557E-4</v>
      </c>
      <c r="AN16">
        <v>9.4891566909527951E-6</v>
      </c>
      <c r="AO16">
        <v>4.6948138276856361E-8</v>
      </c>
      <c r="AP16">
        <v>1.125649880425592E-7</v>
      </c>
      <c r="AQ16">
        <v>802732.55129931855</v>
      </c>
      <c r="AR16">
        <v>0.102564102564103</v>
      </c>
      <c r="AS16">
        <v>3.5897435897435902E-2</v>
      </c>
      <c r="AT16">
        <v>103</v>
      </c>
      <c r="AU16">
        <v>36</v>
      </c>
      <c r="AV16">
        <v>36</v>
      </c>
      <c r="AW16">
        <v>0</v>
      </c>
      <c r="AX16">
        <v>5.6794589060677936</v>
      </c>
      <c r="AY16">
        <v>1.318248781254662E-2</v>
      </c>
      <c r="AZ16">
        <v>0.87472094935100775</v>
      </c>
      <c r="BA16">
        <v>2.2714948084889278E-2</v>
      </c>
      <c r="BB16">
        <v>8.9381614751556385E-2</v>
      </c>
    </row>
    <row r="17" spans="1:54" x14ac:dyDescent="0.3">
      <c r="A17">
        <v>0.15885416666666699</v>
      </c>
      <c r="B17">
        <v>5.2083333333333301E-2</v>
      </c>
      <c r="C17" t="s">
        <v>95</v>
      </c>
      <c r="D17">
        <v>1000</v>
      </c>
      <c r="E17">
        <v>159</v>
      </c>
      <c r="F17">
        <v>52</v>
      </c>
      <c r="G17">
        <v>0.96284891060077071</v>
      </c>
      <c r="H17">
        <v>0.94368364940103677</v>
      </c>
      <c r="I17">
        <v>0.92569782120154143</v>
      </c>
      <c r="J17">
        <v>0.88736729880207355</v>
      </c>
      <c r="K17">
        <v>1.262007511756176</v>
      </c>
      <c r="L17">
        <v>1.121803792017537</v>
      </c>
      <c r="M17">
        <v>1.784748138942307</v>
      </c>
      <c r="N17">
        <v>1.586470136992767</v>
      </c>
      <c r="O17">
        <v>3.6969349580545861</v>
      </c>
      <c r="P17">
        <v>158.5</v>
      </c>
      <c r="Q17">
        <v>159.5</v>
      </c>
      <c r="R17">
        <v>51.5</v>
      </c>
      <c r="S17">
        <v>52.5</v>
      </c>
      <c r="T17">
        <v>2.1862372720010681E-3</v>
      </c>
      <c r="U17">
        <v>9.6434146683399558E-3</v>
      </c>
      <c r="V17">
        <v>7.7941712892384696E-5</v>
      </c>
      <c r="W17">
        <v>2.4671306812604958E-4</v>
      </c>
      <c r="X17">
        <v>3.2676487539412557E-4</v>
      </c>
      <c r="Y17">
        <v>-0.99950657386374786</v>
      </c>
      <c r="Z17">
        <v>-0.99934647024921175</v>
      </c>
      <c r="AA17">
        <v>-2.4637721360232181</v>
      </c>
      <c r="AB17">
        <v>-2.4100792989565969</v>
      </c>
      <c r="AC17">
        <v>-3.4842999693609649</v>
      </c>
      <c r="AD17">
        <v>-3.4083668309790611</v>
      </c>
      <c r="AE17">
        <v>117.7064052693197</v>
      </c>
      <c r="AF17">
        <v>5.7466532421342293E-5</v>
      </c>
      <c r="AG17">
        <v>3.161968499285873E-5</v>
      </c>
      <c r="AH17">
        <v>0</v>
      </c>
      <c r="AI17">
        <v>0.5</v>
      </c>
      <c r="AJ17">
        <v>0</v>
      </c>
      <c r="AK17">
        <v>0.5</v>
      </c>
      <c r="AL17">
        <v>2.4671306812604958E-4</v>
      </c>
      <c r="AM17">
        <v>3.2676487539412557E-4</v>
      </c>
      <c r="AN17">
        <v>9.4891566909527951E-6</v>
      </c>
      <c r="AO17">
        <v>2.258864604709609E-11</v>
      </c>
      <c r="AP17">
        <v>1.367218695475527E-10</v>
      </c>
      <c r="AQ17">
        <v>239480069372.97369</v>
      </c>
      <c r="AR17">
        <v>0.15885416666666699</v>
      </c>
      <c r="AS17">
        <v>5.2083333333333301E-2</v>
      </c>
      <c r="AT17">
        <v>159</v>
      </c>
      <c r="AU17">
        <v>52</v>
      </c>
      <c r="AV17">
        <v>52</v>
      </c>
      <c r="AW17">
        <v>0</v>
      </c>
      <c r="AX17">
        <v>5.3544727041478097</v>
      </c>
      <c r="AY17">
        <v>2.4447841898763419E-2</v>
      </c>
      <c r="AZ17">
        <v>0.81351034189876315</v>
      </c>
      <c r="BA17">
        <v>2.7635491434569889E-2</v>
      </c>
      <c r="BB17">
        <v>0.1344063247679036</v>
      </c>
    </row>
    <row r="18" spans="1:54" x14ac:dyDescent="0.3">
      <c r="A18">
        <v>9.0545938748335594E-2</v>
      </c>
      <c r="B18">
        <v>3.0625832223701702E-2</v>
      </c>
      <c r="C18" t="s">
        <v>96</v>
      </c>
      <c r="D18">
        <v>1000</v>
      </c>
      <c r="E18">
        <v>91</v>
      </c>
      <c r="F18">
        <v>31</v>
      </c>
      <c r="G18">
        <v>0.47981602195789191</v>
      </c>
      <c r="H18">
        <v>0.42038474093637612</v>
      </c>
      <c r="I18">
        <v>-4.0367956084216283E-2</v>
      </c>
      <c r="J18">
        <v>-0.15923051812724781</v>
      </c>
      <c r="K18">
        <v>-3.5790445731917322E-2</v>
      </c>
      <c r="L18">
        <v>-0.14206434088082051</v>
      </c>
      <c r="M18">
        <v>-5.0615333757455729E-2</v>
      </c>
      <c r="N18">
        <v>-0.20090931760325079</v>
      </c>
      <c r="O18">
        <v>1.266589067738332</v>
      </c>
      <c r="P18">
        <v>90.5</v>
      </c>
      <c r="Q18">
        <v>91.5</v>
      </c>
      <c r="R18">
        <v>30.5</v>
      </c>
      <c r="S18">
        <v>31.5</v>
      </c>
      <c r="T18">
        <v>1.079488740429352E-2</v>
      </c>
      <c r="U18">
        <v>3.3324511308078293E-2</v>
      </c>
      <c r="V18">
        <v>4.556355916736528E-4</v>
      </c>
      <c r="W18">
        <v>2.4671306812604958E-4</v>
      </c>
      <c r="X18">
        <v>3.2676487539412557E-4</v>
      </c>
      <c r="Y18">
        <v>-0.99950657386374786</v>
      </c>
      <c r="Z18">
        <v>-0.99934647024921175</v>
      </c>
      <c r="AA18">
        <v>-2.4637721360232181</v>
      </c>
      <c r="AB18">
        <v>-2.4100792989565969</v>
      </c>
      <c r="AC18">
        <v>-3.4842999693609649</v>
      </c>
      <c r="AD18">
        <v>-3.4083668309790611</v>
      </c>
      <c r="AE18">
        <v>117.7064052693197</v>
      </c>
      <c r="AF18">
        <v>6.0587496917290047E-2</v>
      </c>
      <c r="AG18">
        <v>4.2572730876375947E-2</v>
      </c>
      <c r="AH18">
        <v>0</v>
      </c>
      <c r="AI18">
        <v>0.5</v>
      </c>
      <c r="AJ18">
        <v>0</v>
      </c>
      <c r="AK18">
        <v>0.5</v>
      </c>
      <c r="AL18">
        <v>2.4671306812604958E-4</v>
      </c>
      <c r="AM18">
        <v>3.2676487539412557E-4</v>
      </c>
      <c r="AN18">
        <v>9.4891566909527951E-6</v>
      </c>
      <c r="AO18">
        <v>1.5017062676494881E-7</v>
      </c>
      <c r="AP18">
        <v>4.9812570592406161E-7</v>
      </c>
      <c r="AQ18">
        <v>57799.131384425367</v>
      </c>
      <c r="AR18">
        <v>9.0545938748335594E-2</v>
      </c>
      <c r="AS18">
        <v>3.0625832223701702E-2</v>
      </c>
      <c r="AT18">
        <v>91</v>
      </c>
      <c r="AU18">
        <v>31</v>
      </c>
      <c r="AV18">
        <v>31</v>
      </c>
      <c r="AW18">
        <v>0</v>
      </c>
      <c r="AX18">
        <v>5.8807373067340354</v>
      </c>
      <c r="AY18">
        <v>1.059128136050796E-2</v>
      </c>
      <c r="AZ18">
        <v>0.88941951038847056</v>
      </c>
      <c r="BA18">
        <v>2.003455086319374E-2</v>
      </c>
      <c r="BB18">
        <v>7.995465738782763E-2</v>
      </c>
    </row>
    <row r="19" spans="1:54" x14ac:dyDescent="0.3">
      <c r="A19">
        <v>8.8852988691437804E-2</v>
      </c>
      <c r="B19">
        <v>2.2617124394184202E-2</v>
      </c>
      <c r="C19" t="s">
        <v>97</v>
      </c>
      <c r="D19">
        <v>1000</v>
      </c>
      <c r="E19">
        <v>89</v>
      </c>
      <c r="F19">
        <v>23</v>
      </c>
      <c r="G19">
        <v>0.45826056184603359</v>
      </c>
      <c r="H19">
        <v>0.18822588309557961</v>
      </c>
      <c r="I19">
        <v>-8.3478876307932715E-2</v>
      </c>
      <c r="J19">
        <v>-0.62354823380884095</v>
      </c>
      <c r="K19">
        <v>-7.4116719357174052E-2</v>
      </c>
      <c r="L19">
        <v>-0.62540265773267256</v>
      </c>
      <c r="M19">
        <v>-0.1048168697135161</v>
      </c>
      <c r="N19">
        <v>-0.88445292050972435</v>
      </c>
      <c r="O19">
        <v>1.0921199392127481</v>
      </c>
      <c r="P19">
        <v>88.5</v>
      </c>
      <c r="Q19">
        <v>89.5</v>
      </c>
      <c r="R19">
        <v>22.5</v>
      </c>
      <c r="S19">
        <v>23.5</v>
      </c>
      <c r="T19">
        <v>1.075474776612478E-2</v>
      </c>
      <c r="U19">
        <v>2.312664412286583E-2</v>
      </c>
      <c r="V19">
        <v>2.7163340827426918E-4</v>
      </c>
      <c r="W19">
        <v>2.4671306812604958E-4</v>
      </c>
      <c r="X19">
        <v>3.2676487539412557E-4</v>
      </c>
      <c r="Y19">
        <v>-0.99950657386374786</v>
      </c>
      <c r="Z19">
        <v>-0.99934647024921175</v>
      </c>
      <c r="AA19">
        <v>-2.4637721360232181</v>
      </c>
      <c r="AB19">
        <v>-2.4100792989565969</v>
      </c>
      <c r="AC19">
        <v>-3.4842999693609649</v>
      </c>
      <c r="AD19">
        <v>-3.4083668309790611</v>
      </c>
      <c r="AE19">
        <v>117.7064052693197</v>
      </c>
      <c r="AF19">
        <v>0.51668994558593129</v>
      </c>
      <c r="AG19">
        <v>5.103693348170301E-2</v>
      </c>
      <c r="AH19">
        <v>0</v>
      </c>
      <c r="AI19">
        <v>0.5</v>
      </c>
      <c r="AJ19">
        <v>0</v>
      </c>
      <c r="AK19">
        <v>0.5</v>
      </c>
      <c r="AL19">
        <v>2.4671306812604958E-4</v>
      </c>
      <c r="AM19">
        <v>3.2676487539412557E-4</v>
      </c>
      <c r="AN19">
        <v>9.4891566909527951E-6</v>
      </c>
      <c r="AO19">
        <v>1.7935775886594119E-7</v>
      </c>
      <c r="AP19">
        <v>2.948049573546197E-6</v>
      </c>
      <c r="AQ19">
        <v>4874.7893100083329</v>
      </c>
      <c r="AR19">
        <v>8.8852988691437804E-2</v>
      </c>
      <c r="AS19">
        <v>2.2617124394184202E-2</v>
      </c>
      <c r="AT19">
        <v>89</v>
      </c>
      <c r="AU19">
        <v>23</v>
      </c>
      <c r="AV19">
        <v>23</v>
      </c>
      <c r="AW19">
        <v>0</v>
      </c>
      <c r="AX19">
        <v>6.1986698338791122</v>
      </c>
      <c r="AY19">
        <v>8.1026790516405579E-3</v>
      </c>
      <c r="AZ19">
        <v>0.89663256596601859</v>
      </c>
      <c r="BA19">
        <v>1.451444534254364E-2</v>
      </c>
      <c r="BB19">
        <v>8.0750309639797249E-2</v>
      </c>
    </row>
    <row r="20" spans="1:54" x14ac:dyDescent="0.3">
      <c r="A20">
        <v>0.120145002589332</v>
      </c>
      <c r="B20">
        <v>3.9098912480579999E-2</v>
      </c>
      <c r="C20" t="s">
        <v>98</v>
      </c>
      <c r="D20">
        <v>1000</v>
      </c>
      <c r="E20">
        <v>120</v>
      </c>
      <c r="F20">
        <v>39</v>
      </c>
      <c r="G20">
        <v>0.76830583521599483</v>
      </c>
      <c r="H20">
        <v>0.6845650024962141</v>
      </c>
      <c r="I20">
        <v>0.53661167043198965</v>
      </c>
      <c r="J20">
        <v>0.36913000499242821</v>
      </c>
      <c r="K20">
        <v>0.51850649655046743</v>
      </c>
      <c r="L20">
        <v>0.33976670636654061</v>
      </c>
      <c r="M20">
        <v>0.73327891960022951</v>
      </c>
      <c r="N20">
        <v>0.4805026841863988</v>
      </c>
      <c r="O20">
        <v>1.4250155879650059</v>
      </c>
      <c r="P20">
        <v>119.5</v>
      </c>
      <c r="Q20">
        <v>120.5</v>
      </c>
      <c r="R20">
        <v>38.5</v>
      </c>
      <c r="S20">
        <v>39.5</v>
      </c>
      <c r="T20">
        <v>8.228224798569217E-3</v>
      </c>
      <c r="U20">
        <v>3.0247821208390421E-2</v>
      </c>
      <c r="V20">
        <v>3.5466624803590367E-4</v>
      </c>
      <c r="W20">
        <v>2.4671306812604958E-4</v>
      </c>
      <c r="X20">
        <v>3.2676487539412557E-4</v>
      </c>
      <c r="Y20">
        <v>-0.99950657386374786</v>
      </c>
      <c r="Z20">
        <v>-0.99934647024921175</v>
      </c>
      <c r="AA20">
        <v>-2.4637721360232181</v>
      </c>
      <c r="AB20">
        <v>-2.4100792989565969</v>
      </c>
      <c r="AC20">
        <v>-3.4842999693609649</v>
      </c>
      <c r="AD20">
        <v>-3.4083668309790611</v>
      </c>
      <c r="AE20">
        <v>117.7064052693197</v>
      </c>
      <c r="AF20">
        <v>5.3754352788654494E-3</v>
      </c>
      <c r="AG20">
        <v>2.5266958948582689E-3</v>
      </c>
      <c r="AH20">
        <v>0</v>
      </c>
      <c r="AI20">
        <v>0.5</v>
      </c>
      <c r="AJ20">
        <v>0</v>
      </c>
      <c r="AK20">
        <v>0.5</v>
      </c>
      <c r="AL20">
        <v>2.4671306812604958E-4</v>
      </c>
      <c r="AM20">
        <v>3.2676487539412557E-4</v>
      </c>
      <c r="AN20">
        <v>9.4891566909527951E-6</v>
      </c>
      <c r="AO20">
        <v>6.7935142425970918E-9</v>
      </c>
      <c r="AP20">
        <v>4.0114361945469237E-8</v>
      </c>
      <c r="AQ20">
        <v>12349605.929405089</v>
      </c>
      <c r="AR20">
        <v>0.120145002589332</v>
      </c>
      <c r="AS20">
        <v>3.9098912480579999E-2</v>
      </c>
      <c r="AT20">
        <v>120</v>
      </c>
      <c r="AU20">
        <v>39</v>
      </c>
      <c r="AV20">
        <v>39</v>
      </c>
      <c r="AW20">
        <v>0</v>
      </c>
      <c r="AX20">
        <v>5.5505713128100664</v>
      </c>
      <c r="AY20">
        <v>1.5775045010279602E-2</v>
      </c>
      <c r="AZ20">
        <v>0.85653112994036762</v>
      </c>
      <c r="BA20">
        <v>2.3323867470300401E-2</v>
      </c>
      <c r="BB20">
        <v>0.1043699575790524</v>
      </c>
    </row>
    <row r="21" spans="1:54" x14ac:dyDescent="0.3">
      <c r="A21">
        <v>0.13353115727003001</v>
      </c>
      <c r="B21">
        <v>4.0801186943620199E-2</v>
      </c>
      <c r="C21" t="s">
        <v>99</v>
      </c>
      <c r="D21">
        <v>1000</v>
      </c>
      <c r="E21">
        <v>134</v>
      </c>
      <c r="F21">
        <v>41</v>
      </c>
      <c r="G21">
        <v>0.86670157183215935</v>
      </c>
      <c r="H21">
        <v>0.74238610344134293</v>
      </c>
      <c r="I21">
        <v>0.73340314366431869</v>
      </c>
      <c r="J21">
        <v>0.48477220688268591</v>
      </c>
      <c r="K21">
        <v>0.78554880538552307</v>
      </c>
      <c r="L21">
        <v>0.46012793012343772</v>
      </c>
      <c r="M21">
        <v>1.1109337744821901</v>
      </c>
      <c r="N21">
        <v>0.65071915920722545</v>
      </c>
      <c r="O21">
        <v>1.568531578978448</v>
      </c>
      <c r="P21">
        <v>133.5</v>
      </c>
      <c r="Q21">
        <v>134.5</v>
      </c>
      <c r="R21">
        <v>40.5</v>
      </c>
      <c r="S21">
        <v>41.5</v>
      </c>
      <c r="T21">
        <v>5.8038506205506657E-3</v>
      </c>
      <c r="U21">
        <v>2.7467177824618379E-2</v>
      </c>
      <c r="V21">
        <v>2.5004808446742823E-4</v>
      </c>
      <c r="W21">
        <v>2.4671306812604958E-4</v>
      </c>
      <c r="X21">
        <v>3.2676487539412557E-4</v>
      </c>
      <c r="Y21">
        <v>-0.99950657386374786</v>
      </c>
      <c r="Z21">
        <v>-0.99934647024921175</v>
      </c>
      <c r="AA21">
        <v>-2.4637721360232181</v>
      </c>
      <c r="AB21">
        <v>-2.4100792989565969</v>
      </c>
      <c r="AC21">
        <v>-3.4842999693609649</v>
      </c>
      <c r="AD21">
        <v>-3.4083668309790611</v>
      </c>
      <c r="AE21">
        <v>117.7064052693197</v>
      </c>
      <c r="AF21">
        <v>2.8073851439954791E-3</v>
      </c>
      <c r="AG21">
        <v>5.6641244420280363E-4</v>
      </c>
      <c r="AH21">
        <v>0</v>
      </c>
      <c r="AI21">
        <v>0.5</v>
      </c>
      <c r="AJ21">
        <v>0</v>
      </c>
      <c r="AK21">
        <v>0.5</v>
      </c>
      <c r="AL21">
        <v>2.4671306812604958E-4</v>
      </c>
      <c r="AM21">
        <v>3.2676487539412557E-4</v>
      </c>
      <c r="AN21">
        <v>9.4891566909527951E-6</v>
      </c>
      <c r="AO21">
        <v>1.074198099226397E-9</v>
      </c>
      <c r="AP21">
        <v>1.9024278313645122E-8</v>
      </c>
      <c r="AQ21">
        <v>116107047.0003857</v>
      </c>
      <c r="AR21">
        <v>0.13353115727003001</v>
      </c>
      <c r="AS21">
        <v>4.0801186943620199E-2</v>
      </c>
      <c r="AT21">
        <v>134</v>
      </c>
      <c r="AU21">
        <v>41</v>
      </c>
      <c r="AV21">
        <v>41</v>
      </c>
      <c r="AW21">
        <v>0</v>
      </c>
      <c r="AX21">
        <v>5.4875508591973308</v>
      </c>
      <c r="AY21">
        <v>1.7549880713166481E-2</v>
      </c>
      <c r="AZ21">
        <v>0.84321753649951625</v>
      </c>
      <c r="BA21">
        <v>2.3251306230453711E-2</v>
      </c>
      <c r="BB21">
        <v>0.11598127655686349</v>
      </c>
    </row>
    <row r="22" spans="1:54" x14ac:dyDescent="0.3">
      <c r="A22">
        <v>0.15517241379310301</v>
      </c>
      <c r="B22">
        <v>5.43766578249337E-2</v>
      </c>
      <c r="C22" t="s">
        <v>100</v>
      </c>
      <c r="D22">
        <v>1000</v>
      </c>
      <c r="E22">
        <v>155</v>
      </c>
      <c r="F22">
        <v>54</v>
      </c>
      <c r="G22">
        <v>0.95322599931362872</v>
      </c>
      <c r="H22">
        <v>0.96050344325991222</v>
      </c>
      <c r="I22">
        <v>0.90645199862725745</v>
      </c>
      <c r="J22">
        <v>0.92100688651982443</v>
      </c>
      <c r="K22">
        <v>1.185798113640306</v>
      </c>
      <c r="L22">
        <v>1.2420743373420919</v>
      </c>
      <c r="M22">
        <v>1.6769717745465531</v>
      </c>
      <c r="N22">
        <v>1.7565583733447621</v>
      </c>
      <c r="O22">
        <v>3.9009346089834991</v>
      </c>
      <c r="P22">
        <v>154.5</v>
      </c>
      <c r="Q22">
        <v>155.5</v>
      </c>
      <c r="R22">
        <v>53.5</v>
      </c>
      <c r="S22">
        <v>54.5</v>
      </c>
      <c r="T22">
        <v>2.63481215668615E-3</v>
      </c>
      <c r="U22">
        <v>7.2578487043916118E-3</v>
      </c>
      <c r="V22">
        <v>7.4597837782250126E-5</v>
      </c>
      <c r="W22">
        <v>2.4671306812604958E-4</v>
      </c>
      <c r="X22">
        <v>3.2676487539412557E-4</v>
      </c>
      <c r="Y22">
        <v>-0.99950657386374786</v>
      </c>
      <c r="Z22">
        <v>-0.99934647024921175</v>
      </c>
      <c r="AA22">
        <v>-2.4637721360232181</v>
      </c>
      <c r="AB22">
        <v>-2.4100792989565969</v>
      </c>
      <c r="AC22">
        <v>-3.4842999693609649</v>
      </c>
      <c r="AD22">
        <v>-3.4083668309790611</v>
      </c>
      <c r="AE22">
        <v>117.7064052693197</v>
      </c>
      <c r="AF22">
        <v>2.6751654019160831E-5</v>
      </c>
      <c r="AG22">
        <v>5.1113702234936152E-5</v>
      </c>
      <c r="AH22">
        <v>0</v>
      </c>
      <c r="AI22">
        <v>0.5</v>
      </c>
      <c r="AJ22">
        <v>0</v>
      </c>
      <c r="AK22">
        <v>0.5</v>
      </c>
      <c r="AL22">
        <v>2.4671306812604958E-4</v>
      </c>
      <c r="AM22">
        <v>3.2676487539412557E-4</v>
      </c>
      <c r="AN22">
        <v>9.4891566909527951E-6</v>
      </c>
      <c r="AO22">
        <v>4.4007060907901809E-11</v>
      </c>
      <c r="AP22">
        <v>4.7901675456459738E-11</v>
      </c>
      <c r="AQ22">
        <v>335800075385.02478</v>
      </c>
      <c r="AR22">
        <v>0.15517241379310301</v>
      </c>
      <c r="AS22">
        <v>5.43766578249337E-2</v>
      </c>
      <c r="AT22">
        <v>155</v>
      </c>
      <c r="AU22">
        <v>54</v>
      </c>
      <c r="AV22">
        <v>54</v>
      </c>
      <c r="AW22">
        <v>0</v>
      </c>
      <c r="AX22">
        <v>5.3401596722844893</v>
      </c>
      <c r="AY22">
        <v>2.5020480056594841E-2</v>
      </c>
      <c r="AZ22">
        <v>0.81547140843855814</v>
      </c>
      <c r="BA22">
        <v>2.9356177768338858E-2</v>
      </c>
      <c r="BB22">
        <v>0.13015193373650821</v>
      </c>
    </row>
    <row r="23" spans="1:54" x14ac:dyDescent="0.3">
      <c r="A23">
        <v>9.6283289435177097E-2</v>
      </c>
      <c r="B23">
        <v>3.4679543459174698E-2</v>
      </c>
      <c r="C23" t="s">
        <v>101</v>
      </c>
      <c r="D23">
        <v>1000</v>
      </c>
      <c r="E23">
        <v>96</v>
      </c>
      <c r="F23">
        <v>35</v>
      </c>
      <c r="G23">
        <v>0.5337828808476438</v>
      </c>
      <c r="H23">
        <v>0.55564433497383003</v>
      </c>
      <c r="I23">
        <v>6.7565761695287607E-2</v>
      </c>
      <c r="J23">
        <v>0.1112886699476601</v>
      </c>
      <c r="K23">
        <v>5.9950341257008717E-2</v>
      </c>
      <c r="L23">
        <v>9.8949002904149347E-2</v>
      </c>
      <c r="M23">
        <v>8.4782585674557043E-2</v>
      </c>
      <c r="N23">
        <v>0.13993502189034279</v>
      </c>
      <c r="O23">
        <v>1.275037670463099</v>
      </c>
      <c r="P23">
        <v>95.5</v>
      </c>
      <c r="Q23">
        <v>96.5</v>
      </c>
      <c r="R23">
        <v>34.5</v>
      </c>
      <c r="S23">
        <v>35.5</v>
      </c>
      <c r="T23">
        <v>1.0758678903588059E-2</v>
      </c>
      <c r="U23">
        <v>3.3637139080612062E-2</v>
      </c>
      <c r="V23">
        <v>4.614248853279282E-4</v>
      </c>
      <c r="W23">
        <v>2.4671306812604958E-4</v>
      </c>
      <c r="X23">
        <v>3.2676487539412557E-4</v>
      </c>
      <c r="Y23">
        <v>-0.99950657386374786</v>
      </c>
      <c r="Z23">
        <v>-0.99934647024921175</v>
      </c>
      <c r="AA23">
        <v>-2.4637721360232181</v>
      </c>
      <c r="AB23">
        <v>-2.4100792989565969</v>
      </c>
      <c r="AC23">
        <v>-3.4842999693609649</v>
      </c>
      <c r="AD23">
        <v>-3.4083668309790611</v>
      </c>
      <c r="AE23">
        <v>117.7064052693197</v>
      </c>
      <c r="AF23">
        <v>1.8692340772837681E-2</v>
      </c>
      <c r="AG23">
        <v>2.6852180891741961E-2</v>
      </c>
      <c r="AH23">
        <v>0</v>
      </c>
      <c r="AI23">
        <v>0.5</v>
      </c>
      <c r="AJ23">
        <v>0</v>
      </c>
      <c r="AK23">
        <v>0.5</v>
      </c>
      <c r="AL23">
        <v>2.4671306812604958E-4</v>
      </c>
      <c r="AM23">
        <v>3.2676487539412557E-4</v>
      </c>
      <c r="AN23">
        <v>9.4891566909527951E-6</v>
      </c>
      <c r="AO23">
        <v>9.4400409322601696E-8</v>
      </c>
      <c r="AP23">
        <v>1.5512253559466791E-7</v>
      </c>
      <c r="AQ23">
        <v>299005.96930152411</v>
      </c>
      <c r="AR23">
        <v>9.6283289435177097E-2</v>
      </c>
      <c r="AS23">
        <v>3.4679543459174698E-2</v>
      </c>
      <c r="AT23">
        <v>96</v>
      </c>
      <c r="AU23">
        <v>35</v>
      </c>
      <c r="AV23">
        <v>35</v>
      </c>
      <c r="AW23">
        <v>0</v>
      </c>
      <c r="AX23">
        <v>5.7471682981386696</v>
      </c>
      <c r="AY23">
        <v>1.227435276001798E-2</v>
      </c>
      <c r="AZ23">
        <v>0.88131151986566625</v>
      </c>
      <c r="BA23">
        <v>2.240519069915671E-2</v>
      </c>
      <c r="BB23">
        <v>8.4008936675159115E-2</v>
      </c>
    </row>
    <row r="24" spans="1:54" x14ac:dyDescent="0.3">
      <c r="A24">
        <v>0.11764705882352899</v>
      </c>
      <c r="B24">
        <v>3.7254901960784299E-2</v>
      </c>
      <c r="C24" t="s">
        <v>102</v>
      </c>
      <c r="D24">
        <v>1000</v>
      </c>
      <c r="E24">
        <v>118</v>
      </c>
      <c r="F24">
        <v>37</v>
      </c>
      <c r="G24">
        <v>0.75152607477097499</v>
      </c>
      <c r="H24">
        <v>0.62181270776801112</v>
      </c>
      <c r="I24">
        <v>0.50305214954194999</v>
      </c>
      <c r="J24">
        <v>0.24362541553602221</v>
      </c>
      <c r="K24">
        <v>0.48033757617241779</v>
      </c>
      <c r="L24">
        <v>0.21937640661495339</v>
      </c>
      <c r="M24">
        <v>0.67929991474045293</v>
      </c>
      <c r="N24">
        <v>0.31024508949954188</v>
      </c>
      <c r="O24">
        <v>1.3204393131048879</v>
      </c>
      <c r="P24">
        <v>117.5</v>
      </c>
      <c r="Q24">
        <v>118.5</v>
      </c>
      <c r="R24">
        <v>36.5</v>
      </c>
      <c r="S24">
        <v>37.5</v>
      </c>
      <c r="T24">
        <v>8.5492835968143943E-3</v>
      </c>
      <c r="U24">
        <v>3.2361534092903647E-2</v>
      </c>
      <c r="V24">
        <v>3.6532321486492671E-4</v>
      </c>
      <c r="W24">
        <v>2.4671306812604958E-4</v>
      </c>
      <c r="X24">
        <v>3.2676487539412557E-4</v>
      </c>
      <c r="Y24">
        <v>-0.99950657386374786</v>
      </c>
      <c r="Z24">
        <v>-0.99934647024921175</v>
      </c>
      <c r="AA24">
        <v>-2.4637721360232181</v>
      </c>
      <c r="AB24">
        <v>-2.4100792989565969</v>
      </c>
      <c r="AC24">
        <v>-3.4842999693609649</v>
      </c>
      <c r="AD24">
        <v>-3.4083668309790611</v>
      </c>
      <c r="AE24">
        <v>117.7064052693197</v>
      </c>
      <c r="AF24">
        <v>1.0112616999346111E-2</v>
      </c>
      <c r="AG24">
        <v>3.1064839208259391E-3</v>
      </c>
      <c r="AH24">
        <v>0</v>
      </c>
      <c r="AI24">
        <v>0.5</v>
      </c>
      <c r="AJ24">
        <v>0</v>
      </c>
      <c r="AK24">
        <v>0.5</v>
      </c>
      <c r="AL24">
        <v>2.4671306812604958E-4</v>
      </c>
      <c r="AM24">
        <v>3.2676487539412557E-4</v>
      </c>
      <c r="AN24">
        <v>9.4891566909527951E-6</v>
      </c>
      <c r="AO24">
        <v>8.6782908440479169E-9</v>
      </c>
      <c r="AP24">
        <v>8.0739269281202381E-8</v>
      </c>
      <c r="AQ24">
        <v>4947500.8022595672</v>
      </c>
      <c r="AR24">
        <v>0.11764705882352899</v>
      </c>
      <c r="AS24">
        <v>3.7254901960784299E-2</v>
      </c>
      <c r="AT24">
        <v>118</v>
      </c>
      <c r="AU24">
        <v>37</v>
      </c>
      <c r="AV24">
        <v>37</v>
      </c>
      <c r="AW24">
        <v>0</v>
      </c>
      <c r="AX24">
        <v>5.5905990177584757</v>
      </c>
      <c r="AY24">
        <v>1.4917201273688631E-2</v>
      </c>
      <c r="AZ24">
        <v>0.86001524048937539</v>
      </c>
      <c r="BA24">
        <v>2.2337700687095671E-2</v>
      </c>
      <c r="BB24">
        <v>0.1027298575498404</v>
      </c>
    </row>
    <row r="25" spans="1:54" x14ac:dyDescent="0.3">
      <c r="A25">
        <v>9.8893252409853596E-2</v>
      </c>
      <c r="B25">
        <v>3.5701535166012099E-2</v>
      </c>
      <c r="C25" t="s">
        <v>103</v>
      </c>
      <c r="D25">
        <v>1000</v>
      </c>
      <c r="E25">
        <v>99</v>
      </c>
      <c r="F25">
        <v>36</v>
      </c>
      <c r="G25">
        <v>0.56590515149140086</v>
      </c>
      <c r="H25">
        <v>0.58904827245958147</v>
      </c>
      <c r="I25">
        <v>0.13181030298280169</v>
      </c>
      <c r="J25">
        <v>0.17809654491916291</v>
      </c>
      <c r="K25">
        <v>0.11735030202235359</v>
      </c>
      <c r="L25">
        <v>0.15916794205464191</v>
      </c>
      <c r="M25">
        <v>0.16595838866859131</v>
      </c>
      <c r="N25">
        <v>0.22509746234868941</v>
      </c>
      <c r="O25">
        <v>1.2873183462070901</v>
      </c>
      <c r="P25">
        <v>98.5</v>
      </c>
      <c r="Q25">
        <v>99.5</v>
      </c>
      <c r="R25">
        <v>35.5</v>
      </c>
      <c r="S25">
        <v>36.5</v>
      </c>
      <c r="T25">
        <v>1.064410984645447E-2</v>
      </c>
      <c r="U25">
        <v>3.3112518025610993E-2</v>
      </c>
      <c r="V25">
        <v>4.5371957244005049E-4</v>
      </c>
      <c r="W25">
        <v>2.4671306812604958E-4</v>
      </c>
      <c r="X25">
        <v>3.2676487539412557E-4</v>
      </c>
      <c r="Y25">
        <v>-0.99950657386374786</v>
      </c>
      <c r="Z25">
        <v>-0.99934647024921175</v>
      </c>
      <c r="AA25">
        <v>-2.4637721360232181</v>
      </c>
      <c r="AB25">
        <v>-2.4100792989565969</v>
      </c>
      <c r="AC25">
        <v>-3.4842999693609649</v>
      </c>
      <c r="AD25">
        <v>-3.4083668309790611</v>
      </c>
      <c r="AE25">
        <v>117.7064052693197</v>
      </c>
      <c r="AF25">
        <v>1.377904021379537E-2</v>
      </c>
      <c r="AG25">
        <v>2.0259892982547038E-2</v>
      </c>
      <c r="AH25">
        <v>0</v>
      </c>
      <c r="AI25">
        <v>0.5</v>
      </c>
      <c r="AJ25">
        <v>0</v>
      </c>
      <c r="AK25">
        <v>0.5</v>
      </c>
      <c r="AL25">
        <v>2.4671306812604958E-4</v>
      </c>
      <c r="AM25">
        <v>3.2676487539412557E-4</v>
      </c>
      <c r="AN25">
        <v>9.4891566909527951E-6</v>
      </c>
      <c r="AO25">
        <v>7.0466363852677876E-8</v>
      </c>
      <c r="AP25">
        <v>1.125649880425592E-7</v>
      </c>
      <c r="AQ25">
        <v>542787.62880056561</v>
      </c>
      <c r="AR25">
        <v>9.8893252409853596E-2</v>
      </c>
      <c r="AS25">
        <v>3.5701535166012099E-2</v>
      </c>
      <c r="AT25">
        <v>99</v>
      </c>
      <c r="AU25">
        <v>36</v>
      </c>
      <c r="AV25">
        <v>36</v>
      </c>
      <c r="AW25">
        <v>0</v>
      </c>
      <c r="AX25">
        <v>5.7058516770746381</v>
      </c>
      <c r="AY25">
        <v>1.2805959761146721E-2</v>
      </c>
      <c r="AZ25">
        <v>0.878211172185281</v>
      </c>
      <c r="BA25">
        <v>2.2895575404865379E-2</v>
      </c>
      <c r="BB25">
        <v>8.6087292648706876E-2</v>
      </c>
    </row>
    <row r="26" spans="1:54" x14ac:dyDescent="0.3">
      <c r="A26">
        <v>0.11915204678362599</v>
      </c>
      <c r="B26">
        <v>3.2163742690058499E-2</v>
      </c>
      <c r="C26" t="s">
        <v>104</v>
      </c>
      <c r="D26">
        <v>1000</v>
      </c>
      <c r="E26">
        <v>119</v>
      </c>
      <c r="F26">
        <v>32</v>
      </c>
      <c r="G26">
        <v>0.75999623781749504</v>
      </c>
      <c r="H26">
        <v>0.45395965637658481</v>
      </c>
      <c r="I26">
        <v>0.51999247563499007</v>
      </c>
      <c r="J26">
        <v>-9.2080687246830495E-2</v>
      </c>
      <c r="K26">
        <v>0.49942277439507249</v>
      </c>
      <c r="L26">
        <v>-8.178637566077275E-2</v>
      </c>
      <c r="M26">
        <v>0.70629046090751013</v>
      </c>
      <c r="N26">
        <v>-0.1156634016768056</v>
      </c>
      <c r="O26">
        <v>1.000778756513816</v>
      </c>
      <c r="P26">
        <v>118.5</v>
      </c>
      <c r="Q26">
        <v>119.5</v>
      </c>
      <c r="R26">
        <v>31.5</v>
      </c>
      <c r="S26">
        <v>32.5</v>
      </c>
      <c r="T26">
        <v>8.3902555742541018E-3</v>
      </c>
      <c r="U26">
        <v>3.3766185335175843E-2</v>
      </c>
      <c r="V26">
        <v>2.8352755184279851E-4</v>
      </c>
      <c r="W26">
        <v>2.4671306812604958E-4</v>
      </c>
      <c r="X26">
        <v>3.2676487539412557E-4</v>
      </c>
      <c r="Y26">
        <v>-0.99950657386374786</v>
      </c>
      <c r="Z26">
        <v>-0.99934647024921175</v>
      </c>
      <c r="AA26">
        <v>-2.4637721360232181</v>
      </c>
      <c r="AB26">
        <v>-2.4100792989565969</v>
      </c>
      <c r="AC26">
        <v>-3.4842999693609649</v>
      </c>
      <c r="AD26">
        <v>-3.4083668309790611</v>
      </c>
      <c r="AE26">
        <v>117.7064052693197</v>
      </c>
      <c r="AF26">
        <v>4.5452360141902903E-2</v>
      </c>
      <c r="AG26">
        <v>2.802247185594753E-3</v>
      </c>
      <c r="AH26">
        <v>0</v>
      </c>
      <c r="AI26">
        <v>0.5</v>
      </c>
      <c r="AJ26">
        <v>0</v>
      </c>
      <c r="AK26">
        <v>0.5</v>
      </c>
      <c r="AL26">
        <v>2.4671306812604958E-4</v>
      </c>
      <c r="AM26">
        <v>3.2676487539412557E-4</v>
      </c>
      <c r="AN26">
        <v>9.4891566909527951E-6</v>
      </c>
      <c r="AO26">
        <v>7.6827552640393285E-9</v>
      </c>
      <c r="AP26">
        <v>3.7864357616706408E-7</v>
      </c>
      <c r="AQ26">
        <v>924858.50323633896</v>
      </c>
      <c r="AR26">
        <v>0.11915204678362599</v>
      </c>
      <c r="AS26">
        <v>3.2163742690058499E-2</v>
      </c>
      <c r="AT26">
        <v>119</v>
      </c>
      <c r="AU26">
        <v>32</v>
      </c>
      <c r="AV26">
        <v>32</v>
      </c>
      <c r="AW26">
        <v>0</v>
      </c>
      <c r="AX26">
        <v>5.6941285025873407</v>
      </c>
      <c r="AY26">
        <v>1.324037435251323E-2</v>
      </c>
      <c r="AZ26">
        <v>0.86192458487882873</v>
      </c>
      <c r="BA26">
        <v>1.8923368337545269E-2</v>
      </c>
      <c r="BB26">
        <v>0.1059116724311128</v>
      </c>
    </row>
    <row r="27" spans="1:54" x14ac:dyDescent="0.3">
      <c r="A27">
        <v>9.1608391608391598E-2</v>
      </c>
      <c r="B27">
        <v>3.5664335664335703E-2</v>
      </c>
      <c r="C27" t="s">
        <v>105</v>
      </c>
      <c r="D27">
        <v>1000</v>
      </c>
      <c r="E27">
        <v>92</v>
      </c>
      <c r="F27">
        <v>36</v>
      </c>
      <c r="G27">
        <v>0.4906160783017337</v>
      </c>
      <c r="H27">
        <v>0.58904827245958147</v>
      </c>
      <c r="I27">
        <v>-1.8767843396532591E-2</v>
      </c>
      <c r="J27">
        <v>0.17809654491916291</v>
      </c>
      <c r="K27">
        <v>-1.6634102205202301E-2</v>
      </c>
      <c r="L27">
        <v>0.15916794205464191</v>
      </c>
      <c r="M27">
        <v>-2.3524172936497299E-2</v>
      </c>
      <c r="N27">
        <v>0.22509746234868941</v>
      </c>
      <c r="O27">
        <v>1.244065163434755</v>
      </c>
      <c r="P27">
        <v>91.5</v>
      </c>
      <c r="Q27">
        <v>92.5</v>
      </c>
      <c r="R27">
        <v>35.5</v>
      </c>
      <c r="S27">
        <v>36.5</v>
      </c>
      <c r="T27">
        <v>1.0803271699294509E-2</v>
      </c>
      <c r="U27">
        <v>3.3112518025610993E-2</v>
      </c>
      <c r="V27">
        <v>4.4503138041864209E-4</v>
      </c>
      <c r="W27">
        <v>2.4671306812604958E-4</v>
      </c>
      <c r="X27">
        <v>3.2676487539412557E-4</v>
      </c>
      <c r="Y27">
        <v>-0.99950657386374786</v>
      </c>
      <c r="Z27">
        <v>-0.99934647024921175</v>
      </c>
      <c r="AA27">
        <v>-2.4637721360232181</v>
      </c>
      <c r="AB27">
        <v>-2.4100792989565969</v>
      </c>
      <c r="AC27">
        <v>-3.4842999693609649</v>
      </c>
      <c r="AD27">
        <v>-3.4083668309790611</v>
      </c>
      <c r="AE27">
        <v>117.7064052693197</v>
      </c>
      <c r="AF27">
        <v>1.377904021379537E-2</v>
      </c>
      <c r="AG27">
        <v>3.8857536721193048E-2</v>
      </c>
      <c r="AH27">
        <v>0</v>
      </c>
      <c r="AI27">
        <v>0.5</v>
      </c>
      <c r="AJ27">
        <v>0</v>
      </c>
      <c r="AK27">
        <v>0.5</v>
      </c>
      <c r="AL27">
        <v>2.4671306812604958E-4</v>
      </c>
      <c r="AM27">
        <v>3.2676487539412557E-4</v>
      </c>
      <c r="AN27">
        <v>9.4891566909527951E-6</v>
      </c>
      <c r="AO27">
        <v>1.3717214564004041E-7</v>
      </c>
      <c r="AP27">
        <v>1.125649880425592E-7</v>
      </c>
      <c r="AQ27">
        <v>273494.7486985515</v>
      </c>
      <c r="AR27">
        <v>9.1608391608391598E-2</v>
      </c>
      <c r="AS27">
        <v>3.5664335664335703E-2</v>
      </c>
      <c r="AT27">
        <v>92</v>
      </c>
      <c r="AU27">
        <v>36</v>
      </c>
      <c r="AV27">
        <v>36</v>
      </c>
      <c r="AW27">
        <v>0</v>
      </c>
      <c r="AX27">
        <v>5.761783985195871</v>
      </c>
      <c r="AY27">
        <v>1.2159476951472429E-2</v>
      </c>
      <c r="AZ27">
        <v>0.88488674967874514</v>
      </c>
      <c r="BA27">
        <v>2.3504858712863279E-2</v>
      </c>
      <c r="BB27">
        <v>7.9448914656919167E-2</v>
      </c>
    </row>
    <row r="28" spans="1:54" x14ac:dyDescent="0.3">
      <c r="A28">
        <v>0.130560928433269</v>
      </c>
      <c r="B28">
        <v>4.7388781431334598E-2</v>
      </c>
      <c r="C28" t="s">
        <v>106</v>
      </c>
      <c r="D28">
        <v>1000</v>
      </c>
      <c r="E28">
        <v>131</v>
      </c>
      <c r="F28">
        <v>47</v>
      </c>
      <c r="G28">
        <v>0.84850272152522543</v>
      </c>
      <c r="H28">
        <v>0.87721920128397968</v>
      </c>
      <c r="I28">
        <v>0.69700544305045087</v>
      </c>
      <c r="J28">
        <v>0.75443840256795935</v>
      </c>
      <c r="K28">
        <v>0.72834325555005131</v>
      </c>
      <c r="L28">
        <v>0.82109061573900299</v>
      </c>
      <c r="M28">
        <v>1.0300329100618559</v>
      </c>
      <c r="N28">
        <v>1.1611974847153741</v>
      </c>
      <c r="O28">
        <v>1.9945127607388811</v>
      </c>
      <c r="P28">
        <v>130.5</v>
      </c>
      <c r="Q28">
        <v>131.5</v>
      </c>
      <c r="R28">
        <v>46.5</v>
      </c>
      <c r="S28">
        <v>47.5</v>
      </c>
      <c r="T28">
        <v>6.3297879687875813E-3</v>
      </c>
      <c r="U28">
        <v>1.7294321681650789E-2</v>
      </c>
      <c r="V28">
        <v>2.183380938868045E-4</v>
      </c>
      <c r="W28">
        <v>2.4671306812604958E-4</v>
      </c>
      <c r="X28">
        <v>3.2676487539412557E-4</v>
      </c>
      <c r="Y28">
        <v>-0.99950657386374786</v>
      </c>
      <c r="Z28">
        <v>-0.99934647024921175</v>
      </c>
      <c r="AA28">
        <v>-2.4637721360232181</v>
      </c>
      <c r="AB28">
        <v>-2.4100792989565969</v>
      </c>
      <c r="AC28">
        <v>-3.4842999693609649</v>
      </c>
      <c r="AD28">
        <v>-3.4083668309790611</v>
      </c>
      <c r="AE28">
        <v>117.7064052693197</v>
      </c>
      <c r="AF28">
        <v>3.5967928445458479E-4</v>
      </c>
      <c r="AG28">
        <v>7.8605384912204892E-4</v>
      </c>
      <c r="AH28">
        <v>0</v>
      </c>
      <c r="AI28">
        <v>0.5</v>
      </c>
      <c r="AJ28">
        <v>0</v>
      </c>
      <c r="AK28">
        <v>0.5</v>
      </c>
      <c r="AL28">
        <v>2.4671306812604958E-4</v>
      </c>
      <c r="AM28">
        <v>3.2676487539412557E-4</v>
      </c>
      <c r="AN28">
        <v>9.4891566909527951E-6</v>
      </c>
      <c r="AO28">
        <v>1.625836347196781E-9</v>
      </c>
      <c r="AP28">
        <v>1.5346562504709939E-9</v>
      </c>
      <c r="AQ28">
        <v>830365298.85735869</v>
      </c>
      <c r="AR28">
        <v>0.130560928433269</v>
      </c>
      <c r="AS28">
        <v>4.7388781431334598E-2</v>
      </c>
      <c r="AT28">
        <v>131</v>
      </c>
      <c r="AU28">
        <v>47</v>
      </c>
      <c r="AV28">
        <v>47</v>
      </c>
      <c r="AW28">
        <v>0</v>
      </c>
      <c r="AX28">
        <v>5.4229773320979673</v>
      </c>
      <c r="AY28">
        <v>1.9739632405929561E-2</v>
      </c>
      <c r="AZ28">
        <v>0.84178992254132601</v>
      </c>
      <c r="BA28">
        <v>2.7649149025405041E-2</v>
      </c>
      <c r="BB28">
        <v>0.11082129602733939</v>
      </c>
    </row>
    <row r="29" spans="1:54" x14ac:dyDescent="0.3">
      <c r="A29">
        <v>7.8202995008319495E-2</v>
      </c>
      <c r="B29">
        <v>2.4958402662229599E-2</v>
      </c>
      <c r="C29" t="s">
        <v>107</v>
      </c>
      <c r="D29">
        <v>1000</v>
      </c>
      <c r="E29">
        <v>78</v>
      </c>
      <c r="F29">
        <v>25</v>
      </c>
      <c r="G29">
        <v>0.34329172591861418</v>
      </c>
      <c r="H29">
        <v>0.23786281602809009</v>
      </c>
      <c r="I29">
        <v>-0.31341654816277148</v>
      </c>
      <c r="J29">
        <v>-0.52427436794381976</v>
      </c>
      <c r="K29">
        <v>-0.28531468560381817</v>
      </c>
      <c r="L29">
        <v>-0.50430441256678959</v>
      </c>
      <c r="M29">
        <v>-0.4034958979251354</v>
      </c>
      <c r="N29">
        <v>-0.71319413981655055</v>
      </c>
      <c r="O29">
        <v>1.376739794266393</v>
      </c>
      <c r="P29">
        <v>77.5</v>
      </c>
      <c r="Q29">
        <v>78.5</v>
      </c>
      <c r="R29">
        <v>24.5</v>
      </c>
      <c r="S29">
        <v>25.5</v>
      </c>
      <c r="T29">
        <v>1.0004940881375549E-2</v>
      </c>
      <c r="U29">
        <v>2.646019207855824E-2</v>
      </c>
      <c r="V29">
        <v>3.6446798436131663E-4</v>
      </c>
      <c r="W29">
        <v>2.4671306812604958E-4</v>
      </c>
      <c r="X29">
        <v>3.2676487539412557E-4</v>
      </c>
      <c r="Y29">
        <v>-0.99950657386374786</v>
      </c>
      <c r="Z29">
        <v>-0.99934647024921175</v>
      </c>
      <c r="AA29">
        <v>-2.4637721360232181</v>
      </c>
      <c r="AB29">
        <v>-2.4100792989565969</v>
      </c>
      <c r="AC29">
        <v>-3.4842999693609649</v>
      </c>
      <c r="AD29">
        <v>-3.4083668309790611</v>
      </c>
      <c r="AE29">
        <v>117.7064052693197</v>
      </c>
      <c r="AF29">
        <v>0.3102482907178144</v>
      </c>
      <c r="AG29">
        <v>0.134214981840451</v>
      </c>
      <c r="AH29">
        <v>0</v>
      </c>
      <c r="AI29">
        <v>0.5</v>
      </c>
      <c r="AJ29">
        <v>0</v>
      </c>
      <c r="AK29">
        <v>0.5</v>
      </c>
      <c r="AL29">
        <v>2.4671306812604958E-4</v>
      </c>
      <c r="AM29">
        <v>3.2676487539412557E-4</v>
      </c>
      <c r="AN29">
        <v>9.4891566909527951E-6</v>
      </c>
      <c r="AO29">
        <v>4.3878410913003421E-7</v>
      </c>
      <c r="AP29">
        <v>2.025324163450896E-6</v>
      </c>
      <c r="AQ29">
        <v>3891.7198358975138</v>
      </c>
      <c r="AR29">
        <v>7.8202995008319495E-2</v>
      </c>
      <c r="AS29">
        <v>2.4958402662229599E-2</v>
      </c>
      <c r="AT29">
        <v>78</v>
      </c>
      <c r="AU29">
        <v>25</v>
      </c>
      <c r="AV29">
        <v>25</v>
      </c>
      <c r="AW29">
        <v>0</v>
      </c>
      <c r="AX29">
        <v>6.2330485843138854</v>
      </c>
      <c r="AY29">
        <v>8.1249954620488743E-3</v>
      </c>
      <c r="AZ29">
        <v>0.90496359779149982</v>
      </c>
      <c r="BA29">
        <v>1.6833407200180721E-2</v>
      </c>
      <c r="BB29">
        <v>7.0077999546270614E-2</v>
      </c>
    </row>
    <row r="30" spans="1:54" x14ac:dyDescent="0.3">
      <c r="A30">
        <v>0.11973392461197301</v>
      </c>
      <c r="B30">
        <v>3.2150776053215098E-2</v>
      </c>
      <c r="C30" t="s">
        <v>108</v>
      </c>
      <c r="D30">
        <v>1000</v>
      </c>
      <c r="E30">
        <v>120</v>
      </c>
      <c r="F30">
        <v>32</v>
      </c>
      <c r="G30">
        <v>0.76830583521599483</v>
      </c>
      <c r="H30">
        <v>0.45395965637658481</v>
      </c>
      <c r="I30">
        <v>0.53661167043198965</v>
      </c>
      <c r="J30">
        <v>-9.2080687246830495E-2</v>
      </c>
      <c r="K30">
        <v>0.51850649655046743</v>
      </c>
      <c r="L30">
        <v>-8.178637566077275E-2</v>
      </c>
      <c r="M30">
        <v>0.73327891960022951</v>
      </c>
      <c r="N30">
        <v>-0.1156634016768056</v>
      </c>
      <c r="O30">
        <v>0.98584273400287026</v>
      </c>
      <c r="P30">
        <v>119.5</v>
      </c>
      <c r="Q30">
        <v>120.5</v>
      </c>
      <c r="R30">
        <v>31.5</v>
      </c>
      <c r="S30">
        <v>32.5</v>
      </c>
      <c r="T30">
        <v>8.228224798569217E-3</v>
      </c>
      <c r="U30">
        <v>3.3766185335175843E-2</v>
      </c>
      <c r="V30">
        <v>2.7390236872019681E-4</v>
      </c>
      <c r="W30">
        <v>2.4671306812604958E-4</v>
      </c>
      <c r="X30">
        <v>3.2676487539412557E-4</v>
      </c>
      <c r="Y30">
        <v>-0.99950657386374786</v>
      </c>
      <c r="Z30">
        <v>-0.99934647024921175</v>
      </c>
      <c r="AA30">
        <v>-2.4637721360232181</v>
      </c>
      <c r="AB30">
        <v>-2.4100792989565969</v>
      </c>
      <c r="AC30">
        <v>-3.4842999693609649</v>
      </c>
      <c r="AD30">
        <v>-3.4083668309790611</v>
      </c>
      <c r="AE30">
        <v>117.7064052693197</v>
      </c>
      <c r="AF30">
        <v>4.5452360141902903E-2</v>
      </c>
      <c r="AG30">
        <v>2.5266958948582689E-3</v>
      </c>
      <c r="AH30">
        <v>0</v>
      </c>
      <c r="AI30">
        <v>0.5</v>
      </c>
      <c r="AJ30">
        <v>0</v>
      </c>
      <c r="AK30">
        <v>0.5</v>
      </c>
      <c r="AL30">
        <v>2.4671306812604958E-4</v>
      </c>
      <c r="AM30">
        <v>3.2676487539412557E-4</v>
      </c>
      <c r="AN30">
        <v>9.4891566909527951E-6</v>
      </c>
      <c r="AO30">
        <v>6.7935142425970918E-9</v>
      </c>
      <c r="AP30">
        <v>3.7864357616706408E-7</v>
      </c>
      <c r="AQ30">
        <v>1010411.597996166</v>
      </c>
      <c r="AR30">
        <v>0.11973392461197301</v>
      </c>
      <c r="AS30">
        <v>3.2150776053215098E-2</v>
      </c>
      <c r="AT30">
        <v>120</v>
      </c>
      <c r="AU30">
        <v>32</v>
      </c>
      <c r="AV30">
        <v>32</v>
      </c>
      <c r="AW30">
        <v>0</v>
      </c>
      <c r="AX30">
        <v>5.6910985551058531</v>
      </c>
      <c r="AY30">
        <v>1.327580408015388E-2</v>
      </c>
      <c r="AZ30">
        <v>0.86139110341496572</v>
      </c>
      <c r="BA30">
        <v>1.8874971973061219E-2</v>
      </c>
      <c r="BB30">
        <v>0.10645812053181911</v>
      </c>
    </row>
    <row r="31" spans="1:54" x14ac:dyDescent="0.3">
      <c r="A31">
        <v>0.104543704274162</v>
      </c>
      <c r="B31">
        <v>3.2537543319214497E-2</v>
      </c>
      <c r="C31" t="s">
        <v>109</v>
      </c>
      <c r="D31">
        <v>1000</v>
      </c>
      <c r="E31">
        <v>105</v>
      </c>
      <c r="F31">
        <v>33</v>
      </c>
      <c r="G31">
        <v>0.62861726650105265</v>
      </c>
      <c r="H31">
        <v>0.4878569485218095</v>
      </c>
      <c r="I31">
        <v>0.2572345330021053</v>
      </c>
      <c r="J31">
        <v>-2.4286102956381009E-2</v>
      </c>
      <c r="K31">
        <v>0.2320677513479667</v>
      </c>
      <c r="L31">
        <v>-2.1526322866408071E-2</v>
      </c>
      <c r="M31">
        <v>0.32819336134572169</v>
      </c>
      <c r="N31">
        <v>-3.044281774569638E-2</v>
      </c>
      <c r="O31">
        <v>1.216624611026855</v>
      </c>
      <c r="P31">
        <v>104.5</v>
      </c>
      <c r="Q31">
        <v>105.5</v>
      </c>
      <c r="R31">
        <v>32.5</v>
      </c>
      <c r="S31">
        <v>33.5</v>
      </c>
      <c r="T31">
        <v>1.021688336977522E-2</v>
      </c>
      <c r="U31">
        <v>3.3967528384246222E-2</v>
      </c>
      <c r="V31">
        <v>4.2222017387971738E-4</v>
      </c>
      <c r="W31">
        <v>2.4671306812604958E-4</v>
      </c>
      <c r="X31">
        <v>3.2676487539412557E-4</v>
      </c>
      <c r="Y31">
        <v>-0.99950657386374786</v>
      </c>
      <c r="Z31">
        <v>-0.99934647024921175</v>
      </c>
      <c r="AA31">
        <v>-2.4637721360232181</v>
      </c>
      <c r="AB31">
        <v>-2.4100792989565969</v>
      </c>
      <c r="AC31">
        <v>-3.4842999693609649</v>
      </c>
      <c r="AD31">
        <v>-3.4083668309790611</v>
      </c>
      <c r="AE31">
        <v>117.7064052693197</v>
      </c>
      <c r="AF31">
        <v>3.3949220212019141E-2</v>
      </c>
      <c r="AG31">
        <v>1.139888247784006E-2</v>
      </c>
      <c r="AH31">
        <v>0</v>
      </c>
      <c r="AI31">
        <v>0.5</v>
      </c>
      <c r="AJ31">
        <v>0</v>
      </c>
      <c r="AK31">
        <v>0.5</v>
      </c>
      <c r="AL31">
        <v>2.4671306812604958E-4</v>
      </c>
      <c r="AM31">
        <v>3.2676487539412557E-4</v>
      </c>
      <c r="AN31">
        <v>9.4891566909527951E-6</v>
      </c>
      <c r="AO31">
        <v>3.8055381413605802E-8</v>
      </c>
      <c r="AP31">
        <v>2.845023804451265E-7</v>
      </c>
      <c r="AQ31">
        <v>370053.58399427572</v>
      </c>
      <c r="AR31">
        <v>0.104543704274162</v>
      </c>
      <c r="AS31">
        <v>3.2537543319214497E-2</v>
      </c>
      <c r="AT31">
        <v>105</v>
      </c>
      <c r="AU31">
        <v>33</v>
      </c>
      <c r="AV31">
        <v>33</v>
      </c>
      <c r="AW31">
        <v>0</v>
      </c>
      <c r="AX31">
        <v>5.7298591524293538</v>
      </c>
      <c r="AY31">
        <v>1.2255117765516511E-2</v>
      </c>
      <c r="AZ31">
        <v>0.87517387017213988</v>
      </c>
      <c r="BA31">
        <v>2.028242555369799E-2</v>
      </c>
      <c r="BB31">
        <v>9.2288586508645493E-2</v>
      </c>
    </row>
    <row r="32" spans="1:54" x14ac:dyDescent="0.3">
      <c r="A32">
        <v>0.13494461228600199</v>
      </c>
      <c r="B32">
        <v>3.92749244712991E-2</v>
      </c>
      <c r="C32" t="s">
        <v>110</v>
      </c>
      <c r="D32">
        <v>1000</v>
      </c>
      <c r="E32">
        <v>135</v>
      </c>
      <c r="F32">
        <v>39</v>
      </c>
      <c r="G32">
        <v>0.87241849306785235</v>
      </c>
      <c r="H32">
        <v>0.6845650024962141</v>
      </c>
      <c r="I32">
        <v>0.7448369861357047</v>
      </c>
      <c r="J32">
        <v>0.36913000499242821</v>
      </c>
      <c r="K32">
        <v>0.8046154981703445</v>
      </c>
      <c r="L32">
        <v>0.33976670636654061</v>
      </c>
      <c r="M32">
        <v>1.137898150008086</v>
      </c>
      <c r="N32">
        <v>0.4805026841863988</v>
      </c>
      <c r="O32">
        <v>1.370641186605456</v>
      </c>
      <c r="P32">
        <v>134.5</v>
      </c>
      <c r="Q32">
        <v>135.5</v>
      </c>
      <c r="R32">
        <v>38.5</v>
      </c>
      <c r="S32">
        <v>39.5</v>
      </c>
      <c r="T32">
        <v>5.6302744415520634E-3</v>
      </c>
      <c r="U32">
        <v>3.0247821208390421E-2</v>
      </c>
      <c r="V32">
        <v>2.33425038832552E-4</v>
      </c>
      <c r="W32">
        <v>2.4671306812604958E-4</v>
      </c>
      <c r="X32">
        <v>3.2676487539412557E-4</v>
      </c>
      <c r="Y32">
        <v>-0.99950657386374786</v>
      </c>
      <c r="Z32">
        <v>-0.99934647024921175</v>
      </c>
      <c r="AA32">
        <v>-2.4637721360232181</v>
      </c>
      <c r="AB32">
        <v>-2.4100792989565969</v>
      </c>
      <c r="AC32">
        <v>-3.4842999693609649</v>
      </c>
      <c r="AD32">
        <v>-3.4083668309790611</v>
      </c>
      <c r="AE32">
        <v>117.7064052693197</v>
      </c>
      <c r="AF32">
        <v>5.3754352788654494E-3</v>
      </c>
      <c r="AG32">
        <v>5.073523140628754E-4</v>
      </c>
      <c r="AH32">
        <v>0</v>
      </c>
      <c r="AI32">
        <v>0.5</v>
      </c>
      <c r="AJ32">
        <v>0</v>
      </c>
      <c r="AK32">
        <v>0.5</v>
      </c>
      <c r="AL32">
        <v>2.4671306812604958E-4</v>
      </c>
      <c r="AM32">
        <v>3.2676487539412557E-4</v>
      </c>
      <c r="AN32">
        <v>9.4891566909527951E-6</v>
      </c>
      <c r="AO32">
        <v>9.3341457357992961E-10</v>
      </c>
      <c r="AP32">
        <v>4.0114361945469237E-8</v>
      </c>
      <c r="AQ32">
        <v>59156244.01275596</v>
      </c>
      <c r="AR32">
        <v>0.13494461228600199</v>
      </c>
      <c r="AS32">
        <v>3.92749244712991E-2</v>
      </c>
      <c r="AT32">
        <v>135</v>
      </c>
      <c r="AU32">
        <v>39</v>
      </c>
      <c r="AV32">
        <v>39</v>
      </c>
      <c r="AW32">
        <v>0</v>
      </c>
      <c r="AX32">
        <v>5.5163005988314868</v>
      </c>
      <c r="AY32">
        <v>1.7101173328506379E-2</v>
      </c>
      <c r="AZ32">
        <v>0.84288163657120529</v>
      </c>
      <c r="BA32">
        <v>2.2173751142792721E-2</v>
      </c>
      <c r="BB32">
        <v>0.11784343895749561</v>
      </c>
    </row>
    <row r="33" spans="1:54" x14ac:dyDescent="0.3">
      <c r="A33">
        <v>0.10322677024200801</v>
      </c>
      <c r="B33">
        <v>4.06334030475052E-2</v>
      </c>
      <c r="C33" t="s">
        <v>111</v>
      </c>
      <c r="D33">
        <v>1000</v>
      </c>
      <c r="E33">
        <v>103</v>
      </c>
      <c r="F33">
        <v>41</v>
      </c>
      <c r="G33">
        <v>0.60800791824581235</v>
      </c>
      <c r="H33">
        <v>0.74238610344134293</v>
      </c>
      <c r="I33">
        <v>0.2160158364916247</v>
      </c>
      <c r="J33">
        <v>0.48477220688268591</v>
      </c>
      <c r="K33">
        <v>0.1938396938950615</v>
      </c>
      <c r="L33">
        <v>0.46012793012343772</v>
      </c>
      <c r="M33">
        <v>0.27413072403264521</v>
      </c>
      <c r="N33">
        <v>0.65071915920722545</v>
      </c>
      <c r="O33">
        <v>1.3019871223615189</v>
      </c>
      <c r="P33">
        <v>102.5</v>
      </c>
      <c r="Q33">
        <v>103.5</v>
      </c>
      <c r="R33">
        <v>40.5</v>
      </c>
      <c r="S33">
        <v>41.5</v>
      </c>
      <c r="T33">
        <v>1.0387397987429939E-2</v>
      </c>
      <c r="U33">
        <v>2.7467177824618379E-2</v>
      </c>
      <c r="V33">
        <v>3.7147321081655132E-4</v>
      </c>
      <c r="W33">
        <v>2.4671306812604958E-4</v>
      </c>
      <c r="X33">
        <v>3.2676487539412557E-4</v>
      </c>
      <c r="Y33">
        <v>-0.99950657386374786</v>
      </c>
      <c r="Z33">
        <v>-0.99934647024921175</v>
      </c>
      <c r="AA33">
        <v>-2.4637721360232181</v>
      </c>
      <c r="AB33">
        <v>-2.4100792989565969</v>
      </c>
      <c r="AC33">
        <v>-3.4842999693609649</v>
      </c>
      <c r="AD33">
        <v>-3.4083668309790611</v>
      </c>
      <c r="AE33">
        <v>117.7064052693197</v>
      </c>
      <c r="AF33">
        <v>2.8073851439954791E-3</v>
      </c>
      <c r="AG33">
        <v>1.3831721508626601E-2</v>
      </c>
      <c r="AH33">
        <v>0</v>
      </c>
      <c r="AI33">
        <v>0.5</v>
      </c>
      <c r="AJ33">
        <v>0</v>
      </c>
      <c r="AK33">
        <v>0.5</v>
      </c>
      <c r="AL33">
        <v>2.4671306812604958E-4</v>
      </c>
      <c r="AM33">
        <v>3.2676487539412557E-4</v>
      </c>
      <c r="AN33">
        <v>9.4891566909527951E-6</v>
      </c>
      <c r="AO33">
        <v>4.6948138276856361E-8</v>
      </c>
      <c r="AP33">
        <v>1.9024278313645122E-8</v>
      </c>
      <c r="AQ33">
        <v>3946649.4382069539</v>
      </c>
      <c r="AR33">
        <v>0.10322677024200801</v>
      </c>
      <c r="AS33">
        <v>4.06334030475052E-2</v>
      </c>
      <c r="AT33">
        <v>103</v>
      </c>
      <c r="AU33">
        <v>41</v>
      </c>
      <c r="AV33">
        <v>41</v>
      </c>
      <c r="AW33">
        <v>0</v>
      </c>
      <c r="AX33">
        <v>5.6013684616909929</v>
      </c>
      <c r="AY33">
        <v>1.473817796369075E-2</v>
      </c>
      <c r="AZ33">
        <v>0.87087800467417753</v>
      </c>
      <c r="BA33">
        <v>2.589522508381446E-2</v>
      </c>
      <c r="BB33">
        <v>8.8488592278317263E-2</v>
      </c>
    </row>
    <row r="34" spans="1:54" x14ac:dyDescent="0.3">
      <c r="A34">
        <v>0.101311084624553</v>
      </c>
      <c r="B34">
        <v>3.2975764799364302E-2</v>
      </c>
      <c r="C34" t="s">
        <v>112</v>
      </c>
      <c r="D34">
        <v>1000</v>
      </c>
      <c r="E34">
        <v>101</v>
      </c>
      <c r="F34">
        <v>33</v>
      </c>
      <c r="G34">
        <v>0.5870849936244863</v>
      </c>
      <c r="H34">
        <v>0.4878569485218095</v>
      </c>
      <c r="I34">
        <v>0.17416998724897259</v>
      </c>
      <c r="J34">
        <v>-2.4286102956381009E-2</v>
      </c>
      <c r="K34">
        <v>0.15560084630618951</v>
      </c>
      <c r="L34">
        <v>-2.1526322866408071E-2</v>
      </c>
      <c r="M34">
        <v>0.22005282716294469</v>
      </c>
      <c r="N34">
        <v>-3.044281774569638E-2</v>
      </c>
      <c r="O34">
        <v>1.243042046268896</v>
      </c>
      <c r="P34">
        <v>100.5</v>
      </c>
      <c r="Q34">
        <v>101.5</v>
      </c>
      <c r="R34">
        <v>32.5</v>
      </c>
      <c r="S34">
        <v>33.5</v>
      </c>
      <c r="T34">
        <v>1.0530211053892961E-2</v>
      </c>
      <c r="U34">
        <v>3.3967528384246222E-2</v>
      </c>
      <c r="V34">
        <v>4.4461779621136058E-4</v>
      </c>
      <c r="W34">
        <v>2.4671306812604958E-4</v>
      </c>
      <c r="X34">
        <v>3.2676487539412557E-4</v>
      </c>
      <c r="Y34">
        <v>-0.99950657386374786</v>
      </c>
      <c r="Z34">
        <v>-0.99934647024921175</v>
      </c>
      <c r="AA34">
        <v>-2.4637721360232181</v>
      </c>
      <c r="AB34">
        <v>-2.4100792989565969</v>
      </c>
      <c r="AC34">
        <v>-3.4842999693609649</v>
      </c>
      <c r="AD34">
        <v>-3.4083668309790611</v>
      </c>
      <c r="AE34">
        <v>117.7064052693197</v>
      </c>
      <c r="AF34">
        <v>3.3949220212019141E-2</v>
      </c>
      <c r="AG34">
        <v>1.6754601307336379E-2</v>
      </c>
      <c r="AH34">
        <v>0</v>
      </c>
      <c r="AI34">
        <v>0.5</v>
      </c>
      <c r="AJ34">
        <v>0</v>
      </c>
      <c r="AK34">
        <v>0.5</v>
      </c>
      <c r="AL34">
        <v>2.4671306812604958E-4</v>
      </c>
      <c r="AM34">
        <v>3.2676487539412557E-4</v>
      </c>
      <c r="AN34">
        <v>9.4891566909527951E-6</v>
      </c>
      <c r="AO34">
        <v>5.7650959626252348E-8</v>
      </c>
      <c r="AP34">
        <v>2.845023804451265E-7</v>
      </c>
      <c r="AQ34">
        <v>257230.23502458769</v>
      </c>
      <c r="AR34">
        <v>0.101311084624553</v>
      </c>
      <c r="AS34">
        <v>3.2975764799364302E-2</v>
      </c>
      <c r="AT34">
        <v>101</v>
      </c>
      <c r="AU34">
        <v>33</v>
      </c>
      <c r="AV34">
        <v>33</v>
      </c>
      <c r="AW34">
        <v>0</v>
      </c>
      <c r="AX34">
        <v>5.7540281887981024</v>
      </c>
      <c r="AY34">
        <v>1.2162028430480341E-2</v>
      </c>
      <c r="AZ34">
        <v>0.87787517900656309</v>
      </c>
      <c r="BA34">
        <v>2.0813736368883961E-2</v>
      </c>
      <c r="BB34">
        <v>8.9149056194072665E-2</v>
      </c>
    </row>
    <row r="35" spans="1:54" x14ac:dyDescent="0.3">
      <c r="A35">
        <v>9.0256410256410305E-2</v>
      </c>
      <c r="B35">
        <v>3.7743589743589698E-2</v>
      </c>
      <c r="C35" t="s">
        <v>113</v>
      </c>
      <c r="D35">
        <v>1000</v>
      </c>
      <c r="E35">
        <v>90</v>
      </c>
      <c r="F35">
        <v>38</v>
      </c>
      <c r="G35">
        <v>0.46902825427124317</v>
      </c>
      <c r="H35">
        <v>0.6537186407740091</v>
      </c>
      <c r="I35">
        <v>-6.1943491457513662E-2</v>
      </c>
      <c r="J35">
        <v>0.30743728154801819</v>
      </c>
      <c r="K35">
        <v>-5.4951250914431198E-2</v>
      </c>
      <c r="L35">
        <v>0.27957563808324398</v>
      </c>
      <c r="M35">
        <v>-7.7712804312555547E-2</v>
      </c>
      <c r="N35">
        <v>0.39537965908643569</v>
      </c>
      <c r="O35">
        <v>1.172268398380357</v>
      </c>
      <c r="P35">
        <v>89.5</v>
      </c>
      <c r="Q35">
        <v>90.5</v>
      </c>
      <c r="R35">
        <v>37.5</v>
      </c>
      <c r="S35">
        <v>38.5</v>
      </c>
      <c r="T35">
        <v>1.07787010544339E-2</v>
      </c>
      <c r="U35">
        <v>3.1400005992314628E-2</v>
      </c>
      <c r="V35">
        <v>3.9675573723751441E-4</v>
      </c>
      <c r="W35">
        <v>2.4671306812604958E-4</v>
      </c>
      <c r="X35">
        <v>3.2676487539412557E-4</v>
      </c>
      <c r="Y35">
        <v>-0.99950657386374786</v>
      </c>
      <c r="Z35">
        <v>-0.99934647024921175</v>
      </c>
      <c r="AA35">
        <v>-2.4637721360232181</v>
      </c>
      <c r="AB35">
        <v>-2.4100792989565969</v>
      </c>
      <c r="AC35">
        <v>-3.4842999693609649</v>
      </c>
      <c r="AD35">
        <v>-3.4083668309790611</v>
      </c>
      <c r="AE35">
        <v>117.7064052693197</v>
      </c>
      <c r="AF35">
        <v>7.3891697530326502E-3</v>
      </c>
      <c r="AG35">
        <v>4.6623104254135017E-2</v>
      </c>
      <c r="AH35">
        <v>0</v>
      </c>
      <c r="AI35">
        <v>0.5</v>
      </c>
      <c r="AJ35">
        <v>0</v>
      </c>
      <c r="AK35">
        <v>0.5</v>
      </c>
      <c r="AL35">
        <v>2.4671306812604958E-4</v>
      </c>
      <c r="AM35">
        <v>3.2676487539412557E-4</v>
      </c>
      <c r="AN35">
        <v>9.4891566909527951E-6</v>
      </c>
      <c r="AO35">
        <v>1.64211277778902E-7</v>
      </c>
      <c r="AP35">
        <v>5.724235978120951E-8</v>
      </c>
      <c r="AQ35">
        <v>400525.64097179729</v>
      </c>
      <c r="AR35">
        <v>9.0256410256410305E-2</v>
      </c>
      <c r="AS35">
        <v>3.7743589743589698E-2</v>
      </c>
      <c r="AT35">
        <v>90</v>
      </c>
      <c r="AU35">
        <v>38</v>
      </c>
      <c r="AV35">
        <v>38</v>
      </c>
      <c r="AW35">
        <v>0</v>
      </c>
      <c r="AX35">
        <v>5.7466404457559994</v>
      </c>
      <c r="AY35">
        <v>1.2650214922673601E-2</v>
      </c>
      <c r="AZ35">
        <v>0.88465021492267359</v>
      </c>
      <c r="BA35">
        <v>2.5093374820916101E-2</v>
      </c>
      <c r="BB35">
        <v>7.7606195333736708E-2</v>
      </c>
    </row>
    <row r="36" spans="1:54" x14ac:dyDescent="0.3">
      <c r="A36">
        <v>0.137207702888583</v>
      </c>
      <c r="B36">
        <v>3.9202200825309501E-2</v>
      </c>
      <c r="C36" t="s">
        <v>114</v>
      </c>
      <c r="D36">
        <v>1000</v>
      </c>
      <c r="E36">
        <v>137</v>
      </c>
      <c r="F36">
        <v>39</v>
      </c>
      <c r="G36">
        <v>0.8833347253735625</v>
      </c>
      <c r="H36">
        <v>0.6845650024962141</v>
      </c>
      <c r="I36">
        <v>0.766669450747125</v>
      </c>
      <c r="J36">
        <v>0.36913000499242821</v>
      </c>
      <c r="K36">
        <v>0.84274631653514542</v>
      </c>
      <c r="L36">
        <v>0.33976670636654061</v>
      </c>
      <c r="M36">
        <v>1.191823270483972</v>
      </c>
      <c r="N36">
        <v>0.4805026841863988</v>
      </c>
      <c r="O36">
        <v>1.353239730512829</v>
      </c>
      <c r="P36">
        <v>136.5</v>
      </c>
      <c r="Q36">
        <v>137.5</v>
      </c>
      <c r="R36">
        <v>38.5</v>
      </c>
      <c r="S36">
        <v>39.5</v>
      </c>
      <c r="T36">
        <v>5.2870414796524212E-3</v>
      </c>
      <c r="U36">
        <v>3.0247821208390421E-2</v>
      </c>
      <c r="V36">
        <v>2.164121078030254E-4</v>
      </c>
      <c r="W36">
        <v>2.4671306812604958E-4</v>
      </c>
      <c r="X36">
        <v>3.2676487539412557E-4</v>
      </c>
      <c r="Y36">
        <v>-0.99950657386374786</v>
      </c>
      <c r="Z36">
        <v>-0.99934647024921175</v>
      </c>
      <c r="AA36">
        <v>-2.4637721360232181</v>
      </c>
      <c r="AB36">
        <v>-2.4100792989565969</v>
      </c>
      <c r="AC36">
        <v>-3.4842999693609649</v>
      </c>
      <c r="AD36">
        <v>-3.4083668309790611</v>
      </c>
      <c r="AE36">
        <v>117.7064052693197</v>
      </c>
      <c r="AF36">
        <v>5.3754352788654494E-3</v>
      </c>
      <c r="AG36">
        <v>4.0652583353410592E-4</v>
      </c>
      <c r="AH36">
        <v>0</v>
      </c>
      <c r="AI36">
        <v>0.5</v>
      </c>
      <c r="AJ36">
        <v>0</v>
      </c>
      <c r="AK36">
        <v>0.5</v>
      </c>
      <c r="AL36">
        <v>2.4671306812604958E-4</v>
      </c>
      <c r="AM36">
        <v>3.2676487539412557E-4</v>
      </c>
      <c r="AN36">
        <v>9.4891566909527951E-6</v>
      </c>
      <c r="AO36">
        <v>7.0232193706383439E-10</v>
      </c>
      <c r="AP36">
        <v>4.0114361945469237E-8</v>
      </c>
      <c r="AQ36">
        <v>72890855.998516425</v>
      </c>
      <c r="AR36">
        <v>0.137207702888583</v>
      </c>
      <c r="AS36">
        <v>3.9202200825309501E-2</v>
      </c>
      <c r="AT36">
        <v>137</v>
      </c>
      <c r="AU36">
        <v>39</v>
      </c>
      <c r="AV36">
        <v>39</v>
      </c>
      <c r="AW36">
        <v>0</v>
      </c>
      <c r="AX36">
        <v>5.5136553741235472</v>
      </c>
      <c r="AY36">
        <v>1.72590297537768E-2</v>
      </c>
      <c r="AZ36">
        <v>0.84084912603988438</v>
      </c>
      <c r="BA36">
        <v>2.1943171071532701E-2</v>
      </c>
      <c r="BB36">
        <v>0.1199486731348062</v>
      </c>
    </row>
    <row r="37" spans="1:54" x14ac:dyDescent="0.3">
      <c r="A37">
        <v>0.12642369020501101</v>
      </c>
      <c r="B37">
        <v>4.2141230068337102E-2</v>
      </c>
      <c r="C37" t="s">
        <v>115</v>
      </c>
      <c r="D37">
        <v>1000</v>
      </c>
      <c r="E37">
        <v>126</v>
      </c>
      <c r="F37">
        <v>42</v>
      </c>
      <c r="G37">
        <v>0.81465180632319212</v>
      </c>
      <c r="H37">
        <v>0.76907827206938195</v>
      </c>
      <c r="I37">
        <v>0.62930361264638424</v>
      </c>
      <c r="J37">
        <v>0.5381565441387639</v>
      </c>
      <c r="K37">
        <v>0.63298055460507718</v>
      </c>
      <c r="L37">
        <v>0.52029958507976204</v>
      </c>
      <c r="M37">
        <v>0.89516968504094363</v>
      </c>
      <c r="N37">
        <v>0.73581472971689355</v>
      </c>
      <c r="O37">
        <v>1.6207210019271141</v>
      </c>
      <c r="P37">
        <v>125.5</v>
      </c>
      <c r="Q37">
        <v>126.5</v>
      </c>
      <c r="R37">
        <v>41.5</v>
      </c>
      <c r="S37">
        <v>42.5</v>
      </c>
      <c r="T37">
        <v>7.2092025950792893E-3</v>
      </c>
      <c r="U37">
        <v>2.589223944321617E-2</v>
      </c>
      <c r="V37">
        <v>3.0252767160401212E-4</v>
      </c>
      <c r="W37">
        <v>2.4671306812604958E-4</v>
      </c>
      <c r="X37">
        <v>3.2676487539412557E-4</v>
      </c>
      <c r="Y37">
        <v>-0.99950657386374786</v>
      </c>
      <c r="Z37">
        <v>-0.99934647024921175</v>
      </c>
      <c r="AA37">
        <v>-2.4637721360232181</v>
      </c>
      <c r="AB37">
        <v>-2.4100792989565969</v>
      </c>
      <c r="AC37">
        <v>-3.4842999693609649</v>
      </c>
      <c r="AD37">
        <v>-3.4083668309790611</v>
      </c>
      <c r="AE37">
        <v>117.7064052693197</v>
      </c>
      <c r="AF37">
        <v>2.0154410310936868E-3</v>
      </c>
      <c r="AG37">
        <v>1.3453067928455159E-3</v>
      </c>
      <c r="AH37">
        <v>0</v>
      </c>
      <c r="AI37">
        <v>0.5</v>
      </c>
      <c r="AJ37">
        <v>0</v>
      </c>
      <c r="AK37">
        <v>0.5</v>
      </c>
      <c r="AL37">
        <v>2.4671306812604958E-4</v>
      </c>
      <c r="AM37">
        <v>3.2676487539412557E-4</v>
      </c>
      <c r="AN37">
        <v>9.4891566909527951E-6</v>
      </c>
      <c r="AO37">
        <v>3.169158298677821E-9</v>
      </c>
      <c r="AP37">
        <v>1.2874544261151409E-8</v>
      </c>
      <c r="AQ37">
        <v>70358557.290948972</v>
      </c>
      <c r="AR37">
        <v>0.12642369020501101</v>
      </c>
      <c r="AS37">
        <v>4.2141230068337102E-2</v>
      </c>
      <c r="AT37">
        <v>126</v>
      </c>
      <c r="AU37">
        <v>42</v>
      </c>
      <c r="AV37">
        <v>42</v>
      </c>
      <c r="AW37">
        <v>0</v>
      </c>
      <c r="AX37">
        <v>5.4905280257109439</v>
      </c>
      <c r="AY37">
        <v>1.7425185658914731E-2</v>
      </c>
      <c r="AZ37">
        <v>0.84886026538556658</v>
      </c>
      <c r="BA37">
        <v>2.4716044409422371E-2</v>
      </c>
      <c r="BB37">
        <v>0.1089985045460963</v>
      </c>
    </row>
    <row r="38" spans="1:54" x14ac:dyDescent="0.3">
      <c r="A38">
        <v>9.3023255813953501E-2</v>
      </c>
      <c r="B38">
        <v>3.9867109634551499E-2</v>
      </c>
      <c r="C38" t="s">
        <v>116</v>
      </c>
      <c r="D38">
        <v>1000</v>
      </c>
      <c r="E38">
        <v>93</v>
      </c>
      <c r="F38">
        <v>40</v>
      </c>
      <c r="G38">
        <v>0.50142061002645277</v>
      </c>
      <c r="H38">
        <v>0.71417239639575403</v>
      </c>
      <c r="I38">
        <v>2.841220052905546E-3</v>
      </c>
      <c r="J38">
        <v>0.42834479279150811</v>
      </c>
      <c r="K38">
        <v>2.5179710334727059E-3</v>
      </c>
      <c r="L38">
        <v>0.39995053637922551</v>
      </c>
      <c r="M38">
        <v>3.5609487851996999E-3</v>
      </c>
      <c r="N38">
        <v>0.56561547282589464</v>
      </c>
      <c r="O38">
        <v>1.153909664580423</v>
      </c>
      <c r="P38">
        <v>92.5</v>
      </c>
      <c r="Q38">
        <v>93.5</v>
      </c>
      <c r="R38">
        <v>39.5</v>
      </c>
      <c r="S38">
        <v>40.5</v>
      </c>
      <c r="T38">
        <v>1.080383573582944E-2</v>
      </c>
      <c r="U38">
        <v>2.8928252533808041E-2</v>
      </c>
      <c r="V38">
        <v>3.6063841305014372E-4</v>
      </c>
      <c r="W38">
        <v>2.4671306812604958E-4</v>
      </c>
      <c r="X38">
        <v>3.2676487539412557E-4</v>
      </c>
      <c r="Y38">
        <v>-0.99950657386374786</v>
      </c>
      <c r="Z38">
        <v>-0.99934647024921175</v>
      </c>
      <c r="AA38">
        <v>-2.4637721360232181</v>
      </c>
      <c r="AB38">
        <v>-2.4100792989565969</v>
      </c>
      <c r="AC38">
        <v>-3.4842999693609649</v>
      </c>
      <c r="AD38">
        <v>-3.4083668309790611</v>
      </c>
      <c r="AE38">
        <v>117.7064052693197</v>
      </c>
      <c r="AF38">
        <v>3.8932846540275078E-3</v>
      </c>
      <c r="AG38">
        <v>3.5451302342699907E-2</v>
      </c>
      <c r="AH38">
        <v>0</v>
      </c>
      <c r="AI38">
        <v>0.5</v>
      </c>
      <c r="AJ38">
        <v>0</v>
      </c>
      <c r="AK38">
        <v>0.5</v>
      </c>
      <c r="AL38">
        <v>2.4671306812604958E-4</v>
      </c>
      <c r="AM38">
        <v>3.2676487539412557E-4</v>
      </c>
      <c r="AN38">
        <v>9.4891566909527951E-6</v>
      </c>
      <c r="AO38">
        <v>1.2515423032570611E-7</v>
      </c>
      <c r="AP38">
        <v>2.7786286682697051E-8</v>
      </c>
      <c r="AQ38">
        <v>984064.47833279846</v>
      </c>
      <c r="AR38">
        <v>9.3023255813953501E-2</v>
      </c>
      <c r="AS38">
        <v>3.9867109634551499E-2</v>
      </c>
      <c r="AT38">
        <v>93</v>
      </c>
      <c r="AU38">
        <v>40</v>
      </c>
      <c r="AV38">
        <v>40</v>
      </c>
      <c r="AW38">
        <v>0</v>
      </c>
      <c r="AX38">
        <v>5.6896801055185131</v>
      </c>
      <c r="AY38">
        <v>1.352798743829341E-2</v>
      </c>
      <c r="AZ38">
        <v>0.88063762198978834</v>
      </c>
      <c r="BA38">
        <v>2.6339122196258089E-2</v>
      </c>
      <c r="BB38">
        <v>7.9495268375660094E-2</v>
      </c>
    </row>
    <row r="39" spans="1:54" x14ac:dyDescent="0.3">
      <c r="A39">
        <v>8.9827483640690098E-2</v>
      </c>
      <c r="B39">
        <v>3.39083878643665E-2</v>
      </c>
      <c r="C39" t="s">
        <v>117</v>
      </c>
      <c r="D39">
        <v>1000</v>
      </c>
      <c r="E39">
        <v>90</v>
      </c>
      <c r="F39">
        <v>34</v>
      </c>
      <c r="G39">
        <v>0.46902825427124317</v>
      </c>
      <c r="H39">
        <v>0.52183346280871312</v>
      </c>
      <c r="I39">
        <v>-6.1943491457513662E-2</v>
      </c>
      <c r="J39">
        <v>4.3666925617426237E-2</v>
      </c>
      <c r="K39">
        <v>-5.4951250914431198E-2</v>
      </c>
      <c r="L39">
        <v>3.8718143923656079E-2</v>
      </c>
      <c r="M39">
        <v>-7.7712804312555547E-2</v>
      </c>
      <c r="N39">
        <v>5.4755724246747871E-2</v>
      </c>
      <c r="O39">
        <v>1.2615892992419859</v>
      </c>
      <c r="P39">
        <v>89.5</v>
      </c>
      <c r="Q39">
        <v>90.5</v>
      </c>
      <c r="R39">
        <v>33.5</v>
      </c>
      <c r="S39">
        <v>34.5</v>
      </c>
      <c r="T39">
        <v>1.07787010544339E-2</v>
      </c>
      <c r="U39">
        <v>3.3924201228875413E-2</v>
      </c>
      <c r="V39">
        <v>4.6131125897230302E-4</v>
      </c>
      <c r="W39">
        <v>2.4671306812604958E-4</v>
      </c>
      <c r="X39">
        <v>3.2676487539412557E-4</v>
      </c>
      <c r="Y39">
        <v>-0.99950657386374786</v>
      </c>
      <c r="Z39">
        <v>-0.99934647024921175</v>
      </c>
      <c r="AA39">
        <v>-2.4637721360232181</v>
      </c>
      <c r="AB39">
        <v>-2.4100792989565969</v>
      </c>
      <c r="AC39">
        <v>-3.4842999693609649</v>
      </c>
      <c r="AD39">
        <v>-3.4083668309790611</v>
      </c>
      <c r="AE39">
        <v>117.7064052693197</v>
      </c>
      <c r="AF39">
        <v>2.5246421329247652E-2</v>
      </c>
      <c r="AG39">
        <v>4.6623104254135017E-2</v>
      </c>
      <c r="AH39">
        <v>0</v>
      </c>
      <c r="AI39">
        <v>0.5</v>
      </c>
      <c r="AJ39">
        <v>0</v>
      </c>
      <c r="AK39">
        <v>0.5</v>
      </c>
      <c r="AL39">
        <v>2.4671306812604958E-4</v>
      </c>
      <c r="AM39">
        <v>3.2676487539412557E-4</v>
      </c>
      <c r="AN39">
        <v>9.4891566909527951E-6</v>
      </c>
      <c r="AO39">
        <v>1.64211277778902E-7</v>
      </c>
      <c r="AP39">
        <v>2.1130102832326289E-7</v>
      </c>
      <c r="AQ39">
        <v>126158.6640103402</v>
      </c>
      <c r="AR39">
        <v>8.9827483640690098E-2</v>
      </c>
      <c r="AS39">
        <v>3.39083878643665E-2</v>
      </c>
      <c r="AT39">
        <v>90</v>
      </c>
      <c r="AU39">
        <v>34</v>
      </c>
      <c r="AV39">
        <v>34</v>
      </c>
      <c r="AW39">
        <v>0</v>
      </c>
      <c r="AX39">
        <v>5.8193646066913267</v>
      </c>
      <c r="AY39">
        <v>1.150324370240036E-2</v>
      </c>
      <c r="AZ39">
        <v>0.88776737219734392</v>
      </c>
      <c r="BA39">
        <v>2.240514416196614E-2</v>
      </c>
      <c r="BB39">
        <v>7.8324239938289741E-2</v>
      </c>
    </row>
    <row r="40" spans="1:54" x14ac:dyDescent="0.3">
      <c r="A40">
        <v>8.0404217926186294E-2</v>
      </c>
      <c r="B40">
        <v>3.2952548330404202E-2</v>
      </c>
      <c r="C40" t="s">
        <v>118</v>
      </c>
      <c r="D40">
        <v>1000</v>
      </c>
      <c r="E40">
        <v>80</v>
      </c>
      <c r="F40">
        <v>33</v>
      </c>
      <c r="G40">
        <v>0.36350498016799032</v>
      </c>
      <c r="H40">
        <v>0.4878569485218095</v>
      </c>
      <c r="I40">
        <v>-0.27299003966401941</v>
      </c>
      <c r="J40">
        <v>-2.4286102956381009E-2</v>
      </c>
      <c r="K40">
        <v>-0.2468550051422439</v>
      </c>
      <c r="L40">
        <v>-2.1526322866408071E-2</v>
      </c>
      <c r="M40">
        <v>-0.34910569621184151</v>
      </c>
      <c r="N40">
        <v>-3.044281774569638E-2</v>
      </c>
      <c r="O40">
        <v>1.236468311456336</v>
      </c>
      <c r="P40">
        <v>79.5</v>
      </c>
      <c r="Q40">
        <v>80.5</v>
      </c>
      <c r="R40">
        <v>32.5</v>
      </c>
      <c r="S40">
        <v>33.5</v>
      </c>
      <c r="T40">
        <v>1.020355688361058E-2</v>
      </c>
      <c r="U40">
        <v>3.3967528384246222E-2</v>
      </c>
      <c r="V40">
        <v>4.2854706745159459E-4</v>
      </c>
      <c r="W40">
        <v>2.4671306812604958E-4</v>
      </c>
      <c r="X40">
        <v>3.2676487539412557E-4</v>
      </c>
      <c r="Y40">
        <v>-0.99950657386374786</v>
      </c>
      <c r="Z40">
        <v>-0.99934647024921175</v>
      </c>
      <c r="AA40">
        <v>-2.4637721360232181</v>
      </c>
      <c r="AB40">
        <v>-2.4100792989565969</v>
      </c>
      <c r="AC40">
        <v>-3.4842999693609649</v>
      </c>
      <c r="AD40">
        <v>-3.4083668309790611</v>
      </c>
      <c r="AE40">
        <v>117.7064052693197</v>
      </c>
      <c r="AF40">
        <v>3.3949220212019141E-2</v>
      </c>
      <c r="AG40">
        <v>0.1130068903526478</v>
      </c>
      <c r="AH40">
        <v>0</v>
      </c>
      <c r="AI40">
        <v>0.5</v>
      </c>
      <c r="AJ40">
        <v>0</v>
      </c>
      <c r="AK40">
        <v>0.5</v>
      </c>
      <c r="AL40">
        <v>2.4671306812604958E-4</v>
      </c>
      <c r="AM40">
        <v>3.2676487539412557E-4</v>
      </c>
      <c r="AN40">
        <v>9.4891566909527951E-6</v>
      </c>
      <c r="AO40">
        <v>3.7678350484813861E-7</v>
      </c>
      <c r="AP40">
        <v>2.845023804451265E-7</v>
      </c>
      <c r="AQ40">
        <v>37935.722473918453</v>
      </c>
      <c r="AR40">
        <v>8.0404217926186294E-2</v>
      </c>
      <c r="AS40">
        <v>3.2952548330404202E-2</v>
      </c>
      <c r="AT40">
        <v>80</v>
      </c>
      <c r="AU40">
        <v>33</v>
      </c>
      <c r="AV40">
        <v>33</v>
      </c>
      <c r="AW40">
        <v>0</v>
      </c>
      <c r="AX40">
        <v>5.9543448237458598</v>
      </c>
      <c r="AY40">
        <v>1.0448900403959779E-2</v>
      </c>
      <c r="AZ40">
        <v>0.89709213414736921</v>
      </c>
      <c r="BA40">
        <v>2.250364792644443E-2</v>
      </c>
      <c r="BB40">
        <v>6.9955317522226515E-2</v>
      </c>
    </row>
    <row r="41" spans="1:54" x14ac:dyDescent="0.3">
      <c r="A41">
        <v>8.8082901554404097E-2</v>
      </c>
      <c r="B41">
        <v>3.3678756476683898E-2</v>
      </c>
      <c r="C41" t="s">
        <v>119</v>
      </c>
      <c r="D41">
        <v>1000</v>
      </c>
      <c r="E41">
        <v>88</v>
      </c>
      <c r="F41">
        <v>34</v>
      </c>
      <c r="G41">
        <v>0.44752068775750659</v>
      </c>
      <c r="H41">
        <v>0.52183346280871312</v>
      </c>
      <c r="I41">
        <v>-0.1049586244849868</v>
      </c>
      <c r="J41">
        <v>4.3666925617426237E-2</v>
      </c>
      <c r="K41">
        <v>-9.3287063530762049E-2</v>
      </c>
      <c r="L41">
        <v>3.8718143923656079E-2</v>
      </c>
      <c r="M41">
        <v>-0.13192783043916431</v>
      </c>
      <c r="N41">
        <v>5.4755724246747871E-2</v>
      </c>
      <c r="O41">
        <v>1.2534842522200891</v>
      </c>
      <c r="P41">
        <v>87.5</v>
      </c>
      <c r="Q41">
        <v>88.5</v>
      </c>
      <c r="R41">
        <v>33.5</v>
      </c>
      <c r="S41">
        <v>34.5</v>
      </c>
      <c r="T41">
        <v>1.07230794416332E-2</v>
      </c>
      <c r="U41">
        <v>3.3924201228875413E-2</v>
      </c>
      <c r="V41">
        <v>4.5598235403078192E-4</v>
      </c>
      <c r="W41">
        <v>2.4671306812604958E-4</v>
      </c>
      <c r="X41">
        <v>3.2676487539412557E-4</v>
      </c>
      <c r="Y41">
        <v>-0.99950657386374786</v>
      </c>
      <c r="Z41">
        <v>-0.99934647024921175</v>
      </c>
      <c r="AA41">
        <v>-2.4637721360232181</v>
      </c>
      <c r="AB41">
        <v>-2.4100792989565969</v>
      </c>
      <c r="AC41">
        <v>-3.4842999693609649</v>
      </c>
      <c r="AD41">
        <v>-3.4083668309790611</v>
      </c>
      <c r="AE41">
        <v>117.7064052693197</v>
      </c>
      <c r="AF41">
        <v>2.5246421329247652E-2</v>
      </c>
      <c r="AG41">
        <v>5.5844699249104651E-2</v>
      </c>
      <c r="AH41">
        <v>0</v>
      </c>
      <c r="AI41">
        <v>0.5</v>
      </c>
      <c r="AJ41">
        <v>0</v>
      </c>
      <c r="AK41">
        <v>0.5</v>
      </c>
      <c r="AL41">
        <v>2.4671306812604958E-4</v>
      </c>
      <c r="AM41">
        <v>3.2676487539412557E-4</v>
      </c>
      <c r="AN41">
        <v>9.4891566909527951E-6</v>
      </c>
      <c r="AO41">
        <v>1.956756778898259E-7</v>
      </c>
      <c r="AP41">
        <v>2.1130102832326289E-7</v>
      </c>
      <c r="AQ41">
        <v>104649.5094022806</v>
      </c>
      <c r="AR41">
        <v>8.8082901554404097E-2</v>
      </c>
      <c r="AS41">
        <v>3.3678756476683898E-2</v>
      </c>
      <c r="AT41">
        <v>88</v>
      </c>
      <c r="AU41">
        <v>34</v>
      </c>
      <c r="AV41">
        <v>34</v>
      </c>
      <c r="AW41">
        <v>0</v>
      </c>
      <c r="AX41">
        <v>5.839106650123556</v>
      </c>
      <c r="AY41">
        <v>1.1287558658039759E-2</v>
      </c>
      <c r="AZ41">
        <v>0.88952590062695169</v>
      </c>
      <c r="BA41">
        <v>2.239119781864413E-2</v>
      </c>
      <c r="BB41">
        <v>7.6795342896364333E-2</v>
      </c>
    </row>
    <row r="42" spans="1:54" x14ac:dyDescent="0.3">
      <c r="A42">
        <v>0.18347107438016499</v>
      </c>
      <c r="B42">
        <v>5.4545454545454501E-2</v>
      </c>
      <c r="C42" t="s">
        <v>120</v>
      </c>
      <c r="D42">
        <v>1000</v>
      </c>
      <c r="E42">
        <v>183</v>
      </c>
      <c r="F42">
        <v>55</v>
      </c>
      <c r="G42">
        <v>0.99247621098644612</v>
      </c>
      <c r="H42">
        <v>0.96723308604400526</v>
      </c>
      <c r="I42">
        <v>0.98495242197289223</v>
      </c>
      <c r="J42">
        <v>0.93446617208801053</v>
      </c>
      <c r="K42">
        <v>1.719140597391323</v>
      </c>
      <c r="L42">
        <v>1.302207138829186</v>
      </c>
      <c r="M42">
        <v>2.4312319484569929</v>
      </c>
      <c r="N42">
        <v>1.8415989967512989</v>
      </c>
      <c r="O42">
        <v>6.3011731461263603</v>
      </c>
      <c r="P42">
        <v>182.5</v>
      </c>
      <c r="Q42">
        <v>183.5</v>
      </c>
      <c r="R42">
        <v>54.5</v>
      </c>
      <c r="S42">
        <v>55.5</v>
      </c>
      <c r="T42">
        <v>5.5938191849624896E-4</v>
      </c>
      <c r="U42">
        <v>6.2286230267170062E-3</v>
      </c>
      <c r="V42">
        <v>2.1954415770344379E-5</v>
      </c>
      <c r="W42">
        <v>2.4671306812604958E-4</v>
      </c>
      <c r="X42">
        <v>3.2676487539412557E-4</v>
      </c>
      <c r="Y42">
        <v>-0.99950657386374786</v>
      </c>
      <c r="Z42">
        <v>-0.99934647024921175</v>
      </c>
      <c r="AA42">
        <v>-2.4637721360232181</v>
      </c>
      <c r="AB42">
        <v>-2.4100792989565969</v>
      </c>
      <c r="AC42">
        <v>-3.4842999693609649</v>
      </c>
      <c r="AD42">
        <v>-3.4083668309790611</v>
      </c>
      <c r="AE42">
        <v>117.7064052693197</v>
      </c>
      <c r="AF42">
        <v>1.813143417934005E-5</v>
      </c>
      <c r="AG42">
        <v>1.526842370628679E-6</v>
      </c>
      <c r="AH42">
        <v>0</v>
      </c>
      <c r="AI42">
        <v>0.5</v>
      </c>
      <c r="AJ42">
        <v>0</v>
      </c>
      <c r="AK42">
        <v>0.5</v>
      </c>
      <c r="AL42">
        <v>2.4671306812604958E-4</v>
      </c>
      <c r="AM42">
        <v>3.2676487539412557E-4</v>
      </c>
      <c r="AN42">
        <v>9.4891566909527951E-6</v>
      </c>
      <c r="AO42">
        <v>2.790859636414305E-13</v>
      </c>
      <c r="AP42">
        <v>2.7862261177396729E-11</v>
      </c>
      <c r="AQ42">
        <v>26791383994898.18</v>
      </c>
      <c r="AR42">
        <v>0.18347107438016499</v>
      </c>
      <c r="AS42">
        <v>5.4545454545454501E-2</v>
      </c>
      <c r="AT42">
        <v>183</v>
      </c>
      <c r="AU42">
        <v>55</v>
      </c>
      <c r="AV42">
        <v>55</v>
      </c>
      <c r="AW42">
        <v>0</v>
      </c>
      <c r="AX42">
        <v>5.3506220223096497</v>
      </c>
      <c r="AY42">
        <v>2.797921245982133E-2</v>
      </c>
      <c r="AZ42">
        <v>0.78996268353420196</v>
      </c>
      <c r="BA42">
        <v>2.6566242085633171E-2</v>
      </c>
      <c r="BB42">
        <v>0.1554918619203437</v>
      </c>
    </row>
    <row r="43" spans="1:54" x14ac:dyDescent="0.3">
      <c r="A43">
        <v>0.108958837772397</v>
      </c>
      <c r="B43">
        <v>2.9055690072639199E-2</v>
      </c>
      <c r="C43" t="s">
        <v>121</v>
      </c>
      <c r="D43">
        <v>1000</v>
      </c>
      <c r="E43">
        <v>109</v>
      </c>
      <c r="F43">
        <v>29</v>
      </c>
      <c r="G43">
        <v>0.66868226616725313</v>
      </c>
      <c r="H43">
        <v>0.35513503724826112</v>
      </c>
      <c r="I43">
        <v>0.33736453233450631</v>
      </c>
      <c r="J43">
        <v>-0.28972992550347781</v>
      </c>
      <c r="K43">
        <v>0.3084947171207848</v>
      </c>
      <c r="L43">
        <v>-0.26268549885178399</v>
      </c>
      <c r="M43">
        <v>0.43627741287266542</v>
      </c>
      <c r="N43">
        <v>-0.37149339511493512</v>
      </c>
      <c r="O43">
        <v>0.97746765672975411</v>
      </c>
      <c r="P43">
        <v>108.5</v>
      </c>
      <c r="Q43">
        <v>109.5</v>
      </c>
      <c r="R43">
        <v>28.5</v>
      </c>
      <c r="S43">
        <v>29.5</v>
      </c>
      <c r="T43">
        <v>9.7986821007933766E-3</v>
      </c>
      <c r="U43">
        <v>3.1762785222157919E-2</v>
      </c>
      <c r="V43">
        <v>3.0422061643248119E-4</v>
      </c>
      <c r="W43">
        <v>2.4671306812604958E-4</v>
      </c>
      <c r="X43">
        <v>3.2676487539412557E-4</v>
      </c>
      <c r="Y43">
        <v>-0.99950657386374786</v>
      </c>
      <c r="Z43">
        <v>-0.99934647024921175</v>
      </c>
      <c r="AA43">
        <v>-2.4637721360232181</v>
      </c>
      <c r="AB43">
        <v>-2.4100792989565969</v>
      </c>
      <c r="AC43">
        <v>-3.4842999693609649</v>
      </c>
      <c r="AD43">
        <v>-3.4083668309790611</v>
      </c>
      <c r="AE43">
        <v>117.7064052693197</v>
      </c>
      <c r="AF43">
        <v>0.1062556224464634</v>
      </c>
      <c r="AG43">
        <v>7.7012541761716877E-3</v>
      </c>
      <c r="AH43">
        <v>0</v>
      </c>
      <c r="AI43">
        <v>0.5</v>
      </c>
      <c r="AJ43">
        <v>0</v>
      </c>
      <c r="AK43">
        <v>0.5</v>
      </c>
      <c r="AL43">
        <v>2.4671306812604958E-4</v>
      </c>
      <c r="AM43">
        <v>3.2676487539412557E-4</v>
      </c>
      <c r="AN43">
        <v>9.4891566909527951E-6</v>
      </c>
      <c r="AO43">
        <v>2.4658377247789592E-8</v>
      </c>
      <c r="AP43">
        <v>8.3265031729823317E-7</v>
      </c>
      <c r="AQ43">
        <v>140601.2285837121</v>
      </c>
      <c r="AR43">
        <v>0.108958837772397</v>
      </c>
      <c r="AS43">
        <v>2.9055690072639199E-2</v>
      </c>
      <c r="AT43">
        <v>109</v>
      </c>
      <c r="AU43">
        <v>29</v>
      </c>
      <c r="AV43">
        <v>29</v>
      </c>
      <c r="AW43">
        <v>0</v>
      </c>
      <c r="AX43">
        <v>5.8177024118575149</v>
      </c>
      <c r="AY43">
        <v>1.144129949941205E-2</v>
      </c>
      <c r="AZ43">
        <v>0.87342677165437588</v>
      </c>
      <c r="BA43">
        <v>1.761439057322715E-2</v>
      </c>
      <c r="BB43">
        <v>9.7517538272984941E-2</v>
      </c>
    </row>
    <row r="44" spans="1:54" x14ac:dyDescent="0.3">
      <c r="A44">
        <v>0.13497942386831299</v>
      </c>
      <c r="B44">
        <v>4.8559670781893001E-2</v>
      </c>
      <c r="C44" t="s">
        <v>122</v>
      </c>
      <c r="D44">
        <v>1000</v>
      </c>
      <c r="E44">
        <v>135</v>
      </c>
      <c r="F44">
        <v>49</v>
      </c>
      <c r="G44">
        <v>0.87241849306785235</v>
      </c>
      <c r="H44">
        <v>0.90845761939264613</v>
      </c>
      <c r="I44">
        <v>0.7448369861357047</v>
      </c>
      <c r="J44">
        <v>0.81691523878529226</v>
      </c>
      <c r="K44">
        <v>0.8046154981703445</v>
      </c>
      <c r="L44">
        <v>0.94138320467870984</v>
      </c>
      <c r="M44">
        <v>1.137898150008086</v>
      </c>
      <c r="N44">
        <v>1.331316895446879</v>
      </c>
      <c r="O44">
        <v>2.238551401863762</v>
      </c>
      <c r="P44">
        <v>134.5</v>
      </c>
      <c r="Q44">
        <v>135.5</v>
      </c>
      <c r="R44">
        <v>48.5</v>
      </c>
      <c r="S44">
        <v>49.5</v>
      </c>
      <c r="T44">
        <v>5.6302744415520634E-3</v>
      </c>
      <c r="U44">
        <v>1.3990822619474369E-2</v>
      </c>
      <c r="V44">
        <v>1.7633555384388819E-4</v>
      </c>
      <c r="W44">
        <v>2.4671306812604958E-4</v>
      </c>
      <c r="X44">
        <v>3.2676487539412557E-4</v>
      </c>
      <c r="Y44">
        <v>-0.99950657386374786</v>
      </c>
      <c r="Z44">
        <v>-0.99934647024921175</v>
      </c>
      <c r="AA44">
        <v>-2.4637721360232181</v>
      </c>
      <c r="AB44">
        <v>-2.4100792989565969</v>
      </c>
      <c r="AC44">
        <v>-3.4842999693609649</v>
      </c>
      <c r="AD44">
        <v>-3.4083668309790611</v>
      </c>
      <c r="AE44">
        <v>117.7064052693197</v>
      </c>
      <c r="AF44">
        <v>1.750185068775065E-4</v>
      </c>
      <c r="AG44">
        <v>5.073523140628754E-4</v>
      </c>
      <c r="AH44">
        <v>0</v>
      </c>
      <c r="AI44">
        <v>0.5</v>
      </c>
      <c r="AJ44">
        <v>0</v>
      </c>
      <c r="AK44">
        <v>0.5</v>
      </c>
      <c r="AL44">
        <v>2.4671306812604958E-4</v>
      </c>
      <c r="AM44">
        <v>3.2676487539412557E-4</v>
      </c>
      <c r="AN44">
        <v>9.4891566909527951E-6</v>
      </c>
      <c r="AO44">
        <v>9.3341457357992961E-10</v>
      </c>
      <c r="AP44">
        <v>6.041146659966634E-10</v>
      </c>
      <c r="AQ44">
        <v>2967382613.7440581</v>
      </c>
      <c r="AR44">
        <v>0.13497942386831299</v>
      </c>
      <c r="AS44">
        <v>4.8559670781893001E-2</v>
      </c>
      <c r="AT44">
        <v>135</v>
      </c>
      <c r="AU44">
        <v>49</v>
      </c>
      <c r="AV44">
        <v>49</v>
      </c>
      <c r="AW44">
        <v>0</v>
      </c>
      <c r="AX44">
        <v>5.3971017950806939</v>
      </c>
      <c r="AY44">
        <v>2.061017105241307E-2</v>
      </c>
      <c r="AZ44">
        <v>0.83707107640220701</v>
      </c>
      <c r="BA44">
        <v>2.794949972947993E-2</v>
      </c>
      <c r="BB44">
        <v>0.11436925281589989</v>
      </c>
    </row>
    <row r="45" spans="1:54" x14ac:dyDescent="0.3">
      <c r="A45">
        <v>5.1416579223504698E-2</v>
      </c>
      <c r="B45">
        <v>2.4134312696747099E-2</v>
      </c>
      <c r="C45" t="s">
        <v>123</v>
      </c>
      <c r="D45">
        <v>1000</v>
      </c>
      <c r="E45">
        <v>51</v>
      </c>
      <c r="F45">
        <v>24</v>
      </c>
      <c r="G45">
        <v>0.1260578685643578</v>
      </c>
      <c r="H45">
        <v>0.21220917592750771</v>
      </c>
      <c r="I45">
        <v>-0.74788426287128451</v>
      </c>
      <c r="J45">
        <v>-0.57558164814498447</v>
      </c>
      <c r="K45">
        <v>-0.80979675226891323</v>
      </c>
      <c r="L45">
        <v>-0.56482231279136008</v>
      </c>
      <c r="M45">
        <v>-1.1452255498243831</v>
      </c>
      <c r="N45">
        <v>-0.79877937508047991</v>
      </c>
      <c r="O45">
        <v>1.7358867536235649</v>
      </c>
      <c r="P45">
        <v>50.5</v>
      </c>
      <c r="Q45">
        <v>51.5</v>
      </c>
      <c r="R45">
        <v>23.5</v>
      </c>
      <c r="S45">
        <v>24.5</v>
      </c>
      <c r="T45">
        <v>5.7787552105774834E-3</v>
      </c>
      <c r="U45">
        <v>2.4826810931476428E-2</v>
      </c>
      <c r="V45">
        <v>2.4904431018578539E-4</v>
      </c>
      <c r="W45">
        <v>2.4671306812604958E-4</v>
      </c>
      <c r="X45">
        <v>3.2676487539412557E-4</v>
      </c>
      <c r="Y45">
        <v>-0.99950657386374786</v>
      </c>
      <c r="Z45">
        <v>-0.99934647024921175</v>
      </c>
      <c r="AA45">
        <v>-2.4637721360232181</v>
      </c>
      <c r="AB45">
        <v>-2.4100792989565969</v>
      </c>
      <c r="AC45">
        <v>-3.4842999693609649</v>
      </c>
      <c r="AD45">
        <v>-3.4083668309790611</v>
      </c>
      <c r="AE45">
        <v>117.7064052693197</v>
      </c>
      <c r="AF45">
        <v>0.40122717369896521</v>
      </c>
      <c r="AG45">
        <v>1.168702197334172</v>
      </c>
      <c r="AH45">
        <v>0</v>
      </c>
      <c r="AI45">
        <v>0.5</v>
      </c>
      <c r="AJ45">
        <v>0</v>
      </c>
      <c r="AK45">
        <v>0.5</v>
      </c>
      <c r="AL45">
        <v>2.4671306812604958E-4</v>
      </c>
      <c r="AM45">
        <v>3.2676487539412557E-4</v>
      </c>
      <c r="AN45">
        <v>9.4891566909527951E-6</v>
      </c>
      <c r="AO45">
        <v>2.2068536115106981E-6</v>
      </c>
      <c r="AP45">
        <v>2.4575560387001032E-6</v>
      </c>
      <c r="AQ45">
        <v>435.73985704941629</v>
      </c>
      <c r="AR45">
        <v>5.1416579223504698E-2</v>
      </c>
      <c r="AS45">
        <v>2.4134312696747099E-2</v>
      </c>
      <c r="AT45">
        <v>51</v>
      </c>
      <c r="AU45">
        <v>24</v>
      </c>
      <c r="AV45">
        <v>24</v>
      </c>
      <c r="AW45">
        <v>0</v>
      </c>
      <c r="AX45">
        <v>6.9327973519462933</v>
      </c>
      <c r="AY45">
        <v>6.0923703175213952E-3</v>
      </c>
      <c r="AZ45">
        <v>0.93054147839726953</v>
      </c>
      <c r="BA45">
        <v>1.8041942379225701E-2</v>
      </c>
      <c r="BB45">
        <v>4.53242089059833E-2</v>
      </c>
    </row>
    <row r="46" spans="1:54" x14ac:dyDescent="0.3">
      <c r="A46">
        <v>0.16730038022813701</v>
      </c>
      <c r="B46">
        <v>2.6615969581748999E-2</v>
      </c>
      <c r="C46" t="s">
        <v>124</v>
      </c>
      <c r="D46">
        <v>1000</v>
      </c>
      <c r="E46">
        <v>167</v>
      </c>
      <c r="F46">
        <v>27</v>
      </c>
      <c r="G46">
        <v>0.97726458151465134</v>
      </c>
      <c r="H46">
        <v>0.29382808042988412</v>
      </c>
      <c r="I46">
        <v>0.95452916302930269</v>
      </c>
      <c r="J46">
        <v>-0.41234383914023182</v>
      </c>
      <c r="K46">
        <v>1.414406313613517</v>
      </c>
      <c r="L46">
        <v>-0.38341852401650922</v>
      </c>
      <c r="M46">
        <v>2.0002725914183692</v>
      </c>
      <c r="N46">
        <v>-0.54223567672922168</v>
      </c>
      <c r="O46">
        <v>0.11541509289355401</v>
      </c>
      <c r="P46">
        <v>166.5</v>
      </c>
      <c r="Q46">
        <v>167.5</v>
      </c>
      <c r="R46">
        <v>26.5</v>
      </c>
      <c r="S46">
        <v>27.5</v>
      </c>
      <c r="T46">
        <v>1.4537716045772699E-3</v>
      </c>
      <c r="U46">
        <v>2.941225431326594E-2</v>
      </c>
      <c r="V46">
        <v>4.9349993495003274E-6</v>
      </c>
      <c r="W46">
        <v>2.4671306812604958E-4</v>
      </c>
      <c r="X46">
        <v>3.2676487539412557E-4</v>
      </c>
      <c r="Y46">
        <v>-0.99950657386374786</v>
      </c>
      <c r="Z46">
        <v>-0.99934647024921175</v>
      </c>
      <c r="AA46">
        <v>-2.4637721360232181</v>
      </c>
      <c r="AB46">
        <v>-2.4100792989565969</v>
      </c>
      <c r="AC46">
        <v>-3.4842999693609649</v>
      </c>
      <c r="AD46">
        <v>-3.4083668309790611</v>
      </c>
      <c r="AE46">
        <v>117.7064052693197</v>
      </c>
      <c r="AF46">
        <v>0.18313688103093231</v>
      </c>
      <c r="AG46">
        <v>1.184571235564513E-5</v>
      </c>
      <c r="AH46">
        <v>0</v>
      </c>
      <c r="AI46">
        <v>0.5</v>
      </c>
      <c r="AJ46">
        <v>0</v>
      </c>
      <c r="AK46">
        <v>0.5</v>
      </c>
      <c r="AL46">
        <v>2.4671306812604958E-4</v>
      </c>
      <c r="AM46">
        <v>3.2676487539412557E-4</v>
      </c>
      <c r="AN46">
        <v>9.4891566909527951E-6</v>
      </c>
      <c r="AO46">
        <v>5.6272049330774426E-12</v>
      </c>
      <c r="AP46">
        <v>1.32891217469183E-6</v>
      </c>
      <c r="AQ46">
        <v>6262182.2941552987</v>
      </c>
      <c r="AR46">
        <v>0.16730038022813701</v>
      </c>
      <c r="AS46">
        <v>2.6615969581748999E-2</v>
      </c>
      <c r="AT46">
        <v>167</v>
      </c>
      <c r="AU46">
        <v>27</v>
      </c>
      <c r="AV46">
        <v>27</v>
      </c>
      <c r="AW46">
        <v>0</v>
      </c>
      <c r="AX46">
        <v>5.8418016420632659</v>
      </c>
      <c r="AY46">
        <v>1.389858532539056E-2</v>
      </c>
      <c r="AZ46">
        <v>0.81998223551550464</v>
      </c>
      <c r="BA46">
        <v>1.271738425635844E-2</v>
      </c>
      <c r="BB46">
        <v>0.15340179490274641</v>
      </c>
    </row>
    <row r="47" spans="1:54" x14ac:dyDescent="0.3">
      <c r="A47">
        <v>0.15819209039547999</v>
      </c>
      <c r="B47">
        <v>5.5367231638418099E-2</v>
      </c>
      <c r="C47" t="s">
        <v>125</v>
      </c>
      <c r="D47">
        <v>1000</v>
      </c>
      <c r="E47">
        <v>158</v>
      </c>
      <c r="F47">
        <v>55</v>
      </c>
      <c r="G47">
        <v>0.96060965311804647</v>
      </c>
      <c r="H47">
        <v>0.96723308604400526</v>
      </c>
      <c r="I47">
        <v>0.92121930623609294</v>
      </c>
      <c r="J47">
        <v>0.93446617208801053</v>
      </c>
      <c r="K47">
        <v>1.242955837764615</v>
      </c>
      <c r="L47">
        <v>1.302207138829186</v>
      </c>
      <c r="M47">
        <v>1.757805003197531</v>
      </c>
      <c r="N47">
        <v>1.8415989967512989</v>
      </c>
      <c r="O47">
        <v>4.3588202583690832</v>
      </c>
      <c r="P47">
        <v>157.5</v>
      </c>
      <c r="Q47">
        <v>158.5</v>
      </c>
      <c r="R47">
        <v>54.5</v>
      </c>
      <c r="S47">
        <v>55.5</v>
      </c>
      <c r="T47">
        <v>2.293148328094019E-3</v>
      </c>
      <c r="U47">
        <v>6.2286230267170062E-3</v>
      </c>
      <c r="V47">
        <v>6.2257711818671481E-5</v>
      </c>
      <c r="W47">
        <v>2.4671306812604958E-4</v>
      </c>
      <c r="X47">
        <v>3.2676487539412557E-4</v>
      </c>
      <c r="Y47">
        <v>-0.99950657386374786</v>
      </c>
      <c r="Z47">
        <v>-0.99934647024921175</v>
      </c>
      <c r="AA47">
        <v>-2.4637721360232181</v>
      </c>
      <c r="AB47">
        <v>-2.4100792989565969</v>
      </c>
      <c r="AC47">
        <v>-3.4842999693609649</v>
      </c>
      <c r="AD47">
        <v>-3.4083668309790611</v>
      </c>
      <c r="AE47">
        <v>117.7064052693197</v>
      </c>
      <c r="AF47">
        <v>1.813143417934005E-5</v>
      </c>
      <c r="AG47">
        <v>3.5677224024462349E-5</v>
      </c>
      <c r="AH47">
        <v>0</v>
      </c>
      <c r="AI47">
        <v>0.5</v>
      </c>
      <c r="AJ47">
        <v>0</v>
      </c>
      <c r="AK47">
        <v>0.5</v>
      </c>
      <c r="AL47">
        <v>2.4671306812604958E-4</v>
      </c>
      <c r="AM47">
        <v>3.2676487539412557E-4</v>
      </c>
      <c r="AN47">
        <v>9.4891566909527951E-6</v>
      </c>
      <c r="AO47">
        <v>2.6733669197075729E-11</v>
      </c>
      <c r="AP47">
        <v>2.7862261177396729E-11</v>
      </c>
      <c r="AQ47">
        <v>793132678891.73914</v>
      </c>
      <c r="AR47">
        <v>0.15819209039547999</v>
      </c>
      <c r="AS47">
        <v>5.5367231638418099E-2</v>
      </c>
      <c r="AT47">
        <v>158</v>
      </c>
      <c r="AU47">
        <v>55</v>
      </c>
      <c r="AV47">
        <v>55</v>
      </c>
      <c r="AW47">
        <v>0</v>
      </c>
      <c r="AX47">
        <v>5.333152733082378</v>
      </c>
      <c r="AY47">
        <v>2.5753374821240741E-2</v>
      </c>
      <c r="AZ47">
        <v>0.81219405278734269</v>
      </c>
      <c r="BA47">
        <v>2.9613856817177351E-2</v>
      </c>
      <c r="BB47">
        <v>0.13243871557423931</v>
      </c>
    </row>
    <row r="48" spans="1:54" x14ac:dyDescent="0.3">
      <c r="A48">
        <v>6.4965885493918699E-2</v>
      </c>
      <c r="B48">
        <v>2.9664787896766499E-2</v>
      </c>
      <c r="C48" t="s">
        <v>126</v>
      </c>
      <c r="D48">
        <v>1000</v>
      </c>
      <c r="E48">
        <v>65</v>
      </c>
      <c r="F48">
        <v>30</v>
      </c>
      <c r="G48">
        <v>0.22410391261883439</v>
      </c>
      <c r="H48">
        <v>0.38736842700622692</v>
      </c>
      <c r="I48">
        <v>-0.55179217476233111</v>
      </c>
      <c r="J48">
        <v>-0.22526314598754629</v>
      </c>
      <c r="K48">
        <v>-0.53627419306806701</v>
      </c>
      <c r="L48">
        <v>-0.20236296433420489</v>
      </c>
      <c r="M48">
        <v>-0.75840623698754805</v>
      </c>
      <c r="N48">
        <v>-0.28618444868345561</v>
      </c>
      <c r="O48">
        <v>1.2888071889912009</v>
      </c>
      <c r="P48">
        <v>64.5</v>
      </c>
      <c r="Q48">
        <v>65.5</v>
      </c>
      <c r="R48">
        <v>29.5</v>
      </c>
      <c r="S48">
        <v>30.5</v>
      </c>
      <c r="T48">
        <v>8.2046316415989862E-3</v>
      </c>
      <c r="U48">
        <v>3.2651964480003022E-2</v>
      </c>
      <c r="V48">
        <v>3.4526801890607557E-4</v>
      </c>
      <c r="W48">
        <v>2.4671306812604958E-4</v>
      </c>
      <c r="X48">
        <v>3.2676487539412557E-4</v>
      </c>
      <c r="Y48">
        <v>-0.99950657386374786</v>
      </c>
      <c r="Z48">
        <v>-0.99934647024921175</v>
      </c>
      <c r="AA48">
        <v>-2.4637721360232181</v>
      </c>
      <c r="AB48">
        <v>-2.4100792989565969</v>
      </c>
      <c r="AC48">
        <v>-3.4842999693609649</v>
      </c>
      <c r="AD48">
        <v>-3.4083668309790611</v>
      </c>
      <c r="AE48">
        <v>117.7064052693197</v>
      </c>
      <c r="AF48">
        <v>8.0410607595931646E-2</v>
      </c>
      <c r="AG48">
        <v>0.39431372661989</v>
      </c>
      <c r="AH48">
        <v>0</v>
      </c>
      <c r="AI48">
        <v>0.5</v>
      </c>
      <c r="AJ48">
        <v>0</v>
      </c>
      <c r="AK48">
        <v>0.5</v>
      </c>
      <c r="AL48">
        <v>2.4671306812604958E-4</v>
      </c>
      <c r="AM48">
        <v>3.2676487539412557E-4</v>
      </c>
      <c r="AN48">
        <v>9.4891566909527951E-6</v>
      </c>
      <c r="AO48">
        <v>1.057149358291404E-6</v>
      </c>
      <c r="AP48">
        <v>6.4776102476469386E-7</v>
      </c>
      <c r="AQ48">
        <v>4784.4586672827581</v>
      </c>
      <c r="AR48">
        <v>6.4965885493918699E-2</v>
      </c>
      <c r="AS48">
        <v>2.9664787896766499E-2</v>
      </c>
      <c r="AT48">
        <v>65</v>
      </c>
      <c r="AU48">
        <v>30</v>
      </c>
      <c r="AV48">
        <v>30</v>
      </c>
      <c r="AW48">
        <v>0</v>
      </c>
      <c r="AX48">
        <v>6.2914247301872086</v>
      </c>
      <c r="AY48">
        <v>8.3235615585095339E-3</v>
      </c>
      <c r="AZ48">
        <v>0.91369288816782435</v>
      </c>
      <c r="BA48">
        <v>2.1341226338256969E-2</v>
      </c>
      <c r="BB48">
        <v>5.6642323935409161E-2</v>
      </c>
    </row>
    <row r="49" spans="1:54" x14ac:dyDescent="0.3">
      <c r="A49">
        <v>3.38645418326693E-2</v>
      </c>
      <c r="B49">
        <v>1.7928286852589601E-2</v>
      </c>
      <c r="C49" t="s">
        <v>127</v>
      </c>
      <c r="D49">
        <v>1000</v>
      </c>
      <c r="E49">
        <v>34</v>
      </c>
      <c r="F49">
        <v>18</v>
      </c>
      <c r="G49">
        <v>5.1445753056367179E-2</v>
      </c>
      <c r="H49">
        <v>9.4272816874065191E-2</v>
      </c>
      <c r="I49">
        <v>-0.89710849388726566</v>
      </c>
      <c r="J49">
        <v>-0.81145436625186962</v>
      </c>
      <c r="K49">
        <v>-1.1532871836711389</v>
      </c>
      <c r="L49">
        <v>-0.92977024467294789</v>
      </c>
      <c r="M49">
        <v>-1.630994376458796</v>
      </c>
      <c r="N49">
        <v>-1.3148936899074339</v>
      </c>
      <c r="O49">
        <v>2.7922789444265428</v>
      </c>
      <c r="P49">
        <v>33.5</v>
      </c>
      <c r="Q49">
        <v>34.5</v>
      </c>
      <c r="R49">
        <v>17.5</v>
      </c>
      <c r="S49">
        <v>18.5</v>
      </c>
      <c r="T49">
        <v>3.1197303431871812E-3</v>
      </c>
      <c r="U49">
        <v>1.455549765867396E-2</v>
      </c>
      <c r="V49">
        <v>1.2679523040600891E-4</v>
      </c>
      <c r="W49">
        <v>2.4671306812604958E-4</v>
      </c>
      <c r="X49">
        <v>3.2676487539412557E-4</v>
      </c>
      <c r="Y49">
        <v>-0.99950657386374786</v>
      </c>
      <c r="Z49">
        <v>-0.99934647024921175</v>
      </c>
      <c r="AA49">
        <v>-2.4637721360232181</v>
      </c>
      <c r="AB49">
        <v>-2.4100792989565969</v>
      </c>
      <c r="AC49">
        <v>-3.4842999693609649</v>
      </c>
      <c r="AD49">
        <v>-3.4083668309790611</v>
      </c>
      <c r="AE49">
        <v>117.7064052693197</v>
      </c>
      <c r="AF49">
        <v>1.71973826188454</v>
      </c>
      <c r="AG49">
        <v>4.0155691608165771</v>
      </c>
      <c r="AH49">
        <v>0</v>
      </c>
      <c r="AI49">
        <v>0.5</v>
      </c>
      <c r="AJ49">
        <v>0</v>
      </c>
      <c r="AK49">
        <v>0.5</v>
      </c>
      <c r="AL49">
        <v>2.4671306812604958E-4</v>
      </c>
      <c r="AM49">
        <v>3.2676487539412557E-4</v>
      </c>
      <c r="AN49">
        <v>9.4891566909527951E-6</v>
      </c>
      <c r="AO49">
        <v>4.0935446748224206E-6</v>
      </c>
      <c r="AP49">
        <v>6.1756342451999712E-6</v>
      </c>
      <c r="AQ49">
        <v>47.593696194240273</v>
      </c>
      <c r="AR49">
        <v>3.38645418326693E-2</v>
      </c>
      <c r="AS49">
        <v>1.7928286852589601E-2</v>
      </c>
      <c r="AT49">
        <v>34</v>
      </c>
      <c r="AU49">
        <v>18</v>
      </c>
      <c r="AV49">
        <v>18</v>
      </c>
      <c r="AW49">
        <v>0</v>
      </c>
      <c r="AX49">
        <v>8.3824824900185284</v>
      </c>
      <c r="AY49">
        <v>3.7569717236112491E-3</v>
      </c>
      <c r="AZ49">
        <v>0.95196414303835231</v>
      </c>
      <c r="BA49">
        <v>1.4171315128978349E-2</v>
      </c>
      <c r="BB49">
        <v>3.0107570109058051E-2</v>
      </c>
    </row>
    <row r="50" spans="1:54" x14ac:dyDescent="0.3">
      <c r="A50">
        <v>5.6451612903225798E-2</v>
      </c>
      <c r="B50">
        <v>1.7741935483870999E-2</v>
      </c>
      <c r="C50" t="s">
        <v>128</v>
      </c>
      <c r="D50">
        <v>1000</v>
      </c>
      <c r="E50">
        <v>56</v>
      </c>
      <c r="F50">
        <v>18</v>
      </c>
      <c r="G50">
        <v>0.15714219021178341</v>
      </c>
      <c r="H50">
        <v>9.4272816874065191E-2</v>
      </c>
      <c r="I50">
        <v>-0.68571561957643312</v>
      </c>
      <c r="J50">
        <v>-0.81145436625186962</v>
      </c>
      <c r="K50">
        <v>-0.7115422919672415</v>
      </c>
      <c r="L50">
        <v>-0.92977024467294789</v>
      </c>
      <c r="M50">
        <v>-1.006272759502109</v>
      </c>
      <c r="N50">
        <v>-1.3148936899074339</v>
      </c>
      <c r="O50">
        <v>2.0440116442203449</v>
      </c>
      <c r="P50">
        <v>55.5</v>
      </c>
      <c r="Q50">
        <v>56.5</v>
      </c>
      <c r="R50">
        <v>17.5</v>
      </c>
      <c r="S50">
        <v>18.5</v>
      </c>
      <c r="T50">
        <v>6.6569719029693497E-3</v>
      </c>
      <c r="U50">
        <v>1.455549765867396E-2</v>
      </c>
      <c r="V50">
        <v>1.980556098817547E-4</v>
      </c>
      <c r="W50">
        <v>2.4671306812604958E-4</v>
      </c>
      <c r="X50">
        <v>3.2676487539412557E-4</v>
      </c>
      <c r="Y50">
        <v>-0.99950657386374786</v>
      </c>
      <c r="Z50">
        <v>-0.99934647024921175</v>
      </c>
      <c r="AA50">
        <v>-2.4637721360232181</v>
      </c>
      <c r="AB50">
        <v>-2.4100792989565969</v>
      </c>
      <c r="AC50">
        <v>-3.4842999693609649</v>
      </c>
      <c r="AD50">
        <v>-3.4083668309790611</v>
      </c>
      <c r="AE50">
        <v>117.7064052693197</v>
      </c>
      <c r="AF50">
        <v>1.71973826188454</v>
      </c>
      <c r="AG50">
        <v>0.79945648864672991</v>
      </c>
      <c r="AH50">
        <v>0</v>
      </c>
      <c r="AI50">
        <v>0.5</v>
      </c>
      <c r="AJ50">
        <v>0</v>
      </c>
      <c r="AK50">
        <v>0.5</v>
      </c>
      <c r="AL50">
        <v>2.4671306812604958E-4</v>
      </c>
      <c r="AM50">
        <v>3.2676487539412557E-4</v>
      </c>
      <c r="AN50">
        <v>9.4891566909527951E-6</v>
      </c>
      <c r="AO50">
        <v>1.73902939449737E-6</v>
      </c>
      <c r="AP50">
        <v>6.1756342451999712E-6</v>
      </c>
      <c r="AQ50">
        <v>174.99525646889879</v>
      </c>
      <c r="AR50">
        <v>5.6451612903225798E-2</v>
      </c>
      <c r="AS50">
        <v>1.7741935483870999E-2</v>
      </c>
      <c r="AT50">
        <v>56</v>
      </c>
      <c r="AU50">
        <v>18</v>
      </c>
      <c r="AV50">
        <v>18</v>
      </c>
      <c r="AW50">
        <v>0</v>
      </c>
      <c r="AX50">
        <v>7.1540614952199952</v>
      </c>
      <c r="AY50">
        <v>5.0258954337946424E-3</v>
      </c>
      <c r="AZ50">
        <v>0.93083234704669782</v>
      </c>
      <c r="BA50">
        <v>1.2716040050076359E-2</v>
      </c>
      <c r="BB50">
        <v>5.1425717469431163E-2</v>
      </c>
    </row>
    <row r="51" spans="1:54" x14ac:dyDescent="0.3">
      <c r="A51">
        <v>0.100656455142232</v>
      </c>
      <c r="B51">
        <v>4.5951859956236303E-2</v>
      </c>
      <c r="C51" t="s">
        <v>129</v>
      </c>
      <c r="D51">
        <v>1000</v>
      </c>
      <c r="E51">
        <v>101</v>
      </c>
      <c r="F51">
        <v>46</v>
      </c>
      <c r="G51">
        <v>0.5870849936244863</v>
      </c>
      <c r="H51">
        <v>0.85906578201866879</v>
      </c>
      <c r="I51">
        <v>0.17416998724897259</v>
      </c>
      <c r="J51">
        <v>0.71813156403733758</v>
      </c>
      <c r="K51">
        <v>0.15560084630618951</v>
      </c>
      <c r="L51">
        <v>0.7609399027339665</v>
      </c>
      <c r="M51">
        <v>0.22005282716294469</v>
      </c>
      <c r="N51">
        <v>1.076131530597239</v>
      </c>
      <c r="O51">
        <v>1.1103803556076961</v>
      </c>
      <c r="P51">
        <v>100.5</v>
      </c>
      <c r="Q51">
        <v>101.5</v>
      </c>
      <c r="R51">
        <v>45.5</v>
      </c>
      <c r="S51">
        <v>46.5</v>
      </c>
      <c r="T51">
        <v>1.0530211053892961E-2</v>
      </c>
      <c r="U51">
        <v>1.9020821822329451E-2</v>
      </c>
      <c r="V51">
        <v>2.2240171037820689E-4</v>
      </c>
      <c r="W51">
        <v>2.4671306812604958E-4</v>
      </c>
      <c r="X51">
        <v>3.2676487539412557E-4</v>
      </c>
      <c r="Y51">
        <v>-0.99950657386374786</v>
      </c>
      <c r="Z51">
        <v>-0.99934647024921175</v>
      </c>
      <c r="AA51">
        <v>-2.4637721360232181</v>
      </c>
      <c r="AB51">
        <v>-2.4100792989565969</v>
      </c>
      <c r="AC51">
        <v>-3.4842999693609649</v>
      </c>
      <c r="AD51">
        <v>-3.4083668309790611</v>
      </c>
      <c r="AE51">
        <v>117.7064052693197</v>
      </c>
      <c r="AF51">
        <v>5.1220995115443333E-4</v>
      </c>
      <c r="AG51">
        <v>1.6754601307336379E-2</v>
      </c>
      <c r="AH51">
        <v>0</v>
      </c>
      <c r="AI51">
        <v>0.5</v>
      </c>
      <c r="AJ51">
        <v>0</v>
      </c>
      <c r="AK51">
        <v>0.5</v>
      </c>
      <c r="AL51">
        <v>2.4671306812604958E-4</v>
      </c>
      <c r="AM51">
        <v>3.2676487539412557E-4</v>
      </c>
      <c r="AN51">
        <v>9.4891566909527951E-6</v>
      </c>
      <c r="AO51">
        <v>5.7650959626252348E-8</v>
      </c>
      <c r="AP51">
        <v>2.4036401134519389E-9</v>
      </c>
      <c r="AQ51">
        <v>15229644.18872517</v>
      </c>
      <c r="AR51">
        <v>0.100656455142232</v>
      </c>
      <c r="AS51">
        <v>4.5951859956236303E-2</v>
      </c>
      <c r="AT51">
        <v>101</v>
      </c>
      <c r="AU51">
        <v>46</v>
      </c>
      <c r="AV51">
        <v>46</v>
      </c>
      <c r="AW51">
        <v>0</v>
      </c>
      <c r="AX51">
        <v>5.5594137958891654</v>
      </c>
      <c r="AY51">
        <v>1.6122395350053609E-2</v>
      </c>
      <c r="AZ51">
        <v>0.86951408025158528</v>
      </c>
      <c r="BA51">
        <v>2.9829464606182691E-2</v>
      </c>
      <c r="BB51">
        <v>8.4534059792178387E-2</v>
      </c>
    </row>
    <row r="52" spans="1:54" x14ac:dyDescent="0.3">
      <c r="A52">
        <v>3.7313432835820899E-2</v>
      </c>
      <c r="B52">
        <v>2.05223880597015E-2</v>
      </c>
      <c r="C52" t="s">
        <v>130</v>
      </c>
      <c r="D52">
        <v>1000</v>
      </c>
      <c r="E52">
        <v>37</v>
      </c>
      <c r="F52">
        <v>21</v>
      </c>
      <c r="G52">
        <v>6.1414922350921643E-2</v>
      </c>
      <c r="H52">
        <v>0.14545296455761739</v>
      </c>
      <c r="I52">
        <v>-0.87717015529815678</v>
      </c>
      <c r="J52">
        <v>-0.70909407088476506</v>
      </c>
      <c r="K52">
        <v>-1.091068477258657</v>
      </c>
      <c r="L52">
        <v>-0.74680116904793736</v>
      </c>
      <c r="M52">
        <v>-1.543003838016954</v>
      </c>
      <c r="N52">
        <v>-1.056136341663676</v>
      </c>
      <c r="O52">
        <v>2.1996531597996238</v>
      </c>
      <c r="P52">
        <v>36.5</v>
      </c>
      <c r="Q52">
        <v>37.5</v>
      </c>
      <c r="R52">
        <v>20.5</v>
      </c>
      <c r="S52">
        <v>21.5</v>
      </c>
      <c r="T52">
        <v>3.5315547510265531E-3</v>
      </c>
      <c r="U52">
        <v>1.9637544699654449E-2</v>
      </c>
      <c r="V52">
        <v>1.525482876846021E-4</v>
      </c>
      <c r="W52">
        <v>2.4671306812604958E-4</v>
      </c>
      <c r="X52">
        <v>3.2676487539412557E-4</v>
      </c>
      <c r="Y52">
        <v>-0.99950657386374786</v>
      </c>
      <c r="Z52">
        <v>-0.99934647024921175</v>
      </c>
      <c r="AA52">
        <v>-2.4637721360232181</v>
      </c>
      <c r="AB52">
        <v>-2.4100792989565969</v>
      </c>
      <c r="AC52">
        <v>-3.4842999693609649</v>
      </c>
      <c r="AD52">
        <v>-3.4083668309790611</v>
      </c>
      <c r="AE52">
        <v>117.7064052693197</v>
      </c>
      <c r="AF52">
        <v>0.84615277570424985</v>
      </c>
      <c r="AG52">
        <v>3.2457663599431998</v>
      </c>
      <c r="AH52">
        <v>0</v>
      </c>
      <c r="AI52">
        <v>0.5</v>
      </c>
      <c r="AJ52">
        <v>0</v>
      </c>
      <c r="AK52">
        <v>0.5</v>
      </c>
      <c r="AL52">
        <v>2.4671306812604958E-4</v>
      </c>
      <c r="AM52">
        <v>3.2676487539412557E-4</v>
      </c>
      <c r="AN52">
        <v>9.4891566909527951E-6</v>
      </c>
      <c r="AO52">
        <v>3.7455755865160641E-6</v>
      </c>
      <c r="AP52">
        <v>4.0994738858792383E-6</v>
      </c>
      <c r="AQ52">
        <v>94.273203542445373</v>
      </c>
      <c r="AR52">
        <v>3.7313432835820899E-2</v>
      </c>
      <c r="AS52">
        <v>2.05223880597015E-2</v>
      </c>
      <c r="AT52">
        <v>37</v>
      </c>
      <c r="AU52">
        <v>21</v>
      </c>
      <c r="AV52">
        <v>21</v>
      </c>
      <c r="AW52">
        <v>0</v>
      </c>
      <c r="AX52">
        <v>7.8789495451480906</v>
      </c>
      <c r="AY52">
        <v>4.4119860319770457E-3</v>
      </c>
      <c r="AZ52">
        <v>0.94657616513645459</v>
      </c>
      <c r="BA52">
        <v>1.6110402027724451E-2</v>
      </c>
      <c r="BB52">
        <v>3.2901446803843853E-2</v>
      </c>
    </row>
    <row r="53" spans="1:54" x14ac:dyDescent="0.3">
      <c r="A53">
        <v>4.20280186791194E-2</v>
      </c>
      <c r="B53">
        <v>2.4016010673782499E-2</v>
      </c>
      <c r="C53" t="s">
        <v>131</v>
      </c>
      <c r="D53">
        <v>1000</v>
      </c>
      <c r="E53">
        <v>42</v>
      </c>
      <c r="F53">
        <v>24</v>
      </c>
      <c r="G53">
        <v>8.0912216391344743E-2</v>
      </c>
      <c r="H53">
        <v>0.21220917592750771</v>
      </c>
      <c r="I53">
        <v>-0.83817556721731057</v>
      </c>
      <c r="J53">
        <v>-0.57558164814498447</v>
      </c>
      <c r="K53">
        <v>-0.98921538904667394</v>
      </c>
      <c r="L53">
        <v>-0.56482231279136008</v>
      </c>
      <c r="M53">
        <v>-1.398961819297984</v>
      </c>
      <c r="N53">
        <v>-0.79877937508047991</v>
      </c>
      <c r="O53">
        <v>1.7420986602059401</v>
      </c>
      <c r="P53">
        <v>41.5</v>
      </c>
      <c r="Q53">
        <v>42.5</v>
      </c>
      <c r="R53">
        <v>23.5</v>
      </c>
      <c r="S53">
        <v>24.5</v>
      </c>
      <c r="T53">
        <v>4.2798044744174896E-3</v>
      </c>
      <c r="U53">
        <v>2.4826810931476428E-2</v>
      </c>
      <c r="V53">
        <v>1.851047707518185E-4</v>
      </c>
      <c r="W53">
        <v>2.4671306812604958E-4</v>
      </c>
      <c r="X53">
        <v>3.2676487539412557E-4</v>
      </c>
      <c r="Y53">
        <v>-0.99950657386374786</v>
      </c>
      <c r="Z53">
        <v>-0.99934647024921175</v>
      </c>
      <c r="AA53">
        <v>-2.4637721360232181</v>
      </c>
      <c r="AB53">
        <v>-2.4100792989565969</v>
      </c>
      <c r="AC53">
        <v>-3.4842999693609649</v>
      </c>
      <c r="AD53">
        <v>-3.4083668309790611</v>
      </c>
      <c r="AE53">
        <v>117.7064052693197</v>
      </c>
      <c r="AF53">
        <v>0.40122717369896521</v>
      </c>
      <c r="AG53">
        <v>2.2675205601358011</v>
      </c>
      <c r="AH53">
        <v>0</v>
      </c>
      <c r="AI53">
        <v>0.5</v>
      </c>
      <c r="AJ53">
        <v>0</v>
      </c>
      <c r="AK53">
        <v>0.5</v>
      </c>
      <c r="AL53">
        <v>2.4671306812604958E-4</v>
      </c>
      <c r="AM53">
        <v>3.2676487539412557E-4</v>
      </c>
      <c r="AN53">
        <v>9.4891566909527951E-6</v>
      </c>
      <c r="AO53">
        <v>3.1711043197531721E-6</v>
      </c>
      <c r="AP53">
        <v>2.4575560387001032E-6</v>
      </c>
      <c r="AQ53">
        <v>225.38824982748321</v>
      </c>
      <c r="AR53">
        <v>4.20280186791194E-2</v>
      </c>
      <c r="AS53">
        <v>2.4016010673782499E-2</v>
      </c>
      <c r="AT53">
        <v>42</v>
      </c>
      <c r="AU53">
        <v>24</v>
      </c>
      <c r="AV53">
        <v>24</v>
      </c>
      <c r="AW53">
        <v>0</v>
      </c>
      <c r="AX53">
        <v>7.3651015353190026</v>
      </c>
      <c r="AY53">
        <v>5.3626456897744919E-3</v>
      </c>
      <c r="AZ53">
        <v>0.93931861633687264</v>
      </c>
      <c r="BA53">
        <v>1.8653364984008009E-2</v>
      </c>
      <c r="BB53">
        <v>3.6665372989344913E-2</v>
      </c>
    </row>
    <row r="54" spans="1:54" x14ac:dyDescent="0.3">
      <c r="A54">
        <v>8.6212262682850899E-2</v>
      </c>
      <c r="B54">
        <v>2.9256146903205701E-2</v>
      </c>
      <c r="C54" t="s">
        <v>132</v>
      </c>
      <c r="D54">
        <v>1000</v>
      </c>
      <c r="E54">
        <v>86</v>
      </c>
      <c r="F54">
        <v>29</v>
      </c>
      <c r="G54">
        <v>0.42615504926574549</v>
      </c>
      <c r="H54">
        <v>0.35513503724826112</v>
      </c>
      <c r="I54">
        <v>-0.14768990146850899</v>
      </c>
      <c r="J54">
        <v>-0.28972992550347781</v>
      </c>
      <c r="K54">
        <v>-0.1316432873696462</v>
      </c>
      <c r="L54">
        <v>-0.26268549885178399</v>
      </c>
      <c r="M54">
        <v>-0.1861717223935325</v>
      </c>
      <c r="N54">
        <v>-0.37149339511493512</v>
      </c>
      <c r="O54">
        <v>1.290750040256986</v>
      </c>
      <c r="P54">
        <v>85.5</v>
      </c>
      <c r="Q54">
        <v>86.5</v>
      </c>
      <c r="R54">
        <v>28.5</v>
      </c>
      <c r="S54">
        <v>29.5</v>
      </c>
      <c r="T54">
        <v>1.063688803860641E-2</v>
      </c>
      <c r="U54">
        <v>3.1762785222157919E-2</v>
      </c>
      <c r="V54">
        <v>4.3608918185485471E-4</v>
      </c>
      <c r="W54">
        <v>2.4671306812604958E-4</v>
      </c>
      <c r="X54">
        <v>3.2676487539412557E-4</v>
      </c>
      <c r="Y54">
        <v>-0.99950657386374786</v>
      </c>
      <c r="Z54">
        <v>-0.99934647024921175</v>
      </c>
      <c r="AA54">
        <v>-2.4637721360232181</v>
      </c>
      <c r="AB54">
        <v>-2.4100792989565969</v>
      </c>
      <c r="AC54">
        <v>-3.4842999693609649</v>
      </c>
      <c r="AD54">
        <v>-3.4083668309790611</v>
      </c>
      <c r="AE54">
        <v>117.7064052693197</v>
      </c>
      <c r="AF54">
        <v>0.1062556224464634</v>
      </c>
      <c r="AG54">
        <v>6.6775930796980951E-2</v>
      </c>
      <c r="AH54">
        <v>0</v>
      </c>
      <c r="AI54">
        <v>0.5</v>
      </c>
      <c r="AJ54">
        <v>0</v>
      </c>
      <c r="AK54">
        <v>0.5</v>
      </c>
      <c r="AL54">
        <v>2.4671306812604958E-4</v>
      </c>
      <c r="AM54">
        <v>3.2676487539412557E-4</v>
      </c>
      <c r="AN54">
        <v>9.4891566909527951E-6</v>
      </c>
      <c r="AO54">
        <v>2.3209720234705101E-7</v>
      </c>
      <c r="AP54">
        <v>8.3265031729823317E-7</v>
      </c>
      <c r="AQ54">
        <v>21412.647803162072</v>
      </c>
      <c r="AR54">
        <v>8.6212262682850899E-2</v>
      </c>
      <c r="AS54">
        <v>2.9256146903205701E-2</v>
      </c>
      <c r="AT54">
        <v>86</v>
      </c>
      <c r="AU54">
        <v>29</v>
      </c>
      <c r="AV54">
        <v>29</v>
      </c>
      <c r="AW54">
        <v>0</v>
      </c>
      <c r="AX54">
        <v>5.9875290981887694</v>
      </c>
      <c r="AY54">
        <v>9.8928069571838535E-3</v>
      </c>
      <c r="AZ54">
        <v>0.89442439737112733</v>
      </c>
      <c r="BA54">
        <v>1.9363339946021851E-2</v>
      </c>
      <c r="BB54">
        <v>7.6319455725667049E-2</v>
      </c>
    </row>
    <row r="55" spans="1:54" x14ac:dyDescent="0.3">
      <c r="A55">
        <v>0.100642398286938</v>
      </c>
      <c r="B55">
        <v>3.2119914346895102E-2</v>
      </c>
      <c r="C55" t="s">
        <v>133</v>
      </c>
      <c r="D55">
        <v>1000</v>
      </c>
      <c r="E55">
        <v>101</v>
      </c>
      <c r="F55">
        <v>32</v>
      </c>
      <c r="G55">
        <v>0.5870849936244863</v>
      </c>
      <c r="H55">
        <v>0.45395965637658481</v>
      </c>
      <c r="I55">
        <v>0.17416998724897259</v>
      </c>
      <c r="J55">
        <v>-9.2080687246830495E-2</v>
      </c>
      <c r="K55">
        <v>0.15560084630618951</v>
      </c>
      <c r="L55">
        <v>-8.178637566077275E-2</v>
      </c>
      <c r="M55">
        <v>0.22005282716294469</v>
      </c>
      <c r="N55">
        <v>-0.1156634016768056</v>
      </c>
      <c r="O55">
        <v>1.2153941457696911</v>
      </c>
      <c r="P55">
        <v>100.5</v>
      </c>
      <c r="Q55">
        <v>101.5</v>
      </c>
      <c r="R55">
        <v>31.5</v>
      </c>
      <c r="S55">
        <v>32.5</v>
      </c>
      <c r="T55">
        <v>1.0530211053892961E-2</v>
      </c>
      <c r="U55">
        <v>3.3766185335175843E-2</v>
      </c>
      <c r="V55">
        <v>4.3215169001157021E-4</v>
      </c>
      <c r="W55">
        <v>2.4671306812604958E-4</v>
      </c>
      <c r="X55">
        <v>3.2676487539412557E-4</v>
      </c>
      <c r="Y55">
        <v>-0.99950657386374786</v>
      </c>
      <c r="Z55">
        <v>-0.99934647024921175</v>
      </c>
      <c r="AA55">
        <v>-2.4637721360232181</v>
      </c>
      <c r="AB55">
        <v>-2.4100792989565969</v>
      </c>
      <c r="AC55">
        <v>-3.4842999693609649</v>
      </c>
      <c r="AD55">
        <v>-3.4083668309790611</v>
      </c>
      <c r="AE55">
        <v>117.7064052693197</v>
      </c>
      <c r="AF55">
        <v>4.5452360141902903E-2</v>
      </c>
      <c r="AG55">
        <v>1.6754601307336379E-2</v>
      </c>
      <c r="AH55">
        <v>0</v>
      </c>
      <c r="AI55">
        <v>0.5</v>
      </c>
      <c r="AJ55">
        <v>0</v>
      </c>
      <c r="AK55">
        <v>0.5</v>
      </c>
      <c r="AL55">
        <v>2.4671306812604958E-4</v>
      </c>
      <c r="AM55">
        <v>3.2676487539412557E-4</v>
      </c>
      <c r="AN55">
        <v>9.4891566909527951E-6</v>
      </c>
      <c r="AO55">
        <v>5.7650959626252348E-8</v>
      </c>
      <c r="AP55">
        <v>3.7864357616706408E-7</v>
      </c>
      <c r="AQ55">
        <v>187856.70467255259</v>
      </c>
      <c r="AR55">
        <v>0.100642398286938</v>
      </c>
      <c r="AS55">
        <v>3.2119914346895102E-2</v>
      </c>
      <c r="AT55">
        <v>101</v>
      </c>
      <c r="AU55">
        <v>32</v>
      </c>
      <c r="AV55">
        <v>32</v>
      </c>
      <c r="AW55">
        <v>0</v>
      </c>
      <c r="AX55">
        <v>5.7778762549422664</v>
      </c>
      <c r="AY55">
        <v>1.1838111083745309E-2</v>
      </c>
      <c r="AZ55">
        <v>0.87907579844991224</v>
      </c>
      <c r="BA55">
        <v>2.0281803263149791E-2</v>
      </c>
      <c r="BB55">
        <v>8.8804287203192681E-2</v>
      </c>
    </row>
    <row r="56" spans="1:54" x14ac:dyDescent="0.3">
      <c r="A56">
        <v>7.1528751753155706E-2</v>
      </c>
      <c r="B56">
        <v>3.2258064516128997E-2</v>
      </c>
      <c r="C56" t="s">
        <v>134</v>
      </c>
      <c r="D56">
        <v>1000</v>
      </c>
      <c r="E56">
        <v>72</v>
      </c>
      <c r="F56">
        <v>32</v>
      </c>
      <c r="G56">
        <v>0.28536948323159722</v>
      </c>
      <c r="H56">
        <v>0.45395965637658481</v>
      </c>
      <c r="I56">
        <v>-0.42926103353680561</v>
      </c>
      <c r="J56">
        <v>-9.2080687246830495E-2</v>
      </c>
      <c r="K56">
        <v>-0.4009037498366303</v>
      </c>
      <c r="L56">
        <v>-8.178637566077275E-2</v>
      </c>
      <c r="M56">
        <v>-0.56696352022519314</v>
      </c>
      <c r="N56">
        <v>-0.1156634016768056</v>
      </c>
      <c r="O56">
        <v>1.223683169424201</v>
      </c>
      <c r="P56">
        <v>71.5</v>
      </c>
      <c r="Q56">
        <v>72.5</v>
      </c>
      <c r="R56">
        <v>31.5</v>
      </c>
      <c r="S56">
        <v>32.5</v>
      </c>
      <c r="T56">
        <v>9.2694751721897894E-3</v>
      </c>
      <c r="U56">
        <v>3.3766185335175843E-2</v>
      </c>
      <c r="V56">
        <v>3.830064892197678E-4</v>
      </c>
      <c r="W56">
        <v>2.4671306812604958E-4</v>
      </c>
      <c r="X56">
        <v>3.2676487539412557E-4</v>
      </c>
      <c r="Y56">
        <v>-0.99950657386374786</v>
      </c>
      <c r="Z56">
        <v>-0.99934647024921175</v>
      </c>
      <c r="AA56">
        <v>-2.4637721360232181</v>
      </c>
      <c r="AB56">
        <v>-2.4100792989565969</v>
      </c>
      <c r="AC56">
        <v>-3.4842999693609649</v>
      </c>
      <c r="AD56">
        <v>-3.4083668309790611</v>
      </c>
      <c r="AE56">
        <v>117.7064052693197</v>
      </c>
      <c r="AF56">
        <v>4.5452360141902903E-2</v>
      </c>
      <c r="AG56">
        <v>0.22261185613037299</v>
      </c>
      <c r="AH56">
        <v>0</v>
      </c>
      <c r="AI56">
        <v>0.5</v>
      </c>
      <c r="AJ56">
        <v>0</v>
      </c>
      <c r="AK56">
        <v>0.5</v>
      </c>
      <c r="AL56">
        <v>2.4671306812604958E-4</v>
      </c>
      <c r="AM56">
        <v>3.2676487539412557E-4</v>
      </c>
      <c r="AN56">
        <v>9.4891566909527951E-6</v>
      </c>
      <c r="AO56">
        <v>6.7427771054756866E-7</v>
      </c>
      <c r="AP56">
        <v>3.7864357616706408E-7</v>
      </c>
      <c r="AQ56">
        <v>14235.225574678019</v>
      </c>
      <c r="AR56">
        <v>7.1528751753155706E-2</v>
      </c>
      <c r="AS56">
        <v>3.2258064516128997E-2</v>
      </c>
      <c r="AT56">
        <v>72</v>
      </c>
      <c r="AU56">
        <v>32</v>
      </c>
      <c r="AV56">
        <v>32</v>
      </c>
      <c r="AW56">
        <v>0</v>
      </c>
      <c r="AX56">
        <v>6.100141893093463</v>
      </c>
      <c r="AY56">
        <v>9.5048984211319153E-3</v>
      </c>
      <c r="AZ56">
        <v>0.90571808215184713</v>
      </c>
      <c r="BA56">
        <v>2.2753166094997081E-2</v>
      </c>
      <c r="BB56">
        <v>6.2023853332023787E-2</v>
      </c>
    </row>
    <row r="57" spans="1:54" x14ac:dyDescent="0.3">
      <c r="A57">
        <v>0.157894736842105</v>
      </c>
      <c r="B57">
        <v>3.6613272311212801E-2</v>
      </c>
      <c r="C57" t="s">
        <v>135</v>
      </c>
      <c r="D57">
        <v>1000</v>
      </c>
      <c r="E57">
        <v>158</v>
      </c>
      <c r="F57">
        <v>37</v>
      </c>
      <c r="G57">
        <v>0.96060965311804647</v>
      </c>
      <c r="H57">
        <v>0.62181270776801112</v>
      </c>
      <c r="I57">
        <v>0.92121930623609294</v>
      </c>
      <c r="J57">
        <v>0.24362541553602221</v>
      </c>
      <c r="K57">
        <v>1.242955837764615</v>
      </c>
      <c r="L57">
        <v>0.21937640661495339</v>
      </c>
      <c r="M57">
        <v>1.757805003197531</v>
      </c>
      <c r="N57">
        <v>0.31024508949954188</v>
      </c>
      <c r="O57">
        <v>0.82205281732157798</v>
      </c>
      <c r="P57">
        <v>157.5</v>
      </c>
      <c r="Q57">
        <v>158.5</v>
      </c>
      <c r="R57">
        <v>36.5</v>
      </c>
      <c r="S57">
        <v>37.5</v>
      </c>
      <c r="T57">
        <v>2.293148328094019E-3</v>
      </c>
      <c r="U57">
        <v>3.2361534092903647E-2</v>
      </c>
      <c r="V57">
        <v>6.1004373354107708E-5</v>
      </c>
      <c r="W57">
        <v>2.4671306812604958E-4</v>
      </c>
      <c r="X57">
        <v>3.2676487539412557E-4</v>
      </c>
      <c r="Y57">
        <v>-0.99950657386374786</v>
      </c>
      <c r="Z57">
        <v>-0.99934647024921175</v>
      </c>
      <c r="AA57">
        <v>-2.4637721360232181</v>
      </c>
      <c r="AB57">
        <v>-2.4100792989565969</v>
      </c>
      <c r="AC57">
        <v>-3.4842999693609649</v>
      </c>
      <c r="AD57">
        <v>-3.4083668309790611</v>
      </c>
      <c r="AE57">
        <v>117.7064052693197</v>
      </c>
      <c r="AF57">
        <v>1.0112616999346111E-2</v>
      </c>
      <c r="AG57">
        <v>3.5677224024462349E-5</v>
      </c>
      <c r="AH57">
        <v>0</v>
      </c>
      <c r="AI57">
        <v>0.5</v>
      </c>
      <c r="AJ57">
        <v>0</v>
      </c>
      <c r="AK57">
        <v>0.5</v>
      </c>
      <c r="AL57">
        <v>2.4671306812604958E-4</v>
      </c>
      <c r="AM57">
        <v>3.2676487539412557E-4</v>
      </c>
      <c r="AN57">
        <v>9.4891566909527951E-6</v>
      </c>
      <c r="AO57">
        <v>2.6733669197075729E-11</v>
      </c>
      <c r="AP57">
        <v>8.0739269281202381E-8</v>
      </c>
      <c r="AQ57">
        <v>268191620.25051409</v>
      </c>
      <c r="AR57">
        <v>0.157894736842105</v>
      </c>
      <c r="AS57">
        <v>3.6613272311212801E-2</v>
      </c>
      <c r="AT57">
        <v>158</v>
      </c>
      <c r="AU57">
        <v>37</v>
      </c>
      <c r="AV57">
        <v>37</v>
      </c>
      <c r="AW57">
        <v>0</v>
      </c>
      <c r="AX57">
        <v>5.5438428107958044</v>
      </c>
      <c r="AY57">
        <v>1.7775019159334181E-2</v>
      </c>
      <c r="AZ57">
        <v>0.82326701000601643</v>
      </c>
      <c r="BA57">
        <v>1.883825315187862E-2</v>
      </c>
      <c r="BB57">
        <v>0.14011971768277079</v>
      </c>
    </row>
    <row r="58" spans="1:54" x14ac:dyDescent="0.3">
      <c r="A58">
        <v>6.3706563706563704E-2</v>
      </c>
      <c r="B58">
        <v>3.0888030888030899E-2</v>
      </c>
      <c r="C58" t="s">
        <v>136</v>
      </c>
      <c r="D58">
        <v>1000</v>
      </c>
      <c r="E58">
        <v>64</v>
      </c>
      <c r="F58">
        <v>31</v>
      </c>
      <c r="G58">
        <v>0.21598152048863389</v>
      </c>
      <c r="H58">
        <v>0.42038474093637612</v>
      </c>
      <c r="I58">
        <v>-0.5680369590227321</v>
      </c>
      <c r="J58">
        <v>-0.15923051812724781</v>
      </c>
      <c r="K58">
        <v>-0.55567060647809829</v>
      </c>
      <c r="L58">
        <v>-0.14206434088082051</v>
      </c>
      <c r="M58">
        <v>-0.78583690789340965</v>
      </c>
      <c r="N58">
        <v>-0.20090931760325079</v>
      </c>
      <c r="O58">
        <v>1.2147810701115569</v>
      </c>
      <c r="P58">
        <v>63.5</v>
      </c>
      <c r="Q58">
        <v>64.5</v>
      </c>
      <c r="R58">
        <v>30.5</v>
      </c>
      <c r="S58">
        <v>31.5</v>
      </c>
      <c r="T58">
        <v>8.0395213007134758E-3</v>
      </c>
      <c r="U58">
        <v>3.3324511308078293E-2</v>
      </c>
      <c r="V58">
        <v>3.2545578478490741E-4</v>
      </c>
      <c r="W58">
        <v>2.4671306812604958E-4</v>
      </c>
      <c r="X58">
        <v>3.2676487539412557E-4</v>
      </c>
      <c r="Y58">
        <v>-0.99950657386374786</v>
      </c>
      <c r="Z58">
        <v>-0.99934647024921175</v>
      </c>
      <c r="AA58">
        <v>-2.4637721360232181</v>
      </c>
      <c r="AB58">
        <v>-2.4100792989565969</v>
      </c>
      <c r="AC58">
        <v>-3.4842999693609649</v>
      </c>
      <c r="AD58">
        <v>-3.4083668309790611</v>
      </c>
      <c r="AE58">
        <v>117.7064052693197</v>
      </c>
      <c r="AF58">
        <v>6.0587496917290047E-2</v>
      </c>
      <c r="AG58">
        <v>0.42718677155621171</v>
      </c>
      <c r="AH58">
        <v>0</v>
      </c>
      <c r="AI58">
        <v>0.5</v>
      </c>
      <c r="AJ58">
        <v>0</v>
      </c>
      <c r="AK58">
        <v>0.5</v>
      </c>
      <c r="AL58">
        <v>2.4671306812604958E-4</v>
      </c>
      <c r="AM58">
        <v>3.2676487539412557E-4</v>
      </c>
      <c r="AN58">
        <v>9.4891566909527951E-6</v>
      </c>
      <c r="AO58">
        <v>1.122233821250448E-6</v>
      </c>
      <c r="AP58">
        <v>4.9812570592406161E-7</v>
      </c>
      <c r="AQ58">
        <v>5524.5550565854955</v>
      </c>
      <c r="AR58">
        <v>6.3706563706563704E-2</v>
      </c>
      <c r="AS58">
        <v>3.0888030888030899E-2</v>
      </c>
      <c r="AT58">
        <v>64</v>
      </c>
      <c r="AU58">
        <v>31</v>
      </c>
      <c r="AV58">
        <v>31</v>
      </c>
      <c r="AW58">
        <v>0</v>
      </c>
      <c r="AX58">
        <v>6.2871734079786448</v>
      </c>
      <c r="AY58">
        <v>8.5017998385469706E-3</v>
      </c>
      <c r="AZ58">
        <v>0.9139072052439523</v>
      </c>
      <c r="BA58">
        <v>2.238623104948393E-2</v>
      </c>
      <c r="BB58">
        <v>5.5204763868016732E-2</v>
      </c>
    </row>
    <row r="59" spans="1:54" x14ac:dyDescent="0.3">
      <c r="A59">
        <v>0.16250000000000001</v>
      </c>
      <c r="B59">
        <v>0.05</v>
      </c>
      <c r="C59" t="s">
        <v>137</v>
      </c>
      <c r="D59">
        <v>1000</v>
      </c>
      <c r="E59">
        <v>162</v>
      </c>
      <c r="F59">
        <v>50</v>
      </c>
      <c r="G59">
        <v>0.96894950196361151</v>
      </c>
      <c r="H59">
        <v>0.92166656082563714</v>
      </c>
      <c r="I59">
        <v>0.93789900392722303</v>
      </c>
      <c r="J59">
        <v>0.84333312165127428</v>
      </c>
      <c r="K59">
        <v>1.319159995782706</v>
      </c>
      <c r="L59">
        <v>1.0015256153584591</v>
      </c>
      <c r="M59">
        <v>1.865573956975938</v>
      </c>
      <c r="N59">
        <v>1.4163711083039929</v>
      </c>
      <c r="O59">
        <v>3.2722452400259638</v>
      </c>
      <c r="P59">
        <v>161.5</v>
      </c>
      <c r="Q59">
        <v>162.5</v>
      </c>
      <c r="R59">
        <v>49.5</v>
      </c>
      <c r="S59">
        <v>50.5</v>
      </c>
      <c r="T59">
        <v>1.8862779451529481E-3</v>
      </c>
      <c r="U59">
        <v>1.244826177310576E-2</v>
      </c>
      <c r="V59">
        <v>7.6835203171885557E-5</v>
      </c>
      <c r="W59">
        <v>2.4671306812604958E-4</v>
      </c>
      <c r="X59">
        <v>3.2676487539412557E-4</v>
      </c>
      <c r="Y59">
        <v>-0.99950657386374786</v>
      </c>
      <c r="Z59">
        <v>-0.99934647024921175</v>
      </c>
      <c r="AA59">
        <v>-2.4637721360232181</v>
      </c>
      <c r="AB59">
        <v>-2.4100792989565969</v>
      </c>
      <c r="AC59">
        <v>-3.4842999693609649</v>
      </c>
      <c r="AD59">
        <v>-3.4083668309790611</v>
      </c>
      <c r="AE59">
        <v>117.7064052693197</v>
      </c>
      <c r="AF59">
        <v>1.212786213609476E-4</v>
      </c>
      <c r="AG59">
        <v>2.1953433758945799E-5</v>
      </c>
      <c r="AH59">
        <v>0</v>
      </c>
      <c r="AI59">
        <v>0.5</v>
      </c>
      <c r="AJ59">
        <v>0</v>
      </c>
      <c r="AK59">
        <v>0.5</v>
      </c>
      <c r="AL59">
        <v>2.4671306812604958E-4</v>
      </c>
      <c r="AM59">
        <v>3.2676487539412557E-4</v>
      </c>
      <c r="AN59">
        <v>9.4891566909527951E-6</v>
      </c>
      <c r="AO59">
        <v>1.353142430452427E-11</v>
      </c>
      <c r="AP59">
        <v>3.7246469911399529E-10</v>
      </c>
      <c r="AQ59">
        <v>144663587683.3494</v>
      </c>
      <c r="AR59">
        <v>0.16250000000000001</v>
      </c>
      <c r="AS59">
        <v>0.05</v>
      </c>
      <c r="AT59">
        <v>162</v>
      </c>
      <c r="AU59">
        <v>50</v>
      </c>
      <c r="AV59">
        <v>50</v>
      </c>
      <c r="AW59">
        <v>0</v>
      </c>
      <c r="AX59">
        <v>5.3717803694818116</v>
      </c>
      <c r="AY59">
        <v>2.3923105933010679E-2</v>
      </c>
      <c r="AZ59">
        <v>0.8114231059330107</v>
      </c>
      <c r="BA59">
        <v>2.607689406698932E-2</v>
      </c>
      <c r="BB59">
        <v>0.13857689406698931</v>
      </c>
    </row>
    <row r="60" spans="1:54" x14ac:dyDescent="0.3">
      <c r="A60">
        <v>8.9244851258581198E-2</v>
      </c>
      <c r="B60">
        <v>2.9748283752860399E-2</v>
      </c>
      <c r="C60" t="s">
        <v>138</v>
      </c>
      <c r="D60">
        <v>1000</v>
      </c>
      <c r="E60">
        <v>89</v>
      </c>
      <c r="F60">
        <v>30</v>
      </c>
      <c r="G60">
        <v>0.45826056184603359</v>
      </c>
      <c r="H60">
        <v>0.38736842700622692</v>
      </c>
      <c r="I60">
        <v>-8.3478876307932715E-2</v>
      </c>
      <c r="J60">
        <v>-0.22526314598754629</v>
      </c>
      <c r="K60">
        <v>-7.4116719357174052E-2</v>
      </c>
      <c r="L60">
        <v>-0.20236296433420489</v>
      </c>
      <c r="M60">
        <v>-0.1048168697135161</v>
      </c>
      <c r="N60">
        <v>-0.28618444868345561</v>
      </c>
      <c r="O60">
        <v>1.272174262304933</v>
      </c>
      <c r="P60">
        <v>88.5</v>
      </c>
      <c r="Q60">
        <v>89.5</v>
      </c>
      <c r="R60">
        <v>29.5</v>
      </c>
      <c r="S60">
        <v>30.5</v>
      </c>
      <c r="T60">
        <v>1.075474776612478E-2</v>
      </c>
      <c r="U60">
        <v>3.2651964480003022E-2</v>
      </c>
      <c r="V60">
        <v>4.4674134727441507E-4</v>
      </c>
      <c r="W60">
        <v>2.4671306812604958E-4</v>
      </c>
      <c r="X60">
        <v>3.2676487539412557E-4</v>
      </c>
      <c r="Y60">
        <v>-0.99950657386374786</v>
      </c>
      <c r="Z60">
        <v>-0.99934647024921175</v>
      </c>
      <c r="AA60">
        <v>-2.4637721360232181</v>
      </c>
      <c r="AB60">
        <v>-2.4100792989565969</v>
      </c>
      <c r="AC60">
        <v>-3.4842999693609649</v>
      </c>
      <c r="AD60">
        <v>-3.4083668309790611</v>
      </c>
      <c r="AE60">
        <v>117.7064052693197</v>
      </c>
      <c r="AF60">
        <v>8.0410607595931646E-2</v>
      </c>
      <c r="AG60">
        <v>5.103693348170301E-2</v>
      </c>
      <c r="AH60">
        <v>0</v>
      </c>
      <c r="AI60">
        <v>0.5</v>
      </c>
      <c r="AJ60">
        <v>0</v>
      </c>
      <c r="AK60">
        <v>0.5</v>
      </c>
      <c r="AL60">
        <v>2.4671306812604958E-4</v>
      </c>
      <c r="AM60">
        <v>3.2676487539412557E-4</v>
      </c>
      <c r="AN60">
        <v>9.4891566909527951E-6</v>
      </c>
      <c r="AO60">
        <v>1.7935775886594119E-7</v>
      </c>
      <c r="AP60">
        <v>6.4776102476469386E-7</v>
      </c>
      <c r="AQ60">
        <v>36487.893001329969</v>
      </c>
      <c r="AR60">
        <v>8.9244851258581198E-2</v>
      </c>
      <c r="AS60">
        <v>2.9748283752860399E-2</v>
      </c>
      <c r="AT60">
        <v>89</v>
      </c>
      <c r="AU60">
        <v>30</v>
      </c>
      <c r="AV60">
        <v>30</v>
      </c>
      <c r="AW60">
        <v>0</v>
      </c>
      <c r="AX60">
        <v>5.9270691717126196</v>
      </c>
      <c r="AY60">
        <v>1.024587192052679E-2</v>
      </c>
      <c r="AZ60">
        <v>0.89125273690908524</v>
      </c>
      <c r="BA60">
        <v>1.9502411832333619E-2</v>
      </c>
      <c r="BB60">
        <v>7.8998979338054415E-2</v>
      </c>
    </row>
    <row r="61" spans="1:54" x14ac:dyDescent="0.3">
      <c r="A61">
        <v>0.11097410604192399</v>
      </c>
      <c r="B61">
        <v>3.9457459926017298E-2</v>
      </c>
      <c r="C61" t="s">
        <v>139</v>
      </c>
      <c r="D61">
        <v>1000</v>
      </c>
      <c r="E61">
        <v>111</v>
      </c>
      <c r="F61">
        <v>39</v>
      </c>
      <c r="G61">
        <v>0.68803948837815054</v>
      </c>
      <c r="H61">
        <v>0.6845650024962141</v>
      </c>
      <c r="I61">
        <v>0.37607897675630109</v>
      </c>
      <c r="J61">
        <v>0.36913000499242821</v>
      </c>
      <c r="K61">
        <v>0.34669505823699809</v>
      </c>
      <c r="L61">
        <v>0.33976670636654061</v>
      </c>
      <c r="M61">
        <v>0.49030085336649282</v>
      </c>
      <c r="N61">
        <v>0.4805026841863988</v>
      </c>
      <c r="O61">
        <v>1.3898995492038571</v>
      </c>
      <c r="P61">
        <v>110.5</v>
      </c>
      <c r="Q61">
        <v>111.5</v>
      </c>
      <c r="R61">
        <v>38.5</v>
      </c>
      <c r="S61">
        <v>39.5</v>
      </c>
      <c r="T61">
        <v>9.5544399740995489E-3</v>
      </c>
      <c r="U61">
        <v>3.0247821208390421E-2</v>
      </c>
      <c r="V61">
        <v>4.0168234861543691E-4</v>
      </c>
      <c r="W61">
        <v>2.4671306812604958E-4</v>
      </c>
      <c r="X61">
        <v>3.2676487539412557E-4</v>
      </c>
      <c r="Y61">
        <v>-0.99950657386374786</v>
      </c>
      <c r="Z61">
        <v>-0.99934647024921175</v>
      </c>
      <c r="AA61">
        <v>-2.4637721360232181</v>
      </c>
      <c r="AB61">
        <v>-2.4100792989565969</v>
      </c>
      <c r="AC61">
        <v>-3.4842999693609649</v>
      </c>
      <c r="AD61">
        <v>-3.4083668309790611</v>
      </c>
      <c r="AE61">
        <v>117.7064052693197</v>
      </c>
      <c r="AF61">
        <v>5.3754352788654494E-3</v>
      </c>
      <c r="AG61">
        <v>6.313534176431052E-3</v>
      </c>
      <c r="AH61">
        <v>0</v>
      </c>
      <c r="AI61">
        <v>0.5</v>
      </c>
      <c r="AJ61">
        <v>0</v>
      </c>
      <c r="AK61">
        <v>0.5</v>
      </c>
      <c r="AL61">
        <v>2.4671306812604958E-4</v>
      </c>
      <c r="AM61">
        <v>3.2676487539412557E-4</v>
      </c>
      <c r="AN61">
        <v>9.4891566909527951E-6</v>
      </c>
      <c r="AO61">
        <v>1.971120339030619E-8</v>
      </c>
      <c r="AP61">
        <v>4.0114361945469237E-8</v>
      </c>
      <c r="AQ61">
        <v>4820558.2791023403</v>
      </c>
      <c r="AR61">
        <v>0.11097410604192399</v>
      </c>
      <c r="AS61">
        <v>3.9457459926017298E-2</v>
      </c>
      <c r="AT61">
        <v>111</v>
      </c>
      <c r="AU61">
        <v>39</v>
      </c>
      <c r="AV61">
        <v>39</v>
      </c>
      <c r="AW61">
        <v>0</v>
      </c>
      <c r="AX61">
        <v>5.5859492793404941</v>
      </c>
      <c r="AY61">
        <v>1.509232505263996E-2</v>
      </c>
      <c r="AZ61">
        <v>0.86466075908469853</v>
      </c>
      <c r="BA61">
        <v>2.4365134873377329E-2</v>
      </c>
      <c r="BB61">
        <v>9.5881780989284029E-2</v>
      </c>
    </row>
    <row r="62" spans="1:54" x14ac:dyDescent="0.3">
      <c r="A62">
        <v>5.7605332063794298E-2</v>
      </c>
      <c r="B62">
        <v>2.5708164722685101E-2</v>
      </c>
      <c r="C62" t="s">
        <v>140</v>
      </c>
      <c r="D62">
        <v>1000</v>
      </c>
      <c r="E62">
        <v>58</v>
      </c>
      <c r="F62">
        <v>26</v>
      </c>
      <c r="G62">
        <v>0.1708084097051337</v>
      </c>
      <c r="H62">
        <v>0.26510569000246309</v>
      </c>
      <c r="I62">
        <v>-0.65838318058973266</v>
      </c>
      <c r="J62">
        <v>-0.46978861999507382</v>
      </c>
      <c r="K62">
        <v>-0.67244121597470274</v>
      </c>
      <c r="L62">
        <v>-0.44383916909542381</v>
      </c>
      <c r="M62">
        <v>-0.95097548753008021</v>
      </c>
      <c r="N62">
        <v>-0.62768337244715389</v>
      </c>
      <c r="O62">
        <v>1.5449825886733191</v>
      </c>
      <c r="P62">
        <v>57.5</v>
      </c>
      <c r="Q62">
        <v>58.5</v>
      </c>
      <c r="R62">
        <v>25.5</v>
      </c>
      <c r="S62">
        <v>26.5</v>
      </c>
      <c r="T62">
        <v>7.0089367106067058E-3</v>
      </c>
      <c r="U62">
        <v>2.7998114437147229E-2</v>
      </c>
      <c r="V62">
        <v>3.0318276695749148E-4</v>
      </c>
      <c r="W62">
        <v>2.4671306812604958E-4</v>
      </c>
      <c r="X62">
        <v>3.2676487539412557E-4</v>
      </c>
      <c r="Y62">
        <v>-0.99950657386374786</v>
      </c>
      <c r="Z62">
        <v>-0.99934647024921175</v>
      </c>
      <c r="AA62">
        <v>-2.4637721360232181</v>
      </c>
      <c r="AB62">
        <v>-2.4100792989565969</v>
      </c>
      <c r="AC62">
        <v>-3.4842999693609649</v>
      </c>
      <c r="AD62">
        <v>-3.4083668309790611</v>
      </c>
      <c r="AE62">
        <v>117.7064052693197</v>
      </c>
      <c r="AF62">
        <v>0.23887719887171699</v>
      </c>
      <c r="AG62">
        <v>0.6850712547638409</v>
      </c>
      <c r="AH62">
        <v>0</v>
      </c>
      <c r="AI62">
        <v>0.5</v>
      </c>
      <c r="AJ62">
        <v>0</v>
      </c>
      <c r="AK62">
        <v>0.5</v>
      </c>
      <c r="AL62">
        <v>2.4671306812604958E-4</v>
      </c>
      <c r="AM62">
        <v>3.2676487539412557E-4</v>
      </c>
      <c r="AN62">
        <v>9.4891566909527951E-6</v>
      </c>
      <c r="AO62">
        <v>1.5690011096139761E-6</v>
      </c>
      <c r="AP62">
        <v>1.6500444218919871E-6</v>
      </c>
      <c r="AQ62">
        <v>1111.2537593683321</v>
      </c>
      <c r="AR62">
        <v>5.7605332063794298E-2</v>
      </c>
      <c r="AS62">
        <v>2.5708164722685101E-2</v>
      </c>
      <c r="AT62">
        <v>58</v>
      </c>
      <c r="AU62">
        <v>26</v>
      </c>
      <c r="AV62">
        <v>26</v>
      </c>
      <c r="AW62">
        <v>0</v>
      </c>
      <c r="AX62">
        <v>6.6063814731308108</v>
      </c>
      <c r="AY62">
        <v>6.8479061360593556E-3</v>
      </c>
      <c r="AZ62">
        <v>0.92353440934957998</v>
      </c>
      <c r="BA62">
        <v>1.8860258586625749E-2</v>
      </c>
      <c r="BB62">
        <v>5.0757425927734939E-2</v>
      </c>
    </row>
    <row r="63" spans="1:54" x14ac:dyDescent="0.3">
      <c r="A63">
        <v>0.12877263581488901</v>
      </c>
      <c r="B63">
        <v>8.0482897384305807E-3</v>
      </c>
      <c r="C63" t="s">
        <v>141</v>
      </c>
      <c r="D63">
        <v>1000</v>
      </c>
      <c r="E63">
        <v>129</v>
      </c>
      <c r="F63">
        <v>8</v>
      </c>
      <c r="G63">
        <v>0.83549059267023451</v>
      </c>
      <c r="H63">
        <v>1.3397554037413349E-2</v>
      </c>
      <c r="I63">
        <v>0.67098118534046902</v>
      </c>
      <c r="J63">
        <v>-0.97320489192517334</v>
      </c>
      <c r="K63">
        <v>0.69020135898451862</v>
      </c>
      <c r="L63">
        <v>-1.565880708419439</v>
      </c>
      <c r="M63">
        <v>0.97609212264424761</v>
      </c>
      <c r="N63">
        <v>-2.2144897349051611</v>
      </c>
      <c r="O63">
        <v>2.4456299251156541E-2</v>
      </c>
      <c r="P63">
        <v>128.5</v>
      </c>
      <c r="Q63">
        <v>129.5</v>
      </c>
      <c r="R63">
        <v>7.5</v>
      </c>
      <c r="S63">
        <v>8.5</v>
      </c>
      <c r="T63">
        <v>6.6823914637622614E-3</v>
      </c>
      <c r="U63">
        <v>3.3545639427313089E-3</v>
      </c>
      <c r="V63">
        <v>5.4822486341136905E-7</v>
      </c>
      <c r="W63">
        <v>2.4671306812604958E-4</v>
      </c>
      <c r="X63">
        <v>3.2676487539412557E-4</v>
      </c>
      <c r="Y63">
        <v>-0.99950657386374786</v>
      </c>
      <c r="Z63">
        <v>-0.99934647024921175</v>
      </c>
      <c r="AA63">
        <v>-2.4637721360232181</v>
      </c>
      <c r="AB63">
        <v>-2.4100792989565969</v>
      </c>
      <c r="AC63">
        <v>-3.4842999693609649</v>
      </c>
      <c r="AD63">
        <v>-3.4083668309790611</v>
      </c>
      <c r="AE63">
        <v>117.7064052693197</v>
      </c>
      <c r="AF63">
        <v>14.701068794954381</v>
      </c>
      <c r="AG63">
        <v>9.7583003692674781E-4</v>
      </c>
      <c r="AH63">
        <v>0</v>
      </c>
      <c r="AI63">
        <v>0.5</v>
      </c>
      <c r="AJ63">
        <v>0</v>
      </c>
      <c r="AK63">
        <v>0.5</v>
      </c>
      <c r="AL63">
        <v>2.4671306812604958E-4</v>
      </c>
      <c r="AM63">
        <v>3.2676487539412557E-4</v>
      </c>
      <c r="AN63">
        <v>9.4891566909527951E-6</v>
      </c>
      <c r="AO63">
        <v>2.1307939880490491E-9</v>
      </c>
      <c r="AP63">
        <v>1.216682155976538E-5</v>
      </c>
      <c r="AQ63">
        <v>200.66320503843141</v>
      </c>
      <c r="AR63">
        <v>0.12877263581488901</v>
      </c>
      <c r="AS63">
        <v>8.0482897384305807E-3</v>
      </c>
      <c r="AT63">
        <v>129</v>
      </c>
      <c r="AU63">
        <v>8</v>
      </c>
      <c r="AV63">
        <v>8</v>
      </c>
      <c r="AW63">
        <v>0</v>
      </c>
      <c r="AX63">
        <v>8.3717430052789297</v>
      </c>
      <c r="AY63">
        <v>4.390384229765217E-3</v>
      </c>
      <c r="AZ63">
        <v>0.86756945867644553</v>
      </c>
      <c r="BA63">
        <v>3.6579055086653641E-3</v>
      </c>
      <c r="BB63">
        <v>0.1243822515851238</v>
      </c>
    </row>
    <row r="64" spans="1:54" x14ac:dyDescent="0.3">
      <c r="A64">
        <v>0.114149821640904</v>
      </c>
      <c r="B64">
        <v>3.3293697978596902E-2</v>
      </c>
      <c r="C64" t="s">
        <v>142</v>
      </c>
      <c r="D64">
        <v>1000</v>
      </c>
      <c r="E64">
        <v>114</v>
      </c>
      <c r="F64">
        <v>33</v>
      </c>
      <c r="G64">
        <v>0.71610703156195665</v>
      </c>
      <c r="H64">
        <v>0.4878569485218095</v>
      </c>
      <c r="I64">
        <v>0.43221406312391331</v>
      </c>
      <c r="J64">
        <v>-2.4286102956381009E-2</v>
      </c>
      <c r="K64">
        <v>0.40398091801063268</v>
      </c>
      <c r="L64">
        <v>-2.1526322866408071E-2</v>
      </c>
      <c r="M64">
        <v>0.57131529319057017</v>
      </c>
      <c r="N64">
        <v>-3.044281774569638E-2</v>
      </c>
      <c r="O64">
        <v>1.1292624084678029</v>
      </c>
      <c r="P64">
        <v>113.5</v>
      </c>
      <c r="Q64">
        <v>114.5</v>
      </c>
      <c r="R64">
        <v>32.5</v>
      </c>
      <c r="S64">
        <v>33.5</v>
      </c>
      <c r="T64">
        <v>9.1496141305794643E-3</v>
      </c>
      <c r="U64">
        <v>3.3967528384246222E-2</v>
      </c>
      <c r="V64">
        <v>3.5096321287614069E-4</v>
      </c>
      <c r="W64">
        <v>2.4671306812604958E-4</v>
      </c>
      <c r="X64">
        <v>3.2676487539412557E-4</v>
      </c>
      <c r="Y64">
        <v>-0.99950657386374786</v>
      </c>
      <c r="Z64">
        <v>-0.99934647024921175</v>
      </c>
      <c r="AA64">
        <v>-2.4637721360232181</v>
      </c>
      <c r="AB64">
        <v>-2.4100792989565969</v>
      </c>
      <c r="AC64">
        <v>-3.4842999693609649</v>
      </c>
      <c r="AD64">
        <v>-3.4083668309790611</v>
      </c>
      <c r="AE64">
        <v>117.7064052693197</v>
      </c>
      <c r="AF64">
        <v>3.3949220212019141E-2</v>
      </c>
      <c r="AG64">
        <v>4.6710383928475928E-3</v>
      </c>
      <c r="AH64">
        <v>0</v>
      </c>
      <c r="AI64">
        <v>0.5</v>
      </c>
      <c r="AJ64">
        <v>0</v>
      </c>
      <c r="AK64">
        <v>0.5</v>
      </c>
      <c r="AL64">
        <v>2.4671306812604958E-4</v>
      </c>
      <c r="AM64">
        <v>3.2676487539412557E-4</v>
      </c>
      <c r="AN64">
        <v>9.4891566909527951E-6</v>
      </c>
      <c r="AO64">
        <v>1.396534223279424E-8</v>
      </c>
      <c r="AP64">
        <v>2.845023804451265E-7</v>
      </c>
      <c r="AQ64">
        <v>838207.85765183263</v>
      </c>
      <c r="AR64">
        <v>0.114149821640904</v>
      </c>
      <c r="AS64">
        <v>3.3293697978596902E-2</v>
      </c>
      <c r="AT64">
        <v>114</v>
      </c>
      <c r="AU64">
        <v>33</v>
      </c>
      <c r="AV64">
        <v>33</v>
      </c>
      <c r="AW64">
        <v>0</v>
      </c>
      <c r="AX64">
        <v>5.6872189367301189</v>
      </c>
      <c r="AY64">
        <v>1.3269100904721829E-2</v>
      </c>
      <c r="AZ64">
        <v>0.8658255812852208</v>
      </c>
      <c r="BA64">
        <v>2.0024597073875071E-2</v>
      </c>
      <c r="BB64">
        <v>0.10088072073618221</v>
      </c>
    </row>
    <row r="65" spans="1:54" x14ac:dyDescent="0.3">
      <c r="A65">
        <v>9.0923037586295094E-2</v>
      </c>
      <c r="B65">
        <v>4.1881871644080797E-2</v>
      </c>
      <c r="C65" t="s">
        <v>143</v>
      </c>
      <c r="D65">
        <v>1000</v>
      </c>
      <c r="E65">
        <v>91</v>
      </c>
      <c r="F65">
        <v>42</v>
      </c>
      <c r="G65">
        <v>0.47981602195789191</v>
      </c>
      <c r="H65">
        <v>0.76907827206938195</v>
      </c>
      <c r="I65">
        <v>-4.0367956084216283E-2</v>
      </c>
      <c r="J65">
        <v>0.5381565441387639</v>
      </c>
      <c r="K65">
        <v>-3.5790445731917322E-2</v>
      </c>
      <c r="L65">
        <v>0.52029958507976204</v>
      </c>
      <c r="M65">
        <v>-5.0615333757455729E-2</v>
      </c>
      <c r="N65">
        <v>0.73581472971689355</v>
      </c>
      <c r="O65">
        <v>1.0359082078088471</v>
      </c>
      <c r="P65">
        <v>90.5</v>
      </c>
      <c r="Q65">
        <v>91.5</v>
      </c>
      <c r="R65">
        <v>41.5</v>
      </c>
      <c r="S65">
        <v>42.5</v>
      </c>
      <c r="T65">
        <v>1.079488740429352E-2</v>
      </c>
      <c r="U65">
        <v>2.589223944321617E-2</v>
      </c>
      <c r="V65">
        <v>2.895402903070653E-4</v>
      </c>
      <c r="W65">
        <v>2.4671306812604958E-4</v>
      </c>
      <c r="X65">
        <v>3.2676487539412557E-4</v>
      </c>
      <c r="Y65">
        <v>-0.99950657386374786</v>
      </c>
      <c r="Z65">
        <v>-0.99934647024921175</v>
      </c>
      <c r="AA65">
        <v>-2.4637721360232181</v>
      </c>
      <c r="AB65">
        <v>-2.4100792989565969</v>
      </c>
      <c r="AC65">
        <v>-3.4842999693609649</v>
      </c>
      <c r="AD65">
        <v>-3.4083668309790611</v>
      </c>
      <c r="AE65">
        <v>117.7064052693197</v>
      </c>
      <c r="AF65">
        <v>2.0154410310936868E-3</v>
      </c>
      <c r="AG65">
        <v>4.2572730876375947E-2</v>
      </c>
      <c r="AH65">
        <v>0</v>
      </c>
      <c r="AI65">
        <v>0.5</v>
      </c>
      <c r="AJ65">
        <v>0</v>
      </c>
      <c r="AK65">
        <v>0.5</v>
      </c>
      <c r="AL65">
        <v>2.4671306812604958E-4</v>
      </c>
      <c r="AM65">
        <v>3.2676487539412557E-4</v>
      </c>
      <c r="AN65">
        <v>9.4891566909527951E-6</v>
      </c>
      <c r="AO65">
        <v>1.5017062676494881E-7</v>
      </c>
      <c r="AP65">
        <v>1.2874544261151409E-8</v>
      </c>
      <c r="AQ65">
        <v>1421084.051654777</v>
      </c>
      <c r="AR65">
        <v>9.0923037586295094E-2</v>
      </c>
      <c r="AS65">
        <v>4.1881871644080797E-2</v>
      </c>
      <c r="AT65">
        <v>91</v>
      </c>
      <c r="AU65">
        <v>42</v>
      </c>
      <c r="AV65">
        <v>42</v>
      </c>
      <c r="AW65">
        <v>0</v>
      </c>
      <c r="AX65">
        <v>5.6824906717073151</v>
      </c>
      <c r="AY65">
        <v>1.389997262371105E-2</v>
      </c>
      <c r="AZ65">
        <v>0.88109506339333521</v>
      </c>
      <c r="BA65">
        <v>2.7981899020369749E-2</v>
      </c>
      <c r="BB65">
        <v>7.7023064962584042E-2</v>
      </c>
    </row>
    <row r="66" spans="1:54" x14ac:dyDescent="0.3">
      <c r="A66">
        <v>6.7510548523206704E-2</v>
      </c>
      <c r="B66">
        <v>3.58649789029536E-2</v>
      </c>
      <c r="C66" t="s">
        <v>144</v>
      </c>
      <c r="D66">
        <v>1000</v>
      </c>
      <c r="E66">
        <v>68</v>
      </c>
      <c r="F66">
        <v>36</v>
      </c>
      <c r="G66">
        <v>0.24944240408875251</v>
      </c>
      <c r="H66">
        <v>0.58904827245958147</v>
      </c>
      <c r="I66">
        <v>-0.50111519182249498</v>
      </c>
      <c r="J66">
        <v>0.17809654491916291</v>
      </c>
      <c r="K66">
        <v>-0.47817775713350202</v>
      </c>
      <c r="L66">
        <v>0.15916794205464191</v>
      </c>
      <c r="M66">
        <v>-0.67624546936334651</v>
      </c>
      <c r="N66">
        <v>0.22509746234868941</v>
      </c>
      <c r="O66">
        <v>0.93413443329866686</v>
      </c>
      <c r="P66">
        <v>67.5</v>
      </c>
      <c r="Q66">
        <v>68.5</v>
      </c>
      <c r="R66">
        <v>35.5</v>
      </c>
      <c r="S66">
        <v>36.5</v>
      </c>
      <c r="T66">
        <v>8.6827786909443594E-3</v>
      </c>
      <c r="U66">
        <v>3.3112518025610993E-2</v>
      </c>
      <c r="V66">
        <v>2.6857174470416558E-4</v>
      </c>
      <c r="W66">
        <v>2.4671306812604958E-4</v>
      </c>
      <c r="X66">
        <v>3.2676487539412557E-4</v>
      </c>
      <c r="Y66">
        <v>-0.99950657386374786</v>
      </c>
      <c r="Z66">
        <v>-0.99934647024921175</v>
      </c>
      <c r="AA66">
        <v>-2.4637721360232181</v>
      </c>
      <c r="AB66">
        <v>-2.4100792989565969</v>
      </c>
      <c r="AC66">
        <v>-3.4842999693609649</v>
      </c>
      <c r="AD66">
        <v>-3.4083668309790611</v>
      </c>
      <c r="AE66">
        <v>117.7064052693197</v>
      </c>
      <c r="AF66">
        <v>1.377904021379537E-2</v>
      </c>
      <c r="AG66">
        <v>0.30937122558535668</v>
      </c>
      <c r="AH66">
        <v>0</v>
      </c>
      <c r="AI66">
        <v>0.5</v>
      </c>
      <c r="AJ66">
        <v>0</v>
      </c>
      <c r="AK66">
        <v>0.5</v>
      </c>
      <c r="AL66">
        <v>2.4671306812604958E-4</v>
      </c>
      <c r="AM66">
        <v>3.2676487539412557E-4</v>
      </c>
      <c r="AN66">
        <v>9.4891566909527951E-6</v>
      </c>
      <c r="AO66">
        <v>8.7775642426943313E-7</v>
      </c>
      <c r="AP66">
        <v>1.125649880425592E-7</v>
      </c>
      <c r="AQ66">
        <v>25793.518726383161</v>
      </c>
      <c r="AR66">
        <v>6.7510548523206704E-2</v>
      </c>
      <c r="AS66">
        <v>3.58649789029536E-2</v>
      </c>
      <c r="AT66">
        <v>68</v>
      </c>
      <c r="AU66">
        <v>36</v>
      </c>
      <c r="AV66">
        <v>36</v>
      </c>
      <c r="AW66">
        <v>0</v>
      </c>
      <c r="AX66">
        <v>6.0929318695078294</v>
      </c>
      <c r="AY66">
        <v>9.9979272070162984E-3</v>
      </c>
      <c r="AZ66">
        <v>0.90662239978085601</v>
      </c>
      <c r="BA66">
        <v>2.5867051695937299E-2</v>
      </c>
      <c r="BB66">
        <v>5.7512621316190407E-2</v>
      </c>
    </row>
    <row r="67" spans="1:54" x14ac:dyDescent="0.3">
      <c r="A67">
        <v>4.6025104602510497E-2</v>
      </c>
      <c r="B67">
        <v>2.5985465756441301E-2</v>
      </c>
      <c r="C67" t="s">
        <v>145</v>
      </c>
      <c r="D67">
        <v>1000</v>
      </c>
      <c r="E67">
        <v>46</v>
      </c>
      <c r="F67">
        <v>26</v>
      </c>
      <c r="G67">
        <v>9.9311660532730384E-2</v>
      </c>
      <c r="H67">
        <v>0.26510569000246309</v>
      </c>
      <c r="I67">
        <v>-0.80137667893453923</v>
      </c>
      <c r="J67">
        <v>-0.46978861999507382</v>
      </c>
      <c r="K67">
        <v>-0.90897421719373372</v>
      </c>
      <c r="L67">
        <v>-0.44383916909542381</v>
      </c>
      <c r="M67">
        <v>-1.2854836658028459</v>
      </c>
      <c r="N67">
        <v>-0.62768337244715389</v>
      </c>
      <c r="O67">
        <v>1.513383575875026</v>
      </c>
      <c r="P67">
        <v>45.5</v>
      </c>
      <c r="Q67">
        <v>46.5</v>
      </c>
      <c r="R67">
        <v>25.5</v>
      </c>
      <c r="S67">
        <v>26.5</v>
      </c>
      <c r="T67">
        <v>4.9263943395336102E-3</v>
      </c>
      <c r="U67">
        <v>2.7998114437147229E-2</v>
      </c>
      <c r="V67">
        <v>2.087406220289145E-4</v>
      </c>
      <c r="W67">
        <v>2.4671306812604958E-4</v>
      </c>
      <c r="X67">
        <v>3.2676487539412557E-4</v>
      </c>
      <c r="Y67">
        <v>-0.99950657386374786</v>
      </c>
      <c r="Z67">
        <v>-0.99934647024921175</v>
      </c>
      <c r="AA67">
        <v>-2.4637721360232181</v>
      </c>
      <c r="AB67">
        <v>-2.4100792989565969</v>
      </c>
      <c r="AC67">
        <v>-3.4842999693609649</v>
      </c>
      <c r="AD67">
        <v>-3.4083668309790611</v>
      </c>
      <c r="AE67">
        <v>117.7064052693197</v>
      </c>
      <c r="AF67">
        <v>0.23887719887171699</v>
      </c>
      <c r="AG67">
        <v>1.6941036867788899</v>
      </c>
      <c r="AH67">
        <v>0</v>
      </c>
      <c r="AI67">
        <v>0.5</v>
      </c>
      <c r="AJ67">
        <v>0</v>
      </c>
      <c r="AK67">
        <v>0.5</v>
      </c>
      <c r="AL67">
        <v>2.4671306812604958E-4</v>
      </c>
      <c r="AM67">
        <v>3.2676487539412557E-4</v>
      </c>
      <c r="AN67">
        <v>9.4891566909527951E-6</v>
      </c>
      <c r="AO67">
        <v>2.7271217515940529E-6</v>
      </c>
      <c r="AP67">
        <v>1.6500444218919871E-6</v>
      </c>
      <c r="AQ67">
        <v>440.18417750911613</v>
      </c>
      <c r="AR67">
        <v>4.6025104602510497E-2</v>
      </c>
      <c r="AS67">
        <v>2.5985465756441301E-2</v>
      </c>
      <c r="AT67">
        <v>46</v>
      </c>
      <c r="AU67">
        <v>26</v>
      </c>
      <c r="AV67">
        <v>26</v>
      </c>
      <c r="AW67">
        <v>0</v>
      </c>
      <c r="AX67">
        <v>7.0606974500139588</v>
      </c>
      <c r="AY67">
        <v>6.0323129626983062E-3</v>
      </c>
      <c r="AZ67">
        <v>0.93402174260374649</v>
      </c>
      <c r="BA67">
        <v>1.9953152793743E-2</v>
      </c>
      <c r="BB67">
        <v>3.9992791639812189E-2</v>
      </c>
    </row>
    <row r="68" spans="1:54" x14ac:dyDescent="0.3">
      <c r="A68">
        <v>6.0106069534472603E-2</v>
      </c>
      <c r="B68">
        <v>3.0053034767236302E-2</v>
      </c>
      <c r="C68" t="s">
        <v>146</v>
      </c>
      <c r="D68">
        <v>1000</v>
      </c>
      <c r="E68">
        <v>60</v>
      </c>
      <c r="F68">
        <v>30</v>
      </c>
      <c r="G68">
        <v>0.18517622887012511</v>
      </c>
      <c r="H68">
        <v>0.38736842700622692</v>
      </c>
      <c r="I68">
        <v>-0.62964754225974984</v>
      </c>
      <c r="J68">
        <v>-0.22526314598754629</v>
      </c>
      <c r="K68">
        <v>-0.63343569563173641</v>
      </c>
      <c r="L68">
        <v>-0.20236296433420489</v>
      </c>
      <c r="M68">
        <v>-0.89581335165363751</v>
      </c>
      <c r="N68">
        <v>-0.28618444868345561</v>
      </c>
      <c r="O68">
        <v>1.24991569374995</v>
      </c>
      <c r="P68">
        <v>59.5</v>
      </c>
      <c r="Q68">
        <v>60.5</v>
      </c>
      <c r="R68">
        <v>29.5</v>
      </c>
      <c r="S68">
        <v>30.5</v>
      </c>
      <c r="T68">
        <v>7.3581649777311742E-3</v>
      </c>
      <c r="U68">
        <v>3.2651964480003022E-2</v>
      </c>
      <c r="V68">
        <v>3.0030292156692489E-4</v>
      </c>
      <c r="W68">
        <v>2.4671306812604958E-4</v>
      </c>
      <c r="X68">
        <v>3.2676487539412557E-4</v>
      </c>
      <c r="Y68">
        <v>-0.99950657386374786</v>
      </c>
      <c r="Z68">
        <v>-0.99934647024921175</v>
      </c>
      <c r="AA68">
        <v>-2.4637721360232181</v>
      </c>
      <c r="AB68">
        <v>-2.4100792989565969</v>
      </c>
      <c r="AC68">
        <v>-3.4842999693609649</v>
      </c>
      <c r="AD68">
        <v>-3.4083668309790611</v>
      </c>
      <c r="AE68">
        <v>117.7064052693197</v>
      </c>
      <c r="AF68">
        <v>8.0410607595931646E-2</v>
      </c>
      <c r="AG68">
        <v>0.58617600212262722</v>
      </c>
      <c r="AH68">
        <v>0</v>
      </c>
      <c r="AI68">
        <v>0.5</v>
      </c>
      <c r="AJ68">
        <v>0</v>
      </c>
      <c r="AK68">
        <v>0.5</v>
      </c>
      <c r="AL68">
        <v>2.4671306812604958E-4</v>
      </c>
      <c r="AM68">
        <v>3.2676487539412557E-4</v>
      </c>
      <c r="AN68">
        <v>9.4891566909527951E-6</v>
      </c>
      <c r="AO68">
        <v>1.409395636896908E-6</v>
      </c>
      <c r="AP68">
        <v>6.4776102476469386E-7</v>
      </c>
      <c r="AQ68">
        <v>3121.3282236840819</v>
      </c>
      <c r="AR68">
        <v>6.0106069534472603E-2</v>
      </c>
      <c r="AS68">
        <v>3.0053034767236302E-2</v>
      </c>
      <c r="AT68">
        <v>60</v>
      </c>
      <c r="AU68">
        <v>30</v>
      </c>
      <c r="AV68">
        <v>30</v>
      </c>
      <c r="AW68">
        <v>0</v>
      </c>
      <c r="AX68">
        <v>6.4148192777357016</v>
      </c>
      <c r="AY68">
        <v>8.0203519402365069E-3</v>
      </c>
      <c r="AZ68">
        <v>0.91786124763852761</v>
      </c>
      <c r="BA68">
        <v>2.2032682826999789E-2</v>
      </c>
      <c r="BB68">
        <v>5.2085717594236088E-2</v>
      </c>
    </row>
    <row r="69" spans="1:54" x14ac:dyDescent="0.3">
      <c r="A69">
        <v>0.100719424460432</v>
      </c>
      <c r="B69">
        <v>3.2374100719424502E-2</v>
      </c>
      <c r="C69" t="s">
        <v>147</v>
      </c>
      <c r="D69">
        <v>1000</v>
      </c>
      <c r="E69">
        <v>101</v>
      </c>
      <c r="F69">
        <v>32</v>
      </c>
      <c r="G69">
        <v>0.5870849936244863</v>
      </c>
      <c r="H69">
        <v>0.45395965637658481</v>
      </c>
      <c r="I69">
        <v>0.17416998724897259</v>
      </c>
      <c r="J69">
        <v>-9.2080687246830495E-2</v>
      </c>
      <c r="K69">
        <v>0.15560084630618951</v>
      </c>
      <c r="L69">
        <v>-8.178637566077275E-2</v>
      </c>
      <c r="M69">
        <v>0.22005282716294469</v>
      </c>
      <c r="N69">
        <v>-0.1156634016768056</v>
      </c>
      <c r="O69">
        <v>1.2153941457696911</v>
      </c>
      <c r="P69">
        <v>100.5</v>
      </c>
      <c r="Q69">
        <v>101.5</v>
      </c>
      <c r="R69">
        <v>31.5</v>
      </c>
      <c r="S69">
        <v>32.5</v>
      </c>
      <c r="T69">
        <v>1.0530211053892961E-2</v>
      </c>
      <c r="U69">
        <v>3.3766185335175843E-2</v>
      </c>
      <c r="V69">
        <v>4.3215169001157021E-4</v>
      </c>
      <c r="W69">
        <v>2.4671306812604958E-4</v>
      </c>
      <c r="X69">
        <v>3.2676487539412557E-4</v>
      </c>
      <c r="Y69">
        <v>-0.99950657386374786</v>
      </c>
      <c r="Z69">
        <v>-0.99934647024921175</v>
      </c>
      <c r="AA69">
        <v>-2.4637721360232181</v>
      </c>
      <c r="AB69">
        <v>-2.4100792989565969</v>
      </c>
      <c r="AC69">
        <v>-3.4842999693609649</v>
      </c>
      <c r="AD69">
        <v>-3.4083668309790611</v>
      </c>
      <c r="AE69">
        <v>117.7064052693197</v>
      </c>
      <c r="AF69">
        <v>4.5452360141902903E-2</v>
      </c>
      <c r="AG69">
        <v>1.6754601307336379E-2</v>
      </c>
      <c r="AH69">
        <v>0</v>
      </c>
      <c r="AI69">
        <v>0.5</v>
      </c>
      <c r="AJ69">
        <v>0</v>
      </c>
      <c r="AK69">
        <v>0.5</v>
      </c>
      <c r="AL69">
        <v>2.4671306812604958E-4</v>
      </c>
      <c r="AM69">
        <v>3.2676487539412557E-4</v>
      </c>
      <c r="AN69">
        <v>9.4891566909527951E-6</v>
      </c>
      <c r="AO69">
        <v>5.7650959626252348E-8</v>
      </c>
      <c r="AP69">
        <v>3.7864357616706408E-7</v>
      </c>
      <c r="AQ69">
        <v>187856.70467255259</v>
      </c>
      <c r="AR69">
        <v>0.100719424460432</v>
      </c>
      <c r="AS69">
        <v>3.2374100719424502E-2</v>
      </c>
      <c r="AT69">
        <v>101</v>
      </c>
      <c r="AU69">
        <v>32</v>
      </c>
      <c r="AV69">
        <v>32</v>
      </c>
      <c r="AW69">
        <v>0</v>
      </c>
      <c r="AX69">
        <v>5.7778762549422664</v>
      </c>
      <c r="AY69">
        <v>1.1932363519639401E-2</v>
      </c>
      <c r="AZ69">
        <v>0.87883883833978294</v>
      </c>
      <c r="BA69">
        <v>2.04417371997851E-2</v>
      </c>
      <c r="BB69">
        <v>8.8787060940792598E-2</v>
      </c>
    </row>
    <row r="70" spans="1:54" x14ac:dyDescent="0.3">
      <c r="A70">
        <v>5.4430799867242002E-2</v>
      </c>
      <c r="B70">
        <v>3.4185197477597101E-2</v>
      </c>
      <c r="C70" t="s">
        <v>148</v>
      </c>
      <c r="D70">
        <v>1000</v>
      </c>
      <c r="E70">
        <v>54</v>
      </c>
      <c r="F70">
        <v>34</v>
      </c>
      <c r="G70">
        <v>0.1441809032545221</v>
      </c>
      <c r="H70">
        <v>0.52183346280871312</v>
      </c>
      <c r="I70">
        <v>-0.71163819349095592</v>
      </c>
      <c r="J70">
        <v>4.3666925617426237E-2</v>
      </c>
      <c r="K70">
        <v>-0.75075098529041684</v>
      </c>
      <c r="L70">
        <v>3.8718143923656079E-2</v>
      </c>
      <c r="M70">
        <v>-1.061722225362671</v>
      </c>
      <c r="N70">
        <v>5.4755724246747871E-2</v>
      </c>
      <c r="O70">
        <v>0.84744496069448194</v>
      </c>
      <c r="P70">
        <v>53.5</v>
      </c>
      <c r="Q70">
        <v>54.5</v>
      </c>
      <c r="R70">
        <v>33.5</v>
      </c>
      <c r="S70">
        <v>34.5</v>
      </c>
      <c r="T70">
        <v>6.3043929909385732E-3</v>
      </c>
      <c r="U70">
        <v>3.3924201228875413E-2</v>
      </c>
      <c r="V70">
        <v>1.8124432190317401E-4</v>
      </c>
      <c r="W70">
        <v>2.4671306812604958E-4</v>
      </c>
      <c r="X70">
        <v>3.2676487539412557E-4</v>
      </c>
      <c r="Y70">
        <v>-0.99950657386374786</v>
      </c>
      <c r="Z70">
        <v>-0.99934647024921175</v>
      </c>
      <c r="AA70">
        <v>-2.4637721360232181</v>
      </c>
      <c r="AB70">
        <v>-2.4100792989565969</v>
      </c>
      <c r="AC70">
        <v>-3.4842999693609649</v>
      </c>
      <c r="AD70">
        <v>-3.4083668309790611</v>
      </c>
      <c r="AE70">
        <v>117.7064052693197</v>
      </c>
      <c r="AF70">
        <v>2.5246421329247652E-2</v>
      </c>
      <c r="AG70">
        <v>0.93157885793355577</v>
      </c>
      <c r="AH70">
        <v>0</v>
      </c>
      <c r="AI70">
        <v>0.5</v>
      </c>
      <c r="AJ70">
        <v>0</v>
      </c>
      <c r="AK70">
        <v>0.5</v>
      </c>
      <c r="AL70">
        <v>2.4671306812604958E-4</v>
      </c>
      <c r="AM70">
        <v>3.2676487539412557E-4</v>
      </c>
      <c r="AN70">
        <v>9.4891566909527951E-6</v>
      </c>
      <c r="AO70">
        <v>1.9191029297128921E-6</v>
      </c>
      <c r="AP70">
        <v>2.1130102832326289E-7</v>
      </c>
      <c r="AQ70">
        <v>4241.2331641694827</v>
      </c>
      <c r="AR70">
        <v>5.4430799867242002E-2</v>
      </c>
      <c r="AS70">
        <v>3.4185197477597101E-2</v>
      </c>
      <c r="AT70">
        <v>54</v>
      </c>
      <c r="AU70">
        <v>34</v>
      </c>
      <c r="AV70">
        <v>34</v>
      </c>
      <c r="AW70">
        <v>0</v>
      </c>
      <c r="AX70">
        <v>6.5007182410721214</v>
      </c>
      <c r="AY70">
        <v>8.3925474466116541E-3</v>
      </c>
      <c r="AZ70">
        <v>0.91977655010177262</v>
      </c>
      <c r="BA70">
        <v>2.5792650030985451E-2</v>
      </c>
      <c r="BB70">
        <v>4.6038252420630352E-2</v>
      </c>
    </row>
    <row r="71" spans="1:54" x14ac:dyDescent="0.3">
      <c r="A71">
        <v>7.7712609970674501E-2</v>
      </c>
      <c r="B71">
        <v>4.2521994134897399E-2</v>
      </c>
      <c r="C71" t="s">
        <v>149</v>
      </c>
      <c r="D71">
        <v>1000</v>
      </c>
      <c r="E71">
        <v>78</v>
      </c>
      <c r="F71">
        <v>43</v>
      </c>
      <c r="G71">
        <v>0.34329172591861418</v>
      </c>
      <c r="H71">
        <v>0.79414925166147554</v>
      </c>
      <c r="I71">
        <v>-0.31341654816277148</v>
      </c>
      <c r="J71">
        <v>0.58829850332295108</v>
      </c>
      <c r="K71">
        <v>-0.28531468560381817</v>
      </c>
      <c r="L71">
        <v>0.58046610957432498</v>
      </c>
      <c r="M71">
        <v>-0.4034958979251354</v>
      </c>
      <c r="N71">
        <v>0.82090304465795749</v>
      </c>
      <c r="O71">
        <v>0.70660561168198821</v>
      </c>
      <c r="P71">
        <v>77.5</v>
      </c>
      <c r="Q71">
        <v>78.5</v>
      </c>
      <c r="R71">
        <v>42.5</v>
      </c>
      <c r="S71">
        <v>43.5</v>
      </c>
      <c r="T71">
        <v>1.0004940881375549E-2</v>
      </c>
      <c r="U71">
        <v>2.4231981356933718E-2</v>
      </c>
      <c r="V71">
        <v>1.713091401039435E-4</v>
      </c>
      <c r="W71">
        <v>2.4671306812604958E-4</v>
      </c>
      <c r="X71">
        <v>3.2676487539412557E-4</v>
      </c>
      <c r="Y71">
        <v>-0.99950657386374786</v>
      </c>
      <c r="Z71">
        <v>-0.99934647024921175</v>
      </c>
      <c r="AA71">
        <v>-2.4637721360232181</v>
      </c>
      <c r="AB71">
        <v>-2.4100792989565969</v>
      </c>
      <c r="AC71">
        <v>-3.4842999693609649</v>
      </c>
      <c r="AD71">
        <v>-3.4083668309790611</v>
      </c>
      <c r="AE71">
        <v>117.7064052693197</v>
      </c>
      <c r="AF71">
        <v>1.4405207597462241E-3</v>
      </c>
      <c r="AG71">
        <v>0.134214981840451</v>
      </c>
      <c r="AH71">
        <v>0</v>
      </c>
      <c r="AI71">
        <v>0.5</v>
      </c>
      <c r="AJ71">
        <v>0</v>
      </c>
      <c r="AK71">
        <v>0.5</v>
      </c>
      <c r="AL71">
        <v>2.4671306812604958E-4</v>
      </c>
      <c r="AM71">
        <v>3.2676487539412557E-4</v>
      </c>
      <c r="AN71">
        <v>9.4891566909527951E-6</v>
      </c>
      <c r="AO71">
        <v>4.3878410913003421E-7</v>
      </c>
      <c r="AP71">
        <v>8.6119321951621626E-9</v>
      </c>
      <c r="AQ71">
        <v>430186.38419927552</v>
      </c>
      <c r="AR71">
        <v>7.7712609970674501E-2</v>
      </c>
      <c r="AS71">
        <v>4.2521994134897399E-2</v>
      </c>
      <c r="AT71">
        <v>78</v>
      </c>
      <c r="AU71">
        <v>43</v>
      </c>
      <c r="AV71">
        <v>43</v>
      </c>
      <c r="AW71">
        <v>0</v>
      </c>
      <c r="AX71">
        <v>5.8249156008854142</v>
      </c>
      <c r="AY71">
        <v>1.267192084102628E-2</v>
      </c>
      <c r="AZ71">
        <v>0.89243731673545434</v>
      </c>
      <c r="BA71">
        <v>2.985007329387112E-2</v>
      </c>
      <c r="BB71">
        <v>6.5040689129648221E-2</v>
      </c>
    </row>
    <row r="72" spans="1:54" x14ac:dyDescent="0.3">
      <c r="A72">
        <v>4.9157303370786498E-2</v>
      </c>
      <c r="B72">
        <v>3.3005617977528101E-2</v>
      </c>
      <c r="C72" t="s">
        <v>150</v>
      </c>
      <c r="D72">
        <v>1000</v>
      </c>
      <c r="E72">
        <v>49</v>
      </c>
      <c r="F72">
        <v>33</v>
      </c>
      <c r="G72">
        <v>0.114846863009158</v>
      </c>
      <c r="H72">
        <v>0.4878569485218095</v>
      </c>
      <c r="I72">
        <v>-0.77030627398168405</v>
      </c>
      <c r="J72">
        <v>-2.4286102956381009E-2</v>
      </c>
      <c r="K72">
        <v>-0.84934002418366161</v>
      </c>
      <c r="L72">
        <v>-2.1526322866408071E-2</v>
      </c>
      <c r="M72">
        <v>-1.201148181266827</v>
      </c>
      <c r="N72">
        <v>-3.044281774569638E-2</v>
      </c>
      <c r="O72">
        <v>0.84579127567451962</v>
      </c>
      <c r="P72">
        <v>48.5</v>
      </c>
      <c r="Q72">
        <v>49.5</v>
      </c>
      <c r="R72">
        <v>32.5</v>
      </c>
      <c r="S72">
        <v>33.5</v>
      </c>
      <c r="T72">
        <v>5.4332009980351398E-3</v>
      </c>
      <c r="U72">
        <v>3.3967528384246222E-2</v>
      </c>
      <c r="V72">
        <v>1.560928175367812E-4</v>
      </c>
      <c r="W72">
        <v>2.4671306812604958E-4</v>
      </c>
      <c r="X72">
        <v>3.2676487539412557E-4</v>
      </c>
      <c r="Y72">
        <v>-0.99950657386374786</v>
      </c>
      <c r="Z72">
        <v>-0.99934647024921175</v>
      </c>
      <c r="AA72">
        <v>-2.4637721360232181</v>
      </c>
      <c r="AB72">
        <v>-2.4100792989565969</v>
      </c>
      <c r="AC72">
        <v>-3.4842999693609649</v>
      </c>
      <c r="AD72">
        <v>-3.4083668309790611</v>
      </c>
      <c r="AE72">
        <v>117.7064052693197</v>
      </c>
      <c r="AF72">
        <v>3.3949220212019141E-2</v>
      </c>
      <c r="AG72">
        <v>1.357124151589977</v>
      </c>
      <c r="AH72">
        <v>0</v>
      </c>
      <c r="AI72">
        <v>0.5</v>
      </c>
      <c r="AJ72">
        <v>0</v>
      </c>
      <c r="AK72">
        <v>0.5</v>
      </c>
      <c r="AL72">
        <v>2.4671306812604958E-4</v>
      </c>
      <c r="AM72">
        <v>3.2676487539412557E-4</v>
      </c>
      <c r="AN72">
        <v>9.4891566909527951E-6</v>
      </c>
      <c r="AO72">
        <v>2.4094100544902978E-6</v>
      </c>
      <c r="AP72">
        <v>2.845023804451265E-7</v>
      </c>
      <c r="AQ72">
        <v>2160.7967356222339</v>
      </c>
      <c r="AR72">
        <v>4.9157303370786498E-2</v>
      </c>
      <c r="AS72">
        <v>3.3005617977528101E-2</v>
      </c>
      <c r="AT72">
        <v>49</v>
      </c>
      <c r="AU72">
        <v>33</v>
      </c>
      <c r="AV72">
        <v>33</v>
      </c>
      <c r="AW72">
        <v>0</v>
      </c>
      <c r="AX72">
        <v>6.7115245583081213</v>
      </c>
      <c r="AY72">
        <v>7.638077118992467E-3</v>
      </c>
      <c r="AZ72">
        <v>0.92547515577067785</v>
      </c>
      <c r="BA72">
        <v>2.5367540858535629E-2</v>
      </c>
      <c r="BB72">
        <v>4.1519226251794029E-2</v>
      </c>
    </row>
    <row r="73" spans="1:54" x14ac:dyDescent="0.3">
      <c r="A73">
        <v>8.7425149700598795E-2</v>
      </c>
      <c r="B73">
        <v>2.2754491017964101E-2</v>
      </c>
      <c r="C73" t="s">
        <v>151</v>
      </c>
      <c r="D73">
        <v>1000</v>
      </c>
      <c r="E73">
        <v>87</v>
      </c>
      <c r="F73">
        <v>23</v>
      </c>
      <c r="G73">
        <v>0.43681631485223688</v>
      </c>
      <c r="H73">
        <v>0.18822588309557961</v>
      </c>
      <c r="I73">
        <v>-0.12636737029552611</v>
      </c>
      <c r="J73">
        <v>-0.62354823380884095</v>
      </c>
      <c r="K73">
        <v>-0.1124625074451297</v>
      </c>
      <c r="L73">
        <v>-0.62540265773267256</v>
      </c>
      <c r="M73">
        <v>-0.15904600328738749</v>
      </c>
      <c r="N73">
        <v>-0.88445292050972435</v>
      </c>
      <c r="O73">
        <v>1.1405132670560241</v>
      </c>
      <c r="P73">
        <v>86.5</v>
      </c>
      <c r="Q73">
        <v>87.5</v>
      </c>
      <c r="R73">
        <v>22.5</v>
      </c>
      <c r="S73">
        <v>23.5</v>
      </c>
      <c r="T73">
        <v>1.068376458169162E-2</v>
      </c>
      <c r="U73">
        <v>2.312664412286583E-2</v>
      </c>
      <c r="V73">
        <v>2.81797586195383E-4</v>
      </c>
      <c r="W73">
        <v>2.4671306812604958E-4</v>
      </c>
      <c r="X73">
        <v>3.2676487539412557E-4</v>
      </c>
      <c r="Y73">
        <v>-0.99950657386374786</v>
      </c>
      <c r="Z73">
        <v>-0.99934647024921175</v>
      </c>
      <c r="AA73">
        <v>-2.4637721360232181</v>
      </c>
      <c r="AB73">
        <v>-2.4100792989565969</v>
      </c>
      <c r="AC73">
        <v>-3.4842999693609649</v>
      </c>
      <c r="AD73">
        <v>-3.4083668309790611</v>
      </c>
      <c r="AE73">
        <v>117.7064052693197</v>
      </c>
      <c r="AF73">
        <v>0.51668994558593129</v>
      </c>
      <c r="AG73">
        <v>6.1079242548590762E-2</v>
      </c>
      <c r="AH73">
        <v>0</v>
      </c>
      <c r="AI73">
        <v>0.5</v>
      </c>
      <c r="AJ73">
        <v>0</v>
      </c>
      <c r="AK73">
        <v>0.5</v>
      </c>
      <c r="AL73">
        <v>2.4671306812604958E-4</v>
      </c>
      <c r="AM73">
        <v>3.2676487539412557E-4</v>
      </c>
      <c r="AN73">
        <v>9.4891566909527951E-6</v>
      </c>
      <c r="AO73">
        <v>2.1323246113634681E-7</v>
      </c>
      <c r="AP73">
        <v>2.948049573546197E-6</v>
      </c>
      <c r="AQ73">
        <v>4253.7972384620061</v>
      </c>
      <c r="AR73">
        <v>8.7425149700598795E-2</v>
      </c>
      <c r="AS73">
        <v>2.2754491017964101E-2</v>
      </c>
      <c r="AT73">
        <v>87</v>
      </c>
      <c r="AU73">
        <v>23</v>
      </c>
      <c r="AV73">
        <v>23</v>
      </c>
      <c r="AW73">
        <v>0</v>
      </c>
      <c r="AX73">
        <v>6.2185664317816114</v>
      </c>
      <c r="AY73">
        <v>8.0703072091665683E-3</v>
      </c>
      <c r="AZ73">
        <v>0.89789066649060367</v>
      </c>
      <c r="BA73">
        <v>1.4684183808797531E-2</v>
      </c>
      <c r="BB73">
        <v>7.9354842491432223E-2</v>
      </c>
    </row>
    <row r="74" spans="1:54" x14ac:dyDescent="0.3">
      <c r="A74">
        <v>8.9552238805970102E-2</v>
      </c>
      <c r="B74">
        <v>3.7313432835820899E-2</v>
      </c>
      <c r="C74" t="s">
        <v>152</v>
      </c>
      <c r="D74">
        <v>1000</v>
      </c>
      <c r="E74">
        <v>90</v>
      </c>
      <c r="F74">
        <v>37</v>
      </c>
      <c r="G74">
        <v>0.46902825427124317</v>
      </c>
      <c r="H74">
        <v>0.62181270776801112</v>
      </c>
      <c r="I74">
        <v>-6.1943491457513662E-2</v>
      </c>
      <c r="J74">
        <v>0.24362541553602221</v>
      </c>
      <c r="K74">
        <v>-5.4951250914431198E-2</v>
      </c>
      <c r="L74">
        <v>0.21937640661495339</v>
      </c>
      <c r="M74">
        <v>-7.7712804312555547E-2</v>
      </c>
      <c r="N74">
        <v>0.31024508949954188</v>
      </c>
      <c r="O74">
        <v>1.201982663338045</v>
      </c>
      <c r="P74">
        <v>89.5</v>
      </c>
      <c r="Q74">
        <v>90.5</v>
      </c>
      <c r="R74">
        <v>36.5</v>
      </c>
      <c r="S74">
        <v>37.5</v>
      </c>
      <c r="T74">
        <v>1.07787010544339E-2</v>
      </c>
      <c r="U74">
        <v>3.2361534092903647E-2</v>
      </c>
      <c r="V74">
        <v>4.1926994529066649E-4</v>
      </c>
      <c r="W74">
        <v>2.4671306812604958E-4</v>
      </c>
      <c r="X74">
        <v>3.2676487539412557E-4</v>
      </c>
      <c r="Y74">
        <v>-0.99950657386374786</v>
      </c>
      <c r="Z74">
        <v>-0.99934647024921175</v>
      </c>
      <c r="AA74">
        <v>-2.4637721360232181</v>
      </c>
      <c r="AB74">
        <v>-2.4100792989565969</v>
      </c>
      <c r="AC74">
        <v>-3.4842999693609649</v>
      </c>
      <c r="AD74">
        <v>-3.4083668309790611</v>
      </c>
      <c r="AE74">
        <v>117.7064052693197</v>
      </c>
      <c r="AF74">
        <v>1.0112616999346111E-2</v>
      </c>
      <c r="AG74">
        <v>4.6623104254135017E-2</v>
      </c>
      <c r="AH74">
        <v>0</v>
      </c>
      <c r="AI74">
        <v>0.5</v>
      </c>
      <c r="AJ74">
        <v>0</v>
      </c>
      <c r="AK74">
        <v>0.5</v>
      </c>
      <c r="AL74">
        <v>2.4671306812604958E-4</v>
      </c>
      <c r="AM74">
        <v>3.2676487539412557E-4</v>
      </c>
      <c r="AN74">
        <v>9.4891566909527951E-6</v>
      </c>
      <c r="AO74">
        <v>1.64211277778902E-7</v>
      </c>
      <c r="AP74">
        <v>8.0739269281202381E-8</v>
      </c>
      <c r="AQ74">
        <v>300077.58416241332</v>
      </c>
      <c r="AR74">
        <v>8.9552238805970102E-2</v>
      </c>
      <c r="AS74">
        <v>3.7313432835820899E-2</v>
      </c>
      <c r="AT74">
        <v>90</v>
      </c>
      <c r="AU74">
        <v>37</v>
      </c>
      <c r="AV74">
        <v>37</v>
      </c>
      <c r="AW74">
        <v>0</v>
      </c>
      <c r="AX74">
        <v>5.7628872783345573</v>
      </c>
      <c r="AY74">
        <v>1.2464864088855341E-2</v>
      </c>
      <c r="AZ74">
        <v>0.88559919244706442</v>
      </c>
      <c r="BA74">
        <v>2.484856874696556E-2</v>
      </c>
      <c r="BB74">
        <v>7.7087374717114757E-2</v>
      </c>
    </row>
    <row r="75" spans="1:54" x14ac:dyDescent="0.3">
      <c r="A75">
        <v>9.3718843469591195E-2</v>
      </c>
      <c r="B75">
        <v>2.9910269192422699E-2</v>
      </c>
      <c r="C75" t="s">
        <v>153</v>
      </c>
      <c r="D75">
        <v>1000</v>
      </c>
      <c r="E75">
        <v>94</v>
      </c>
      <c r="F75">
        <v>30</v>
      </c>
      <c r="G75">
        <v>0.51222179413705782</v>
      </c>
      <c r="H75">
        <v>0.38736842700622692</v>
      </c>
      <c r="I75">
        <v>2.4443588274115639E-2</v>
      </c>
      <c r="J75">
        <v>-0.22526314598754629</v>
      </c>
      <c r="K75">
        <v>2.1665955704200761E-2</v>
      </c>
      <c r="L75">
        <v>-0.20236296433420489</v>
      </c>
      <c r="M75">
        <v>3.064028839865544E-2</v>
      </c>
      <c r="N75">
        <v>-0.28618444868345561</v>
      </c>
      <c r="O75">
        <v>1.227792824983206</v>
      </c>
      <c r="P75">
        <v>93.5</v>
      </c>
      <c r="Q75">
        <v>94.5</v>
      </c>
      <c r="R75">
        <v>29.5</v>
      </c>
      <c r="S75">
        <v>30.5</v>
      </c>
      <c r="T75">
        <v>1.079657828894931E-2</v>
      </c>
      <c r="U75">
        <v>3.2651964480003022E-2</v>
      </c>
      <c r="V75">
        <v>4.3283317939473489E-4</v>
      </c>
      <c r="W75">
        <v>2.4671306812604958E-4</v>
      </c>
      <c r="X75">
        <v>3.2676487539412557E-4</v>
      </c>
      <c r="Y75">
        <v>-0.99950657386374786</v>
      </c>
      <c r="Z75">
        <v>-0.99934647024921175</v>
      </c>
      <c r="AA75">
        <v>-2.4637721360232181</v>
      </c>
      <c r="AB75">
        <v>-2.4100792989565969</v>
      </c>
      <c r="AC75">
        <v>-3.4842999693609649</v>
      </c>
      <c r="AD75">
        <v>-3.4083668309790611</v>
      </c>
      <c r="AE75">
        <v>117.7064052693197</v>
      </c>
      <c r="AF75">
        <v>8.0410607595931646E-2</v>
      </c>
      <c r="AG75">
        <v>3.2329727453796531E-2</v>
      </c>
      <c r="AH75">
        <v>0</v>
      </c>
      <c r="AI75">
        <v>0.5</v>
      </c>
      <c r="AJ75">
        <v>0</v>
      </c>
      <c r="AK75">
        <v>0.5</v>
      </c>
      <c r="AL75">
        <v>2.4671306812604958E-4</v>
      </c>
      <c r="AM75">
        <v>3.2676487539412557E-4</v>
      </c>
      <c r="AN75">
        <v>9.4891566909527951E-6</v>
      </c>
      <c r="AO75">
        <v>1.140574214138952E-7</v>
      </c>
      <c r="AP75">
        <v>6.4776102476469386E-7</v>
      </c>
      <c r="AQ75">
        <v>55591.680231669627</v>
      </c>
      <c r="AR75">
        <v>9.3718843469591195E-2</v>
      </c>
      <c r="AS75">
        <v>2.9910269192422699E-2</v>
      </c>
      <c r="AT75">
        <v>94</v>
      </c>
      <c r="AU75">
        <v>30</v>
      </c>
      <c r="AV75">
        <v>30</v>
      </c>
      <c r="AW75">
        <v>0</v>
      </c>
      <c r="AX75">
        <v>5.8822443278000058</v>
      </c>
      <c r="AY75">
        <v>1.062625986234395E-2</v>
      </c>
      <c r="AZ75">
        <v>0.88699714720033007</v>
      </c>
      <c r="BA75">
        <v>1.928400933007875E-2</v>
      </c>
      <c r="BB75">
        <v>8.3092583607247236E-2</v>
      </c>
    </row>
    <row r="76" spans="1:54" x14ac:dyDescent="0.3">
      <c r="A76">
        <v>0.116455696202532</v>
      </c>
      <c r="B76">
        <v>3.9240506329113897E-2</v>
      </c>
      <c r="C76" t="s">
        <v>154</v>
      </c>
      <c r="D76">
        <v>1000</v>
      </c>
      <c r="E76">
        <v>116</v>
      </c>
      <c r="F76">
        <v>39</v>
      </c>
      <c r="G76">
        <v>0.73411693066637151</v>
      </c>
      <c r="H76">
        <v>0.6845650024962141</v>
      </c>
      <c r="I76">
        <v>0.46823386133274297</v>
      </c>
      <c r="J76">
        <v>0.36913000499242821</v>
      </c>
      <c r="K76">
        <v>0.44216253546401862</v>
      </c>
      <c r="L76">
        <v>0.33976670636654061</v>
      </c>
      <c r="M76">
        <v>0.62531225442648974</v>
      </c>
      <c r="N76">
        <v>0.4805026841863988</v>
      </c>
      <c r="O76">
        <v>1.41562535746968</v>
      </c>
      <c r="P76">
        <v>115.5</v>
      </c>
      <c r="Q76">
        <v>116.5</v>
      </c>
      <c r="R76">
        <v>38.5</v>
      </c>
      <c r="S76">
        <v>39.5</v>
      </c>
      <c r="T76">
        <v>8.8571758503482867E-3</v>
      </c>
      <c r="U76">
        <v>3.0247821208390421E-2</v>
      </c>
      <c r="V76">
        <v>3.7926057390814792E-4</v>
      </c>
      <c r="W76">
        <v>2.4671306812604958E-4</v>
      </c>
      <c r="X76">
        <v>3.2676487539412557E-4</v>
      </c>
      <c r="Y76">
        <v>-0.99950657386374786</v>
      </c>
      <c r="Z76">
        <v>-0.99934647024921175</v>
      </c>
      <c r="AA76">
        <v>-2.4637721360232181</v>
      </c>
      <c r="AB76">
        <v>-2.4100792989565969</v>
      </c>
      <c r="AC76">
        <v>-3.4842999693609649</v>
      </c>
      <c r="AD76">
        <v>-3.4083668309790611</v>
      </c>
      <c r="AE76">
        <v>117.7064052693197</v>
      </c>
      <c r="AF76">
        <v>5.3754352788654494E-3</v>
      </c>
      <c r="AG76">
        <v>3.8126099083568171E-3</v>
      </c>
      <c r="AH76">
        <v>0</v>
      </c>
      <c r="AI76">
        <v>0.5</v>
      </c>
      <c r="AJ76">
        <v>0</v>
      </c>
      <c r="AK76">
        <v>0.5</v>
      </c>
      <c r="AL76">
        <v>2.4671306812604958E-4</v>
      </c>
      <c r="AM76">
        <v>3.2676487539412557E-4</v>
      </c>
      <c r="AN76">
        <v>9.4891566909527951E-6</v>
      </c>
      <c r="AO76">
        <v>1.103450883255458E-8</v>
      </c>
      <c r="AP76">
        <v>4.0114361945469237E-8</v>
      </c>
      <c r="AQ76">
        <v>8130409.5098238038</v>
      </c>
      <c r="AR76">
        <v>0.116455696202532</v>
      </c>
      <c r="AS76">
        <v>3.9240506329113897E-2</v>
      </c>
      <c r="AT76">
        <v>116</v>
      </c>
      <c r="AU76">
        <v>39</v>
      </c>
      <c r="AV76">
        <v>39</v>
      </c>
      <c r="AW76">
        <v>0</v>
      </c>
      <c r="AX76">
        <v>5.5647162399217791</v>
      </c>
      <c r="AY76">
        <v>1.550651011258334E-2</v>
      </c>
      <c r="AZ76">
        <v>0.85981030758093735</v>
      </c>
      <c r="BA76">
        <v>2.3733996216530561E-2</v>
      </c>
      <c r="BB76">
        <v>0.1009491860899487</v>
      </c>
    </row>
    <row r="77" spans="1:54" x14ac:dyDescent="0.3">
      <c r="A77">
        <v>0.11041990668740299</v>
      </c>
      <c r="B77">
        <v>3.7325038880248802E-2</v>
      </c>
      <c r="C77" t="s">
        <v>155</v>
      </c>
      <c r="D77">
        <v>1000</v>
      </c>
      <c r="E77">
        <v>110</v>
      </c>
      <c r="F77">
        <v>37</v>
      </c>
      <c r="G77">
        <v>0.67842195317262255</v>
      </c>
      <c r="H77">
        <v>0.62181270776801112</v>
      </c>
      <c r="I77">
        <v>0.3568439063452451</v>
      </c>
      <c r="J77">
        <v>0.24362541553602221</v>
      </c>
      <c r="K77">
        <v>0.32759591408298178</v>
      </c>
      <c r="L77">
        <v>0.21937640661495339</v>
      </c>
      <c r="M77">
        <v>0.46329058467416412</v>
      </c>
      <c r="N77">
        <v>0.31024508949954188</v>
      </c>
      <c r="O77">
        <v>1.332458605729161</v>
      </c>
      <c r="P77">
        <v>109.5</v>
      </c>
      <c r="Q77">
        <v>110.5</v>
      </c>
      <c r="R77">
        <v>36.5</v>
      </c>
      <c r="S77">
        <v>37.5</v>
      </c>
      <c r="T77">
        <v>9.6792945528455521E-3</v>
      </c>
      <c r="U77">
        <v>3.2361534092903647E-2</v>
      </c>
      <c r="V77">
        <v>4.173750973292099E-4</v>
      </c>
      <c r="W77">
        <v>2.4671306812604958E-4</v>
      </c>
      <c r="X77">
        <v>3.2676487539412557E-4</v>
      </c>
      <c r="Y77">
        <v>-0.99950657386374786</v>
      </c>
      <c r="Z77">
        <v>-0.99934647024921175</v>
      </c>
      <c r="AA77">
        <v>-2.4637721360232181</v>
      </c>
      <c r="AB77">
        <v>-2.4100792989565969</v>
      </c>
      <c r="AC77">
        <v>-3.4842999693609649</v>
      </c>
      <c r="AD77">
        <v>-3.4083668309790611</v>
      </c>
      <c r="AE77">
        <v>117.7064052693197</v>
      </c>
      <c r="AF77">
        <v>1.0112616999346111E-2</v>
      </c>
      <c r="AG77">
        <v>6.9744822289265779E-3</v>
      </c>
      <c r="AH77">
        <v>0</v>
      </c>
      <c r="AI77">
        <v>0.5</v>
      </c>
      <c r="AJ77">
        <v>0</v>
      </c>
      <c r="AK77">
        <v>0.5</v>
      </c>
      <c r="AL77">
        <v>2.4671306812604958E-4</v>
      </c>
      <c r="AM77">
        <v>3.2676487539412557E-4</v>
      </c>
      <c r="AN77">
        <v>9.4891566909527951E-6</v>
      </c>
      <c r="AO77">
        <v>2.20592653782431E-8</v>
      </c>
      <c r="AP77">
        <v>8.0739269281202381E-8</v>
      </c>
      <c r="AQ77">
        <v>2223710.7287255102</v>
      </c>
      <c r="AR77">
        <v>0.11041990668740299</v>
      </c>
      <c r="AS77">
        <v>3.7325038880248802E-2</v>
      </c>
      <c r="AT77">
        <v>110</v>
      </c>
      <c r="AU77">
        <v>37</v>
      </c>
      <c r="AV77">
        <v>37</v>
      </c>
      <c r="AW77">
        <v>0</v>
      </c>
      <c r="AX77">
        <v>5.6233835375007084</v>
      </c>
      <c r="AY77">
        <v>1.4334652926277639E-2</v>
      </c>
      <c r="AZ77">
        <v>0.86658970735862584</v>
      </c>
      <c r="BA77">
        <v>2.2990385953971161E-2</v>
      </c>
      <c r="BB77">
        <v>9.6085253761125353E-2</v>
      </c>
    </row>
    <row r="78" spans="1:54" x14ac:dyDescent="0.3">
      <c r="A78">
        <v>9.2478421701603003E-2</v>
      </c>
      <c r="B78">
        <v>4.4389642416769397E-2</v>
      </c>
      <c r="C78" t="s">
        <v>156</v>
      </c>
      <c r="D78">
        <v>1000</v>
      </c>
      <c r="E78">
        <v>92</v>
      </c>
      <c r="F78">
        <v>44</v>
      </c>
      <c r="G78">
        <v>0.4906160783017337</v>
      </c>
      <c r="H78">
        <v>0.81752806605415029</v>
      </c>
      <c r="I78">
        <v>-1.8767843396532591E-2</v>
      </c>
      <c r="J78">
        <v>0.63505613210830059</v>
      </c>
      <c r="K78">
        <v>-1.6634102205202301E-2</v>
      </c>
      <c r="L78">
        <v>0.64062803565988913</v>
      </c>
      <c r="M78">
        <v>-2.3524172936497299E-2</v>
      </c>
      <c r="N78">
        <v>0.90598485646665006</v>
      </c>
      <c r="O78">
        <v>0.96654531555468903</v>
      </c>
      <c r="P78">
        <v>91.5</v>
      </c>
      <c r="Q78">
        <v>92.5</v>
      </c>
      <c r="R78">
        <v>43.5</v>
      </c>
      <c r="S78">
        <v>44.5</v>
      </c>
      <c r="T78">
        <v>1.0803271699294509E-2</v>
      </c>
      <c r="U78">
        <v>2.2515001173203038E-2</v>
      </c>
      <c r="V78">
        <v>2.350983022316137E-4</v>
      </c>
      <c r="W78">
        <v>2.4671306812604958E-4</v>
      </c>
      <c r="X78">
        <v>3.2676487539412557E-4</v>
      </c>
      <c r="Y78">
        <v>-0.99950657386374786</v>
      </c>
      <c r="Z78">
        <v>-0.99934647024921175</v>
      </c>
      <c r="AA78">
        <v>-2.4637721360232181</v>
      </c>
      <c r="AB78">
        <v>-2.4100792989565969</v>
      </c>
      <c r="AC78">
        <v>-3.4842999693609649</v>
      </c>
      <c r="AD78">
        <v>-3.4083668309790611</v>
      </c>
      <c r="AE78">
        <v>117.7064052693197</v>
      </c>
      <c r="AF78">
        <v>1.025060391527489E-3</v>
      </c>
      <c r="AG78">
        <v>3.8857536721193048E-2</v>
      </c>
      <c r="AH78">
        <v>0</v>
      </c>
      <c r="AI78">
        <v>0.5</v>
      </c>
      <c r="AJ78">
        <v>0</v>
      </c>
      <c r="AK78">
        <v>0.5</v>
      </c>
      <c r="AL78">
        <v>2.4671306812604958E-4</v>
      </c>
      <c r="AM78">
        <v>3.2676487539412557E-4</v>
      </c>
      <c r="AN78">
        <v>9.4891566909527951E-6</v>
      </c>
      <c r="AO78">
        <v>1.3717214564004041E-7</v>
      </c>
      <c r="AP78">
        <v>5.693949103296562E-9</v>
      </c>
      <c r="AQ78">
        <v>2856259.0812372491</v>
      </c>
      <c r="AR78">
        <v>9.2478421701603003E-2</v>
      </c>
      <c r="AS78">
        <v>4.4389642416769397E-2</v>
      </c>
      <c r="AT78">
        <v>92</v>
      </c>
      <c r="AU78">
        <v>44</v>
      </c>
      <c r="AV78">
        <v>44</v>
      </c>
      <c r="AW78">
        <v>0</v>
      </c>
      <c r="AX78">
        <v>5.6510735558616689</v>
      </c>
      <c r="AY78">
        <v>1.479697674773508E-2</v>
      </c>
      <c r="AZ78">
        <v>0.87792891262936268</v>
      </c>
      <c r="BA78">
        <v>2.9592665669034322E-2</v>
      </c>
      <c r="BB78">
        <v>7.7681444953867931E-2</v>
      </c>
    </row>
    <row r="79" spans="1:54" x14ac:dyDescent="0.3">
      <c r="A79">
        <v>9.1489361702127694E-2</v>
      </c>
      <c r="B79">
        <v>3.9361702127659597E-2</v>
      </c>
      <c r="C79" t="s">
        <v>157</v>
      </c>
      <c r="D79">
        <v>1000</v>
      </c>
      <c r="E79">
        <v>91</v>
      </c>
      <c r="F79">
        <v>39</v>
      </c>
      <c r="G79">
        <v>0.47981602195789191</v>
      </c>
      <c r="H79">
        <v>0.6845650024962141</v>
      </c>
      <c r="I79">
        <v>-4.0367956084216283E-2</v>
      </c>
      <c r="J79">
        <v>0.36913000499242821</v>
      </c>
      <c r="K79">
        <v>-3.5790445731917322E-2</v>
      </c>
      <c r="L79">
        <v>0.33976670636654061</v>
      </c>
      <c r="M79">
        <v>-5.0615333757455729E-2</v>
      </c>
      <c r="N79">
        <v>0.4805026841863988</v>
      </c>
      <c r="O79">
        <v>1.1542987191765051</v>
      </c>
      <c r="P79">
        <v>90.5</v>
      </c>
      <c r="Q79">
        <v>91.5</v>
      </c>
      <c r="R79">
        <v>38.5</v>
      </c>
      <c r="S79">
        <v>39.5</v>
      </c>
      <c r="T79">
        <v>1.079488740429352E-2</v>
      </c>
      <c r="U79">
        <v>3.0247821208390421E-2</v>
      </c>
      <c r="V79">
        <v>3.7690372342234871E-4</v>
      </c>
      <c r="W79">
        <v>2.4671306812604958E-4</v>
      </c>
      <c r="X79">
        <v>3.2676487539412557E-4</v>
      </c>
      <c r="Y79">
        <v>-0.99950657386374786</v>
      </c>
      <c r="Z79">
        <v>-0.99934647024921175</v>
      </c>
      <c r="AA79">
        <v>-2.4637721360232181</v>
      </c>
      <c r="AB79">
        <v>-2.4100792989565969</v>
      </c>
      <c r="AC79">
        <v>-3.4842999693609649</v>
      </c>
      <c r="AD79">
        <v>-3.4083668309790611</v>
      </c>
      <c r="AE79">
        <v>117.7064052693197</v>
      </c>
      <c r="AF79">
        <v>5.3754352788654494E-3</v>
      </c>
      <c r="AG79">
        <v>4.2572730876375947E-2</v>
      </c>
      <c r="AH79">
        <v>0</v>
      </c>
      <c r="AI79">
        <v>0.5</v>
      </c>
      <c r="AJ79">
        <v>0</v>
      </c>
      <c r="AK79">
        <v>0.5</v>
      </c>
      <c r="AL79">
        <v>2.4671306812604958E-4</v>
      </c>
      <c r="AM79">
        <v>3.2676487539412557E-4</v>
      </c>
      <c r="AN79">
        <v>9.4891566909527951E-6</v>
      </c>
      <c r="AO79">
        <v>1.5017062676494881E-7</v>
      </c>
      <c r="AP79">
        <v>4.0114361945469237E-8</v>
      </c>
      <c r="AQ79">
        <v>593708.3593140397</v>
      </c>
      <c r="AR79">
        <v>9.1489361702127694E-2</v>
      </c>
      <c r="AS79">
        <v>3.9361702127659597E-2</v>
      </c>
      <c r="AT79">
        <v>91</v>
      </c>
      <c r="AU79">
        <v>39</v>
      </c>
      <c r="AV79">
        <v>39</v>
      </c>
      <c r="AW79">
        <v>0</v>
      </c>
      <c r="AX79">
        <v>5.7219894443365584</v>
      </c>
      <c r="AY79">
        <v>1.3248677801601791E-2</v>
      </c>
      <c r="AZ79">
        <v>0.88239761397181449</v>
      </c>
      <c r="BA79">
        <v>2.6113024326057811E-2</v>
      </c>
      <c r="BB79">
        <v>7.8240683900525909E-2</v>
      </c>
    </row>
    <row r="80" spans="1:54" x14ac:dyDescent="0.3">
      <c r="A80">
        <v>8.0495356037151702E-2</v>
      </c>
      <c r="B80">
        <v>3.2507739938080503E-2</v>
      </c>
      <c r="C80" t="s">
        <v>158</v>
      </c>
      <c r="D80">
        <v>1000</v>
      </c>
      <c r="E80">
        <v>80</v>
      </c>
      <c r="F80">
        <v>33</v>
      </c>
      <c r="G80">
        <v>0.36350498016799032</v>
      </c>
      <c r="H80">
        <v>0.4878569485218095</v>
      </c>
      <c r="I80">
        <v>-0.27299003966401941</v>
      </c>
      <c r="J80">
        <v>-2.4286102956381009E-2</v>
      </c>
      <c r="K80">
        <v>-0.2468550051422439</v>
      </c>
      <c r="L80">
        <v>-2.1526322866408071E-2</v>
      </c>
      <c r="M80">
        <v>-0.34910569621184151</v>
      </c>
      <c r="N80">
        <v>-3.044281774569638E-2</v>
      </c>
      <c r="O80">
        <v>1.236468311456336</v>
      </c>
      <c r="P80">
        <v>79.5</v>
      </c>
      <c r="Q80">
        <v>80.5</v>
      </c>
      <c r="R80">
        <v>32.5</v>
      </c>
      <c r="S80">
        <v>33.5</v>
      </c>
      <c r="T80">
        <v>1.020355688361058E-2</v>
      </c>
      <c r="U80">
        <v>3.3967528384246222E-2</v>
      </c>
      <c r="V80">
        <v>4.2854706745159459E-4</v>
      </c>
      <c r="W80">
        <v>2.4671306812604958E-4</v>
      </c>
      <c r="X80">
        <v>3.2676487539412557E-4</v>
      </c>
      <c r="Y80">
        <v>-0.99950657386374786</v>
      </c>
      <c r="Z80">
        <v>-0.99934647024921175</v>
      </c>
      <c r="AA80">
        <v>-2.4637721360232181</v>
      </c>
      <c r="AB80">
        <v>-2.4100792989565969</v>
      </c>
      <c r="AC80">
        <v>-3.4842999693609649</v>
      </c>
      <c r="AD80">
        <v>-3.4083668309790611</v>
      </c>
      <c r="AE80">
        <v>117.7064052693197</v>
      </c>
      <c r="AF80">
        <v>3.3949220212019141E-2</v>
      </c>
      <c r="AG80">
        <v>0.1130068903526478</v>
      </c>
      <c r="AH80">
        <v>0</v>
      </c>
      <c r="AI80">
        <v>0.5</v>
      </c>
      <c r="AJ80">
        <v>0</v>
      </c>
      <c r="AK80">
        <v>0.5</v>
      </c>
      <c r="AL80">
        <v>2.4671306812604958E-4</v>
      </c>
      <c r="AM80">
        <v>3.2676487539412557E-4</v>
      </c>
      <c r="AN80">
        <v>9.4891566909527951E-6</v>
      </c>
      <c r="AO80">
        <v>3.7678350484813861E-7</v>
      </c>
      <c r="AP80">
        <v>2.845023804451265E-7</v>
      </c>
      <c r="AQ80">
        <v>37935.722473918453</v>
      </c>
      <c r="AR80">
        <v>8.0495356037151702E-2</v>
      </c>
      <c r="AS80">
        <v>3.2507739938080503E-2</v>
      </c>
      <c r="AT80">
        <v>80</v>
      </c>
      <c r="AU80">
        <v>33</v>
      </c>
      <c r="AV80">
        <v>33</v>
      </c>
      <c r="AW80">
        <v>0</v>
      </c>
      <c r="AX80">
        <v>5.9543448237458598</v>
      </c>
      <c r="AY80">
        <v>1.032740843575127E-2</v>
      </c>
      <c r="AZ80">
        <v>0.89732431246051902</v>
      </c>
      <c r="BA80">
        <v>2.2180331502329231E-2</v>
      </c>
      <c r="BB80">
        <v>7.0167947601400438E-2</v>
      </c>
    </row>
    <row r="81" spans="1:54" x14ac:dyDescent="0.3">
      <c r="A81">
        <v>6.4008394543546704E-2</v>
      </c>
      <c r="B81">
        <v>2.9031129765652301E-2</v>
      </c>
      <c r="C81" t="s">
        <v>159</v>
      </c>
      <c r="D81">
        <v>1000</v>
      </c>
      <c r="E81">
        <v>64</v>
      </c>
      <c r="F81">
        <v>29</v>
      </c>
      <c r="G81">
        <v>0.21598152048863389</v>
      </c>
      <c r="H81">
        <v>0.35513503724826112</v>
      </c>
      <c r="I81">
        <v>-0.5680369590227321</v>
      </c>
      <c r="J81">
        <v>-0.28972992550347781</v>
      </c>
      <c r="K81">
        <v>-0.55567060647809829</v>
      </c>
      <c r="L81">
        <v>-0.26268549885178399</v>
      </c>
      <c r="M81">
        <v>-0.78583690789340965</v>
      </c>
      <c r="N81">
        <v>-0.37149339511493512</v>
      </c>
      <c r="O81">
        <v>1.347218852895905</v>
      </c>
      <c r="P81">
        <v>63.5</v>
      </c>
      <c r="Q81">
        <v>64.5</v>
      </c>
      <c r="R81">
        <v>28.5</v>
      </c>
      <c r="S81">
        <v>29.5</v>
      </c>
      <c r="T81">
        <v>8.0395213007134758E-3</v>
      </c>
      <c r="U81">
        <v>3.1762785222157919E-2</v>
      </c>
      <c r="V81">
        <v>3.4402255727337402E-4</v>
      </c>
      <c r="W81">
        <v>2.4671306812604958E-4</v>
      </c>
      <c r="X81">
        <v>3.2676487539412557E-4</v>
      </c>
      <c r="Y81">
        <v>-0.99950657386374786</v>
      </c>
      <c r="Z81">
        <v>-0.99934647024921175</v>
      </c>
      <c r="AA81">
        <v>-2.4637721360232181</v>
      </c>
      <c r="AB81">
        <v>-2.4100792989565969</v>
      </c>
      <c r="AC81">
        <v>-3.4842999693609649</v>
      </c>
      <c r="AD81">
        <v>-3.4083668309790611</v>
      </c>
      <c r="AE81">
        <v>117.7064052693197</v>
      </c>
      <c r="AF81">
        <v>0.1062556224464634</v>
      </c>
      <c r="AG81">
        <v>0.42718677155621171</v>
      </c>
      <c r="AH81">
        <v>0</v>
      </c>
      <c r="AI81">
        <v>0.5</v>
      </c>
      <c r="AJ81">
        <v>0</v>
      </c>
      <c r="AK81">
        <v>0.5</v>
      </c>
      <c r="AL81">
        <v>2.4671306812604958E-4</v>
      </c>
      <c r="AM81">
        <v>3.2676487539412557E-4</v>
      </c>
      <c r="AN81">
        <v>9.4891566909527951E-6</v>
      </c>
      <c r="AO81">
        <v>1.122233821250448E-6</v>
      </c>
      <c r="AP81">
        <v>8.3265031729823317E-7</v>
      </c>
      <c r="AQ81">
        <v>3493.5626262385649</v>
      </c>
      <c r="AR81">
        <v>6.4008394543546704E-2</v>
      </c>
      <c r="AS81">
        <v>2.9031129765652301E-2</v>
      </c>
      <c r="AT81">
        <v>64</v>
      </c>
      <c r="AU81">
        <v>29</v>
      </c>
      <c r="AV81">
        <v>29</v>
      </c>
      <c r="AW81">
        <v>0</v>
      </c>
      <c r="AX81">
        <v>6.3437918118304983</v>
      </c>
      <c r="AY81">
        <v>8.1082799021709017E-3</v>
      </c>
      <c r="AZ81">
        <v>0.91506875559297196</v>
      </c>
      <c r="BA81">
        <v>2.0922849863481401E-2</v>
      </c>
      <c r="BB81">
        <v>5.59001146413758E-2</v>
      </c>
    </row>
    <row r="82" spans="1:54" x14ac:dyDescent="0.3">
      <c r="A82">
        <v>0.104460093896714</v>
      </c>
      <c r="B82">
        <v>3.1103286384976499E-2</v>
      </c>
      <c r="C82" t="s">
        <v>160</v>
      </c>
      <c r="D82">
        <v>1000</v>
      </c>
      <c r="E82">
        <v>104</v>
      </c>
      <c r="F82">
        <v>31</v>
      </c>
      <c r="G82">
        <v>0.6183552322409458</v>
      </c>
      <c r="H82">
        <v>0.42038474093637612</v>
      </c>
      <c r="I82">
        <v>0.23671046448189159</v>
      </c>
      <c r="J82">
        <v>-0.15923051812724781</v>
      </c>
      <c r="K82">
        <v>0.2129550180641761</v>
      </c>
      <c r="L82">
        <v>-0.14206434088082051</v>
      </c>
      <c r="M82">
        <v>0.30116387472176531</v>
      </c>
      <c r="N82">
        <v>-0.20090931760325079</v>
      </c>
      <c r="O82">
        <v>1.149011662065579</v>
      </c>
      <c r="P82">
        <v>103.5</v>
      </c>
      <c r="Q82">
        <v>104.5</v>
      </c>
      <c r="R82">
        <v>30.5</v>
      </c>
      <c r="S82">
        <v>31.5</v>
      </c>
      <c r="T82">
        <v>1.0305518748058519E-2</v>
      </c>
      <c r="U82">
        <v>3.3324511308078293E-2</v>
      </c>
      <c r="V82">
        <v>3.9460091114844602E-4</v>
      </c>
      <c r="W82">
        <v>2.4671306812604958E-4</v>
      </c>
      <c r="X82">
        <v>3.2676487539412557E-4</v>
      </c>
      <c r="Y82">
        <v>-0.99950657386374786</v>
      </c>
      <c r="Z82">
        <v>-0.99934647024921175</v>
      </c>
      <c r="AA82">
        <v>-2.4637721360232181</v>
      </c>
      <c r="AB82">
        <v>-2.4100792989565969</v>
      </c>
      <c r="AC82">
        <v>-3.4842999693609649</v>
      </c>
      <c r="AD82">
        <v>-3.4083668309790611</v>
      </c>
      <c r="AE82">
        <v>117.7064052693197</v>
      </c>
      <c r="AF82">
        <v>6.0587496917290047E-2</v>
      </c>
      <c r="AG82">
        <v>1.2559254017766679E-2</v>
      </c>
      <c r="AH82">
        <v>0</v>
      </c>
      <c r="AI82">
        <v>0.5</v>
      </c>
      <c r="AJ82">
        <v>0</v>
      </c>
      <c r="AK82">
        <v>0.5</v>
      </c>
      <c r="AL82">
        <v>2.4671306812604958E-4</v>
      </c>
      <c r="AM82">
        <v>3.2676487539412557E-4</v>
      </c>
      <c r="AN82">
        <v>9.4891566909527951E-6</v>
      </c>
      <c r="AO82">
        <v>4.2293056181332441E-8</v>
      </c>
      <c r="AP82">
        <v>4.9812570592406161E-7</v>
      </c>
      <c r="AQ82">
        <v>177736.93156711539</v>
      </c>
      <c r="AR82">
        <v>0.104460093896714</v>
      </c>
      <c r="AS82">
        <v>3.1103286384976499E-2</v>
      </c>
      <c r="AT82">
        <v>104</v>
      </c>
      <c r="AU82">
        <v>31</v>
      </c>
      <c r="AV82">
        <v>31</v>
      </c>
      <c r="AW82">
        <v>0</v>
      </c>
      <c r="AX82">
        <v>5.7853635462892914</v>
      </c>
      <c r="AY82">
        <v>1.1805447197801799E-2</v>
      </c>
      <c r="AZ82">
        <v>0.8762420669161114</v>
      </c>
      <c r="BA82">
        <v>1.92978391871747E-2</v>
      </c>
      <c r="BB82">
        <v>9.2654646698912199E-2</v>
      </c>
    </row>
    <row r="83" spans="1:54" x14ac:dyDescent="0.3">
      <c r="A83">
        <v>0.10606060606060599</v>
      </c>
      <c r="B83">
        <v>2.8138528138528102E-2</v>
      </c>
      <c r="C83" t="s">
        <v>161</v>
      </c>
      <c r="D83">
        <v>1000</v>
      </c>
      <c r="E83">
        <v>106</v>
      </c>
      <c r="F83">
        <v>28</v>
      </c>
      <c r="G83">
        <v>0.63878735622122695</v>
      </c>
      <c r="H83">
        <v>0.32389244143314522</v>
      </c>
      <c r="I83">
        <v>0.27757471244245391</v>
      </c>
      <c r="J83">
        <v>-0.35221511713370968</v>
      </c>
      <c r="K83">
        <v>0.25117799421942749</v>
      </c>
      <c r="L83">
        <v>-0.32303581266559972</v>
      </c>
      <c r="M83">
        <v>0.35521932599478517</v>
      </c>
      <c r="N83">
        <v>-0.4568416274039056</v>
      </c>
      <c r="O83">
        <v>0.97530802595882382</v>
      </c>
      <c r="P83">
        <v>105.5</v>
      </c>
      <c r="Q83">
        <v>106.5</v>
      </c>
      <c r="R83">
        <v>27.5</v>
      </c>
      <c r="S83">
        <v>28.5</v>
      </c>
      <c r="T83">
        <v>1.012167773840833E-2</v>
      </c>
      <c r="U83">
        <v>3.0675494820173791E-2</v>
      </c>
      <c r="V83">
        <v>3.0282092441169739E-4</v>
      </c>
      <c r="W83">
        <v>2.4671306812604958E-4</v>
      </c>
      <c r="X83">
        <v>3.2676487539412557E-4</v>
      </c>
      <c r="Y83">
        <v>-0.99950657386374786</v>
      </c>
      <c r="Z83">
        <v>-0.99934647024921175</v>
      </c>
      <c r="AA83">
        <v>-2.4637721360232181</v>
      </c>
      <c r="AB83">
        <v>-2.4100792989565969</v>
      </c>
      <c r="AC83">
        <v>-3.4842999693609649</v>
      </c>
      <c r="AD83">
        <v>-3.4083668309790611</v>
      </c>
      <c r="AE83">
        <v>117.7064052693197</v>
      </c>
      <c r="AF83">
        <v>0.13979898091901249</v>
      </c>
      <c r="AG83">
        <v>1.0341210721517179E-2</v>
      </c>
      <c r="AH83">
        <v>0</v>
      </c>
      <c r="AI83">
        <v>0.5</v>
      </c>
      <c r="AJ83">
        <v>0</v>
      </c>
      <c r="AK83">
        <v>0.5</v>
      </c>
      <c r="AL83">
        <v>2.4671306812604958E-4</v>
      </c>
      <c r="AM83">
        <v>3.2676487539412557E-4</v>
      </c>
      <c r="AN83">
        <v>9.4891566909527951E-6</v>
      </c>
      <c r="AO83">
        <v>3.4202610980752748E-8</v>
      </c>
      <c r="AP83">
        <v>1.0580050405318769E-6</v>
      </c>
      <c r="AQ83">
        <v>79408.410215968834</v>
      </c>
      <c r="AR83">
        <v>0.10606060606060599</v>
      </c>
      <c r="AS83">
        <v>2.8138528138528102E-2</v>
      </c>
      <c r="AT83">
        <v>106</v>
      </c>
      <c r="AU83">
        <v>28</v>
      </c>
      <c r="AV83">
        <v>28</v>
      </c>
      <c r="AW83">
        <v>0</v>
      </c>
      <c r="AX83">
        <v>5.8653057321256226</v>
      </c>
      <c r="AY83">
        <v>1.094239933129321E-2</v>
      </c>
      <c r="AZ83">
        <v>0.87674326513215917</v>
      </c>
      <c r="BA83">
        <v>1.7196128807234892E-2</v>
      </c>
      <c r="BB83">
        <v>9.5118206729312788E-2</v>
      </c>
    </row>
    <row r="84" spans="1:54" x14ac:dyDescent="0.3">
      <c r="A84">
        <v>0.14179104477611901</v>
      </c>
      <c r="B84">
        <v>3.4825870646766198E-2</v>
      </c>
      <c r="C84" t="s">
        <v>162</v>
      </c>
      <c r="D84">
        <v>1000</v>
      </c>
      <c r="E84">
        <v>142</v>
      </c>
      <c r="F84">
        <v>35</v>
      </c>
      <c r="G84">
        <v>0.90768222285606848</v>
      </c>
      <c r="H84">
        <v>0.55564433497383003</v>
      </c>
      <c r="I84">
        <v>0.81536444571213695</v>
      </c>
      <c r="J84">
        <v>0.1112886699476601</v>
      </c>
      <c r="K84">
        <v>0.93805956722925399</v>
      </c>
      <c r="L84">
        <v>9.8949002904149347E-2</v>
      </c>
      <c r="M84">
        <v>1.326616562289447</v>
      </c>
      <c r="N84">
        <v>0.13993502189034279</v>
      </c>
      <c r="O84">
        <v>0.884993330504797</v>
      </c>
      <c r="P84">
        <v>141.5</v>
      </c>
      <c r="Q84">
        <v>142.5</v>
      </c>
      <c r="R84">
        <v>34.5</v>
      </c>
      <c r="S84">
        <v>35.5</v>
      </c>
      <c r="T84">
        <v>4.4608406611840179E-3</v>
      </c>
      <c r="U84">
        <v>3.3637139080612062E-2</v>
      </c>
      <c r="V84">
        <v>1.3279317643976959E-4</v>
      </c>
      <c r="W84">
        <v>2.4671306812604958E-4</v>
      </c>
      <c r="X84">
        <v>3.2676487539412557E-4</v>
      </c>
      <c r="Y84">
        <v>-0.99950657386374786</v>
      </c>
      <c r="Z84">
        <v>-0.99934647024921175</v>
      </c>
      <c r="AA84">
        <v>-2.4637721360232181</v>
      </c>
      <c r="AB84">
        <v>-2.4100792989565969</v>
      </c>
      <c r="AC84">
        <v>-3.4842999693609649</v>
      </c>
      <c r="AD84">
        <v>-3.4083668309790611</v>
      </c>
      <c r="AE84">
        <v>117.7064052693197</v>
      </c>
      <c r="AF84">
        <v>1.8692340772837681E-2</v>
      </c>
      <c r="AG84">
        <v>2.3183401390098989E-4</v>
      </c>
      <c r="AH84">
        <v>0</v>
      </c>
      <c r="AI84">
        <v>0.5</v>
      </c>
      <c r="AJ84">
        <v>0</v>
      </c>
      <c r="AK84">
        <v>0.5</v>
      </c>
      <c r="AL84">
        <v>2.4671306812604958E-4</v>
      </c>
      <c r="AM84">
        <v>3.2676487539412557E-4</v>
      </c>
      <c r="AN84">
        <v>9.4891566909527951E-6</v>
      </c>
      <c r="AO84">
        <v>3.3793193295034129E-10</v>
      </c>
      <c r="AP84">
        <v>1.5512253559466791E-7</v>
      </c>
      <c r="AQ84">
        <v>24038050.87606629</v>
      </c>
      <c r="AR84">
        <v>0.14179104477611901</v>
      </c>
      <c r="AS84">
        <v>3.4825870646766198E-2</v>
      </c>
      <c r="AT84">
        <v>142</v>
      </c>
      <c r="AU84">
        <v>35</v>
      </c>
      <c r="AV84">
        <v>35</v>
      </c>
      <c r="AW84">
        <v>0</v>
      </c>
      <c r="AX84">
        <v>5.5841496840867171</v>
      </c>
      <c r="AY84">
        <v>1.5876069762840589E-2</v>
      </c>
      <c r="AZ84">
        <v>0.83925915433995535</v>
      </c>
      <c r="BA84">
        <v>1.8949800883925609E-2</v>
      </c>
      <c r="BB84">
        <v>0.12591497501327839</v>
      </c>
    </row>
    <row r="85" spans="1:54" x14ac:dyDescent="0.3">
      <c r="A85">
        <v>8.2608695652173894E-2</v>
      </c>
      <c r="B85">
        <v>2.4637681159420301E-2</v>
      </c>
      <c r="C85" t="s">
        <v>163</v>
      </c>
      <c r="D85">
        <v>1000</v>
      </c>
      <c r="E85">
        <v>83</v>
      </c>
      <c r="F85">
        <v>25</v>
      </c>
      <c r="G85">
        <v>0.39450446917013121</v>
      </c>
      <c r="H85">
        <v>0.23786281602809009</v>
      </c>
      <c r="I85">
        <v>-0.21099106165973761</v>
      </c>
      <c r="J85">
        <v>-0.52427436794381976</v>
      </c>
      <c r="K85">
        <v>-0.18922020636199699</v>
      </c>
      <c r="L85">
        <v>-0.50430441256678959</v>
      </c>
      <c r="M85">
        <v>-0.26759778211217189</v>
      </c>
      <c r="N85">
        <v>-0.71319413981655055</v>
      </c>
      <c r="O85">
        <v>1.2856020177753971</v>
      </c>
      <c r="P85">
        <v>82.5</v>
      </c>
      <c r="Q85">
        <v>83.5</v>
      </c>
      <c r="R85">
        <v>24.5</v>
      </c>
      <c r="S85">
        <v>25.5</v>
      </c>
      <c r="T85">
        <v>1.045197530386538E-2</v>
      </c>
      <c r="U85">
        <v>2.646019207855824E-2</v>
      </c>
      <c r="V85">
        <v>3.5554773207372228E-4</v>
      </c>
      <c r="W85">
        <v>2.4671306812604958E-4</v>
      </c>
      <c r="X85">
        <v>3.2676487539412557E-4</v>
      </c>
      <c r="Y85">
        <v>-0.99950657386374786</v>
      </c>
      <c r="Z85">
        <v>-0.99934647024921175</v>
      </c>
      <c r="AA85">
        <v>-2.4637721360232181</v>
      </c>
      <c r="AB85">
        <v>-2.4100792989565969</v>
      </c>
      <c r="AC85">
        <v>-3.4842999693609649</v>
      </c>
      <c r="AD85">
        <v>-3.4083668309790611</v>
      </c>
      <c r="AE85">
        <v>117.7064052693197</v>
      </c>
      <c r="AF85">
        <v>0.3102482907178144</v>
      </c>
      <c r="AG85">
        <v>8.7034221217152929E-2</v>
      </c>
      <c r="AH85">
        <v>0</v>
      </c>
      <c r="AI85">
        <v>0.5</v>
      </c>
      <c r="AJ85">
        <v>0</v>
      </c>
      <c r="AK85">
        <v>0.5</v>
      </c>
      <c r="AL85">
        <v>2.4671306812604958E-4</v>
      </c>
      <c r="AM85">
        <v>3.2676487539412557E-4</v>
      </c>
      <c r="AN85">
        <v>9.4891566909527951E-6</v>
      </c>
      <c r="AO85">
        <v>2.9725131851503792E-7</v>
      </c>
      <c r="AP85">
        <v>2.025324163450896E-6</v>
      </c>
      <c r="AQ85">
        <v>5604.117041977107</v>
      </c>
      <c r="AR85">
        <v>8.2608695652173894E-2</v>
      </c>
      <c r="AS85">
        <v>2.4637681159420301E-2</v>
      </c>
      <c r="AT85">
        <v>83</v>
      </c>
      <c r="AU85">
        <v>25</v>
      </c>
      <c r="AV85">
        <v>25</v>
      </c>
      <c r="AW85">
        <v>0</v>
      </c>
      <c r="AX85">
        <v>6.1679398011292266</v>
      </c>
      <c r="AY85">
        <v>8.3063536525474543E-3</v>
      </c>
      <c r="AZ85">
        <v>0.90105997684095329</v>
      </c>
      <c r="BA85">
        <v>1.6331327506872849E-2</v>
      </c>
      <c r="BB85">
        <v>7.4302341999626445E-2</v>
      </c>
    </row>
    <row r="86" spans="1:54" x14ac:dyDescent="0.3">
      <c r="A86">
        <v>4.8000000000000001E-2</v>
      </c>
      <c r="B86">
        <v>1.9199999999999998E-2</v>
      </c>
      <c r="C86" t="s">
        <v>164</v>
      </c>
      <c r="D86">
        <v>1000</v>
      </c>
      <c r="E86">
        <v>48</v>
      </c>
      <c r="F86">
        <v>19</v>
      </c>
      <c r="G86">
        <v>0.1094991933384387</v>
      </c>
      <c r="H86">
        <v>0.1096424645448183</v>
      </c>
      <c r="I86">
        <v>-0.78100161332312257</v>
      </c>
      <c r="J86">
        <v>-0.7807150709103633</v>
      </c>
      <c r="K86">
        <v>-0.86917271686493192</v>
      </c>
      <c r="L86">
        <v>-0.86863243228705311</v>
      </c>
      <c r="M86">
        <v>-1.229195844235057</v>
      </c>
      <c r="N86">
        <v>-1.22843176645748</v>
      </c>
      <c r="O86">
        <v>2.2601666769918509</v>
      </c>
      <c r="P86">
        <v>47.5</v>
      </c>
      <c r="Q86">
        <v>48.5</v>
      </c>
      <c r="R86">
        <v>18.5</v>
      </c>
      <c r="S86">
        <v>19.5</v>
      </c>
      <c r="T86">
        <v>5.2625319639227619E-3</v>
      </c>
      <c r="U86">
        <v>1.62000628366652E-2</v>
      </c>
      <c r="V86">
        <v>1.926867773715202E-4</v>
      </c>
      <c r="W86">
        <v>2.4671306812604958E-4</v>
      </c>
      <c r="X86">
        <v>3.2676487539412557E-4</v>
      </c>
      <c r="Y86">
        <v>-0.99950657386374786</v>
      </c>
      <c r="Z86">
        <v>-0.99934647024921175</v>
      </c>
      <c r="AA86">
        <v>-2.4637721360232181</v>
      </c>
      <c r="AB86">
        <v>-2.4100792989565969</v>
      </c>
      <c r="AC86">
        <v>-3.4842999693609649</v>
      </c>
      <c r="AD86">
        <v>-3.4083668309790611</v>
      </c>
      <c r="AE86">
        <v>117.7064052693197</v>
      </c>
      <c r="AF86">
        <v>1.3631017537964589</v>
      </c>
      <c r="AG86">
        <v>1.4617180774242291</v>
      </c>
      <c r="AH86">
        <v>0</v>
      </c>
      <c r="AI86">
        <v>0.5</v>
      </c>
      <c r="AJ86">
        <v>0</v>
      </c>
      <c r="AK86">
        <v>0.5</v>
      </c>
      <c r="AL86">
        <v>2.4671306812604958E-4</v>
      </c>
      <c r="AM86">
        <v>3.2676487539412557E-4</v>
      </c>
      <c r="AN86">
        <v>9.4891566909527951E-6</v>
      </c>
      <c r="AO86">
        <v>2.5135859022680981E-6</v>
      </c>
      <c r="AP86">
        <v>5.4480003883807196E-6</v>
      </c>
      <c r="AQ86">
        <v>133.520721240553</v>
      </c>
      <c r="AR86">
        <v>4.8000000000000001E-2</v>
      </c>
      <c r="AS86">
        <v>1.9199999999999998E-2</v>
      </c>
      <c r="AT86">
        <v>48</v>
      </c>
      <c r="AU86">
        <v>19</v>
      </c>
      <c r="AV86">
        <v>19</v>
      </c>
      <c r="AW86">
        <v>0</v>
      </c>
      <c r="AX86">
        <v>7.3788141299084407</v>
      </c>
      <c r="AY86">
        <v>4.8656420116218726E-3</v>
      </c>
      <c r="AZ86">
        <v>0.93766564201162184</v>
      </c>
      <c r="BA86">
        <v>1.433435798837812E-2</v>
      </c>
      <c r="BB86">
        <v>4.3134357988378128E-2</v>
      </c>
    </row>
    <row r="87" spans="1:54" x14ac:dyDescent="0.3">
      <c r="A87">
        <v>5.5214723926380403E-2</v>
      </c>
      <c r="B87">
        <v>2.6584867075664601E-2</v>
      </c>
      <c r="C87" t="s">
        <v>165</v>
      </c>
      <c r="D87">
        <v>1000</v>
      </c>
      <c r="E87">
        <v>55</v>
      </c>
      <c r="F87">
        <v>27</v>
      </c>
      <c r="G87">
        <v>0.1505733862232175</v>
      </c>
      <c r="H87">
        <v>0.29382808042988412</v>
      </c>
      <c r="I87">
        <v>-0.69885322755356505</v>
      </c>
      <c r="J87">
        <v>-0.41234383914023182</v>
      </c>
      <c r="K87">
        <v>-0.73113236498934708</v>
      </c>
      <c r="L87">
        <v>-0.38341852401650922</v>
      </c>
      <c r="M87">
        <v>-1.033977306457851</v>
      </c>
      <c r="N87">
        <v>-0.54223567672922168</v>
      </c>
      <c r="O87">
        <v>1.4608641887709</v>
      </c>
      <c r="P87">
        <v>54.5</v>
      </c>
      <c r="Q87">
        <v>55.5</v>
      </c>
      <c r="R87">
        <v>26.5</v>
      </c>
      <c r="S87">
        <v>27.5</v>
      </c>
      <c r="T87">
        <v>6.4806304152607297E-3</v>
      </c>
      <c r="U87">
        <v>2.941225431326594E-2</v>
      </c>
      <c r="V87">
        <v>2.7845524980885642E-4</v>
      </c>
      <c r="W87">
        <v>2.4671306812604958E-4</v>
      </c>
      <c r="X87">
        <v>3.2676487539412557E-4</v>
      </c>
      <c r="Y87">
        <v>-0.99950657386374786</v>
      </c>
      <c r="Z87">
        <v>-0.99934647024921175</v>
      </c>
      <c r="AA87">
        <v>-2.4637721360232181</v>
      </c>
      <c r="AB87">
        <v>-2.4100792989565969</v>
      </c>
      <c r="AC87">
        <v>-3.4842999693609649</v>
      </c>
      <c r="AD87">
        <v>-3.4083668309790611</v>
      </c>
      <c r="AE87">
        <v>117.7064052693197</v>
      </c>
      <c r="AF87">
        <v>0.18313688103093231</v>
      </c>
      <c r="AG87">
        <v>0.86314854826007281</v>
      </c>
      <c r="AH87">
        <v>0</v>
      </c>
      <c r="AI87">
        <v>0.5</v>
      </c>
      <c r="AJ87">
        <v>0</v>
      </c>
      <c r="AK87">
        <v>0.5</v>
      </c>
      <c r="AL87">
        <v>2.4671306812604958E-4</v>
      </c>
      <c r="AM87">
        <v>3.2676487539412557E-4</v>
      </c>
      <c r="AN87">
        <v>9.4891566909527951E-6</v>
      </c>
      <c r="AO87">
        <v>1.8278399547643879E-6</v>
      </c>
      <c r="AP87">
        <v>1.32891217469183E-6</v>
      </c>
      <c r="AQ87">
        <v>1087.7988158434271</v>
      </c>
      <c r="AR87">
        <v>5.5214723926380403E-2</v>
      </c>
      <c r="AS87">
        <v>2.6584867075664601E-2</v>
      </c>
      <c r="AT87">
        <v>55</v>
      </c>
      <c r="AU87">
        <v>27</v>
      </c>
      <c r="AV87">
        <v>27</v>
      </c>
      <c r="AW87">
        <v>0</v>
      </c>
      <c r="AX87">
        <v>6.6613364669870743</v>
      </c>
      <c r="AY87">
        <v>6.8654894610722227E-3</v>
      </c>
      <c r="AZ87">
        <v>0.9250658984590272</v>
      </c>
      <c r="BA87">
        <v>1.971937761459238E-2</v>
      </c>
      <c r="BB87">
        <v>4.8349234465308179E-2</v>
      </c>
    </row>
    <row r="88" spans="1:54" x14ac:dyDescent="0.3">
      <c r="A88">
        <v>0.110674157303371</v>
      </c>
      <c r="B88">
        <v>4.8876404494381999E-2</v>
      </c>
      <c r="C88" t="s">
        <v>166</v>
      </c>
      <c r="D88">
        <v>1000</v>
      </c>
      <c r="E88">
        <v>111</v>
      </c>
      <c r="F88">
        <v>49</v>
      </c>
      <c r="G88">
        <v>0.68803948837815054</v>
      </c>
      <c r="H88">
        <v>0.90845761939264613</v>
      </c>
      <c r="I88">
        <v>0.37607897675630109</v>
      </c>
      <c r="J88">
        <v>0.81691523878529226</v>
      </c>
      <c r="K88">
        <v>0.34669505823699809</v>
      </c>
      <c r="L88">
        <v>0.94138320467870984</v>
      </c>
      <c r="M88">
        <v>0.49030085336649282</v>
      </c>
      <c r="N88">
        <v>1.331316895446879</v>
      </c>
      <c r="O88">
        <v>1.3115788312122201</v>
      </c>
      <c r="P88">
        <v>110.5</v>
      </c>
      <c r="Q88">
        <v>111.5</v>
      </c>
      <c r="R88">
        <v>48.5</v>
      </c>
      <c r="S88">
        <v>49.5</v>
      </c>
      <c r="T88">
        <v>9.5544399740995489E-3</v>
      </c>
      <c r="U88">
        <v>1.3990822619474369E-2</v>
      </c>
      <c r="V88">
        <v>1.753246115601739E-4</v>
      </c>
      <c r="W88">
        <v>2.4671306812604958E-4</v>
      </c>
      <c r="X88">
        <v>3.2676487539412557E-4</v>
      </c>
      <c r="Y88">
        <v>-0.99950657386374786</v>
      </c>
      <c r="Z88">
        <v>-0.99934647024921175</v>
      </c>
      <c r="AA88">
        <v>-2.4637721360232181</v>
      </c>
      <c r="AB88">
        <v>-2.4100792989565969</v>
      </c>
      <c r="AC88">
        <v>-3.4842999693609649</v>
      </c>
      <c r="AD88">
        <v>-3.4083668309790611</v>
      </c>
      <c r="AE88">
        <v>117.7064052693197</v>
      </c>
      <c r="AF88">
        <v>1.750185068775065E-4</v>
      </c>
      <c r="AG88">
        <v>6.313534176431052E-3</v>
      </c>
      <c r="AH88">
        <v>0</v>
      </c>
      <c r="AI88">
        <v>0.5</v>
      </c>
      <c r="AJ88">
        <v>0</v>
      </c>
      <c r="AK88">
        <v>0.5</v>
      </c>
      <c r="AL88">
        <v>2.4671306812604958E-4</v>
      </c>
      <c r="AM88">
        <v>3.2676487539412557E-4</v>
      </c>
      <c r="AN88">
        <v>9.4891566909527951E-6</v>
      </c>
      <c r="AO88">
        <v>1.971120339030619E-8</v>
      </c>
      <c r="AP88">
        <v>6.041146659966634E-10</v>
      </c>
      <c r="AQ88">
        <v>139713375.37370861</v>
      </c>
      <c r="AR88">
        <v>0.110674157303371</v>
      </c>
      <c r="AS88">
        <v>4.8876404494381999E-2</v>
      </c>
      <c r="AT88">
        <v>111</v>
      </c>
      <c r="AU88">
        <v>49</v>
      </c>
      <c r="AV88">
        <v>49</v>
      </c>
      <c r="AW88">
        <v>0</v>
      </c>
      <c r="AX88">
        <v>5.4748220201256697</v>
      </c>
      <c r="AY88">
        <v>1.8137742552593039E-2</v>
      </c>
      <c r="AZ88">
        <v>0.85858718075483997</v>
      </c>
      <c r="BA88">
        <v>3.073866194178896E-2</v>
      </c>
      <c r="BB88">
        <v>9.2536414750777965E-2</v>
      </c>
    </row>
    <row r="89" spans="1:54" x14ac:dyDescent="0.3">
      <c r="A89">
        <v>0.10902255639097699</v>
      </c>
      <c r="B89">
        <v>2.8195488721804499E-2</v>
      </c>
      <c r="C89" t="s">
        <v>167</v>
      </c>
      <c r="D89">
        <v>1000</v>
      </c>
      <c r="E89">
        <v>109</v>
      </c>
      <c r="F89">
        <v>28</v>
      </c>
      <c r="G89">
        <v>0.66868226616725313</v>
      </c>
      <c r="H89">
        <v>0.32389244143314522</v>
      </c>
      <c r="I89">
        <v>0.33736453233450631</v>
      </c>
      <c r="J89">
        <v>-0.35221511713370968</v>
      </c>
      <c r="K89">
        <v>0.3084947171207848</v>
      </c>
      <c r="L89">
        <v>-0.32303581266559972</v>
      </c>
      <c r="M89">
        <v>0.43627741287266542</v>
      </c>
      <c r="N89">
        <v>-0.4568416274039056</v>
      </c>
      <c r="O89">
        <v>0.92167009281630996</v>
      </c>
      <c r="P89">
        <v>108.5</v>
      </c>
      <c r="Q89">
        <v>109.5</v>
      </c>
      <c r="R89">
        <v>27.5</v>
      </c>
      <c r="S89">
        <v>28.5</v>
      </c>
      <c r="T89">
        <v>9.7986821007933766E-3</v>
      </c>
      <c r="U89">
        <v>3.0675494820173791E-2</v>
      </c>
      <c r="V89">
        <v>2.7703506379868212E-4</v>
      </c>
      <c r="W89">
        <v>2.4671306812604958E-4</v>
      </c>
      <c r="X89">
        <v>3.2676487539412557E-4</v>
      </c>
      <c r="Y89">
        <v>-0.99950657386374786</v>
      </c>
      <c r="Z89">
        <v>-0.99934647024921175</v>
      </c>
      <c r="AA89">
        <v>-2.4637721360232181</v>
      </c>
      <c r="AB89">
        <v>-2.4100792989565969</v>
      </c>
      <c r="AC89">
        <v>-3.4842999693609649</v>
      </c>
      <c r="AD89">
        <v>-3.4083668309790611</v>
      </c>
      <c r="AE89">
        <v>117.7064052693197</v>
      </c>
      <c r="AF89">
        <v>0.13979898091901249</v>
      </c>
      <c r="AG89">
        <v>7.7012541761716877E-3</v>
      </c>
      <c r="AH89">
        <v>0</v>
      </c>
      <c r="AI89">
        <v>0.5</v>
      </c>
      <c r="AJ89">
        <v>0</v>
      </c>
      <c r="AK89">
        <v>0.5</v>
      </c>
      <c r="AL89">
        <v>2.4671306812604958E-4</v>
      </c>
      <c r="AM89">
        <v>3.2676487539412557E-4</v>
      </c>
      <c r="AN89">
        <v>9.4891566909527951E-6</v>
      </c>
      <c r="AO89">
        <v>2.4658377247789592E-8</v>
      </c>
      <c r="AP89">
        <v>1.0580050405318769E-6</v>
      </c>
      <c r="AQ89">
        <v>100765.0974157131</v>
      </c>
      <c r="AR89">
        <v>0.10902255639097699</v>
      </c>
      <c r="AS89">
        <v>2.8195488721804499E-2</v>
      </c>
      <c r="AT89">
        <v>109</v>
      </c>
      <c r="AU89">
        <v>28</v>
      </c>
      <c r="AV89">
        <v>28</v>
      </c>
      <c r="AW89">
        <v>0</v>
      </c>
      <c r="AX89">
        <v>5.8506117390645498</v>
      </c>
      <c r="AY89">
        <v>1.1160369877252311E-2</v>
      </c>
      <c r="AZ89">
        <v>0.87394232476447076</v>
      </c>
      <c r="BA89">
        <v>1.703511884455219E-2</v>
      </c>
      <c r="BB89">
        <v>9.7862186513724692E-2</v>
      </c>
    </row>
    <row r="90" spans="1:54" x14ac:dyDescent="0.3">
      <c r="A90">
        <v>0.115569823434992</v>
      </c>
      <c r="B90">
        <v>3.8523274478330698E-2</v>
      </c>
      <c r="C90" t="s">
        <v>168</v>
      </c>
      <c r="D90">
        <v>1000</v>
      </c>
      <c r="E90">
        <v>116</v>
      </c>
      <c r="F90">
        <v>39</v>
      </c>
      <c r="G90">
        <v>0.73411693066637151</v>
      </c>
      <c r="H90">
        <v>0.6845650024962141</v>
      </c>
      <c r="I90">
        <v>0.46823386133274297</v>
      </c>
      <c r="J90">
        <v>0.36913000499242821</v>
      </c>
      <c r="K90">
        <v>0.44216253546401862</v>
      </c>
      <c r="L90">
        <v>0.33976670636654061</v>
      </c>
      <c r="M90">
        <v>0.62531225442648974</v>
      </c>
      <c r="N90">
        <v>0.4805026841863988</v>
      </c>
      <c r="O90">
        <v>1.41562535746968</v>
      </c>
      <c r="P90">
        <v>115.5</v>
      </c>
      <c r="Q90">
        <v>116.5</v>
      </c>
      <c r="R90">
        <v>38.5</v>
      </c>
      <c r="S90">
        <v>39.5</v>
      </c>
      <c r="T90">
        <v>8.8571758503482867E-3</v>
      </c>
      <c r="U90">
        <v>3.0247821208390421E-2</v>
      </c>
      <c r="V90">
        <v>3.7926057390814792E-4</v>
      </c>
      <c r="W90">
        <v>2.4671306812604958E-4</v>
      </c>
      <c r="X90">
        <v>3.2676487539412557E-4</v>
      </c>
      <c r="Y90">
        <v>-0.99950657386374786</v>
      </c>
      <c r="Z90">
        <v>-0.99934647024921175</v>
      </c>
      <c r="AA90">
        <v>-2.4637721360232181</v>
      </c>
      <c r="AB90">
        <v>-2.4100792989565969</v>
      </c>
      <c r="AC90">
        <v>-3.4842999693609649</v>
      </c>
      <c r="AD90">
        <v>-3.4083668309790611</v>
      </c>
      <c r="AE90">
        <v>117.7064052693197</v>
      </c>
      <c r="AF90">
        <v>5.3754352788654494E-3</v>
      </c>
      <c r="AG90">
        <v>3.8126099083568171E-3</v>
      </c>
      <c r="AH90">
        <v>0</v>
      </c>
      <c r="AI90">
        <v>0.5</v>
      </c>
      <c r="AJ90">
        <v>0</v>
      </c>
      <c r="AK90">
        <v>0.5</v>
      </c>
      <c r="AL90">
        <v>2.4671306812604958E-4</v>
      </c>
      <c r="AM90">
        <v>3.2676487539412557E-4</v>
      </c>
      <c r="AN90">
        <v>9.4891566909527951E-6</v>
      </c>
      <c r="AO90">
        <v>1.103450883255458E-8</v>
      </c>
      <c r="AP90">
        <v>4.0114361945469237E-8</v>
      </c>
      <c r="AQ90">
        <v>8130409.5098238038</v>
      </c>
      <c r="AR90">
        <v>0.115569823434992</v>
      </c>
      <c r="AS90">
        <v>3.8523274478330698E-2</v>
      </c>
      <c r="AT90">
        <v>116</v>
      </c>
      <c r="AU90">
        <v>39</v>
      </c>
      <c r="AV90">
        <v>39</v>
      </c>
      <c r="AW90">
        <v>0</v>
      </c>
      <c r="AX90">
        <v>5.5647162399217791</v>
      </c>
      <c r="AY90">
        <v>1.5160323451109939E-2</v>
      </c>
      <c r="AZ90">
        <v>0.86106722553778725</v>
      </c>
      <c r="BA90">
        <v>2.336295102722075E-2</v>
      </c>
      <c r="BB90">
        <v>0.1004094999838821</v>
      </c>
    </row>
    <row r="91" spans="1:54" x14ac:dyDescent="0.3">
      <c r="A91">
        <v>0.121986222732491</v>
      </c>
      <c r="B91">
        <v>3.8748564867967801E-2</v>
      </c>
      <c r="C91" t="s">
        <v>169</v>
      </c>
      <c r="D91">
        <v>1000</v>
      </c>
      <c r="E91">
        <v>122</v>
      </c>
      <c r="F91">
        <v>39</v>
      </c>
      <c r="G91">
        <v>0.78443219290351318</v>
      </c>
      <c r="H91">
        <v>0.6845650024962141</v>
      </c>
      <c r="I91">
        <v>0.56886438580702636</v>
      </c>
      <c r="J91">
        <v>0.36913000499242821</v>
      </c>
      <c r="K91">
        <v>0.55666971526355691</v>
      </c>
      <c r="L91">
        <v>0.33976670636654061</v>
      </c>
      <c r="M91">
        <v>0.78724986108809136</v>
      </c>
      <c r="N91">
        <v>0.4805026841863988</v>
      </c>
      <c r="O91">
        <v>1.425901375905392</v>
      </c>
      <c r="P91">
        <v>121.5</v>
      </c>
      <c r="Q91">
        <v>122.5</v>
      </c>
      <c r="R91">
        <v>38.5</v>
      </c>
      <c r="S91">
        <v>39.5</v>
      </c>
      <c r="T91">
        <v>7.896316382248636E-3</v>
      </c>
      <c r="U91">
        <v>3.0247821208390421E-2</v>
      </c>
      <c r="V91">
        <v>3.405713621021006E-4</v>
      </c>
      <c r="W91">
        <v>2.4671306812604958E-4</v>
      </c>
      <c r="X91">
        <v>3.2676487539412557E-4</v>
      </c>
      <c r="Y91">
        <v>-0.99950657386374786</v>
      </c>
      <c r="Z91">
        <v>-0.99934647024921175</v>
      </c>
      <c r="AA91">
        <v>-2.4637721360232181</v>
      </c>
      <c r="AB91">
        <v>-2.4100792989565969</v>
      </c>
      <c r="AC91">
        <v>-3.4842999693609649</v>
      </c>
      <c r="AD91">
        <v>-3.4083668309790611</v>
      </c>
      <c r="AE91">
        <v>117.7064052693197</v>
      </c>
      <c r="AF91">
        <v>5.3754352788654494E-3</v>
      </c>
      <c r="AG91">
        <v>2.051508606542715E-3</v>
      </c>
      <c r="AH91">
        <v>0</v>
      </c>
      <c r="AI91">
        <v>0.5</v>
      </c>
      <c r="AJ91">
        <v>0</v>
      </c>
      <c r="AK91">
        <v>0.5</v>
      </c>
      <c r="AL91">
        <v>2.4671306812604958E-4</v>
      </c>
      <c r="AM91">
        <v>3.2676487539412557E-4</v>
      </c>
      <c r="AN91">
        <v>9.4891566909527951E-6</v>
      </c>
      <c r="AO91">
        <v>5.2933821845658951E-9</v>
      </c>
      <c r="AP91">
        <v>4.0114361945469237E-8</v>
      </c>
      <c r="AQ91">
        <v>15219577.771265799</v>
      </c>
      <c r="AR91">
        <v>0.121986222732491</v>
      </c>
      <c r="AS91">
        <v>3.8748564867967801E-2</v>
      </c>
      <c r="AT91">
        <v>122</v>
      </c>
      <c r="AU91">
        <v>39</v>
      </c>
      <c r="AV91">
        <v>39</v>
      </c>
      <c r="AW91">
        <v>0</v>
      </c>
      <c r="AX91">
        <v>5.5443665967281879</v>
      </c>
      <c r="AY91">
        <v>1.5800378697360611E-2</v>
      </c>
      <c r="AZ91">
        <v>0.85506559109690172</v>
      </c>
      <c r="BA91">
        <v>2.294818617060719E-2</v>
      </c>
      <c r="BB91">
        <v>0.1061858440351304</v>
      </c>
    </row>
    <row r="92" spans="1:54" x14ac:dyDescent="0.3">
      <c r="A92">
        <v>0.101871101871102</v>
      </c>
      <c r="B92">
        <v>2.0790020790020802E-2</v>
      </c>
      <c r="C92" t="s">
        <v>170</v>
      </c>
      <c r="D92">
        <v>1000</v>
      </c>
      <c r="E92">
        <v>102</v>
      </c>
      <c r="F92">
        <v>21</v>
      </c>
      <c r="G92">
        <v>0.59758216869085345</v>
      </c>
      <c r="H92">
        <v>0.14545296455761739</v>
      </c>
      <c r="I92">
        <v>0.19516433738170691</v>
      </c>
      <c r="J92">
        <v>-0.70909407088476506</v>
      </c>
      <c r="K92">
        <v>0.17472167348196799</v>
      </c>
      <c r="L92">
        <v>-0.74680116904793736</v>
      </c>
      <c r="M92">
        <v>0.24709376027872271</v>
      </c>
      <c r="N92">
        <v>-1.056136341663676</v>
      </c>
      <c r="O92">
        <v>0.68272985343007198</v>
      </c>
      <c r="P92">
        <v>101.5</v>
      </c>
      <c r="Q92">
        <v>102.5</v>
      </c>
      <c r="R92">
        <v>20.5</v>
      </c>
      <c r="S92">
        <v>21.5</v>
      </c>
      <c r="T92">
        <v>1.0462348390269721E-2</v>
      </c>
      <c r="U92">
        <v>1.9637544699654449E-2</v>
      </c>
      <c r="V92">
        <v>1.402701488243537E-4</v>
      </c>
      <c r="W92">
        <v>2.4671306812604958E-4</v>
      </c>
      <c r="X92">
        <v>3.2676487539412557E-4</v>
      </c>
      <c r="Y92">
        <v>-0.99950657386374786</v>
      </c>
      <c r="Z92">
        <v>-0.99934647024921175</v>
      </c>
      <c r="AA92">
        <v>-2.4637721360232181</v>
      </c>
      <c r="AB92">
        <v>-2.4100792989565969</v>
      </c>
      <c r="AC92">
        <v>-3.4842999693609649</v>
      </c>
      <c r="AD92">
        <v>-3.4083668309790611</v>
      </c>
      <c r="AE92">
        <v>117.7064052693197</v>
      </c>
      <c r="AF92">
        <v>0.84615277570424985</v>
      </c>
      <c r="AG92">
        <v>1.52264829888534E-2</v>
      </c>
      <c r="AH92">
        <v>0</v>
      </c>
      <c r="AI92">
        <v>0.5</v>
      </c>
      <c r="AJ92">
        <v>0</v>
      </c>
      <c r="AK92">
        <v>0.5</v>
      </c>
      <c r="AL92">
        <v>2.4671306812604958E-4</v>
      </c>
      <c r="AM92">
        <v>3.2676487539412557E-4</v>
      </c>
      <c r="AN92">
        <v>9.4891566909527951E-6</v>
      </c>
      <c r="AO92">
        <v>5.2055203249432853E-8</v>
      </c>
      <c r="AP92">
        <v>4.0994738858792383E-6</v>
      </c>
      <c r="AQ92">
        <v>6237.3570444181642</v>
      </c>
      <c r="AR92">
        <v>0.101871101871102</v>
      </c>
      <c r="AS92">
        <v>2.0790020790020802E-2</v>
      </c>
      <c r="AT92">
        <v>102</v>
      </c>
      <c r="AU92">
        <v>21</v>
      </c>
      <c r="AV92">
        <v>21</v>
      </c>
      <c r="AW92">
        <v>0</v>
      </c>
      <c r="AX92">
        <v>6.2159177942313848</v>
      </c>
      <c r="AY92">
        <v>8.2444939351097868E-3</v>
      </c>
      <c r="AZ92">
        <v>0.8855833712739869</v>
      </c>
      <c r="BA92">
        <v>1.254552685491101E-2</v>
      </c>
      <c r="BB92">
        <v>9.3626607935992215E-2</v>
      </c>
    </row>
    <row r="93" spans="1:54" x14ac:dyDescent="0.3">
      <c r="A93">
        <v>6.18556701030928E-2</v>
      </c>
      <c r="B93">
        <v>2.6509572901325499E-2</v>
      </c>
      <c r="C93" t="s">
        <v>171</v>
      </c>
      <c r="D93">
        <v>1000</v>
      </c>
      <c r="E93">
        <v>62</v>
      </c>
      <c r="F93">
        <v>27</v>
      </c>
      <c r="G93">
        <v>0.20023798150368599</v>
      </c>
      <c r="H93">
        <v>0.29382808042988412</v>
      </c>
      <c r="I93">
        <v>-0.59952403699262802</v>
      </c>
      <c r="J93">
        <v>-0.41234383914023182</v>
      </c>
      <c r="K93">
        <v>-0.59451522048675731</v>
      </c>
      <c r="L93">
        <v>-0.38341852401650922</v>
      </c>
      <c r="M93">
        <v>-0.84077148784960321</v>
      </c>
      <c r="N93">
        <v>-0.54223567672922168</v>
      </c>
      <c r="O93">
        <v>1.4709998045801329</v>
      </c>
      <c r="P93">
        <v>61.5</v>
      </c>
      <c r="Q93">
        <v>62.5</v>
      </c>
      <c r="R93">
        <v>26.5</v>
      </c>
      <c r="S93">
        <v>27.5</v>
      </c>
      <c r="T93">
        <v>7.7024497116306434E-3</v>
      </c>
      <c r="U93">
        <v>2.941225431326594E-2</v>
      </c>
      <c r="V93">
        <v>3.3324972447590931E-4</v>
      </c>
      <c r="W93">
        <v>2.4671306812604958E-4</v>
      </c>
      <c r="X93">
        <v>3.2676487539412557E-4</v>
      </c>
      <c r="Y93">
        <v>-0.99950657386374786</v>
      </c>
      <c r="Z93">
        <v>-0.99934647024921175</v>
      </c>
      <c r="AA93">
        <v>-2.4637721360232181</v>
      </c>
      <c r="AB93">
        <v>-2.4100792989565969</v>
      </c>
      <c r="AC93">
        <v>-3.4842999693609649</v>
      </c>
      <c r="AD93">
        <v>-3.4083668309790611</v>
      </c>
      <c r="AE93">
        <v>117.7064052693197</v>
      </c>
      <c r="AF93">
        <v>0.18313688103093231</v>
      </c>
      <c r="AG93">
        <v>0.50079397135551018</v>
      </c>
      <c r="AH93">
        <v>0</v>
      </c>
      <c r="AI93">
        <v>0.5</v>
      </c>
      <c r="AJ93">
        <v>0</v>
      </c>
      <c r="AK93">
        <v>0.5</v>
      </c>
      <c r="AL93">
        <v>2.4671306812604958E-4</v>
      </c>
      <c r="AM93">
        <v>3.2676487539412557E-4</v>
      </c>
      <c r="AN93">
        <v>9.4891566909527951E-6</v>
      </c>
      <c r="AO93">
        <v>1.2604433487063009E-6</v>
      </c>
      <c r="AP93">
        <v>1.32891217469183E-6</v>
      </c>
      <c r="AQ93">
        <v>1887.894868539935</v>
      </c>
      <c r="AR93">
        <v>6.18556701030928E-2</v>
      </c>
      <c r="AS93">
        <v>2.6509572901325499E-2</v>
      </c>
      <c r="AT93">
        <v>62</v>
      </c>
      <c r="AU93">
        <v>27</v>
      </c>
      <c r="AV93">
        <v>27</v>
      </c>
      <c r="AW93">
        <v>0</v>
      </c>
      <c r="AX93">
        <v>6.4592911043476544</v>
      </c>
      <c r="AY93">
        <v>7.3435346790587178E-3</v>
      </c>
      <c r="AZ93">
        <v>0.9189782916746404</v>
      </c>
      <c r="BA93">
        <v>1.9166038222266781E-2</v>
      </c>
      <c r="BB93">
        <v>5.4512135424034082E-2</v>
      </c>
    </row>
    <row r="94" spans="1:54" x14ac:dyDescent="0.3">
      <c r="A94">
        <v>0.12874493927125499</v>
      </c>
      <c r="B94">
        <v>2.5910931174089099E-2</v>
      </c>
      <c r="C94" t="s">
        <v>172</v>
      </c>
      <c r="D94">
        <v>1000</v>
      </c>
      <c r="E94">
        <v>129</v>
      </c>
      <c r="F94">
        <v>26</v>
      </c>
      <c r="G94">
        <v>0.83549059267023451</v>
      </c>
      <c r="H94">
        <v>0.26510569000246309</v>
      </c>
      <c r="I94">
        <v>0.67098118534046902</v>
      </c>
      <c r="J94">
        <v>-0.46978861999507382</v>
      </c>
      <c r="K94">
        <v>0.69020135898451862</v>
      </c>
      <c r="L94">
        <v>-0.44383916909542381</v>
      </c>
      <c r="M94">
        <v>0.97609212264424761</v>
      </c>
      <c r="N94">
        <v>-0.62768337244715389</v>
      </c>
      <c r="O94">
        <v>0.45653418027832737</v>
      </c>
      <c r="P94">
        <v>128.5</v>
      </c>
      <c r="Q94">
        <v>129.5</v>
      </c>
      <c r="R94">
        <v>25.5</v>
      </c>
      <c r="S94">
        <v>26.5</v>
      </c>
      <c r="T94">
        <v>6.6823914637622614E-3</v>
      </c>
      <c r="U94">
        <v>2.7998114437147229E-2</v>
      </c>
      <c r="V94">
        <v>8.5414970695589303E-5</v>
      </c>
      <c r="W94">
        <v>2.4671306812604958E-4</v>
      </c>
      <c r="X94">
        <v>3.2676487539412557E-4</v>
      </c>
      <c r="Y94">
        <v>-0.99950657386374786</v>
      </c>
      <c r="Z94">
        <v>-0.99934647024921175</v>
      </c>
      <c r="AA94">
        <v>-2.4637721360232181</v>
      </c>
      <c r="AB94">
        <v>-2.4100792989565969</v>
      </c>
      <c r="AC94">
        <v>-3.4842999693609649</v>
      </c>
      <c r="AD94">
        <v>-3.4083668309790611</v>
      </c>
      <c r="AE94">
        <v>117.7064052693197</v>
      </c>
      <c r="AF94">
        <v>0.23887719887171699</v>
      </c>
      <c r="AG94">
        <v>9.7583003692674781E-4</v>
      </c>
      <c r="AH94">
        <v>0</v>
      </c>
      <c r="AI94">
        <v>0.5</v>
      </c>
      <c r="AJ94">
        <v>0</v>
      </c>
      <c r="AK94">
        <v>0.5</v>
      </c>
      <c r="AL94">
        <v>2.4671306812604958E-4</v>
      </c>
      <c r="AM94">
        <v>3.2676487539412557E-4</v>
      </c>
      <c r="AN94">
        <v>9.4891566909527951E-6</v>
      </c>
      <c r="AO94">
        <v>2.1307939880490491E-9</v>
      </c>
      <c r="AP94">
        <v>1.6500444218919871E-6</v>
      </c>
      <c r="AQ94">
        <v>230528.44202626511</v>
      </c>
      <c r="AR94">
        <v>0.12874493927125499</v>
      </c>
      <c r="AS94">
        <v>2.5910931174089099E-2</v>
      </c>
      <c r="AT94">
        <v>129</v>
      </c>
      <c r="AU94">
        <v>26</v>
      </c>
      <c r="AV94">
        <v>26</v>
      </c>
      <c r="AW94">
        <v>0</v>
      </c>
      <c r="AX94">
        <v>5.8682661968320344</v>
      </c>
      <c r="AY94">
        <v>1.1537401362568679E-2</v>
      </c>
      <c r="AZ94">
        <v>0.85688153091722463</v>
      </c>
      <c r="BA94">
        <v>1.437352981152042E-2</v>
      </c>
      <c r="BB94">
        <v>0.11720753790868629</v>
      </c>
    </row>
    <row r="95" spans="1:54" x14ac:dyDescent="0.3">
      <c r="A95">
        <v>8.1159420289855094E-2</v>
      </c>
      <c r="B95">
        <v>1.8840579710144901E-2</v>
      </c>
      <c r="C95" t="s">
        <v>173</v>
      </c>
      <c r="D95">
        <v>1000</v>
      </c>
      <c r="E95">
        <v>81</v>
      </c>
      <c r="F95">
        <v>19</v>
      </c>
      <c r="G95">
        <v>0.37375416412874668</v>
      </c>
      <c r="H95">
        <v>0.1096424645448183</v>
      </c>
      <c r="I95">
        <v>-0.25249167174250658</v>
      </c>
      <c r="J95">
        <v>-0.7807150709103633</v>
      </c>
      <c r="K95">
        <v>-0.22763645659619219</v>
      </c>
      <c r="L95">
        <v>-0.86863243228705311</v>
      </c>
      <c r="M95">
        <v>-0.32192656420888938</v>
      </c>
      <c r="N95">
        <v>-1.22843176645748</v>
      </c>
      <c r="O95">
        <v>1.1479072862006889</v>
      </c>
      <c r="P95">
        <v>80.5</v>
      </c>
      <c r="Q95">
        <v>81.5</v>
      </c>
      <c r="R95">
        <v>18.5</v>
      </c>
      <c r="S95">
        <v>19.5</v>
      </c>
      <c r="T95">
        <v>1.0293151371873531E-2</v>
      </c>
      <c r="U95">
        <v>1.62000628366652E-2</v>
      </c>
      <c r="V95">
        <v>1.914131944672538E-4</v>
      </c>
      <c r="W95">
        <v>2.4671306812604958E-4</v>
      </c>
      <c r="X95">
        <v>3.2676487539412557E-4</v>
      </c>
      <c r="Y95">
        <v>-0.99950657386374786</v>
      </c>
      <c r="Z95">
        <v>-0.99934647024921175</v>
      </c>
      <c r="AA95">
        <v>-2.4637721360232181</v>
      </c>
      <c r="AB95">
        <v>-2.4100792989565969</v>
      </c>
      <c r="AC95">
        <v>-3.4842999693609649</v>
      </c>
      <c r="AD95">
        <v>-3.4083668309790611</v>
      </c>
      <c r="AE95">
        <v>117.7064052693197</v>
      </c>
      <c r="AF95">
        <v>1.3631017537964589</v>
      </c>
      <c r="AG95">
        <v>0.1036294496804966</v>
      </c>
      <c r="AH95">
        <v>0</v>
      </c>
      <c r="AI95">
        <v>0.5</v>
      </c>
      <c r="AJ95">
        <v>0</v>
      </c>
      <c r="AK95">
        <v>0.5</v>
      </c>
      <c r="AL95">
        <v>2.4671306812604958E-4</v>
      </c>
      <c r="AM95">
        <v>3.2676487539412557E-4</v>
      </c>
      <c r="AN95">
        <v>9.4891566909527951E-6</v>
      </c>
      <c r="AO95">
        <v>3.485514699588618E-7</v>
      </c>
      <c r="AP95">
        <v>5.4480003883807196E-6</v>
      </c>
      <c r="AQ95">
        <v>956.52305164217626</v>
      </c>
      <c r="AR95">
        <v>8.1159420289855094E-2</v>
      </c>
      <c r="AS95">
        <v>1.8840579710144901E-2</v>
      </c>
      <c r="AT95">
        <v>81</v>
      </c>
      <c r="AU95">
        <v>19</v>
      </c>
      <c r="AV95">
        <v>19</v>
      </c>
      <c r="AW95">
        <v>0</v>
      </c>
      <c r="AX95">
        <v>6.5431305054976088</v>
      </c>
      <c r="AY95">
        <v>6.5919196682454762E-3</v>
      </c>
      <c r="AZ95">
        <v>0.90659191966824548</v>
      </c>
      <c r="BA95">
        <v>1.2248660041899419E-2</v>
      </c>
      <c r="BB95">
        <v>7.456750062160962E-2</v>
      </c>
    </row>
    <row r="96" spans="1:54" x14ac:dyDescent="0.3">
      <c r="A96">
        <v>0.12976022566995801</v>
      </c>
      <c r="B96">
        <v>4.0902679830747503E-2</v>
      </c>
      <c r="C96" t="s">
        <v>174</v>
      </c>
      <c r="D96">
        <v>1000</v>
      </c>
      <c r="E96">
        <v>130</v>
      </c>
      <c r="F96">
        <v>41</v>
      </c>
      <c r="G96">
        <v>0.84208482381699978</v>
      </c>
      <c r="H96">
        <v>0.74238610344134293</v>
      </c>
      <c r="I96">
        <v>0.68416964763399957</v>
      </c>
      <c r="J96">
        <v>0.48477220688268591</v>
      </c>
      <c r="K96">
        <v>0.70927281486888327</v>
      </c>
      <c r="L96">
        <v>0.46012793012343772</v>
      </c>
      <c r="M96">
        <v>1.003063234210116</v>
      </c>
      <c r="N96">
        <v>0.65071915920722545</v>
      </c>
      <c r="O96">
        <v>1.5687416451708021</v>
      </c>
      <c r="P96">
        <v>129.5</v>
      </c>
      <c r="Q96">
        <v>130.5</v>
      </c>
      <c r="R96">
        <v>40.5</v>
      </c>
      <c r="S96">
        <v>41.5</v>
      </c>
      <c r="T96">
        <v>6.5060559247862582E-3</v>
      </c>
      <c r="U96">
        <v>2.7467177824618379E-2</v>
      </c>
      <c r="V96">
        <v>2.8033883040935601E-4</v>
      </c>
      <c r="W96">
        <v>2.4671306812604958E-4</v>
      </c>
      <c r="X96">
        <v>3.2676487539412557E-4</v>
      </c>
      <c r="Y96">
        <v>-0.99950657386374786</v>
      </c>
      <c r="Z96">
        <v>-0.99934647024921175</v>
      </c>
      <c r="AA96">
        <v>-2.4637721360232181</v>
      </c>
      <c r="AB96">
        <v>-2.4100792989565969</v>
      </c>
      <c r="AC96">
        <v>-3.4842999693609649</v>
      </c>
      <c r="AD96">
        <v>-3.4083668309790611</v>
      </c>
      <c r="AE96">
        <v>117.7064052693197</v>
      </c>
      <c r="AF96">
        <v>2.8073851439954791E-3</v>
      </c>
      <c r="AG96">
        <v>8.7600984480366059E-4</v>
      </c>
      <c r="AH96">
        <v>0</v>
      </c>
      <c r="AI96">
        <v>0.5</v>
      </c>
      <c r="AJ96">
        <v>0</v>
      </c>
      <c r="AK96">
        <v>0.5</v>
      </c>
      <c r="AL96">
        <v>2.4671306812604958E-4</v>
      </c>
      <c r="AM96">
        <v>3.2676487539412557E-4</v>
      </c>
      <c r="AN96">
        <v>9.4891566909527951E-6</v>
      </c>
      <c r="AO96">
        <v>1.862353614493107E-9</v>
      </c>
      <c r="AP96">
        <v>1.9024278313645122E-8</v>
      </c>
      <c r="AQ96">
        <v>75082813.513436198</v>
      </c>
      <c r="AR96">
        <v>0.12976022566995801</v>
      </c>
      <c r="AS96">
        <v>4.0902679830747503E-2</v>
      </c>
      <c r="AT96">
        <v>130</v>
      </c>
      <c r="AU96">
        <v>41</v>
      </c>
      <c r="AV96">
        <v>41</v>
      </c>
      <c r="AW96">
        <v>0</v>
      </c>
      <c r="AX96">
        <v>5.4948336342516066</v>
      </c>
      <c r="AY96">
        <v>1.7261817759777431E-2</v>
      </c>
      <c r="AZ96">
        <v>0.84659891225907191</v>
      </c>
      <c r="BA96">
        <v>2.3640862070970079E-2</v>
      </c>
      <c r="BB96">
        <v>0.11249840791018061</v>
      </c>
    </row>
    <row r="97" spans="1:54" x14ac:dyDescent="0.3">
      <c r="A97">
        <v>0.140625</v>
      </c>
      <c r="B97">
        <v>4.9479166666666699E-2</v>
      </c>
      <c r="C97" t="s">
        <v>175</v>
      </c>
      <c r="D97">
        <v>1000</v>
      </c>
      <c r="E97">
        <v>141</v>
      </c>
      <c r="F97">
        <v>49</v>
      </c>
      <c r="G97">
        <v>0.90314123717005668</v>
      </c>
      <c r="H97">
        <v>0.90845761939264613</v>
      </c>
      <c r="I97">
        <v>0.80628247434011335</v>
      </c>
      <c r="J97">
        <v>0.81691523878529226</v>
      </c>
      <c r="K97">
        <v>0.9189983990487266</v>
      </c>
      <c r="L97">
        <v>0.94138320467870984</v>
      </c>
      <c r="M97">
        <v>1.2996599997338709</v>
      </c>
      <c r="N97">
        <v>1.331316895446879</v>
      </c>
      <c r="O97">
        <v>2.4575523271051289</v>
      </c>
      <c r="P97">
        <v>140.5</v>
      </c>
      <c r="Q97">
        <v>141.5</v>
      </c>
      <c r="R97">
        <v>48.5</v>
      </c>
      <c r="S97">
        <v>49.5</v>
      </c>
      <c r="T97">
        <v>4.6217338052518819E-3</v>
      </c>
      <c r="U97">
        <v>1.3990822619474369E-2</v>
      </c>
      <c r="V97">
        <v>1.5890989926789519E-4</v>
      </c>
      <c r="W97">
        <v>2.4671306812604958E-4</v>
      </c>
      <c r="X97">
        <v>3.2676487539412557E-4</v>
      </c>
      <c r="Y97">
        <v>-0.99950657386374786</v>
      </c>
      <c r="Z97">
        <v>-0.99934647024921175</v>
      </c>
      <c r="AA97">
        <v>-2.4637721360232181</v>
      </c>
      <c r="AB97">
        <v>-2.4100792989565969</v>
      </c>
      <c r="AC97">
        <v>-3.4842999693609649</v>
      </c>
      <c r="AD97">
        <v>-3.4083668309790611</v>
      </c>
      <c r="AE97">
        <v>117.7064052693197</v>
      </c>
      <c r="AF97">
        <v>1.750185068775065E-4</v>
      </c>
      <c r="AG97">
        <v>2.5962301370090879E-4</v>
      </c>
      <c r="AH97">
        <v>0</v>
      </c>
      <c r="AI97">
        <v>0.5</v>
      </c>
      <c r="AJ97">
        <v>0</v>
      </c>
      <c r="AK97">
        <v>0.5</v>
      </c>
      <c r="AL97">
        <v>2.4671306812604958E-4</v>
      </c>
      <c r="AM97">
        <v>3.2676487539412557E-4</v>
      </c>
      <c r="AN97">
        <v>9.4891566909527951E-6</v>
      </c>
      <c r="AO97">
        <v>3.9208793810349831E-10</v>
      </c>
      <c r="AP97">
        <v>6.041146659966634E-10</v>
      </c>
      <c r="AQ97">
        <v>6366133021.5190392</v>
      </c>
      <c r="AR97">
        <v>0.140625</v>
      </c>
      <c r="AS97">
        <v>4.9479166666666699E-2</v>
      </c>
      <c r="AT97">
        <v>141</v>
      </c>
      <c r="AU97">
        <v>49</v>
      </c>
      <c r="AV97">
        <v>49</v>
      </c>
      <c r="AW97">
        <v>0</v>
      </c>
      <c r="AX97">
        <v>5.3882436980658817</v>
      </c>
      <c r="AY97">
        <v>2.1551117617596881E-2</v>
      </c>
      <c r="AZ97">
        <v>0.83144695095093013</v>
      </c>
      <c r="BA97">
        <v>2.7928049049069821E-2</v>
      </c>
      <c r="BB97">
        <v>0.1190738823824031</v>
      </c>
    </row>
    <row r="98" spans="1:54" x14ac:dyDescent="0.3">
      <c r="A98">
        <v>8.98876404494382E-2</v>
      </c>
      <c r="B98">
        <v>3.3707865168539297E-2</v>
      </c>
      <c r="C98" t="s">
        <v>176</v>
      </c>
      <c r="D98">
        <v>1000</v>
      </c>
      <c r="E98">
        <v>90</v>
      </c>
      <c r="F98">
        <v>34</v>
      </c>
      <c r="G98">
        <v>0.46902825427124317</v>
      </c>
      <c r="H98">
        <v>0.52183346280871312</v>
      </c>
      <c r="I98">
        <v>-6.1943491457513662E-2</v>
      </c>
      <c r="J98">
        <v>4.3666925617426237E-2</v>
      </c>
      <c r="K98">
        <v>-5.4951250914431198E-2</v>
      </c>
      <c r="L98">
        <v>3.8718143923656079E-2</v>
      </c>
      <c r="M98">
        <v>-7.7712804312555547E-2</v>
      </c>
      <c r="N98">
        <v>5.4755724246747871E-2</v>
      </c>
      <c r="O98">
        <v>1.2615892992419859</v>
      </c>
      <c r="P98">
        <v>89.5</v>
      </c>
      <c r="Q98">
        <v>90.5</v>
      </c>
      <c r="R98">
        <v>33.5</v>
      </c>
      <c r="S98">
        <v>34.5</v>
      </c>
      <c r="T98">
        <v>1.07787010544339E-2</v>
      </c>
      <c r="U98">
        <v>3.3924201228875413E-2</v>
      </c>
      <c r="V98">
        <v>4.6131125897230302E-4</v>
      </c>
      <c r="W98">
        <v>2.4671306812604958E-4</v>
      </c>
      <c r="X98">
        <v>3.2676487539412557E-4</v>
      </c>
      <c r="Y98">
        <v>-0.99950657386374786</v>
      </c>
      <c r="Z98">
        <v>-0.99934647024921175</v>
      </c>
      <c r="AA98">
        <v>-2.4637721360232181</v>
      </c>
      <c r="AB98">
        <v>-2.4100792989565969</v>
      </c>
      <c r="AC98">
        <v>-3.4842999693609649</v>
      </c>
      <c r="AD98">
        <v>-3.4083668309790611</v>
      </c>
      <c r="AE98">
        <v>117.7064052693197</v>
      </c>
      <c r="AF98">
        <v>2.5246421329247652E-2</v>
      </c>
      <c r="AG98">
        <v>4.6623104254135017E-2</v>
      </c>
      <c r="AH98">
        <v>0</v>
      </c>
      <c r="AI98">
        <v>0.5</v>
      </c>
      <c r="AJ98">
        <v>0</v>
      </c>
      <c r="AK98">
        <v>0.5</v>
      </c>
      <c r="AL98">
        <v>2.4671306812604958E-4</v>
      </c>
      <c r="AM98">
        <v>3.2676487539412557E-4</v>
      </c>
      <c r="AN98">
        <v>9.4891566909527951E-6</v>
      </c>
      <c r="AO98">
        <v>1.64211277778902E-7</v>
      </c>
      <c r="AP98">
        <v>2.1130102832326289E-7</v>
      </c>
      <c r="AQ98">
        <v>126158.6640103402</v>
      </c>
      <c r="AR98">
        <v>8.98876404494382E-2</v>
      </c>
      <c r="AS98">
        <v>3.3707865168539297E-2</v>
      </c>
      <c r="AT98">
        <v>90</v>
      </c>
      <c r="AU98">
        <v>34</v>
      </c>
      <c r="AV98">
        <v>34</v>
      </c>
      <c r="AW98">
        <v>0</v>
      </c>
      <c r="AX98">
        <v>5.8193646066913267</v>
      </c>
      <c r="AY98">
        <v>1.144584563719969E-2</v>
      </c>
      <c r="AZ98">
        <v>0.88785034001922214</v>
      </c>
      <c r="BA98">
        <v>2.2262019531339609E-2</v>
      </c>
      <c r="BB98">
        <v>7.8441794812238508E-2</v>
      </c>
    </row>
    <row r="99" spans="1:54" x14ac:dyDescent="0.3">
      <c r="A99">
        <v>8.5836909871244593E-2</v>
      </c>
      <c r="B99">
        <v>2.5751072961373401E-2</v>
      </c>
      <c r="C99" t="s">
        <v>177</v>
      </c>
      <c r="D99">
        <v>1000</v>
      </c>
      <c r="E99">
        <v>86</v>
      </c>
      <c r="F99">
        <v>26</v>
      </c>
      <c r="G99">
        <v>0.42615504926574549</v>
      </c>
      <c r="H99">
        <v>0.26510569000246309</v>
      </c>
      <c r="I99">
        <v>-0.14768990146850899</v>
      </c>
      <c r="J99">
        <v>-0.46978861999507382</v>
      </c>
      <c r="K99">
        <v>-0.1316432873696462</v>
      </c>
      <c r="L99">
        <v>-0.44383916909542381</v>
      </c>
      <c r="M99">
        <v>-0.1861717223935325</v>
      </c>
      <c r="N99">
        <v>-0.62768337244715389</v>
      </c>
      <c r="O99">
        <v>1.251210908036916</v>
      </c>
      <c r="P99">
        <v>85.5</v>
      </c>
      <c r="Q99">
        <v>86.5</v>
      </c>
      <c r="R99">
        <v>25.5</v>
      </c>
      <c r="S99">
        <v>26.5</v>
      </c>
      <c r="T99">
        <v>1.063688803860641E-2</v>
      </c>
      <c r="U99">
        <v>2.7998114437147229E-2</v>
      </c>
      <c r="V99">
        <v>3.7262663462341277E-4</v>
      </c>
      <c r="W99">
        <v>2.4671306812604958E-4</v>
      </c>
      <c r="X99">
        <v>3.2676487539412557E-4</v>
      </c>
      <c r="Y99">
        <v>-0.99950657386374786</v>
      </c>
      <c r="Z99">
        <v>-0.99934647024921175</v>
      </c>
      <c r="AA99">
        <v>-2.4637721360232181</v>
      </c>
      <c r="AB99">
        <v>-2.4100792989565969</v>
      </c>
      <c r="AC99">
        <v>-3.4842999693609649</v>
      </c>
      <c r="AD99">
        <v>-3.4083668309790611</v>
      </c>
      <c r="AE99">
        <v>117.7064052693197</v>
      </c>
      <c r="AF99">
        <v>0.23887719887171699</v>
      </c>
      <c r="AG99">
        <v>6.6775930796980951E-2</v>
      </c>
      <c r="AH99">
        <v>0</v>
      </c>
      <c r="AI99">
        <v>0.5</v>
      </c>
      <c r="AJ99">
        <v>0</v>
      </c>
      <c r="AK99">
        <v>0.5</v>
      </c>
      <c r="AL99">
        <v>2.4671306812604958E-4</v>
      </c>
      <c r="AM99">
        <v>3.2676487539412557E-4</v>
      </c>
      <c r="AN99">
        <v>9.4891566909527951E-6</v>
      </c>
      <c r="AO99">
        <v>2.3209720234705101E-7</v>
      </c>
      <c r="AP99">
        <v>1.6500444218919871E-6</v>
      </c>
      <c r="AQ99">
        <v>9232.8540484155528</v>
      </c>
      <c r="AR99">
        <v>8.5836909871244593E-2</v>
      </c>
      <c r="AS99">
        <v>2.5751072961373401E-2</v>
      </c>
      <c r="AT99">
        <v>86</v>
      </c>
      <c r="AU99">
        <v>26</v>
      </c>
      <c r="AV99">
        <v>26</v>
      </c>
      <c r="AW99">
        <v>0</v>
      </c>
      <c r="AX99">
        <v>6.0925553375878732</v>
      </c>
      <c r="AY99">
        <v>8.8409542991287459E-3</v>
      </c>
      <c r="AZ99">
        <v>0.89725297146651084</v>
      </c>
      <c r="BA99">
        <v>1.691011866224466E-2</v>
      </c>
      <c r="BB99">
        <v>7.6995955572115846E-2</v>
      </c>
    </row>
    <row r="100" spans="1:54" x14ac:dyDescent="0.3">
      <c r="A100">
        <v>7.3453608247422697E-2</v>
      </c>
      <c r="B100">
        <v>2.57731958762887E-2</v>
      </c>
      <c r="C100" t="s">
        <v>178</v>
      </c>
      <c r="D100">
        <v>1000</v>
      </c>
      <c r="E100">
        <v>73</v>
      </c>
      <c r="F100">
        <v>26</v>
      </c>
      <c r="G100">
        <v>0.29470741886049079</v>
      </c>
      <c r="H100">
        <v>0.26510569000246309</v>
      </c>
      <c r="I100">
        <v>-0.41058516227901831</v>
      </c>
      <c r="J100">
        <v>-0.46978861999507382</v>
      </c>
      <c r="K100">
        <v>-0.38161435785486292</v>
      </c>
      <c r="L100">
        <v>-0.44383916909542381</v>
      </c>
      <c r="M100">
        <v>-0.53968420047464671</v>
      </c>
      <c r="N100">
        <v>-0.62768337244715389</v>
      </c>
      <c r="O100">
        <v>1.4422992560069949</v>
      </c>
      <c r="P100">
        <v>72.5</v>
      </c>
      <c r="Q100">
        <v>73.5</v>
      </c>
      <c r="R100">
        <v>25.5</v>
      </c>
      <c r="S100">
        <v>26.5</v>
      </c>
      <c r="T100">
        <v>9.40519878418411E-3</v>
      </c>
      <c r="U100">
        <v>2.7998114437147229E-2</v>
      </c>
      <c r="V100">
        <v>3.7979753598295617E-4</v>
      </c>
      <c r="W100">
        <v>2.4671306812604958E-4</v>
      </c>
      <c r="X100">
        <v>3.2676487539412557E-4</v>
      </c>
      <c r="Y100">
        <v>-0.99950657386374786</v>
      </c>
      <c r="Z100">
        <v>-0.99934647024921175</v>
      </c>
      <c r="AA100">
        <v>-2.4637721360232181</v>
      </c>
      <c r="AB100">
        <v>-2.4100792989565969</v>
      </c>
      <c r="AC100">
        <v>-3.4842999693609649</v>
      </c>
      <c r="AD100">
        <v>-3.4083668309790611</v>
      </c>
      <c r="AE100">
        <v>117.7064052693197</v>
      </c>
      <c r="AF100">
        <v>0.23887719887171699</v>
      </c>
      <c r="AG100">
        <v>0.2048200521008057</v>
      </c>
      <c r="AH100">
        <v>0</v>
      </c>
      <c r="AI100">
        <v>0.5</v>
      </c>
      <c r="AJ100">
        <v>0</v>
      </c>
      <c r="AK100">
        <v>0.5</v>
      </c>
      <c r="AL100">
        <v>2.4671306812604958E-4</v>
      </c>
      <c r="AM100">
        <v>3.2676487539412557E-4</v>
      </c>
      <c r="AN100">
        <v>9.4891566909527951E-6</v>
      </c>
      <c r="AO100">
        <v>6.2947113296926887E-7</v>
      </c>
      <c r="AP100">
        <v>1.6500444218919871E-6</v>
      </c>
      <c r="AQ100">
        <v>3469.8308666922062</v>
      </c>
      <c r="AR100">
        <v>7.3453608247422697E-2</v>
      </c>
      <c r="AS100">
        <v>2.57731958762887E-2</v>
      </c>
      <c r="AT100">
        <v>73</v>
      </c>
      <c r="AU100">
        <v>26</v>
      </c>
      <c r="AV100">
        <v>26</v>
      </c>
      <c r="AW100">
        <v>0</v>
      </c>
      <c r="AX100">
        <v>6.2692389689402406</v>
      </c>
      <c r="AY100">
        <v>8.015950594128983E-3</v>
      </c>
      <c r="AZ100">
        <v>0.90878914647041764</v>
      </c>
      <c r="BA100">
        <v>1.7757245282159721E-2</v>
      </c>
      <c r="BB100">
        <v>6.5437657653293707E-2</v>
      </c>
    </row>
    <row r="101" spans="1:54" x14ac:dyDescent="0.3">
      <c r="A101">
        <v>7.9470198675496706E-2</v>
      </c>
      <c r="B101">
        <v>2.1523178807947001E-2</v>
      </c>
      <c r="C101" t="s">
        <v>179</v>
      </c>
      <c r="D101">
        <v>1000</v>
      </c>
      <c r="E101">
        <v>79</v>
      </c>
      <c r="F101">
        <v>22</v>
      </c>
      <c r="G101">
        <v>0.35334868615621812</v>
      </c>
      <c r="H101">
        <v>0.16596551411699539</v>
      </c>
      <c r="I101">
        <v>-0.29330262768756388</v>
      </c>
      <c r="J101">
        <v>-0.66806897176600921</v>
      </c>
      <c r="K101">
        <v>-0.26608095905261819</v>
      </c>
      <c r="L101">
        <v>-0.68605739279248368</v>
      </c>
      <c r="M101">
        <v>-0.37629530098145281</v>
      </c>
      <c r="N101">
        <v>-0.97023166945345618</v>
      </c>
      <c r="O101">
        <v>1.310428036705104</v>
      </c>
      <c r="P101">
        <v>78.5</v>
      </c>
      <c r="Q101">
        <v>79.5</v>
      </c>
      <c r="R101">
        <v>21.5</v>
      </c>
      <c r="S101">
        <v>22.5</v>
      </c>
      <c r="T101">
        <v>1.010741999450776E-2</v>
      </c>
      <c r="U101">
        <v>2.138789454222384E-2</v>
      </c>
      <c r="V101">
        <v>2.8328365859488588E-4</v>
      </c>
      <c r="W101">
        <v>2.4671306812604958E-4</v>
      </c>
      <c r="X101">
        <v>3.2676487539412557E-4</v>
      </c>
      <c r="Y101">
        <v>-0.99950657386374786</v>
      </c>
      <c r="Z101">
        <v>-0.99934647024921175</v>
      </c>
      <c r="AA101">
        <v>-2.4637721360232181</v>
      </c>
      <c r="AB101">
        <v>-2.4100792989565969</v>
      </c>
      <c r="AC101">
        <v>-3.4842999693609649</v>
      </c>
      <c r="AD101">
        <v>-3.4083668309790611</v>
      </c>
      <c r="AE101">
        <v>117.7064052693197</v>
      </c>
      <c r="AF101">
        <v>0.66258780634127867</v>
      </c>
      <c r="AG101">
        <v>0.12318108702634351</v>
      </c>
      <c r="AH101">
        <v>0</v>
      </c>
      <c r="AI101">
        <v>0.5</v>
      </c>
      <c r="AJ101">
        <v>0</v>
      </c>
      <c r="AK101">
        <v>0.5</v>
      </c>
      <c r="AL101">
        <v>2.4671306812604958E-4</v>
      </c>
      <c r="AM101">
        <v>3.2676487539412557E-4</v>
      </c>
      <c r="AN101">
        <v>9.4891566909527951E-6</v>
      </c>
      <c r="AO101">
        <v>4.0683631485894258E-7</v>
      </c>
      <c r="AP101">
        <v>3.4962592430229041E-6</v>
      </c>
      <c r="AQ101">
        <v>1889.8433265260651</v>
      </c>
      <c r="AR101">
        <v>7.9470198675496706E-2</v>
      </c>
      <c r="AS101">
        <v>2.1523178807947001E-2</v>
      </c>
      <c r="AT101">
        <v>79</v>
      </c>
      <c r="AU101">
        <v>22</v>
      </c>
      <c r="AV101">
        <v>22</v>
      </c>
      <c r="AW101">
        <v>0</v>
      </c>
      <c r="AX101">
        <v>6.3686510811923771</v>
      </c>
      <c r="AY101">
        <v>7.2462579408643741E-3</v>
      </c>
      <c r="AZ101">
        <v>0.90625288045742081</v>
      </c>
      <c r="BA101">
        <v>1.427692086708263E-2</v>
      </c>
      <c r="BB101">
        <v>7.2223940734632328E-2</v>
      </c>
    </row>
    <row r="102" spans="1:54" x14ac:dyDescent="0.3">
      <c r="A102">
        <v>0.100591715976331</v>
      </c>
      <c r="B102">
        <v>2.07100591715976E-2</v>
      </c>
      <c r="C102" t="s">
        <v>180</v>
      </c>
      <c r="D102">
        <v>1000</v>
      </c>
      <c r="E102">
        <v>101</v>
      </c>
      <c r="F102">
        <v>21</v>
      </c>
      <c r="G102">
        <v>0.5870849936244863</v>
      </c>
      <c r="H102">
        <v>0.14545296455761739</v>
      </c>
      <c r="I102">
        <v>0.17416998724897259</v>
      </c>
      <c r="J102">
        <v>-0.70909407088476506</v>
      </c>
      <c r="K102">
        <v>0.15560084630618951</v>
      </c>
      <c r="L102">
        <v>-0.74680116904793736</v>
      </c>
      <c r="M102">
        <v>0.22005282716294469</v>
      </c>
      <c r="N102">
        <v>-1.056136341663676</v>
      </c>
      <c r="O102">
        <v>0.70514999254058419</v>
      </c>
      <c r="P102">
        <v>100.5</v>
      </c>
      <c r="Q102">
        <v>101.5</v>
      </c>
      <c r="R102">
        <v>20.5</v>
      </c>
      <c r="S102">
        <v>21.5</v>
      </c>
      <c r="T102">
        <v>1.0530211053892961E-2</v>
      </c>
      <c r="U102">
        <v>1.9637544699654449E-2</v>
      </c>
      <c r="V102">
        <v>1.458161972196972E-4</v>
      </c>
      <c r="W102">
        <v>2.4671306812604958E-4</v>
      </c>
      <c r="X102">
        <v>3.2676487539412557E-4</v>
      </c>
      <c r="Y102">
        <v>-0.99950657386374786</v>
      </c>
      <c r="Z102">
        <v>-0.99934647024921175</v>
      </c>
      <c r="AA102">
        <v>-2.4637721360232181</v>
      </c>
      <c r="AB102">
        <v>-2.4100792989565969</v>
      </c>
      <c r="AC102">
        <v>-3.4842999693609649</v>
      </c>
      <c r="AD102">
        <v>-3.4083668309790611</v>
      </c>
      <c r="AE102">
        <v>117.7064052693197</v>
      </c>
      <c r="AF102">
        <v>0.84615277570424985</v>
      </c>
      <c r="AG102">
        <v>1.6754601307336379E-2</v>
      </c>
      <c r="AH102">
        <v>0</v>
      </c>
      <c r="AI102">
        <v>0.5</v>
      </c>
      <c r="AJ102">
        <v>0</v>
      </c>
      <c r="AK102">
        <v>0.5</v>
      </c>
      <c r="AL102">
        <v>2.4671306812604958E-4</v>
      </c>
      <c r="AM102">
        <v>3.2676487539412557E-4</v>
      </c>
      <c r="AN102">
        <v>9.4891566909527951E-6</v>
      </c>
      <c r="AO102">
        <v>5.7650959626252348E-8</v>
      </c>
      <c r="AP102">
        <v>4.0994738858792383E-6</v>
      </c>
      <c r="AQ102">
        <v>5854.620121727231</v>
      </c>
      <c r="AR102">
        <v>0.100591715976331</v>
      </c>
      <c r="AS102">
        <v>2.07100591715976E-2</v>
      </c>
      <c r="AT102">
        <v>101</v>
      </c>
      <c r="AU102">
        <v>21</v>
      </c>
      <c r="AV102">
        <v>21</v>
      </c>
      <c r="AW102">
        <v>0</v>
      </c>
      <c r="AX102">
        <v>6.2217800599031099</v>
      </c>
      <c r="AY102">
        <v>8.1475007810161044E-3</v>
      </c>
      <c r="AZ102">
        <v>0.8868457256330875</v>
      </c>
      <c r="BA102">
        <v>1.2562558390581499E-2</v>
      </c>
      <c r="BB102">
        <v>9.2444215195314899E-2</v>
      </c>
    </row>
    <row r="103" spans="1:54" x14ac:dyDescent="0.3">
      <c r="A103">
        <v>4.43615257048093E-2</v>
      </c>
      <c r="B103">
        <v>1.8656716417910401E-2</v>
      </c>
      <c r="C103" t="s">
        <v>181</v>
      </c>
      <c r="D103">
        <v>1000</v>
      </c>
      <c r="E103">
        <v>44</v>
      </c>
      <c r="F103">
        <v>19</v>
      </c>
      <c r="G103">
        <v>8.9788530085948684E-2</v>
      </c>
      <c r="H103">
        <v>0.1096424645448183</v>
      </c>
      <c r="I103">
        <v>-0.82042293982810266</v>
      </c>
      <c r="J103">
        <v>-0.7807150709103633</v>
      </c>
      <c r="K103">
        <v>-0.948978596808006</v>
      </c>
      <c r="L103">
        <v>-0.86863243228705311</v>
      </c>
      <c r="M103">
        <v>-1.3420584020076709</v>
      </c>
      <c r="N103">
        <v>-1.22843176645748</v>
      </c>
      <c r="O103">
        <v>2.3735028863284882</v>
      </c>
      <c r="P103">
        <v>43.5</v>
      </c>
      <c r="Q103">
        <v>44.5</v>
      </c>
      <c r="R103">
        <v>18.5</v>
      </c>
      <c r="S103">
        <v>19.5</v>
      </c>
      <c r="T103">
        <v>4.5983875060779389E-3</v>
      </c>
      <c r="U103">
        <v>1.62000628366652E-2</v>
      </c>
      <c r="V103">
        <v>1.768121193110885E-4</v>
      </c>
      <c r="W103">
        <v>2.4671306812604958E-4</v>
      </c>
      <c r="X103">
        <v>3.2676487539412557E-4</v>
      </c>
      <c r="Y103">
        <v>-0.99950657386374786</v>
      </c>
      <c r="Z103">
        <v>-0.99934647024921175</v>
      </c>
      <c r="AA103">
        <v>-2.4637721360232181</v>
      </c>
      <c r="AB103">
        <v>-2.4100792989565969</v>
      </c>
      <c r="AC103">
        <v>-3.4842999693609649</v>
      </c>
      <c r="AD103">
        <v>-3.4083668309790611</v>
      </c>
      <c r="AE103">
        <v>117.7064052693197</v>
      </c>
      <c r="AF103">
        <v>1.3631017537964589</v>
      </c>
      <c r="AG103">
        <v>1.9610629391008001</v>
      </c>
      <c r="AH103">
        <v>0</v>
      </c>
      <c r="AI103">
        <v>0.5</v>
      </c>
      <c r="AJ103">
        <v>0</v>
      </c>
      <c r="AK103">
        <v>0.5</v>
      </c>
      <c r="AL103">
        <v>2.4671306812604958E-4</v>
      </c>
      <c r="AM103">
        <v>3.2676487539412557E-4</v>
      </c>
      <c r="AN103">
        <v>9.4891566909527951E-6</v>
      </c>
      <c r="AO103">
        <v>2.9466765433370291E-6</v>
      </c>
      <c r="AP103">
        <v>5.4480003883807196E-6</v>
      </c>
      <c r="AQ103">
        <v>104.5129369002406</v>
      </c>
      <c r="AR103">
        <v>4.43615257048093E-2</v>
      </c>
      <c r="AS103">
        <v>1.8656716417910401E-2</v>
      </c>
      <c r="AT103">
        <v>44</v>
      </c>
      <c r="AU103">
        <v>19</v>
      </c>
      <c r="AV103">
        <v>19</v>
      </c>
      <c r="AW103">
        <v>0</v>
      </c>
      <c r="AX103">
        <v>7.5790638613735091</v>
      </c>
      <c r="AY103">
        <v>4.5297085502754983E-3</v>
      </c>
      <c r="AZ103">
        <v>0.94151146642755568</v>
      </c>
      <c r="BA103">
        <v>1.41270078676349E-2</v>
      </c>
      <c r="BB103">
        <v>3.9831817154533801E-2</v>
      </c>
    </row>
    <row r="104" spans="1:54" x14ac:dyDescent="0.3">
      <c r="A104">
        <v>6.5972222222222196E-2</v>
      </c>
      <c r="B104">
        <v>3.9930555555555601E-2</v>
      </c>
      <c r="C104" t="s">
        <v>182</v>
      </c>
      <c r="D104">
        <v>1000</v>
      </c>
      <c r="E104">
        <v>66</v>
      </c>
      <c r="F104">
        <v>40</v>
      </c>
      <c r="G104">
        <v>0.23239011613541999</v>
      </c>
      <c r="H104">
        <v>0.71417239639575403</v>
      </c>
      <c r="I104">
        <v>-0.53521976772915991</v>
      </c>
      <c r="J104">
        <v>0.42834479279150811</v>
      </c>
      <c r="K104">
        <v>-0.51689380754996761</v>
      </c>
      <c r="L104">
        <v>0.39995053637922551</v>
      </c>
      <c r="M104">
        <v>-0.7309982329438327</v>
      </c>
      <c r="N104">
        <v>0.56561547282589464</v>
      </c>
      <c r="O104">
        <v>0.64755436752380025</v>
      </c>
      <c r="P104">
        <v>65.5</v>
      </c>
      <c r="Q104">
        <v>66.5</v>
      </c>
      <c r="R104">
        <v>39.5</v>
      </c>
      <c r="S104">
        <v>40.5</v>
      </c>
      <c r="T104">
        <v>8.3670714368446197E-3</v>
      </c>
      <c r="U104">
        <v>2.8928252533808041E-2</v>
      </c>
      <c r="V104">
        <v>1.56737138556016E-4</v>
      </c>
      <c r="W104">
        <v>2.4671306812604958E-4</v>
      </c>
      <c r="X104">
        <v>3.2676487539412557E-4</v>
      </c>
      <c r="Y104">
        <v>-0.99950657386374786</v>
      </c>
      <c r="Z104">
        <v>-0.99934647024921175</v>
      </c>
      <c r="AA104">
        <v>-2.4637721360232181</v>
      </c>
      <c r="AB104">
        <v>-2.4100792989565969</v>
      </c>
      <c r="AC104">
        <v>-3.4842999693609649</v>
      </c>
      <c r="AD104">
        <v>-3.4083668309790611</v>
      </c>
      <c r="AE104">
        <v>117.7064052693197</v>
      </c>
      <c r="AF104">
        <v>3.8932846540275078E-3</v>
      </c>
      <c r="AG104">
        <v>0.36382648447868449</v>
      </c>
      <c r="AH104">
        <v>0</v>
      </c>
      <c r="AI104">
        <v>0.5</v>
      </c>
      <c r="AJ104">
        <v>0</v>
      </c>
      <c r="AK104">
        <v>0.5</v>
      </c>
      <c r="AL104">
        <v>2.4671306812604958E-4</v>
      </c>
      <c r="AM104">
        <v>3.2676487539412557E-4</v>
      </c>
      <c r="AN104">
        <v>9.4891566909527951E-6</v>
      </c>
      <c r="AO104">
        <v>9.9472527746922669E-7</v>
      </c>
      <c r="AP104">
        <v>2.7786286682697051E-8</v>
      </c>
      <c r="AQ104">
        <v>53810.356036253121</v>
      </c>
      <c r="AR104">
        <v>6.5972222222222196E-2</v>
      </c>
      <c r="AS104">
        <v>3.9930555555555601E-2</v>
      </c>
      <c r="AT104">
        <v>66</v>
      </c>
      <c r="AU104">
        <v>40</v>
      </c>
      <c r="AV104">
        <v>40</v>
      </c>
      <c r="AW104">
        <v>0</v>
      </c>
      <c r="AX104">
        <v>6.0745258175525558</v>
      </c>
      <c r="AY104">
        <v>1.0793047230520179E-2</v>
      </c>
      <c r="AZ104">
        <v>0.90489026945274242</v>
      </c>
      <c r="BA104">
        <v>2.9137508325035422E-2</v>
      </c>
      <c r="BB104">
        <v>5.5179174991702017E-2</v>
      </c>
    </row>
    <row r="105" spans="1:54" x14ac:dyDescent="0.3">
      <c r="A105">
        <v>0.152877697841727</v>
      </c>
      <c r="B105">
        <v>4.1366906474820102E-2</v>
      </c>
      <c r="C105" t="s">
        <v>183</v>
      </c>
      <c r="D105">
        <v>1000</v>
      </c>
      <c r="E105">
        <v>153</v>
      </c>
      <c r="F105">
        <v>41</v>
      </c>
      <c r="G105">
        <v>0.94771380420018214</v>
      </c>
      <c r="H105">
        <v>0.74238610344134293</v>
      </c>
      <c r="I105">
        <v>0.89542760840036428</v>
      </c>
      <c r="J105">
        <v>0.48477220688268591</v>
      </c>
      <c r="K105">
        <v>1.147690585929642</v>
      </c>
      <c r="L105">
        <v>0.46012793012343772</v>
      </c>
      <c r="M105">
        <v>1.623079592029623</v>
      </c>
      <c r="N105">
        <v>0.65071915920722545</v>
      </c>
      <c r="O105">
        <v>1.421917699403654</v>
      </c>
      <c r="P105">
        <v>152.5</v>
      </c>
      <c r="Q105">
        <v>153.5</v>
      </c>
      <c r="R105">
        <v>40.5</v>
      </c>
      <c r="S105">
        <v>41.5</v>
      </c>
      <c r="T105">
        <v>2.879975497695253E-3</v>
      </c>
      <c r="U105">
        <v>2.7467177824618379E-2</v>
      </c>
      <c r="V105">
        <v>1.124805139846595E-4</v>
      </c>
      <c r="W105">
        <v>2.4671306812604958E-4</v>
      </c>
      <c r="X105">
        <v>3.2676487539412557E-4</v>
      </c>
      <c r="Y105">
        <v>-0.99950657386374786</v>
      </c>
      <c r="Z105">
        <v>-0.99934647024921175</v>
      </c>
      <c r="AA105">
        <v>-2.4637721360232181</v>
      </c>
      <c r="AB105">
        <v>-2.4100792989565969</v>
      </c>
      <c r="AC105">
        <v>-3.4842999693609649</v>
      </c>
      <c r="AD105">
        <v>-3.4083668309790611</v>
      </c>
      <c r="AE105">
        <v>117.7064052693197</v>
      </c>
      <c r="AF105">
        <v>2.8073851439954791E-3</v>
      </c>
      <c r="AG105">
        <v>6.4814649417249502E-5</v>
      </c>
      <c r="AH105">
        <v>0</v>
      </c>
      <c r="AI105">
        <v>0.5</v>
      </c>
      <c r="AJ105">
        <v>0</v>
      </c>
      <c r="AK105">
        <v>0.5</v>
      </c>
      <c r="AL105">
        <v>2.4671306812604958E-4</v>
      </c>
      <c r="AM105">
        <v>3.2676487539412557E-4</v>
      </c>
      <c r="AN105">
        <v>9.4891566909527951E-6</v>
      </c>
      <c r="AO105">
        <v>6.0995435482751243E-11</v>
      </c>
      <c r="AP105">
        <v>1.9024278313645122E-8</v>
      </c>
      <c r="AQ105">
        <v>919812660.7502985</v>
      </c>
      <c r="AR105">
        <v>0.152877697841727</v>
      </c>
      <c r="AS105">
        <v>4.1366906474820102E-2</v>
      </c>
      <c r="AT105">
        <v>153</v>
      </c>
      <c r="AU105">
        <v>41</v>
      </c>
      <c r="AV105">
        <v>41</v>
      </c>
      <c r="AW105">
        <v>0</v>
      </c>
      <c r="AX105">
        <v>5.4738676406873656</v>
      </c>
      <c r="AY105">
        <v>1.9424696940229871E-2</v>
      </c>
      <c r="AZ105">
        <v>0.82518009262368275</v>
      </c>
      <c r="BA105">
        <v>2.194220953459023E-2</v>
      </c>
      <c r="BB105">
        <v>0.13345300090149709</v>
      </c>
    </row>
    <row r="106" spans="1:54" x14ac:dyDescent="0.3">
      <c r="A106">
        <v>6.0747663551401897E-2</v>
      </c>
      <c r="B106">
        <v>7.0093457943925198E-3</v>
      </c>
      <c r="C106" t="s">
        <v>505</v>
      </c>
      <c r="D106">
        <v>1000</v>
      </c>
      <c r="E106">
        <v>61</v>
      </c>
      <c r="F106">
        <v>7</v>
      </c>
      <c r="G106">
        <v>0.1926210162516068</v>
      </c>
      <c r="H106">
        <v>1.033887555795121E-2</v>
      </c>
      <c r="I106">
        <v>-0.61475796749678635</v>
      </c>
      <c r="J106">
        <v>-0.97932224888409758</v>
      </c>
      <c r="K106">
        <v>-0.61396543013267169</v>
      </c>
      <c r="L106">
        <v>-1.636115837238765</v>
      </c>
      <c r="M106">
        <v>-0.86827823812185523</v>
      </c>
      <c r="N106">
        <v>-2.3138172066364731</v>
      </c>
      <c r="O106">
        <v>1.439416396612091</v>
      </c>
      <c r="P106">
        <v>60.5</v>
      </c>
      <c r="Q106">
        <v>61.5</v>
      </c>
      <c r="R106">
        <v>6.5</v>
      </c>
      <c r="S106">
        <v>7.5</v>
      </c>
      <c r="T106">
        <v>7.5310659408313052E-3</v>
      </c>
      <c r="U106">
        <v>2.7838607871154739E-3</v>
      </c>
      <c r="V106">
        <v>3.0177996885998561E-5</v>
      </c>
      <c r="W106">
        <v>2.4671306812604958E-4</v>
      </c>
      <c r="X106">
        <v>3.2676487539412557E-4</v>
      </c>
      <c r="Y106">
        <v>-0.99950657386374786</v>
      </c>
      <c r="Z106">
        <v>-0.99934647024921175</v>
      </c>
      <c r="AA106">
        <v>-2.4637721360232181</v>
      </c>
      <c r="AB106">
        <v>-2.4100792989565969</v>
      </c>
      <c r="AC106">
        <v>-3.4842999693609649</v>
      </c>
      <c r="AD106">
        <v>-3.4083668309790611</v>
      </c>
      <c r="AE106">
        <v>117.7064052693197</v>
      </c>
      <c r="AF106">
        <v>18.07219801302006</v>
      </c>
      <c r="AG106">
        <v>0.54190972494552891</v>
      </c>
      <c r="AH106">
        <v>0</v>
      </c>
      <c r="AI106">
        <v>0.5</v>
      </c>
      <c r="AJ106">
        <v>0</v>
      </c>
      <c r="AK106">
        <v>0.5</v>
      </c>
      <c r="AL106">
        <v>2.4671306812604958E-4</v>
      </c>
      <c r="AM106">
        <v>3.2676487539412557E-4</v>
      </c>
      <c r="AN106">
        <v>9.4891566909527951E-6</v>
      </c>
      <c r="AO106">
        <v>1.333579043685116E-6</v>
      </c>
      <c r="AP106">
        <v>1.241225371492476E-5</v>
      </c>
      <c r="AQ106">
        <v>17.300100296102102</v>
      </c>
      <c r="AR106">
        <v>6.0747663551401897E-2</v>
      </c>
      <c r="AS106">
        <v>7.0093457943925198E-3</v>
      </c>
      <c r="AT106">
        <v>61</v>
      </c>
      <c r="AU106">
        <v>7</v>
      </c>
      <c r="AV106">
        <v>7</v>
      </c>
      <c r="AW106">
        <v>0</v>
      </c>
      <c r="AX106">
        <v>9.3700908451083897</v>
      </c>
      <c r="AY106">
        <v>2.5815164021376312E-3</v>
      </c>
      <c r="AZ106">
        <v>0.93482450705634323</v>
      </c>
      <c r="BA106">
        <v>4.4278293922548886E-3</v>
      </c>
      <c r="BB106">
        <v>5.8166147149264269E-2</v>
      </c>
    </row>
    <row r="107" spans="1:54" x14ac:dyDescent="0.3">
      <c r="A107">
        <v>0.100449775112444</v>
      </c>
      <c r="B107">
        <v>2.84857571214393E-2</v>
      </c>
      <c r="C107" t="s">
        <v>184</v>
      </c>
      <c r="D107">
        <v>1000</v>
      </c>
      <c r="E107">
        <v>100</v>
      </c>
      <c r="F107">
        <v>28</v>
      </c>
      <c r="G107">
        <v>0.57652355488693352</v>
      </c>
      <c r="H107">
        <v>0.32389244143314522</v>
      </c>
      <c r="I107">
        <v>0.15304710977386701</v>
      </c>
      <c r="J107">
        <v>-0.35221511713370968</v>
      </c>
      <c r="K107">
        <v>0.13647709639721059</v>
      </c>
      <c r="L107">
        <v>-0.32303581266559972</v>
      </c>
      <c r="M107">
        <v>0.19300776067823561</v>
      </c>
      <c r="N107">
        <v>-0.4568416274039056</v>
      </c>
      <c r="O107">
        <v>1.079049352217369</v>
      </c>
      <c r="P107">
        <v>99.5</v>
      </c>
      <c r="Q107">
        <v>100.5</v>
      </c>
      <c r="R107">
        <v>27.5</v>
      </c>
      <c r="S107">
        <v>28.5</v>
      </c>
      <c r="T107">
        <v>1.059084143176825E-2</v>
      </c>
      <c r="U107">
        <v>3.0675494820173791E-2</v>
      </c>
      <c r="V107">
        <v>3.5056079981243181E-4</v>
      </c>
      <c r="W107">
        <v>2.4671306812604958E-4</v>
      </c>
      <c r="X107">
        <v>3.2676487539412557E-4</v>
      </c>
      <c r="Y107">
        <v>-0.99950657386374786</v>
      </c>
      <c r="Z107">
        <v>-0.99934647024921175</v>
      </c>
      <c r="AA107">
        <v>-2.4637721360232181</v>
      </c>
      <c r="AB107">
        <v>-2.4100792989565969</v>
      </c>
      <c r="AC107">
        <v>-3.4842999693609649</v>
      </c>
      <c r="AD107">
        <v>-3.4083668309790611</v>
      </c>
      <c r="AE107">
        <v>117.7064052693197</v>
      </c>
      <c r="AF107">
        <v>0.13979898091901249</v>
      </c>
      <c r="AG107">
        <v>1.8428071514798049E-2</v>
      </c>
      <c r="AH107">
        <v>0</v>
      </c>
      <c r="AI107">
        <v>0.5</v>
      </c>
      <c r="AJ107">
        <v>0</v>
      </c>
      <c r="AK107">
        <v>0.5</v>
      </c>
      <c r="AL107">
        <v>2.4671306812604958E-4</v>
      </c>
      <c r="AM107">
        <v>3.2676487539412557E-4</v>
      </c>
      <c r="AN107">
        <v>9.4891566909527951E-6</v>
      </c>
      <c r="AO107">
        <v>6.3774303157975311E-8</v>
      </c>
      <c r="AP107">
        <v>1.0580050405318769E-6</v>
      </c>
      <c r="AQ107">
        <v>49301.202296394491</v>
      </c>
      <c r="AR107">
        <v>0.100449775112444</v>
      </c>
      <c r="AS107">
        <v>2.84857571214393E-2</v>
      </c>
      <c r="AT107">
        <v>100</v>
      </c>
      <c r="AU107">
        <v>28</v>
      </c>
      <c r="AV107">
        <v>28</v>
      </c>
      <c r="AW107">
        <v>0</v>
      </c>
      <c r="AX107">
        <v>5.9004470688511734</v>
      </c>
      <c r="AY107">
        <v>1.0689399825266699E-2</v>
      </c>
      <c r="AZ107">
        <v>0.88175386759138341</v>
      </c>
      <c r="BA107">
        <v>1.7796357296172599E-2</v>
      </c>
      <c r="BB107">
        <v>8.9760375287177299E-2</v>
      </c>
    </row>
    <row r="108" spans="1:54" x14ac:dyDescent="0.3">
      <c r="A108">
        <v>7.9938112429087202E-2</v>
      </c>
      <c r="B108">
        <v>3.14595152140279E-2</v>
      </c>
      <c r="C108" t="s">
        <v>185</v>
      </c>
      <c r="D108">
        <v>1000</v>
      </c>
      <c r="E108">
        <v>80</v>
      </c>
      <c r="F108">
        <v>31</v>
      </c>
      <c r="G108">
        <v>0.36350498016799032</v>
      </c>
      <c r="H108">
        <v>0.42038474093637612</v>
      </c>
      <c r="I108">
        <v>-0.27299003966401941</v>
      </c>
      <c r="J108">
        <v>-0.15923051812724781</v>
      </c>
      <c r="K108">
        <v>-0.2468550051422439</v>
      </c>
      <c r="L108">
        <v>-0.14206434088082051</v>
      </c>
      <c r="M108">
        <v>-0.34910569621184151</v>
      </c>
      <c r="N108">
        <v>-0.20090931760325079</v>
      </c>
      <c r="O108">
        <v>1.29614954816534</v>
      </c>
      <c r="P108">
        <v>79.5</v>
      </c>
      <c r="Q108">
        <v>80.5</v>
      </c>
      <c r="R108">
        <v>30.5</v>
      </c>
      <c r="S108">
        <v>31.5</v>
      </c>
      <c r="T108">
        <v>1.020355688361058E-2</v>
      </c>
      <c r="U108">
        <v>3.3324511308078293E-2</v>
      </c>
      <c r="V108">
        <v>4.4072784723397858E-4</v>
      </c>
      <c r="W108">
        <v>2.4671306812604958E-4</v>
      </c>
      <c r="X108">
        <v>3.2676487539412557E-4</v>
      </c>
      <c r="Y108">
        <v>-0.99950657386374786</v>
      </c>
      <c r="Z108">
        <v>-0.99934647024921175</v>
      </c>
      <c r="AA108">
        <v>-2.4637721360232181</v>
      </c>
      <c r="AB108">
        <v>-2.4100792989565969</v>
      </c>
      <c r="AC108">
        <v>-3.4842999693609649</v>
      </c>
      <c r="AD108">
        <v>-3.4083668309790611</v>
      </c>
      <c r="AE108">
        <v>117.7064052693197</v>
      </c>
      <c r="AF108">
        <v>6.0587496917290047E-2</v>
      </c>
      <c r="AG108">
        <v>0.1130068903526478</v>
      </c>
      <c r="AH108">
        <v>0</v>
      </c>
      <c r="AI108">
        <v>0.5</v>
      </c>
      <c r="AJ108">
        <v>0</v>
      </c>
      <c r="AK108">
        <v>0.5</v>
      </c>
      <c r="AL108">
        <v>2.4671306812604958E-4</v>
      </c>
      <c r="AM108">
        <v>3.2676487539412557E-4</v>
      </c>
      <c r="AN108">
        <v>9.4891566909527951E-6</v>
      </c>
      <c r="AO108">
        <v>3.7678350484813861E-7</v>
      </c>
      <c r="AP108">
        <v>4.9812570592406161E-7</v>
      </c>
      <c r="AQ108">
        <v>22282.672349211771</v>
      </c>
      <c r="AR108">
        <v>7.9938112429087202E-2</v>
      </c>
      <c r="AS108">
        <v>3.14595152140279E-2</v>
      </c>
      <c r="AT108">
        <v>80</v>
      </c>
      <c r="AU108">
        <v>31</v>
      </c>
      <c r="AV108">
        <v>31</v>
      </c>
      <c r="AW108">
        <v>0</v>
      </c>
      <c r="AX108">
        <v>6.0027609595119076</v>
      </c>
      <c r="AY108">
        <v>1.0015885653984031E-2</v>
      </c>
      <c r="AZ108">
        <v>0.89861825801086892</v>
      </c>
      <c r="BA108">
        <v>2.1443629560043871E-2</v>
      </c>
      <c r="BB108">
        <v>6.992222677510318E-2</v>
      </c>
    </row>
    <row r="109" spans="1:54" x14ac:dyDescent="0.3">
      <c r="A109">
        <v>7.0735090152565905E-2</v>
      </c>
      <c r="B109">
        <v>1.94174757281553E-2</v>
      </c>
      <c r="C109" t="s">
        <v>186</v>
      </c>
      <c r="D109">
        <v>1000</v>
      </c>
      <c r="E109">
        <v>71</v>
      </c>
      <c r="F109">
        <v>19</v>
      </c>
      <c r="G109">
        <v>0.27616963234379882</v>
      </c>
      <c r="H109">
        <v>0.1096424645448183</v>
      </c>
      <c r="I109">
        <v>-0.44766073531240252</v>
      </c>
      <c r="J109">
        <v>-0.7807150709103633</v>
      </c>
      <c r="K109">
        <v>-0.42020417942975419</v>
      </c>
      <c r="L109">
        <v>-0.86863243228705311</v>
      </c>
      <c r="M109">
        <v>-0.59425844951541595</v>
      </c>
      <c r="N109">
        <v>-1.22843176645748</v>
      </c>
      <c r="O109">
        <v>1.483485635257789</v>
      </c>
      <c r="P109">
        <v>70.5</v>
      </c>
      <c r="Q109">
        <v>71.5</v>
      </c>
      <c r="R109">
        <v>18.5</v>
      </c>
      <c r="S109">
        <v>19.5</v>
      </c>
      <c r="T109">
        <v>9.1290966307401855E-3</v>
      </c>
      <c r="U109">
        <v>1.62000628366652E-2</v>
      </c>
      <c r="V109">
        <v>2.1939556716589991E-4</v>
      </c>
      <c r="W109">
        <v>2.4671306812604958E-4</v>
      </c>
      <c r="X109">
        <v>3.2676487539412557E-4</v>
      </c>
      <c r="Y109">
        <v>-0.99950657386374786</v>
      </c>
      <c r="Z109">
        <v>-0.99934647024921175</v>
      </c>
      <c r="AA109">
        <v>-2.4637721360232181</v>
      </c>
      <c r="AB109">
        <v>-2.4100792989565969</v>
      </c>
      <c r="AC109">
        <v>-3.4842999693609649</v>
      </c>
      <c r="AD109">
        <v>-3.4083668309790611</v>
      </c>
      <c r="AE109">
        <v>117.7064052693197</v>
      </c>
      <c r="AF109">
        <v>1.3631017537964589</v>
      </c>
      <c r="AG109">
        <v>0.24185004725115489</v>
      </c>
      <c r="AH109">
        <v>0</v>
      </c>
      <c r="AI109">
        <v>0.5</v>
      </c>
      <c r="AJ109">
        <v>0</v>
      </c>
      <c r="AK109">
        <v>0.5</v>
      </c>
      <c r="AL109">
        <v>2.4671306812604958E-4</v>
      </c>
      <c r="AM109">
        <v>3.2676487539412557E-4</v>
      </c>
      <c r="AN109">
        <v>9.4891566909527951E-6</v>
      </c>
      <c r="AO109">
        <v>7.2145516650211255E-7</v>
      </c>
      <c r="AP109">
        <v>5.4480003883807196E-6</v>
      </c>
      <c r="AQ109">
        <v>529.67440675969374</v>
      </c>
      <c r="AR109">
        <v>7.0735090152565905E-2</v>
      </c>
      <c r="AS109">
        <v>1.94174757281553E-2</v>
      </c>
      <c r="AT109">
        <v>71</v>
      </c>
      <c r="AU109">
        <v>19</v>
      </c>
      <c r="AV109">
        <v>19</v>
      </c>
      <c r="AW109">
        <v>0</v>
      </c>
      <c r="AX109">
        <v>6.6974729873226773</v>
      </c>
      <c r="AY109">
        <v>6.2231415224400996E-3</v>
      </c>
      <c r="AZ109">
        <v>0.9160705756417189</v>
      </c>
      <c r="BA109">
        <v>1.31943342057152E-2</v>
      </c>
      <c r="BB109">
        <v>6.4511948630125798E-2</v>
      </c>
    </row>
    <row r="110" spans="1:54" x14ac:dyDescent="0.3">
      <c r="A110">
        <v>9.2417061611374404E-2</v>
      </c>
      <c r="B110">
        <v>3.0805687203791499E-2</v>
      </c>
      <c r="C110" t="s">
        <v>187</v>
      </c>
      <c r="D110">
        <v>1000</v>
      </c>
      <c r="E110">
        <v>92</v>
      </c>
      <c r="F110">
        <v>31</v>
      </c>
      <c r="G110">
        <v>0.4906160783017337</v>
      </c>
      <c r="H110">
        <v>0.42038474093637612</v>
      </c>
      <c r="I110">
        <v>-1.8767843396532591E-2</v>
      </c>
      <c r="J110">
        <v>-0.15923051812724781</v>
      </c>
      <c r="K110">
        <v>-1.6634102205202301E-2</v>
      </c>
      <c r="L110">
        <v>-0.14206434088082051</v>
      </c>
      <c r="M110">
        <v>-2.3524172936497299E-2</v>
      </c>
      <c r="N110">
        <v>-0.20090931760325079</v>
      </c>
      <c r="O110">
        <v>1.260521343797363</v>
      </c>
      <c r="P110">
        <v>91.5</v>
      </c>
      <c r="Q110">
        <v>92.5</v>
      </c>
      <c r="R110">
        <v>30.5</v>
      </c>
      <c r="S110">
        <v>31.5</v>
      </c>
      <c r="T110">
        <v>1.0803271699294509E-2</v>
      </c>
      <c r="U110">
        <v>3.3324511308078293E-2</v>
      </c>
      <c r="V110">
        <v>4.5380501581878101E-4</v>
      </c>
      <c r="W110">
        <v>2.4671306812604958E-4</v>
      </c>
      <c r="X110">
        <v>3.2676487539412557E-4</v>
      </c>
      <c r="Y110">
        <v>-0.99950657386374786</v>
      </c>
      <c r="Z110">
        <v>-0.99934647024921175</v>
      </c>
      <c r="AA110">
        <v>-2.4637721360232181</v>
      </c>
      <c r="AB110">
        <v>-2.4100792989565969</v>
      </c>
      <c r="AC110">
        <v>-3.4842999693609649</v>
      </c>
      <c r="AD110">
        <v>-3.4083668309790611</v>
      </c>
      <c r="AE110">
        <v>117.7064052693197</v>
      </c>
      <c r="AF110">
        <v>6.0587496917290047E-2</v>
      </c>
      <c r="AG110">
        <v>3.8857536721193048E-2</v>
      </c>
      <c r="AH110">
        <v>0</v>
      </c>
      <c r="AI110">
        <v>0.5</v>
      </c>
      <c r="AJ110">
        <v>0</v>
      </c>
      <c r="AK110">
        <v>0.5</v>
      </c>
      <c r="AL110">
        <v>2.4671306812604958E-4</v>
      </c>
      <c r="AM110">
        <v>3.2676487539412557E-4</v>
      </c>
      <c r="AN110">
        <v>9.4891566909527951E-6</v>
      </c>
      <c r="AO110">
        <v>1.3717214564004041E-7</v>
      </c>
      <c r="AP110">
        <v>4.9812570592406161E-7</v>
      </c>
      <c r="AQ110">
        <v>63021.977116871778</v>
      </c>
      <c r="AR110">
        <v>9.2417061611374404E-2</v>
      </c>
      <c r="AS110">
        <v>3.0805687203791499E-2</v>
      </c>
      <c r="AT110">
        <v>92</v>
      </c>
      <c r="AU110">
        <v>31</v>
      </c>
      <c r="AV110">
        <v>31</v>
      </c>
      <c r="AW110">
        <v>0</v>
      </c>
      <c r="AX110">
        <v>5.8717537075572031</v>
      </c>
      <c r="AY110">
        <v>1.080106809183792E-2</v>
      </c>
      <c r="AZ110">
        <v>0.88757831927667197</v>
      </c>
      <c r="BA110">
        <v>2.000461911195358E-2</v>
      </c>
      <c r="BB110">
        <v>8.1615993519536481E-2</v>
      </c>
    </row>
    <row r="111" spans="1:54" x14ac:dyDescent="0.3">
      <c r="A111">
        <v>7.0381231671554301E-2</v>
      </c>
      <c r="B111">
        <v>2.9325513196480898E-2</v>
      </c>
      <c r="C111" t="s">
        <v>188</v>
      </c>
      <c r="D111">
        <v>1000</v>
      </c>
      <c r="E111">
        <v>70</v>
      </c>
      <c r="F111">
        <v>29</v>
      </c>
      <c r="G111">
        <v>0.2671123857337534</v>
      </c>
      <c r="H111">
        <v>0.35513503724826112</v>
      </c>
      <c r="I111">
        <v>-0.4657752285324932</v>
      </c>
      <c r="J111">
        <v>-0.28972992550347781</v>
      </c>
      <c r="K111">
        <v>-0.43951623422664371</v>
      </c>
      <c r="L111">
        <v>-0.26268549885178399</v>
      </c>
      <c r="M111">
        <v>-0.62156981932646949</v>
      </c>
      <c r="N111">
        <v>-0.37149339511493512</v>
      </c>
      <c r="O111">
        <v>1.361072545962692</v>
      </c>
      <c r="P111">
        <v>69.5</v>
      </c>
      <c r="Q111">
        <v>70.5</v>
      </c>
      <c r="R111">
        <v>28.5</v>
      </c>
      <c r="S111">
        <v>29.5</v>
      </c>
      <c r="T111">
        <v>8.9843353613561217E-3</v>
      </c>
      <c r="U111">
        <v>3.1762785222157919E-2</v>
      </c>
      <c r="V111">
        <v>3.8840588942286948E-4</v>
      </c>
      <c r="W111">
        <v>2.4671306812604958E-4</v>
      </c>
      <c r="X111">
        <v>3.2676487539412557E-4</v>
      </c>
      <c r="Y111">
        <v>-0.99950657386374786</v>
      </c>
      <c r="Z111">
        <v>-0.99934647024921175</v>
      </c>
      <c r="AA111">
        <v>-2.4637721360232181</v>
      </c>
      <c r="AB111">
        <v>-2.4100792989565969</v>
      </c>
      <c r="AC111">
        <v>-3.4842999693609649</v>
      </c>
      <c r="AD111">
        <v>-3.4083668309790611</v>
      </c>
      <c r="AE111">
        <v>117.7064052693197</v>
      </c>
      <c r="AF111">
        <v>0.1062556224464634</v>
      </c>
      <c r="AG111">
        <v>0.26264363208490149</v>
      </c>
      <c r="AH111">
        <v>0</v>
      </c>
      <c r="AI111">
        <v>0.5</v>
      </c>
      <c r="AJ111">
        <v>0</v>
      </c>
      <c r="AK111">
        <v>0.5</v>
      </c>
      <c r="AL111">
        <v>2.4671306812604958E-4</v>
      </c>
      <c r="AM111">
        <v>3.2676487539412557E-4</v>
      </c>
      <c r="AN111">
        <v>9.4891566909527951E-6</v>
      </c>
      <c r="AO111">
        <v>7.710600416038263E-7</v>
      </c>
      <c r="AP111">
        <v>8.3265031729823317E-7</v>
      </c>
      <c r="AQ111">
        <v>5740.6699064289132</v>
      </c>
      <c r="AR111">
        <v>7.0381231671554301E-2</v>
      </c>
      <c r="AS111">
        <v>2.9325513196480898E-2</v>
      </c>
      <c r="AT111">
        <v>70</v>
      </c>
      <c r="AU111">
        <v>29</v>
      </c>
      <c r="AV111">
        <v>29</v>
      </c>
      <c r="AW111">
        <v>0</v>
      </c>
      <c r="AX111">
        <v>6.218033994004144</v>
      </c>
      <c r="AY111">
        <v>8.7016687388512693E-3</v>
      </c>
      <c r="AZ111">
        <v>0.90899492387081604</v>
      </c>
      <c r="BA111">
        <v>2.0623844457629631E-2</v>
      </c>
      <c r="BB111">
        <v>6.1679562932703033E-2</v>
      </c>
    </row>
    <row r="112" spans="1:54" x14ac:dyDescent="0.3">
      <c r="A112">
        <v>0.16779431664411401</v>
      </c>
      <c r="B112">
        <v>5.1420838971583199E-2</v>
      </c>
      <c r="C112" t="s">
        <v>189</v>
      </c>
      <c r="D112">
        <v>1000</v>
      </c>
      <c r="E112">
        <v>168</v>
      </c>
      <c r="F112">
        <v>51</v>
      </c>
      <c r="G112">
        <v>0.97867956959966351</v>
      </c>
      <c r="H112">
        <v>0.93337678864334883</v>
      </c>
      <c r="I112">
        <v>0.95735913919932702</v>
      </c>
      <c r="J112">
        <v>0.86675357728669766</v>
      </c>
      <c r="K112">
        <v>1.433454492018289</v>
      </c>
      <c r="L112">
        <v>1.061665744563703</v>
      </c>
      <c r="M112">
        <v>2.0272107836569</v>
      </c>
      <c r="N112">
        <v>1.501422094668919</v>
      </c>
      <c r="O112">
        <v>3.727228932879652</v>
      </c>
      <c r="P112">
        <v>167.5</v>
      </c>
      <c r="Q112">
        <v>168.5</v>
      </c>
      <c r="R112">
        <v>50.5</v>
      </c>
      <c r="S112">
        <v>51.5</v>
      </c>
      <c r="T112">
        <v>1.376989906677339E-3</v>
      </c>
      <c r="U112">
        <v>1.099608047724376E-2</v>
      </c>
      <c r="V112">
        <v>5.6435806436394372E-5</v>
      </c>
      <c r="W112">
        <v>2.4671306812604958E-4</v>
      </c>
      <c r="X112">
        <v>3.2676487539412557E-4</v>
      </c>
      <c r="Y112">
        <v>-0.99950657386374786</v>
      </c>
      <c r="Z112">
        <v>-0.99934647024921175</v>
      </c>
      <c r="AA112">
        <v>-2.4637721360232181</v>
      </c>
      <c r="AB112">
        <v>-2.4100792989565969</v>
      </c>
      <c r="AC112">
        <v>-3.4842999693609649</v>
      </c>
      <c r="AD112">
        <v>-3.4083668309790611</v>
      </c>
      <c r="AE112">
        <v>117.7064052693197</v>
      </c>
      <c r="AF112">
        <v>8.3668381094728365E-5</v>
      </c>
      <c r="AG112">
        <v>1.045671719248312E-5</v>
      </c>
      <c r="AH112">
        <v>0</v>
      </c>
      <c r="AI112">
        <v>0.5</v>
      </c>
      <c r="AJ112">
        <v>0</v>
      </c>
      <c r="AK112">
        <v>0.5</v>
      </c>
      <c r="AL112">
        <v>2.4671306812604958E-4</v>
      </c>
      <c r="AM112">
        <v>3.2676487539412557E-4</v>
      </c>
      <c r="AN112">
        <v>9.4891566909527951E-6</v>
      </c>
      <c r="AO112">
        <v>4.7050201373747611E-12</v>
      </c>
      <c r="AP112">
        <v>2.2698200594114569E-10</v>
      </c>
      <c r="AQ112">
        <v>501452079910.00598</v>
      </c>
      <c r="AR112">
        <v>0.16779431664411401</v>
      </c>
      <c r="AS112">
        <v>5.1420838971583199E-2</v>
      </c>
      <c r="AT112">
        <v>168</v>
      </c>
      <c r="AU112">
        <v>51</v>
      </c>
      <c r="AV112">
        <v>51</v>
      </c>
      <c r="AW112">
        <v>0</v>
      </c>
      <c r="AX112">
        <v>5.3662985600717814</v>
      </c>
      <c r="AY112">
        <v>2.505812665049819E-2</v>
      </c>
      <c r="AZ112">
        <v>0.80584297103480096</v>
      </c>
      <c r="BA112">
        <v>2.6362712321085009E-2</v>
      </c>
      <c r="BB112">
        <v>0.14273618999361579</v>
      </c>
    </row>
    <row r="113" spans="1:54" x14ac:dyDescent="0.3">
      <c r="A113">
        <v>0.124187725631769</v>
      </c>
      <c r="B113">
        <v>4.5487364620938602E-2</v>
      </c>
      <c r="C113" t="s">
        <v>190</v>
      </c>
      <c r="D113">
        <v>1000</v>
      </c>
      <c r="E113">
        <v>124</v>
      </c>
      <c r="F113">
        <v>45</v>
      </c>
      <c r="G113">
        <v>0.79988576975103309</v>
      </c>
      <c r="H113">
        <v>0.83917205975211151</v>
      </c>
      <c r="I113">
        <v>0.59977153950206619</v>
      </c>
      <c r="J113">
        <v>0.67834411950422302</v>
      </c>
      <c r="K113">
        <v>0.59482761678922091</v>
      </c>
      <c r="L113">
        <v>0.7007858299462888</v>
      </c>
      <c r="M113">
        <v>0.8412132829373824</v>
      </c>
      <c r="N113">
        <v>0.99106082502892712</v>
      </c>
      <c r="O113">
        <v>1.7341915837893871</v>
      </c>
      <c r="P113">
        <v>123.5</v>
      </c>
      <c r="Q113">
        <v>124.5</v>
      </c>
      <c r="R113">
        <v>44.5</v>
      </c>
      <c r="S113">
        <v>45.5</v>
      </c>
      <c r="T113">
        <v>7.5558773837591797E-3</v>
      </c>
      <c r="U113">
        <v>2.0769151661924942E-2</v>
      </c>
      <c r="V113">
        <v>2.7214523428447469E-4</v>
      </c>
      <c r="W113">
        <v>2.4671306812604958E-4</v>
      </c>
      <c r="X113">
        <v>3.2676487539412557E-4</v>
      </c>
      <c r="Y113">
        <v>-0.99950657386374786</v>
      </c>
      <c r="Z113">
        <v>-0.99934647024921175</v>
      </c>
      <c r="AA113">
        <v>-2.4637721360232181</v>
      </c>
      <c r="AB113">
        <v>-2.4100792989565969</v>
      </c>
      <c r="AC113">
        <v>-3.4842999693609649</v>
      </c>
      <c r="AD113">
        <v>-3.4083668309790611</v>
      </c>
      <c r="AE113">
        <v>117.7064052693197</v>
      </c>
      <c r="AF113">
        <v>7.2620488120844762E-4</v>
      </c>
      <c r="AG113">
        <v>1.662760276044275E-3</v>
      </c>
      <c r="AH113">
        <v>0</v>
      </c>
      <c r="AI113">
        <v>0.5</v>
      </c>
      <c r="AJ113">
        <v>0</v>
      </c>
      <c r="AK113">
        <v>0.5</v>
      </c>
      <c r="AL113">
        <v>2.4671306812604958E-4</v>
      </c>
      <c r="AM113">
        <v>3.2676487539412557E-4</v>
      </c>
      <c r="AN113">
        <v>9.4891566909527951E-6</v>
      </c>
      <c r="AO113">
        <v>4.1053473594514038E-9</v>
      </c>
      <c r="AP113">
        <v>3.721089155214227E-9</v>
      </c>
      <c r="AQ113">
        <v>169047349.81320399</v>
      </c>
      <c r="AR113">
        <v>0.124187725631769</v>
      </c>
      <c r="AS113">
        <v>4.5487364620938602E-2</v>
      </c>
      <c r="AT113">
        <v>124</v>
      </c>
      <c r="AU113">
        <v>45</v>
      </c>
      <c r="AV113">
        <v>45</v>
      </c>
      <c r="AW113">
        <v>0</v>
      </c>
      <c r="AX113">
        <v>5.4607069648189341</v>
      </c>
      <c r="AY113">
        <v>1.8419575098258409E-2</v>
      </c>
      <c r="AZ113">
        <v>0.84874448484555087</v>
      </c>
      <c r="BA113">
        <v>2.7067789522680189E-2</v>
      </c>
      <c r="BB113">
        <v>0.1057681505335106</v>
      </c>
    </row>
    <row r="114" spans="1:54" x14ac:dyDescent="0.3">
      <c r="A114">
        <v>0.12781954887218</v>
      </c>
      <c r="B114">
        <v>3.6340852130325799E-2</v>
      </c>
      <c r="C114" t="s">
        <v>191</v>
      </c>
      <c r="D114">
        <v>1000</v>
      </c>
      <c r="E114">
        <v>128</v>
      </c>
      <c r="F114">
        <v>36</v>
      </c>
      <c r="G114">
        <v>0.82872008812623588</v>
      </c>
      <c r="H114">
        <v>0.58904827245958147</v>
      </c>
      <c r="I114">
        <v>0.65744017625247175</v>
      </c>
      <c r="J114">
        <v>0.17809654491916291</v>
      </c>
      <c r="K114">
        <v>0.67112885404612177</v>
      </c>
      <c r="L114">
        <v>0.15916794205464191</v>
      </c>
      <c r="M114">
        <v>0.94911952749193895</v>
      </c>
      <c r="N114">
        <v>0.22509746234868941</v>
      </c>
      <c r="O114">
        <v>1.17343431941091</v>
      </c>
      <c r="P114">
        <v>127.5</v>
      </c>
      <c r="Q114">
        <v>128.5</v>
      </c>
      <c r="R114">
        <v>35.5</v>
      </c>
      <c r="S114">
        <v>36.5</v>
      </c>
      <c r="T114">
        <v>6.8585376522507513E-3</v>
      </c>
      <c r="U114">
        <v>3.3112518025610993E-2</v>
      </c>
      <c r="V114">
        <v>2.6649098421044728E-4</v>
      </c>
      <c r="W114">
        <v>2.4671306812604958E-4</v>
      </c>
      <c r="X114">
        <v>3.2676487539412557E-4</v>
      </c>
      <c r="Y114">
        <v>-0.99950657386374786</v>
      </c>
      <c r="Z114">
        <v>-0.99934647024921175</v>
      </c>
      <c r="AA114">
        <v>-2.4637721360232181</v>
      </c>
      <c r="AB114">
        <v>-2.4100792989565969</v>
      </c>
      <c r="AC114">
        <v>-3.4842999693609649</v>
      </c>
      <c r="AD114">
        <v>-3.4083668309790611</v>
      </c>
      <c r="AE114">
        <v>117.7064052693197</v>
      </c>
      <c r="AF114">
        <v>1.377904021379537E-2</v>
      </c>
      <c r="AG114">
        <v>1.0865455451821689E-3</v>
      </c>
      <c r="AH114">
        <v>0</v>
      </c>
      <c r="AI114">
        <v>0.5</v>
      </c>
      <c r="AJ114">
        <v>0</v>
      </c>
      <c r="AK114">
        <v>0.5</v>
      </c>
      <c r="AL114">
        <v>2.4671306812604958E-4</v>
      </c>
      <c r="AM114">
        <v>3.2676487539412557E-4</v>
      </c>
      <c r="AN114">
        <v>9.4891566909527951E-6</v>
      </c>
      <c r="AO114">
        <v>2.4350889498758689E-9</v>
      </c>
      <c r="AP114">
        <v>1.125649880425592E-7</v>
      </c>
      <c r="AQ114">
        <v>9225543.8904445302</v>
      </c>
      <c r="AR114">
        <v>0.12781954887218</v>
      </c>
      <c r="AS114">
        <v>3.6340852130325799E-2</v>
      </c>
      <c r="AT114">
        <v>128</v>
      </c>
      <c r="AU114">
        <v>36</v>
      </c>
      <c r="AV114">
        <v>36</v>
      </c>
      <c r="AW114">
        <v>0</v>
      </c>
      <c r="AX114">
        <v>5.5817675848627486</v>
      </c>
      <c r="AY114">
        <v>1.541942382729982E-2</v>
      </c>
      <c r="AZ114">
        <v>0.85125902282479393</v>
      </c>
      <c r="BA114">
        <v>2.0921428303025989E-2</v>
      </c>
      <c r="BB114">
        <v>0.1124001250448802</v>
      </c>
    </row>
    <row r="115" spans="1:54" x14ac:dyDescent="0.3">
      <c r="A115">
        <v>0.14397046759639001</v>
      </c>
      <c r="B115">
        <v>5.20918785890074E-2</v>
      </c>
      <c r="C115" t="s">
        <v>192</v>
      </c>
      <c r="D115">
        <v>1000</v>
      </c>
      <c r="E115">
        <v>144</v>
      </c>
      <c r="F115">
        <v>52</v>
      </c>
      <c r="G115">
        <v>0.91628774174658556</v>
      </c>
      <c r="H115">
        <v>0.94368364940103677</v>
      </c>
      <c r="I115">
        <v>0.83257548349317112</v>
      </c>
      <c r="J115">
        <v>0.88736729880207355</v>
      </c>
      <c r="K115">
        <v>0.97617983283963372</v>
      </c>
      <c r="L115">
        <v>1.121803792017537</v>
      </c>
      <c r="M115">
        <v>1.380526758916911</v>
      </c>
      <c r="N115">
        <v>1.586470136992767</v>
      </c>
      <c r="O115">
        <v>2.891871550630178</v>
      </c>
      <c r="P115">
        <v>143.5</v>
      </c>
      <c r="Q115">
        <v>144.5</v>
      </c>
      <c r="R115">
        <v>51.5</v>
      </c>
      <c r="S115">
        <v>52.5</v>
      </c>
      <c r="T115">
        <v>4.1466440040076602E-3</v>
      </c>
      <c r="U115">
        <v>9.6434146683399558E-3</v>
      </c>
      <c r="V115">
        <v>1.156396032070416E-4</v>
      </c>
      <c r="W115">
        <v>2.4671306812604958E-4</v>
      </c>
      <c r="X115">
        <v>3.2676487539412557E-4</v>
      </c>
      <c r="Y115">
        <v>-0.99950657386374786</v>
      </c>
      <c r="Z115">
        <v>-0.99934647024921175</v>
      </c>
      <c r="AA115">
        <v>-2.4637721360232181</v>
      </c>
      <c r="AB115">
        <v>-2.4100792989565969</v>
      </c>
      <c r="AC115">
        <v>-3.4842999693609649</v>
      </c>
      <c r="AD115">
        <v>-3.4083668309790611</v>
      </c>
      <c r="AE115">
        <v>117.7064052693197</v>
      </c>
      <c r="AF115">
        <v>5.7466532421342293E-5</v>
      </c>
      <c r="AG115">
        <v>1.8461589978856411E-4</v>
      </c>
      <c r="AH115">
        <v>0</v>
      </c>
      <c r="AI115">
        <v>0.5</v>
      </c>
      <c r="AJ115">
        <v>0</v>
      </c>
      <c r="AK115">
        <v>0.5</v>
      </c>
      <c r="AL115">
        <v>2.4671306812604958E-4</v>
      </c>
      <c r="AM115">
        <v>3.2676487539412557E-4</v>
      </c>
      <c r="AN115">
        <v>9.4891566909527951E-6</v>
      </c>
      <c r="AO115">
        <v>2.5015041089859078E-10</v>
      </c>
      <c r="AP115">
        <v>1.367218695475527E-10</v>
      </c>
      <c r="AQ115">
        <v>32084479773.815601</v>
      </c>
      <c r="AR115">
        <v>0.14397046759639001</v>
      </c>
      <c r="AS115">
        <v>5.20918785890074E-2</v>
      </c>
      <c r="AT115">
        <v>144</v>
      </c>
      <c r="AU115">
        <v>52</v>
      </c>
      <c r="AV115">
        <v>52</v>
      </c>
      <c r="AW115">
        <v>0</v>
      </c>
      <c r="AX115">
        <v>5.360913395215583</v>
      </c>
      <c r="AY115">
        <v>2.2907465133733151E-2</v>
      </c>
      <c r="AZ115">
        <v>0.82684511894833568</v>
      </c>
      <c r="BA115">
        <v>2.9184413455274252E-2</v>
      </c>
      <c r="BB115">
        <v>0.1210630024626569</v>
      </c>
    </row>
    <row r="116" spans="1:54" x14ac:dyDescent="0.3">
      <c r="A116">
        <v>0.176908752327747</v>
      </c>
      <c r="B116">
        <v>4.4692737430167599E-2</v>
      </c>
      <c r="C116" t="s">
        <v>193</v>
      </c>
      <c r="D116">
        <v>1000</v>
      </c>
      <c r="E116">
        <v>177</v>
      </c>
      <c r="F116">
        <v>45</v>
      </c>
      <c r="G116">
        <v>0.98838510657302525</v>
      </c>
      <c r="H116">
        <v>0.83917205975211151</v>
      </c>
      <c r="I116">
        <v>0.9767702131460505</v>
      </c>
      <c r="J116">
        <v>0.67834411950422302</v>
      </c>
      <c r="K116">
        <v>1.604873732772065</v>
      </c>
      <c r="L116">
        <v>0.7007858299462888</v>
      </c>
      <c r="M116">
        <v>2.269634198782589</v>
      </c>
      <c r="N116">
        <v>0.99106082502892712</v>
      </c>
      <c r="O116">
        <v>1.8140602008421369</v>
      </c>
      <c r="P116">
        <v>176.5</v>
      </c>
      <c r="Q116">
        <v>177.5</v>
      </c>
      <c r="R116">
        <v>44.5</v>
      </c>
      <c r="S116">
        <v>45.5</v>
      </c>
      <c r="T116">
        <v>8.1787902925400946E-4</v>
      </c>
      <c r="U116">
        <v>2.0769151661924942E-2</v>
      </c>
      <c r="V116">
        <v>3.0814812240679419E-5</v>
      </c>
      <c r="W116">
        <v>2.4671306812604958E-4</v>
      </c>
      <c r="X116">
        <v>3.2676487539412557E-4</v>
      </c>
      <c r="Y116">
        <v>-0.99950657386374786</v>
      </c>
      <c r="Z116">
        <v>-0.99934647024921175</v>
      </c>
      <c r="AA116">
        <v>-2.4637721360232181</v>
      </c>
      <c r="AB116">
        <v>-2.4100792989565969</v>
      </c>
      <c r="AC116">
        <v>-3.4842999693609649</v>
      </c>
      <c r="AD116">
        <v>-3.4083668309790611</v>
      </c>
      <c r="AE116">
        <v>117.7064052693197</v>
      </c>
      <c r="AF116">
        <v>7.2620488120844762E-4</v>
      </c>
      <c r="AG116">
        <v>3.336079276287662E-6</v>
      </c>
      <c r="AH116">
        <v>0</v>
      </c>
      <c r="AI116">
        <v>0.5</v>
      </c>
      <c r="AJ116">
        <v>0</v>
      </c>
      <c r="AK116">
        <v>0.5</v>
      </c>
      <c r="AL116">
        <v>2.4671306812604958E-4</v>
      </c>
      <c r="AM116">
        <v>3.2676487539412557E-4</v>
      </c>
      <c r="AN116">
        <v>9.4891566909527951E-6</v>
      </c>
      <c r="AO116">
        <v>8.9158099489240912E-13</v>
      </c>
      <c r="AP116">
        <v>3.721089155214227E-9</v>
      </c>
      <c r="AQ116">
        <v>88136594509.476593</v>
      </c>
      <c r="AR116">
        <v>0.176908752327747</v>
      </c>
      <c r="AS116">
        <v>4.4692737430167599E-2</v>
      </c>
      <c r="AT116">
        <v>177</v>
      </c>
      <c r="AU116">
        <v>45</v>
      </c>
      <c r="AV116">
        <v>45</v>
      </c>
      <c r="AW116">
        <v>0</v>
      </c>
      <c r="AX116">
        <v>5.4378983230909972</v>
      </c>
      <c r="AY116">
        <v>2.28445818799691E-2</v>
      </c>
      <c r="AZ116">
        <v>0.80124309212205447</v>
      </c>
      <c r="BA116">
        <v>2.1848155550198499E-2</v>
      </c>
      <c r="BB116">
        <v>0.1540641704477779</v>
      </c>
    </row>
    <row r="117" spans="1:54" x14ac:dyDescent="0.3">
      <c r="A117">
        <v>6.7235859124866598E-2</v>
      </c>
      <c r="B117">
        <v>2.1344717182497301E-2</v>
      </c>
      <c r="C117" t="s">
        <v>194</v>
      </c>
      <c r="D117">
        <v>1000</v>
      </c>
      <c r="E117">
        <v>67</v>
      </c>
      <c r="F117">
        <v>21</v>
      </c>
      <c r="G117">
        <v>0.24083731524591639</v>
      </c>
      <c r="H117">
        <v>0.14545296455761739</v>
      </c>
      <c r="I117">
        <v>-0.51832536950816721</v>
      </c>
      <c r="J117">
        <v>-0.70909407088476506</v>
      </c>
      <c r="K117">
        <v>-0.49752859598733018</v>
      </c>
      <c r="L117">
        <v>-0.74680116904793736</v>
      </c>
      <c r="M117">
        <v>-0.70361168811372665</v>
      </c>
      <c r="N117">
        <v>-1.056136341663676</v>
      </c>
      <c r="O117">
        <v>1.623722127108373</v>
      </c>
      <c r="P117">
        <v>66.5</v>
      </c>
      <c r="Q117">
        <v>67.5</v>
      </c>
      <c r="R117">
        <v>20.5</v>
      </c>
      <c r="S117">
        <v>21.5</v>
      </c>
      <c r="T117">
        <v>8.526550298761898E-3</v>
      </c>
      <c r="U117">
        <v>1.9637544699654449E-2</v>
      </c>
      <c r="V117">
        <v>2.7187686532486233E-4</v>
      </c>
      <c r="W117">
        <v>2.4671306812604958E-4</v>
      </c>
      <c r="X117">
        <v>3.2676487539412557E-4</v>
      </c>
      <c r="Y117">
        <v>-0.99950657386374786</v>
      </c>
      <c r="Z117">
        <v>-0.99934647024921175</v>
      </c>
      <c r="AA117">
        <v>-2.4637721360232181</v>
      </c>
      <c r="AB117">
        <v>-2.4100792989565969</v>
      </c>
      <c r="AC117">
        <v>-3.4842999693609649</v>
      </c>
      <c r="AD117">
        <v>-3.4083668309790611</v>
      </c>
      <c r="AE117">
        <v>117.7064052693197</v>
      </c>
      <c r="AF117">
        <v>0.84615277570424985</v>
      </c>
      <c r="AG117">
        <v>0.33556293359956152</v>
      </c>
      <c r="AH117">
        <v>0</v>
      </c>
      <c r="AI117">
        <v>0.5</v>
      </c>
      <c r="AJ117">
        <v>0</v>
      </c>
      <c r="AK117">
        <v>0.5</v>
      </c>
      <c r="AL117">
        <v>2.4671306812604958E-4</v>
      </c>
      <c r="AM117">
        <v>3.2676487539412557E-4</v>
      </c>
      <c r="AN117">
        <v>9.4891566909527951E-6</v>
      </c>
      <c r="AO117">
        <v>9.3493777661185326E-7</v>
      </c>
      <c r="AP117">
        <v>4.0994738858792383E-6</v>
      </c>
      <c r="AQ117">
        <v>673.11464516938906</v>
      </c>
      <c r="AR117">
        <v>6.7235859124866598E-2</v>
      </c>
      <c r="AS117">
        <v>2.1344717182497301E-2</v>
      </c>
      <c r="AT117">
        <v>67</v>
      </c>
      <c r="AU117">
        <v>21</v>
      </c>
      <c r="AV117">
        <v>21</v>
      </c>
      <c r="AW117">
        <v>0</v>
      </c>
      <c r="AX117">
        <v>6.635040352994956</v>
      </c>
      <c r="AY117">
        <v>6.511025282938415E-3</v>
      </c>
      <c r="AZ117">
        <v>0.91793044897557452</v>
      </c>
      <c r="BA117">
        <v>1.483369189955889E-2</v>
      </c>
      <c r="BB117">
        <v>6.0724833841928193E-2</v>
      </c>
    </row>
    <row r="118" spans="1:54" x14ac:dyDescent="0.3">
      <c r="A118">
        <v>0.140625</v>
      </c>
      <c r="B118">
        <v>4.0625000000000001E-2</v>
      </c>
      <c r="C118" t="s">
        <v>195</v>
      </c>
      <c r="D118">
        <v>1000</v>
      </c>
      <c r="E118">
        <v>141</v>
      </c>
      <c r="F118">
        <v>41</v>
      </c>
      <c r="G118">
        <v>0.90314123717005668</v>
      </c>
      <c r="H118">
        <v>0.74238610344134293</v>
      </c>
      <c r="I118">
        <v>0.80628247434011335</v>
      </c>
      <c r="J118">
        <v>0.48477220688268591</v>
      </c>
      <c r="K118">
        <v>0.9189983990487266</v>
      </c>
      <c r="L118">
        <v>0.46012793012343772</v>
      </c>
      <c r="M118">
        <v>1.2996599997338709</v>
      </c>
      <c r="N118">
        <v>0.65071915920722545</v>
      </c>
      <c r="O118">
        <v>1.5414426311237071</v>
      </c>
      <c r="P118">
        <v>140.5</v>
      </c>
      <c r="Q118">
        <v>141.5</v>
      </c>
      <c r="R118">
        <v>40.5</v>
      </c>
      <c r="S118">
        <v>41.5</v>
      </c>
      <c r="T118">
        <v>4.6217338052518819E-3</v>
      </c>
      <c r="U118">
        <v>2.7467177824618379E-2</v>
      </c>
      <c r="V118">
        <v>1.956799520297935E-4</v>
      </c>
      <c r="W118">
        <v>2.4671306812604958E-4</v>
      </c>
      <c r="X118">
        <v>3.2676487539412557E-4</v>
      </c>
      <c r="Y118">
        <v>-0.99950657386374786</v>
      </c>
      <c r="Z118">
        <v>-0.99934647024921175</v>
      </c>
      <c r="AA118">
        <v>-2.4637721360232181</v>
      </c>
      <c r="AB118">
        <v>-2.4100792989565969</v>
      </c>
      <c r="AC118">
        <v>-3.4842999693609649</v>
      </c>
      <c r="AD118">
        <v>-3.4083668309790611</v>
      </c>
      <c r="AE118">
        <v>117.7064052693197</v>
      </c>
      <c r="AF118">
        <v>2.8073851439954791E-3</v>
      </c>
      <c r="AG118">
        <v>2.5962301370090879E-4</v>
      </c>
      <c r="AH118">
        <v>0</v>
      </c>
      <c r="AI118">
        <v>0.5</v>
      </c>
      <c r="AJ118">
        <v>0</v>
      </c>
      <c r="AK118">
        <v>0.5</v>
      </c>
      <c r="AL118">
        <v>2.4671306812604958E-4</v>
      </c>
      <c r="AM118">
        <v>3.2676487539412557E-4</v>
      </c>
      <c r="AN118">
        <v>9.4891566909527951E-6</v>
      </c>
      <c r="AO118">
        <v>3.9208793810349831E-10</v>
      </c>
      <c r="AP118">
        <v>1.9024278313645122E-8</v>
      </c>
      <c r="AQ118">
        <v>248932888.3799144</v>
      </c>
      <c r="AR118">
        <v>0.140625</v>
      </c>
      <c r="AS118">
        <v>4.0625000000000001E-2</v>
      </c>
      <c r="AT118">
        <v>141</v>
      </c>
      <c r="AU118">
        <v>41</v>
      </c>
      <c r="AV118">
        <v>41</v>
      </c>
      <c r="AW118">
        <v>0</v>
      </c>
      <c r="AX118">
        <v>5.4787701243116809</v>
      </c>
      <c r="AY118">
        <v>1.8084081584597449E-2</v>
      </c>
      <c r="AZ118">
        <v>0.83683408158459738</v>
      </c>
      <c r="BA118">
        <v>2.2540918415402549E-2</v>
      </c>
      <c r="BB118">
        <v>0.1225409184154025</v>
      </c>
    </row>
    <row r="119" spans="1:54" x14ac:dyDescent="0.3">
      <c r="A119">
        <v>7.7844311377245498E-2</v>
      </c>
      <c r="B119">
        <v>1.19760479041916E-2</v>
      </c>
      <c r="C119" t="s">
        <v>506</v>
      </c>
      <c r="D119">
        <v>1000</v>
      </c>
      <c r="E119">
        <v>78</v>
      </c>
      <c r="F119">
        <v>12</v>
      </c>
      <c r="G119">
        <v>0.34329172591861418</v>
      </c>
      <c r="H119">
        <v>3.271521319321815E-2</v>
      </c>
      <c r="I119">
        <v>-0.31341654816277148</v>
      </c>
      <c r="J119">
        <v>-0.93456957361356374</v>
      </c>
      <c r="K119">
        <v>-0.28531468560381817</v>
      </c>
      <c r="L119">
        <v>-1.3027069507063149</v>
      </c>
      <c r="M119">
        <v>-0.4034958979251354</v>
      </c>
      <c r="N119">
        <v>-1.84230583748657</v>
      </c>
      <c r="O119">
        <v>0.89345904536127418</v>
      </c>
      <c r="P119">
        <v>77.5</v>
      </c>
      <c r="Q119">
        <v>78.5</v>
      </c>
      <c r="R119">
        <v>11.5</v>
      </c>
      <c r="S119">
        <v>12.5</v>
      </c>
      <c r="T119">
        <v>1.0004940881375549E-2</v>
      </c>
      <c r="U119">
        <v>6.5800266830139736E-3</v>
      </c>
      <c r="V119">
        <v>5.8818890950898593E-5</v>
      </c>
      <c r="W119">
        <v>2.4671306812604958E-4</v>
      </c>
      <c r="X119">
        <v>3.2676487539412557E-4</v>
      </c>
      <c r="Y119">
        <v>-0.99950657386374786</v>
      </c>
      <c r="Z119">
        <v>-0.99934647024921175</v>
      </c>
      <c r="AA119">
        <v>-2.4637721360232181</v>
      </c>
      <c r="AB119">
        <v>-2.4100792989565969</v>
      </c>
      <c r="AC119">
        <v>-3.4842999693609649</v>
      </c>
      <c r="AD119">
        <v>-3.4083668309790611</v>
      </c>
      <c r="AE119">
        <v>117.7064052693197</v>
      </c>
      <c r="AF119">
        <v>6.4265934802875977</v>
      </c>
      <c r="AG119">
        <v>0.134214981840451</v>
      </c>
      <c r="AH119">
        <v>0</v>
      </c>
      <c r="AI119">
        <v>0.5</v>
      </c>
      <c r="AJ119">
        <v>0</v>
      </c>
      <c r="AK119">
        <v>0.5</v>
      </c>
      <c r="AL119">
        <v>2.4671306812604958E-4</v>
      </c>
      <c r="AM119">
        <v>3.2676487539412557E-4</v>
      </c>
      <c r="AN119">
        <v>9.4891566909527951E-6</v>
      </c>
      <c r="AO119">
        <v>4.3878410913003421E-7</v>
      </c>
      <c r="AP119">
        <v>1.043279414246861E-5</v>
      </c>
      <c r="AQ119">
        <v>121.92504387543281</v>
      </c>
      <c r="AR119">
        <v>7.7844311377245498E-2</v>
      </c>
      <c r="AS119">
        <v>1.19760479041916E-2</v>
      </c>
      <c r="AT119">
        <v>78</v>
      </c>
      <c r="AU119">
        <v>12</v>
      </c>
      <c r="AV119">
        <v>12</v>
      </c>
      <c r="AW119">
        <v>0</v>
      </c>
      <c r="AX119">
        <v>7.4493878937397984</v>
      </c>
      <c r="AY119">
        <v>4.4793815400548023E-3</v>
      </c>
      <c r="AZ119">
        <v>0.91465902225861773</v>
      </c>
      <c r="BA119">
        <v>7.4966663641367979E-3</v>
      </c>
      <c r="BB119">
        <v>7.3364929837190701E-2</v>
      </c>
    </row>
    <row r="120" spans="1:54" x14ac:dyDescent="0.3">
      <c r="A120">
        <v>8.6134453781512604E-2</v>
      </c>
      <c r="B120">
        <v>2.7310924369747899E-2</v>
      </c>
      <c r="C120" t="s">
        <v>196</v>
      </c>
      <c r="D120">
        <v>1000</v>
      </c>
      <c r="E120">
        <v>86</v>
      </c>
      <c r="F120">
        <v>27</v>
      </c>
      <c r="G120">
        <v>0.42615504926574549</v>
      </c>
      <c r="H120">
        <v>0.29382808042988412</v>
      </c>
      <c r="I120">
        <v>-0.14768990146850899</v>
      </c>
      <c r="J120">
        <v>-0.41234383914023182</v>
      </c>
      <c r="K120">
        <v>-0.1316432873696462</v>
      </c>
      <c r="L120">
        <v>-0.38341852401650922</v>
      </c>
      <c r="M120">
        <v>-0.1861717223935325</v>
      </c>
      <c r="N120">
        <v>-0.54223567672922168</v>
      </c>
      <c r="O120">
        <v>1.269938096957725</v>
      </c>
      <c r="P120">
        <v>85.5</v>
      </c>
      <c r="Q120">
        <v>86.5</v>
      </c>
      <c r="R120">
        <v>26.5</v>
      </c>
      <c r="S120">
        <v>27.5</v>
      </c>
      <c r="T120">
        <v>1.063688803860641E-2</v>
      </c>
      <c r="U120">
        <v>2.941225431326594E-2</v>
      </c>
      <c r="V120">
        <v>3.9730630057101718E-4</v>
      </c>
      <c r="W120">
        <v>2.4671306812604958E-4</v>
      </c>
      <c r="X120">
        <v>3.2676487539412557E-4</v>
      </c>
      <c r="Y120">
        <v>-0.99950657386374786</v>
      </c>
      <c r="Z120">
        <v>-0.99934647024921175</v>
      </c>
      <c r="AA120">
        <v>-2.4637721360232181</v>
      </c>
      <c r="AB120">
        <v>-2.4100792989565969</v>
      </c>
      <c r="AC120">
        <v>-3.4842999693609649</v>
      </c>
      <c r="AD120">
        <v>-3.4083668309790611</v>
      </c>
      <c r="AE120">
        <v>117.7064052693197</v>
      </c>
      <c r="AF120">
        <v>0.18313688103093231</v>
      </c>
      <c r="AG120">
        <v>6.6775930796980951E-2</v>
      </c>
      <c r="AH120">
        <v>0</v>
      </c>
      <c r="AI120">
        <v>0.5</v>
      </c>
      <c r="AJ120">
        <v>0</v>
      </c>
      <c r="AK120">
        <v>0.5</v>
      </c>
      <c r="AL120">
        <v>2.4671306812604958E-4</v>
      </c>
      <c r="AM120">
        <v>3.2676487539412557E-4</v>
      </c>
      <c r="AN120">
        <v>9.4891566909527951E-6</v>
      </c>
      <c r="AO120">
        <v>2.3209720234705101E-7</v>
      </c>
      <c r="AP120">
        <v>1.32891217469183E-6</v>
      </c>
      <c r="AQ120">
        <v>12223.255350712559</v>
      </c>
      <c r="AR120">
        <v>8.6134453781512604E-2</v>
      </c>
      <c r="AS120">
        <v>2.7310924369747899E-2</v>
      </c>
      <c r="AT120">
        <v>86</v>
      </c>
      <c r="AU120">
        <v>27</v>
      </c>
      <c r="AV120">
        <v>27</v>
      </c>
      <c r="AW120">
        <v>0</v>
      </c>
      <c r="AX120">
        <v>6.054553716763964</v>
      </c>
      <c r="AY120">
        <v>9.3319109284726431E-3</v>
      </c>
      <c r="AZ120">
        <v>0.89588653277721209</v>
      </c>
      <c r="BA120">
        <v>1.7979013441275251E-2</v>
      </c>
      <c r="BB120">
        <v>7.680254285303996E-2</v>
      </c>
    </row>
    <row r="121" spans="1:54" x14ac:dyDescent="0.3">
      <c r="A121">
        <v>9.0629800307219704E-2</v>
      </c>
      <c r="B121">
        <v>2.1505376344085999E-2</v>
      </c>
      <c r="C121" t="s">
        <v>197</v>
      </c>
      <c r="D121">
        <v>1000</v>
      </c>
      <c r="E121">
        <v>91</v>
      </c>
      <c r="F121">
        <v>22</v>
      </c>
      <c r="G121">
        <v>0.47981602195789191</v>
      </c>
      <c r="H121">
        <v>0.16596551411699539</v>
      </c>
      <c r="I121">
        <v>-4.0367956084216283E-2</v>
      </c>
      <c r="J121">
        <v>-0.66806897176600921</v>
      </c>
      <c r="K121">
        <v>-3.5790445731917322E-2</v>
      </c>
      <c r="L121">
        <v>-0.68605739279248368</v>
      </c>
      <c r="M121">
        <v>-5.0615333757455729E-2</v>
      </c>
      <c r="N121">
        <v>-0.97023166945345618</v>
      </c>
      <c r="O121">
        <v>0.99845626459065207</v>
      </c>
      <c r="P121">
        <v>90.5</v>
      </c>
      <c r="Q121">
        <v>91.5</v>
      </c>
      <c r="R121">
        <v>21.5</v>
      </c>
      <c r="S121">
        <v>22.5</v>
      </c>
      <c r="T121">
        <v>1.079488740429352E-2</v>
      </c>
      <c r="U121">
        <v>2.138789454222384E-2</v>
      </c>
      <c r="V121">
        <v>2.3052349590059021E-4</v>
      </c>
      <c r="W121">
        <v>2.4671306812604958E-4</v>
      </c>
      <c r="X121">
        <v>3.2676487539412557E-4</v>
      </c>
      <c r="Y121">
        <v>-0.99950657386374786</v>
      </c>
      <c r="Z121">
        <v>-0.99934647024921175</v>
      </c>
      <c r="AA121">
        <v>-2.4637721360232181</v>
      </c>
      <c r="AB121">
        <v>-2.4100792989565969</v>
      </c>
      <c r="AC121">
        <v>-3.4842999693609649</v>
      </c>
      <c r="AD121">
        <v>-3.4083668309790611</v>
      </c>
      <c r="AE121">
        <v>117.7064052693197</v>
      </c>
      <c r="AF121">
        <v>0.66258780634127867</v>
      </c>
      <c r="AG121">
        <v>4.2572730876375947E-2</v>
      </c>
      <c r="AH121">
        <v>0</v>
      </c>
      <c r="AI121">
        <v>0.5</v>
      </c>
      <c r="AJ121">
        <v>0</v>
      </c>
      <c r="AK121">
        <v>0.5</v>
      </c>
      <c r="AL121">
        <v>2.4671306812604958E-4</v>
      </c>
      <c r="AM121">
        <v>3.2676487539412557E-4</v>
      </c>
      <c r="AN121">
        <v>9.4891566909527951E-6</v>
      </c>
      <c r="AO121">
        <v>1.5017062676494881E-7</v>
      </c>
      <c r="AP121">
        <v>3.4962592430229041E-6</v>
      </c>
      <c r="AQ121">
        <v>4166.3350683678946</v>
      </c>
      <c r="AR121">
        <v>9.0629800307219704E-2</v>
      </c>
      <c r="AS121">
        <v>2.1505376344085999E-2</v>
      </c>
      <c r="AT121">
        <v>91</v>
      </c>
      <c r="AU121">
        <v>22</v>
      </c>
      <c r="AV121">
        <v>22</v>
      </c>
      <c r="AW121">
        <v>0</v>
      </c>
      <c r="AX121">
        <v>6.2349278255541423</v>
      </c>
      <c r="AY121">
        <v>7.8609880342528464E-3</v>
      </c>
      <c r="AZ121">
        <v>0.89572581138294716</v>
      </c>
      <c r="BA121">
        <v>1.3644388309833151E-2</v>
      </c>
      <c r="BB121">
        <v>8.2768812272966855E-2</v>
      </c>
    </row>
    <row r="122" spans="1:54" x14ac:dyDescent="0.3">
      <c r="A122">
        <v>3.4686971235194597E-2</v>
      </c>
      <c r="B122">
        <v>2.8764805414551599E-2</v>
      </c>
      <c r="C122" t="s">
        <v>198</v>
      </c>
      <c r="D122">
        <v>1000</v>
      </c>
      <c r="E122">
        <v>35</v>
      </c>
      <c r="F122">
        <v>29</v>
      </c>
      <c r="G122">
        <v>5.4632066081789471E-2</v>
      </c>
      <c r="H122">
        <v>0.35513503724826112</v>
      </c>
      <c r="I122">
        <v>-0.890735867836421</v>
      </c>
      <c r="J122">
        <v>-0.28972992550347781</v>
      </c>
      <c r="K122">
        <v>-1.1324381810192941</v>
      </c>
      <c r="L122">
        <v>-0.26268549885178399</v>
      </c>
      <c r="M122">
        <v>-1.601509434146605</v>
      </c>
      <c r="N122">
        <v>-0.37149339511493512</v>
      </c>
      <c r="O122">
        <v>1.001821988960788</v>
      </c>
      <c r="P122">
        <v>34.5</v>
      </c>
      <c r="Q122">
        <v>35.5</v>
      </c>
      <c r="R122">
        <v>28.5</v>
      </c>
      <c r="S122">
        <v>29.5</v>
      </c>
      <c r="T122">
        <v>3.253727619501393E-3</v>
      </c>
      <c r="U122">
        <v>3.1762785222157919E-2</v>
      </c>
      <c r="V122">
        <v>1.035357494654749E-4</v>
      </c>
      <c r="W122">
        <v>2.4671306812604958E-4</v>
      </c>
      <c r="X122">
        <v>3.2676487539412557E-4</v>
      </c>
      <c r="Y122">
        <v>-0.99950657386374786</v>
      </c>
      <c r="Z122">
        <v>-0.99934647024921175</v>
      </c>
      <c r="AA122">
        <v>-2.4637721360232181</v>
      </c>
      <c r="AB122">
        <v>-2.4100792989565969</v>
      </c>
      <c r="AC122">
        <v>-3.4842999693609649</v>
      </c>
      <c r="AD122">
        <v>-3.4083668309790611</v>
      </c>
      <c r="AE122">
        <v>117.7064052693197</v>
      </c>
      <c r="AF122">
        <v>0.1062556224464634</v>
      </c>
      <c r="AG122">
        <v>3.7411456348662808</v>
      </c>
      <c r="AH122">
        <v>0</v>
      </c>
      <c r="AI122">
        <v>0.5</v>
      </c>
      <c r="AJ122">
        <v>0</v>
      </c>
      <c r="AK122">
        <v>0.5</v>
      </c>
      <c r="AL122">
        <v>2.4671306812604958E-4</v>
      </c>
      <c r="AM122">
        <v>3.2676487539412557E-4</v>
      </c>
      <c r="AN122">
        <v>9.4891566909527951E-6</v>
      </c>
      <c r="AO122">
        <v>3.9776006300294427E-6</v>
      </c>
      <c r="AP122">
        <v>8.3265031729823317E-7</v>
      </c>
      <c r="AQ122">
        <v>296.64301188773442</v>
      </c>
      <c r="AR122">
        <v>3.4686971235194597E-2</v>
      </c>
      <c r="AS122">
        <v>2.8764805414551599E-2</v>
      </c>
      <c r="AT122">
        <v>35</v>
      </c>
      <c r="AU122">
        <v>29</v>
      </c>
      <c r="AV122">
        <v>29</v>
      </c>
      <c r="AW122">
        <v>0</v>
      </c>
      <c r="AX122">
        <v>7.6492962693504456</v>
      </c>
      <c r="AY122">
        <v>5.5095130923260424E-3</v>
      </c>
      <c r="AZ122">
        <v>0.94205773644257984</v>
      </c>
      <c r="BA122">
        <v>2.3255292322225559E-2</v>
      </c>
      <c r="BB122">
        <v>2.917745814286855E-2</v>
      </c>
    </row>
    <row r="123" spans="1:54" x14ac:dyDescent="0.3">
      <c r="A123">
        <v>6.1811341037355499E-2</v>
      </c>
      <c r="B123">
        <v>2.9293200752485898E-2</v>
      </c>
      <c r="C123" t="s">
        <v>199</v>
      </c>
      <c r="D123">
        <v>1000</v>
      </c>
      <c r="E123">
        <v>62</v>
      </c>
      <c r="F123">
        <v>29</v>
      </c>
      <c r="G123">
        <v>0.20023798150368599</v>
      </c>
      <c r="H123">
        <v>0.35513503724826112</v>
      </c>
      <c r="I123">
        <v>-0.59952403699262802</v>
      </c>
      <c r="J123">
        <v>-0.28972992550347781</v>
      </c>
      <c r="K123">
        <v>-0.59451522048675731</v>
      </c>
      <c r="L123">
        <v>-0.26268549885178399</v>
      </c>
      <c r="M123">
        <v>-0.84077148784960321</v>
      </c>
      <c r="N123">
        <v>-0.37149339511493512</v>
      </c>
      <c r="O123">
        <v>1.337662484635965</v>
      </c>
      <c r="P123">
        <v>61.5</v>
      </c>
      <c r="Q123">
        <v>62.5</v>
      </c>
      <c r="R123">
        <v>28.5</v>
      </c>
      <c r="S123">
        <v>29.5</v>
      </c>
      <c r="T123">
        <v>7.7024497116306434E-3</v>
      </c>
      <c r="U123">
        <v>3.1762785222157919E-2</v>
      </c>
      <c r="V123">
        <v>3.2726080680305688E-4</v>
      </c>
      <c r="W123">
        <v>2.4671306812604958E-4</v>
      </c>
      <c r="X123">
        <v>3.2676487539412557E-4</v>
      </c>
      <c r="Y123">
        <v>-0.99950657386374786</v>
      </c>
      <c r="Z123">
        <v>-0.99934647024921175</v>
      </c>
      <c r="AA123">
        <v>-2.4637721360232181</v>
      </c>
      <c r="AB123">
        <v>-2.4100792989565969</v>
      </c>
      <c r="AC123">
        <v>-3.4842999693609649</v>
      </c>
      <c r="AD123">
        <v>-3.4083668309790611</v>
      </c>
      <c r="AE123">
        <v>117.7064052693197</v>
      </c>
      <c r="AF123">
        <v>0.1062556224464634</v>
      </c>
      <c r="AG123">
        <v>0.50079397135551018</v>
      </c>
      <c r="AH123">
        <v>0</v>
      </c>
      <c r="AI123">
        <v>0.5</v>
      </c>
      <c r="AJ123">
        <v>0</v>
      </c>
      <c r="AK123">
        <v>0.5</v>
      </c>
      <c r="AL123">
        <v>2.4671306812604958E-4</v>
      </c>
      <c r="AM123">
        <v>3.2676487539412557E-4</v>
      </c>
      <c r="AN123">
        <v>9.4891566909527951E-6</v>
      </c>
      <c r="AO123">
        <v>1.2604433487063009E-6</v>
      </c>
      <c r="AP123">
        <v>8.3265031729823317E-7</v>
      </c>
      <c r="AQ123">
        <v>2958.9364107853771</v>
      </c>
      <c r="AR123">
        <v>6.1811341037355499E-2</v>
      </c>
      <c r="AS123">
        <v>2.9293200752485898E-2</v>
      </c>
      <c r="AT123">
        <v>62</v>
      </c>
      <c r="AU123">
        <v>29</v>
      </c>
      <c r="AV123">
        <v>29</v>
      </c>
      <c r="AW123">
        <v>0</v>
      </c>
      <c r="AX123">
        <v>6.3922035227072929</v>
      </c>
      <c r="AY123">
        <v>7.9922587676203825E-3</v>
      </c>
      <c r="AZ123">
        <v>0.91688771697777893</v>
      </c>
      <c r="BA123">
        <v>2.1300941984865519E-2</v>
      </c>
      <c r="BB123">
        <v>5.3819082269735113E-2</v>
      </c>
    </row>
    <row r="124" spans="1:54" x14ac:dyDescent="0.3">
      <c r="A124">
        <v>4.62012320328542E-2</v>
      </c>
      <c r="B124">
        <v>1.7453798767967099E-2</v>
      </c>
      <c r="C124" t="s">
        <v>200</v>
      </c>
      <c r="D124">
        <v>1000</v>
      </c>
      <c r="E124">
        <v>46</v>
      </c>
      <c r="F124">
        <v>17</v>
      </c>
      <c r="G124">
        <v>9.9311660532730384E-2</v>
      </c>
      <c r="H124">
        <v>8.0513206403332122E-2</v>
      </c>
      <c r="I124">
        <v>-0.80137667893453923</v>
      </c>
      <c r="J124">
        <v>-0.8389735871933357</v>
      </c>
      <c r="K124">
        <v>-0.90897421719373372</v>
      </c>
      <c r="L124">
        <v>-0.99110054136789161</v>
      </c>
      <c r="M124">
        <v>-1.2854836658028459</v>
      </c>
      <c r="N124">
        <v>-1.4016278272777889</v>
      </c>
      <c r="O124">
        <v>2.5158551939586751</v>
      </c>
      <c r="P124">
        <v>45.5</v>
      </c>
      <c r="Q124">
        <v>46.5</v>
      </c>
      <c r="R124">
        <v>16.5</v>
      </c>
      <c r="S124">
        <v>17.5</v>
      </c>
      <c r="T124">
        <v>4.9263943395336102E-3</v>
      </c>
      <c r="U124">
        <v>1.2983780171077611E-2</v>
      </c>
      <c r="V124">
        <v>1.6092220212876861E-4</v>
      </c>
      <c r="W124">
        <v>2.4671306812604958E-4</v>
      </c>
      <c r="X124">
        <v>3.2676487539412557E-4</v>
      </c>
      <c r="Y124">
        <v>-0.99950657386374786</v>
      </c>
      <c r="Z124">
        <v>-0.99934647024921175</v>
      </c>
      <c r="AA124">
        <v>-2.4637721360232181</v>
      </c>
      <c r="AB124">
        <v>-2.4100792989565969</v>
      </c>
      <c r="AC124">
        <v>-3.4842999693609649</v>
      </c>
      <c r="AD124">
        <v>-3.4083668309790611</v>
      </c>
      <c r="AE124">
        <v>117.7064052693197</v>
      </c>
      <c r="AF124">
        <v>2.1612802079332152</v>
      </c>
      <c r="AG124">
        <v>1.6941036867788899</v>
      </c>
      <c r="AH124">
        <v>0</v>
      </c>
      <c r="AI124">
        <v>0.5</v>
      </c>
      <c r="AJ124">
        <v>0</v>
      </c>
      <c r="AK124">
        <v>0.5</v>
      </c>
      <c r="AL124">
        <v>2.4671306812604958E-4</v>
      </c>
      <c r="AM124">
        <v>3.2676487539412557E-4</v>
      </c>
      <c r="AN124">
        <v>9.4891566909527951E-6</v>
      </c>
      <c r="AO124">
        <v>2.7271217515940529E-6</v>
      </c>
      <c r="AP124">
        <v>6.9231602518778319E-6</v>
      </c>
      <c r="AQ124">
        <v>80.878795211814634</v>
      </c>
      <c r="AR124">
        <v>4.62012320328542E-2</v>
      </c>
      <c r="AS124">
        <v>1.7453798767967099E-2</v>
      </c>
      <c r="AT124">
        <v>46</v>
      </c>
      <c r="AU124">
        <v>17</v>
      </c>
      <c r="AV124">
        <v>17</v>
      </c>
      <c r="AW124">
        <v>0</v>
      </c>
      <c r="AX124">
        <v>7.6611679145435296</v>
      </c>
      <c r="AY124">
        <v>4.4301438660399014E-3</v>
      </c>
      <c r="AZ124">
        <v>0.94077511306521866</v>
      </c>
      <c r="BA124">
        <v>1.30236549019272E-2</v>
      </c>
      <c r="BB124">
        <v>4.1771088166814303E-2</v>
      </c>
    </row>
    <row r="125" spans="1:54" x14ac:dyDescent="0.3">
      <c r="A125">
        <v>7.3349633251833704E-2</v>
      </c>
      <c r="B125">
        <v>2.2004889975550099E-2</v>
      </c>
      <c r="C125" t="s">
        <v>201</v>
      </c>
      <c r="D125">
        <v>1000</v>
      </c>
      <c r="E125">
        <v>73</v>
      </c>
      <c r="F125">
        <v>22</v>
      </c>
      <c r="G125">
        <v>0.29470741886049079</v>
      </c>
      <c r="H125">
        <v>0.16596551411699539</v>
      </c>
      <c r="I125">
        <v>-0.41058516227901831</v>
      </c>
      <c r="J125">
        <v>-0.66806897176600921</v>
      </c>
      <c r="K125">
        <v>-0.38161435785486292</v>
      </c>
      <c r="L125">
        <v>-0.68605739279248368</v>
      </c>
      <c r="M125">
        <v>-0.53968420047464671</v>
      </c>
      <c r="N125">
        <v>-0.97023166945345618</v>
      </c>
      <c r="O125">
        <v>1.4655436516504401</v>
      </c>
      <c r="P125">
        <v>72.5</v>
      </c>
      <c r="Q125">
        <v>73.5</v>
      </c>
      <c r="R125">
        <v>21.5</v>
      </c>
      <c r="S125">
        <v>22.5</v>
      </c>
      <c r="T125">
        <v>9.40519878418411E-3</v>
      </c>
      <c r="U125">
        <v>2.138789454222384E-2</v>
      </c>
      <c r="V125">
        <v>2.948049501784746E-4</v>
      </c>
      <c r="W125">
        <v>2.4671306812604958E-4</v>
      </c>
      <c r="X125">
        <v>3.2676487539412557E-4</v>
      </c>
      <c r="Y125">
        <v>-0.99950657386374786</v>
      </c>
      <c r="Z125">
        <v>-0.99934647024921175</v>
      </c>
      <c r="AA125">
        <v>-2.4637721360232181</v>
      </c>
      <c r="AB125">
        <v>-2.4100792989565969</v>
      </c>
      <c r="AC125">
        <v>-3.4842999693609649</v>
      </c>
      <c r="AD125">
        <v>-3.4083668309790611</v>
      </c>
      <c r="AE125">
        <v>117.7064052693197</v>
      </c>
      <c r="AF125">
        <v>0.66258780634127867</v>
      </c>
      <c r="AG125">
        <v>0.2048200521008057</v>
      </c>
      <c r="AH125">
        <v>0</v>
      </c>
      <c r="AI125">
        <v>0.5</v>
      </c>
      <c r="AJ125">
        <v>0</v>
      </c>
      <c r="AK125">
        <v>0.5</v>
      </c>
      <c r="AL125">
        <v>2.4671306812604958E-4</v>
      </c>
      <c r="AM125">
        <v>3.2676487539412557E-4</v>
      </c>
      <c r="AN125">
        <v>9.4891566909527951E-6</v>
      </c>
      <c r="AO125">
        <v>6.2947113296926887E-7</v>
      </c>
      <c r="AP125">
        <v>3.4962592430229041E-6</v>
      </c>
      <c r="AQ125">
        <v>1271.1094388225031</v>
      </c>
      <c r="AR125">
        <v>7.3349633251833704E-2</v>
      </c>
      <c r="AS125">
        <v>2.2004889975550099E-2</v>
      </c>
      <c r="AT125">
        <v>73</v>
      </c>
      <c r="AU125">
        <v>22</v>
      </c>
      <c r="AV125">
        <v>22</v>
      </c>
      <c r="AW125">
        <v>0</v>
      </c>
      <c r="AX125">
        <v>6.460436054977218</v>
      </c>
      <c r="AY125">
        <v>7.0348266995277587E-3</v>
      </c>
      <c r="AZ125">
        <v>0.9116803034721439</v>
      </c>
      <c r="BA125">
        <v>1.4970063276022339E-2</v>
      </c>
      <c r="BB125">
        <v>6.6314806552305941E-2</v>
      </c>
    </row>
    <row r="126" spans="1:54" x14ac:dyDescent="0.3">
      <c r="A126">
        <v>5.3545586107091203E-2</v>
      </c>
      <c r="B126">
        <v>2.8943560057887101E-2</v>
      </c>
      <c r="C126" t="s">
        <v>202</v>
      </c>
      <c r="D126">
        <v>1000</v>
      </c>
      <c r="E126">
        <v>54</v>
      </c>
      <c r="F126">
        <v>29</v>
      </c>
      <c r="G126">
        <v>0.1441809032545221</v>
      </c>
      <c r="H126">
        <v>0.35513503724826112</v>
      </c>
      <c r="I126">
        <v>-0.71163819349095592</v>
      </c>
      <c r="J126">
        <v>-0.28972992550347781</v>
      </c>
      <c r="K126">
        <v>-0.75075098529041684</v>
      </c>
      <c r="L126">
        <v>-0.26268549885178399</v>
      </c>
      <c r="M126">
        <v>-1.061722225362671</v>
      </c>
      <c r="N126">
        <v>-0.37149339511493512</v>
      </c>
      <c r="O126">
        <v>1.275802612433194</v>
      </c>
      <c r="P126">
        <v>53.5</v>
      </c>
      <c r="Q126">
        <v>54.5</v>
      </c>
      <c r="R126">
        <v>28.5</v>
      </c>
      <c r="S126">
        <v>29.5</v>
      </c>
      <c r="T126">
        <v>6.3043929909385732E-3</v>
      </c>
      <c r="U126">
        <v>3.1762785222157919E-2</v>
      </c>
      <c r="V126">
        <v>2.5547319686357323E-4</v>
      </c>
      <c r="W126">
        <v>2.4671306812604958E-4</v>
      </c>
      <c r="X126">
        <v>3.2676487539412557E-4</v>
      </c>
      <c r="Y126">
        <v>-0.99950657386374786</v>
      </c>
      <c r="Z126">
        <v>-0.99934647024921175</v>
      </c>
      <c r="AA126">
        <v>-2.4637721360232181</v>
      </c>
      <c r="AB126">
        <v>-2.4100792989565969</v>
      </c>
      <c r="AC126">
        <v>-3.4842999693609649</v>
      </c>
      <c r="AD126">
        <v>-3.4083668309790611</v>
      </c>
      <c r="AE126">
        <v>117.7064052693197</v>
      </c>
      <c r="AF126">
        <v>0.1062556224464634</v>
      </c>
      <c r="AG126">
        <v>0.93157885793355577</v>
      </c>
      <c r="AH126">
        <v>0</v>
      </c>
      <c r="AI126">
        <v>0.5</v>
      </c>
      <c r="AJ126">
        <v>0</v>
      </c>
      <c r="AK126">
        <v>0.5</v>
      </c>
      <c r="AL126">
        <v>2.4671306812604958E-4</v>
      </c>
      <c r="AM126">
        <v>3.2676487539412557E-4</v>
      </c>
      <c r="AN126">
        <v>9.4891566909527951E-6</v>
      </c>
      <c r="AO126">
        <v>1.9191029297128921E-6</v>
      </c>
      <c r="AP126">
        <v>8.3265031729823317E-7</v>
      </c>
      <c r="AQ126">
        <v>1517.092426446686</v>
      </c>
      <c r="AR126">
        <v>5.3545586107091203E-2</v>
      </c>
      <c r="AS126">
        <v>2.8943560057887101E-2</v>
      </c>
      <c r="AT126">
        <v>54</v>
      </c>
      <c r="AU126">
        <v>29</v>
      </c>
      <c r="AV126">
        <v>29</v>
      </c>
      <c r="AW126">
        <v>0</v>
      </c>
      <c r="AX126">
        <v>6.6272615416017064</v>
      </c>
      <c r="AY126">
        <v>7.2148168926068242E-3</v>
      </c>
      <c r="AZ126">
        <v>0.92472567072762846</v>
      </c>
      <c r="BA126">
        <v>2.1728743165280281E-2</v>
      </c>
      <c r="BB126">
        <v>4.6330769214484382E-2</v>
      </c>
    </row>
    <row r="127" spans="1:54" x14ac:dyDescent="0.3">
      <c r="A127">
        <v>4.20168067226891E-2</v>
      </c>
      <c r="B127">
        <v>2.5210084033613401E-2</v>
      </c>
      <c r="C127" t="s">
        <v>203</v>
      </c>
      <c r="D127">
        <v>1000</v>
      </c>
      <c r="E127">
        <v>42</v>
      </c>
      <c r="F127">
        <v>25</v>
      </c>
      <c r="G127">
        <v>8.0912216391344743E-2</v>
      </c>
      <c r="H127">
        <v>0.23786281602809009</v>
      </c>
      <c r="I127">
        <v>-0.83817556721731057</v>
      </c>
      <c r="J127">
        <v>-0.52427436794381976</v>
      </c>
      <c r="K127">
        <v>-0.98921538904667394</v>
      </c>
      <c r="L127">
        <v>-0.50430441256678959</v>
      </c>
      <c r="M127">
        <v>-1.398961819297984</v>
      </c>
      <c r="N127">
        <v>-0.71319413981655055</v>
      </c>
      <c r="O127">
        <v>1.6090132710947971</v>
      </c>
      <c r="P127">
        <v>41.5</v>
      </c>
      <c r="Q127">
        <v>42.5</v>
      </c>
      <c r="R127">
        <v>24.5</v>
      </c>
      <c r="S127">
        <v>25.5</v>
      </c>
      <c r="T127">
        <v>4.2798044744174896E-3</v>
      </c>
      <c r="U127">
        <v>2.646019207855824E-2</v>
      </c>
      <c r="V127">
        <v>1.822118204366921E-4</v>
      </c>
      <c r="W127">
        <v>2.4671306812604958E-4</v>
      </c>
      <c r="X127">
        <v>3.2676487539412557E-4</v>
      </c>
      <c r="Y127">
        <v>-0.99950657386374786</v>
      </c>
      <c r="Z127">
        <v>-0.99934647024921175</v>
      </c>
      <c r="AA127">
        <v>-2.4637721360232181</v>
      </c>
      <c r="AB127">
        <v>-2.4100792989565969</v>
      </c>
      <c r="AC127">
        <v>-3.4842999693609649</v>
      </c>
      <c r="AD127">
        <v>-3.4083668309790611</v>
      </c>
      <c r="AE127">
        <v>117.7064052693197</v>
      </c>
      <c r="AF127">
        <v>0.3102482907178144</v>
      </c>
      <c r="AG127">
        <v>2.2675205601358011</v>
      </c>
      <c r="AH127">
        <v>0</v>
      </c>
      <c r="AI127">
        <v>0.5</v>
      </c>
      <c r="AJ127">
        <v>0</v>
      </c>
      <c r="AK127">
        <v>0.5</v>
      </c>
      <c r="AL127">
        <v>2.4671306812604958E-4</v>
      </c>
      <c r="AM127">
        <v>3.2676487539412557E-4</v>
      </c>
      <c r="AN127">
        <v>9.4891566909527951E-6</v>
      </c>
      <c r="AO127">
        <v>3.1711043197531721E-6</v>
      </c>
      <c r="AP127">
        <v>2.025324163450896E-6</v>
      </c>
      <c r="AQ127">
        <v>269.21489937586603</v>
      </c>
      <c r="AR127">
        <v>4.20168067226891E-2</v>
      </c>
      <c r="AS127">
        <v>2.5210084033613401E-2</v>
      </c>
      <c r="AT127">
        <v>42</v>
      </c>
      <c r="AU127">
        <v>25</v>
      </c>
      <c r="AV127">
        <v>25</v>
      </c>
      <c r="AW127">
        <v>0</v>
      </c>
      <c r="AX127">
        <v>7.316942339177344</v>
      </c>
      <c r="AY127">
        <v>5.5781450849044208E-3</v>
      </c>
      <c r="AZ127">
        <v>0.93835125432860189</v>
      </c>
      <c r="BA127">
        <v>1.9631938948708981E-2</v>
      </c>
      <c r="BB127">
        <v>3.6438661637784683E-2</v>
      </c>
    </row>
    <row r="128" spans="1:54" x14ac:dyDescent="0.3">
      <c r="A128">
        <v>5.2330335241210099E-2</v>
      </c>
      <c r="B128">
        <v>2.1259198691741601E-2</v>
      </c>
      <c r="C128" t="s">
        <v>204</v>
      </c>
      <c r="D128">
        <v>1000</v>
      </c>
      <c r="E128">
        <v>52</v>
      </c>
      <c r="F128">
        <v>21</v>
      </c>
      <c r="G128">
        <v>0.1319237375950908</v>
      </c>
      <c r="H128">
        <v>0.14545296455761739</v>
      </c>
      <c r="I128">
        <v>-0.73615252480981841</v>
      </c>
      <c r="J128">
        <v>-0.70909407088476506</v>
      </c>
      <c r="K128">
        <v>-0.79008117845684944</v>
      </c>
      <c r="L128">
        <v>-0.74680116904793736</v>
      </c>
      <c r="M128">
        <v>-1.117343517949394</v>
      </c>
      <c r="N128">
        <v>-1.056136341663676</v>
      </c>
      <c r="O128">
        <v>1.990580315276244</v>
      </c>
      <c r="P128">
        <v>51.5</v>
      </c>
      <c r="Q128">
        <v>52.5</v>
      </c>
      <c r="R128">
        <v>20.5</v>
      </c>
      <c r="S128">
        <v>21.5</v>
      </c>
      <c r="T128">
        <v>5.9532181779061999E-3</v>
      </c>
      <c r="U128">
        <v>1.9637544699654449E-2</v>
      </c>
      <c r="V128">
        <v>2.3271195294905631E-4</v>
      </c>
      <c r="W128">
        <v>2.4671306812604958E-4</v>
      </c>
      <c r="X128">
        <v>3.2676487539412557E-4</v>
      </c>
      <c r="Y128">
        <v>-0.99950657386374786</v>
      </c>
      <c r="Z128">
        <v>-0.99934647024921175</v>
      </c>
      <c r="AA128">
        <v>-2.4637721360232181</v>
      </c>
      <c r="AB128">
        <v>-2.4100792989565969</v>
      </c>
      <c r="AC128">
        <v>-3.4842999693609649</v>
      </c>
      <c r="AD128">
        <v>-3.4083668309790611</v>
      </c>
      <c r="AE128">
        <v>117.7064052693197</v>
      </c>
      <c r="AF128">
        <v>0.84615277570424985</v>
      </c>
      <c r="AG128">
        <v>1.0839929349025841</v>
      </c>
      <c r="AH128">
        <v>0</v>
      </c>
      <c r="AI128">
        <v>0.5</v>
      </c>
      <c r="AJ128">
        <v>0</v>
      </c>
      <c r="AK128">
        <v>0.5</v>
      </c>
      <c r="AL128">
        <v>2.4671306812604958E-4</v>
      </c>
      <c r="AM128">
        <v>3.2676487539412557E-4</v>
      </c>
      <c r="AN128">
        <v>9.4891566909527951E-6</v>
      </c>
      <c r="AO128">
        <v>2.1086942704174132E-6</v>
      </c>
      <c r="AP128">
        <v>4.0994738858792383E-6</v>
      </c>
      <c r="AQ128">
        <v>255.44921158349749</v>
      </c>
      <c r="AR128">
        <v>5.2330335241210099E-2</v>
      </c>
      <c r="AS128">
        <v>2.1259198691741601E-2</v>
      </c>
      <c r="AT128">
        <v>52</v>
      </c>
      <c r="AU128">
        <v>21</v>
      </c>
      <c r="AV128">
        <v>21</v>
      </c>
      <c r="AW128">
        <v>0</v>
      </c>
      <c r="AX128">
        <v>7.0646408934032303</v>
      </c>
      <c r="AY128">
        <v>5.5639923121808326E-3</v>
      </c>
      <c r="AZ128">
        <v>0.9319744583792291</v>
      </c>
      <c r="BA128">
        <v>1.5695206379560771E-2</v>
      </c>
      <c r="BB128">
        <v>4.6766342929029273E-2</v>
      </c>
    </row>
    <row r="129" spans="1:54" x14ac:dyDescent="0.3">
      <c r="A129">
        <v>3.8961038961039002E-2</v>
      </c>
      <c r="B129">
        <v>2.6657552973342401E-2</v>
      </c>
      <c r="C129" t="s">
        <v>205</v>
      </c>
      <c r="D129">
        <v>1000</v>
      </c>
      <c r="E129">
        <v>39</v>
      </c>
      <c r="F129">
        <v>27</v>
      </c>
      <c r="G129">
        <v>6.8766186366887444E-2</v>
      </c>
      <c r="H129">
        <v>0.29382808042988412</v>
      </c>
      <c r="I129">
        <v>-0.86246762726622506</v>
      </c>
      <c r="J129">
        <v>-0.41234383914023182</v>
      </c>
      <c r="K129">
        <v>-1.0500841386208579</v>
      </c>
      <c r="L129">
        <v>-0.38341852401650922</v>
      </c>
      <c r="M129">
        <v>-1.4850432304704859</v>
      </c>
      <c r="N129">
        <v>-0.54223567672922168</v>
      </c>
      <c r="O129">
        <v>1.3147638719667361</v>
      </c>
      <c r="P129">
        <v>38.5</v>
      </c>
      <c r="Q129">
        <v>39.5</v>
      </c>
      <c r="R129">
        <v>26.5</v>
      </c>
      <c r="S129">
        <v>27.5</v>
      </c>
      <c r="T129">
        <v>3.8220174145677239E-3</v>
      </c>
      <c r="U129">
        <v>2.941225431326594E-2</v>
      </c>
      <c r="V129">
        <v>1.4779806073417879E-4</v>
      </c>
      <c r="W129">
        <v>2.4671306812604958E-4</v>
      </c>
      <c r="X129">
        <v>3.2676487539412557E-4</v>
      </c>
      <c r="Y129">
        <v>-0.99950657386374786</v>
      </c>
      <c r="Z129">
        <v>-0.99934647024921175</v>
      </c>
      <c r="AA129">
        <v>-2.4637721360232181</v>
      </c>
      <c r="AB129">
        <v>-2.4100792989565969</v>
      </c>
      <c r="AC129">
        <v>-3.4842999693609649</v>
      </c>
      <c r="AD129">
        <v>-3.4083668309790611</v>
      </c>
      <c r="AE129">
        <v>117.7064052693197</v>
      </c>
      <c r="AF129">
        <v>0.18313688103093231</v>
      </c>
      <c r="AG129">
        <v>2.8138722275134591</v>
      </c>
      <c r="AH129">
        <v>0</v>
      </c>
      <c r="AI129">
        <v>0.5</v>
      </c>
      <c r="AJ129">
        <v>0</v>
      </c>
      <c r="AK129">
        <v>0.5</v>
      </c>
      <c r="AL129">
        <v>2.4671306812604958E-4</v>
      </c>
      <c r="AM129">
        <v>3.2676487539412557E-4</v>
      </c>
      <c r="AN129">
        <v>9.4891566909527951E-6</v>
      </c>
      <c r="AO129">
        <v>3.514247963258413E-6</v>
      </c>
      <c r="AP129">
        <v>1.32891217469183E-6</v>
      </c>
      <c r="AQ129">
        <v>300.30853250402077</v>
      </c>
      <c r="AR129">
        <v>3.8961038961039002E-2</v>
      </c>
      <c r="AS129">
        <v>2.6657552973342401E-2</v>
      </c>
      <c r="AT129">
        <v>39</v>
      </c>
      <c r="AU129">
        <v>27</v>
      </c>
      <c r="AV129">
        <v>27</v>
      </c>
      <c r="AW129">
        <v>0</v>
      </c>
      <c r="AX129">
        <v>7.4210198062684212</v>
      </c>
      <c r="AY129">
        <v>5.5624974875600336E-3</v>
      </c>
      <c r="AZ129">
        <v>0.93994390555317864</v>
      </c>
      <c r="BA129">
        <v>2.1095055485782371E-2</v>
      </c>
      <c r="BB129">
        <v>3.3398541473478968E-2</v>
      </c>
    </row>
    <row r="130" spans="1:54" x14ac:dyDescent="0.3">
      <c r="A130">
        <v>5.0281357778181199E-2</v>
      </c>
      <c r="B130">
        <v>3.0677073879106901E-2</v>
      </c>
      <c r="C130" t="s">
        <v>206</v>
      </c>
      <c r="D130">
        <v>1000</v>
      </c>
      <c r="E130">
        <v>50</v>
      </c>
      <c r="F130">
        <v>31</v>
      </c>
      <c r="G130">
        <v>0.1203659640357045</v>
      </c>
      <c r="H130">
        <v>0.42038474093637612</v>
      </c>
      <c r="I130">
        <v>-0.75926807192859103</v>
      </c>
      <c r="J130">
        <v>-0.15923051812724781</v>
      </c>
      <c r="K130">
        <v>-0.82954889972789814</v>
      </c>
      <c r="L130">
        <v>-0.14206434088082051</v>
      </c>
      <c r="M130">
        <v>-1.173159304646872</v>
      </c>
      <c r="N130">
        <v>-0.20090931760325079</v>
      </c>
      <c r="O130">
        <v>1.0398378855554791</v>
      </c>
      <c r="P130">
        <v>49.5</v>
      </c>
      <c r="Q130">
        <v>50.5</v>
      </c>
      <c r="R130">
        <v>30.5</v>
      </c>
      <c r="S130">
        <v>31.5</v>
      </c>
      <c r="T130">
        <v>5.6053442388546842E-3</v>
      </c>
      <c r="U130">
        <v>3.3324511308078293E-2</v>
      </c>
      <c r="V130">
        <v>1.942368895467038E-4</v>
      </c>
      <c r="W130">
        <v>2.4671306812604958E-4</v>
      </c>
      <c r="X130">
        <v>3.2676487539412557E-4</v>
      </c>
      <c r="Y130">
        <v>-0.99950657386374786</v>
      </c>
      <c r="Z130">
        <v>-0.99934647024921175</v>
      </c>
      <c r="AA130">
        <v>-2.4637721360232181</v>
      </c>
      <c r="AB130">
        <v>-2.4100792989565969</v>
      </c>
      <c r="AC130">
        <v>-3.4842999693609649</v>
      </c>
      <c r="AD130">
        <v>-3.4083668309790611</v>
      </c>
      <c r="AE130">
        <v>117.7064052693197</v>
      </c>
      <c r="AF130">
        <v>6.0587496917290047E-2</v>
      </c>
      <c r="AG130">
        <v>1.259603856905068</v>
      </c>
      <c r="AH130">
        <v>0</v>
      </c>
      <c r="AI130">
        <v>0.5</v>
      </c>
      <c r="AJ130">
        <v>0</v>
      </c>
      <c r="AK130">
        <v>0.5</v>
      </c>
      <c r="AL130">
        <v>2.4671306812604958E-4</v>
      </c>
      <c r="AM130">
        <v>3.2676487539412557E-4</v>
      </c>
      <c r="AN130">
        <v>9.4891566909527951E-6</v>
      </c>
      <c r="AO130">
        <v>2.3071277233824999E-6</v>
      </c>
      <c r="AP130">
        <v>4.9812570592406161E-7</v>
      </c>
      <c r="AQ130">
        <v>1603.794577376902</v>
      </c>
      <c r="AR130">
        <v>5.0281357778181199E-2</v>
      </c>
      <c r="AS130">
        <v>3.0677073879106901E-2</v>
      </c>
      <c r="AT130">
        <v>50</v>
      </c>
      <c r="AU130">
        <v>31</v>
      </c>
      <c r="AV130">
        <v>31</v>
      </c>
      <c r="AW130">
        <v>0</v>
      </c>
      <c r="AX130">
        <v>6.7187511136436529</v>
      </c>
      <c r="AY130">
        <v>7.2917090782558466E-3</v>
      </c>
      <c r="AZ130">
        <v>0.92633327742096772</v>
      </c>
      <c r="BA130">
        <v>2.3385364800851051E-2</v>
      </c>
      <c r="BB130">
        <v>4.2989648699925352E-2</v>
      </c>
    </row>
    <row r="131" spans="1:54" x14ac:dyDescent="0.3">
      <c r="A131">
        <v>6.0598441035956803E-2</v>
      </c>
      <c r="B131">
        <v>4.5008800603469901E-2</v>
      </c>
      <c r="C131" t="s">
        <v>207</v>
      </c>
      <c r="D131">
        <v>1000</v>
      </c>
      <c r="E131">
        <v>61</v>
      </c>
      <c r="F131">
        <v>45</v>
      </c>
      <c r="G131">
        <v>0.1926210162516068</v>
      </c>
      <c r="H131">
        <v>0.83917205975211151</v>
      </c>
      <c r="I131">
        <v>-0.61475796749678635</v>
      </c>
      <c r="J131">
        <v>0.67834411950422302</v>
      </c>
      <c r="K131">
        <v>-0.61396543013267169</v>
      </c>
      <c r="L131">
        <v>0.7007858299462888</v>
      </c>
      <c r="M131">
        <v>-0.86827823812185523</v>
      </c>
      <c r="N131">
        <v>0.99106082502892712</v>
      </c>
      <c r="O131">
        <v>0.31651395712138902</v>
      </c>
      <c r="P131">
        <v>60.5</v>
      </c>
      <c r="Q131">
        <v>61.5</v>
      </c>
      <c r="R131">
        <v>44.5</v>
      </c>
      <c r="S131">
        <v>45.5</v>
      </c>
      <c r="T131">
        <v>7.5310659408313052E-3</v>
      </c>
      <c r="U131">
        <v>2.0769151661924942E-2</v>
      </c>
      <c r="V131">
        <v>4.9507166833993878E-5</v>
      </c>
      <c r="W131">
        <v>2.4671306812604958E-4</v>
      </c>
      <c r="X131">
        <v>3.2676487539412557E-4</v>
      </c>
      <c r="Y131">
        <v>-0.99950657386374786</v>
      </c>
      <c r="Z131">
        <v>-0.99934647024921175</v>
      </c>
      <c r="AA131">
        <v>-2.4637721360232181</v>
      </c>
      <c r="AB131">
        <v>-2.4100792989565969</v>
      </c>
      <c r="AC131">
        <v>-3.4842999693609649</v>
      </c>
      <c r="AD131">
        <v>-3.4083668309790611</v>
      </c>
      <c r="AE131">
        <v>117.7064052693197</v>
      </c>
      <c r="AF131">
        <v>7.2620488120844762E-4</v>
      </c>
      <c r="AG131">
        <v>0.54190972494552891</v>
      </c>
      <c r="AH131">
        <v>0</v>
      </c>
      <c r="AI131">
        <v>0.5</v>
      </c>
      <c r="AJ131">
        <v>0</v>
      </c>
      <c r="AK131">
        <v>0.5</v>
      </c>
      <c r="AL131">
        <v>2.4671306812604958E-4</v>
      </c>
      <c r="AM131">
        <v>3.2676487539412557E-4</v>
      </c>
      <c r="AN131">
        <v>9.4891566909527951E-6</v>
      </c>
      <c r="AO131">
        <v>1.333579043685116E-6</v>
      </c>
      <c r="AP131">
        <v>3.721089155214227E-9</v>
      </c>
      <c r="AQ131">
        <v>94668.795985985606</v>
      </c>
      <c r="AR131">
        <v>6.0598441035956803E-2</v>
      </c>
      <c r="AS131">
        <v>4.5008800603469901E-2</v>
      </c>
      <c r="AT131">
        <v>61</v>
      </c>
      <c r="AU131">
        <v>45</v>
      </c>
      <c r="AV131">
        <v>45</v>
      </c>
      <c r="AW131">
        <v>0</v>
      </c>
      <c r="AX131">
        <v>6.141773305965093</v>
      </c>
      <c r="AY131">
        <v>1.128038930290106E-2</v>
      </c>
      <c r="AZ131">
        <v>0.9056731476634744</v>
      </c>
      <c r="BA131">
        <v>3.372841130056884E-2</v>
      </c>
      <c r="BB131">
        <v>4.9318051733055743E-2</v>
      </c>
    </row>
    <row r="132" spans="1:54" x14ac:dyDescent="0.3">
      <c r="A132">
        <v>9.3312597200622099E-2</v>
      </c>
      <c r="B132">
        <v>4.5101088646967297E-2</v>
      </c>
      <c r="C132" t="s">
        <v>208</v>
      </c>
      <c r="D132">
        <v>1000</v>
      </c>
      <c r="E132">
        <v>93</v>
      </c>
      <c r="F132">
        <v>45</v>
      </c>
      <c r="G132">
        <v>0.50142061002645277</v>
      </c>
      <c r="H132">
        <v>0.83917205975211151</v>
      </c>
      <c r="I132">
        <v>2.841220052905546E-3</v>
      </c>
      <c r="J132">
        <v>0.67834411950422302</v>
      </c>
      <c r="K132">
        <v>2.5179710334727059E-3</v>
      </c>
      <c r="L132">
        <v>0.7007858299462888</v>
      </c>
      <c r="M132">
        <v>3.5609487851996999E-3</v>
      </c>
      <c r="N132">
        <v>0.99106082502892712</v>
      </c>
      <c r="O132">
        <v>0.94300512802050929</v>
      </c>
      <c r="P132">
        <v>92.5</v>
      </c>
      <c r="Q132">
        <v>93.5</v>
      </c>
      <c r="R132">
        <v>44.5</v>
      </c>
      <c r="S132">
        <v>45.5</v>
      </c>
      <c r="T132">
        <v>1.080383573582944E-2</v>
      </c>
      <c r="U132">
        <v>2.0769151661924942E-2</v>
      </c>
      <c r="V132">
        <v>2.11597622919661E-4</v>
      </c>
      <c r="W132">
        <v>2.4671306812604958E-4</v>
      </c>
      <c r="X132">
        <v>3.2676487539412557E-4</v>
      </c>
      <c r="Y132">
        <v>-0.99950657386374786</v>
      </c>
      <c r="Z132">
        <v>-0.99934647024921175</v>
      </c>
      <c r="AA132">
        <v>-2.4637721360232181</v>
      </c>
      <c r="AB132">
        <v>-2.4100792989565969</v>
      </c>
      <c r="AC132">
        <v>-3.4842999693609649</v>
      </c>
      <c r="AD132">
        <v>-3.4083668309790611</v>
      </c>
      <c r="AE132">
        <v>117.7064052693197</v>
      </c>
      <c r="AF132">
        <v>7.2620488120844762E-4</v>
      </c>
      <c r="AG132">
        <v>3.5451302342699907E-2</v>
      </c>
      <c r="AH132">
        <v>0</v>
      </c>
      <c r="AI132">
        <v>0.5</v>
      </c>
      <c r="AJ132">
        <v>0</v>
      </c>
      <c r="AK132">
        <v>0.5</v>
      </c>
      <c r="AL132">
        <v>2.4671306812604958E-4</v>
      </c>
      <c r="AM132">
        <v>3.2676487539412557E-4</v>
      </c>
      <c r="AN132">
        <v>9.4891566909527951E-6</v>
      </c>
      <c r="AO132">
        <v>1.2515423032570611E-7</v>
      </c>
      <c r="AP132">
        <v>3.721089155214227E-9</v>
      </c>
      <c r="AQ132">
        <v>4311444.4337031282</v>
      </c>
      <c r="AR132">
        <v>9.3312597200622099E-2</v>
      </c>
      <c r="AS132">
        <v>4.5101088646967297E-2</v>
      </c>
      <c r="AT132">
        <v>93</v>
      </c>
      <c r="AU132">
        <v>45</v>
      </c>
      <c r="AV132">
        <v>45</v>
      </c>
      <c r="AW132">
        <v>0</v>
      </c>
      <c r="AX132">
        <v>5.6320299453818103</v>
      </c>
      <c r="AY132">
        <v>1.508493783387059E-2</v>
      </c>
      <c r="AZ132">
        <v>0.87667125198628115</v>
      </c>
      <c r="BA132">
        <v>3.001615081309671E-2</v>
      </c>
      <c r="BB132">
        <v>7.8227659366751509E-2</v>
      </c>
    </row>
    <row r="133" spans="1:54" x14ac:dyDescent="0.3">
      <c r="A133">
        <v>0.12246621621621601</v>
      </c>
      <c r="B133">
        <v>6.08108108108108E-2</v>
      </c>
      <c r="C133" t="s">
        <v>209</v>
      </c>
      <c r="D133">
        <v>1000</v>
      </c>
      <c r="E133">
        <v>122</v>
      </c>
      <c r="F133">
        <v>61</v>
      </c>
      <c r="G133">
        <v>0.78443219290351318</v>
      </c>
      <c r="H133">
        <v>0.99065869964875264</v>
      </c>
      <c r="I133">
        <v>0.56886438580702636</v>
      </c>
      <c r="J133">
        <v>0.98131739929750528</v>
      </c>
      <c r="K133">
        <v>0.55666971526355691</v>
      </c>
      <c r="L133">
        <v>1.6629767770806221</v>
      </c>
      <c r="M133">
        <v>0.78724986108809136</v>
      </c>
      <c r="N133">
        <v>2.3518043120589152</v>
      </c>
      <c r="O133">
        <v>1.2142475274666349</v>
      </c>
      <c r="P133">
        <v>121.5</v>
      </c>
      <c r="Q133">
        <v>122.5</v>
      </c>
      <c r="R133">
        <v>60.5</v>
      </c>
      <c r="S133">
        <v>61.5</v>
      </c>
      <c r="T133">
        <v>7.896316382248636E-3</v>
      </c>
      <c r="U133">
        <v>2.1381357544494328E-3</v>
      </c>
      <c r="V133">
        <v>2.0500622316126799E-5</v>
      </c>
      <c r="W133">
        <v>2.4671306812604958E-4</v>
      </c>
      <c r="X133">
        <v>3.2676487539412557E-4</v>
      </c>
      <c r="Y133">
        <v>-0.99950657386374786</v>
      </c>
      <c r="Z133">
        <v>-0.99934647024921175</v>
      </c>
      <c r="AA133">
        <v>-2.4637721360232181</v>
      </c>
      <c r="AB133">
        <v>-2.4100792989565969</v>
      </c>
      <c r="AC133">
        <v>-3.4842999693609649</v>
      </c>
      <c r="AD133">
        <v>-3.4083668309790611</v>
      </c>
      <c r="AE133">
        <v>117.7064052693197</v>
      </c>
      <c r="AF133">
        <v>1.601402797921908E-6</v>
      </c>
      <c r="AG133">
        <v>2.051508606542715E-3</v>
      </c>
      <c r="AH133">
        <v>0</v>
      </c>
      <c r="AI133">
        <v>0.5</v>
      </c>
      <c r="AJ133">
        <v>0</v>
      </c>
      <c r="AK133">
        <v>0.5</v>
      </c>
      <c r="AL133">
        <v>2.4671306812604958E-4</v>
      </c>
      <c r="AM133">
        <v>3.2676487539412557E-4</v>
      </c>
      <c r="AN133">
        <v>9.4891566909527951E-6</v>
      </c>
      <c r="AO133">
        <v>5.2933821845658951E-9</v>
      </c>
      <c r="AP133">
        <v>8.4474963564591475E-13</v>
      </c>
      <c r="AQ133">
        <v>43504421521.471123</v>
      </c>
      <c r="AR133">
        <v>0.12246621621621601</v>
      </c>
      <c r="AS133">
        <v>6.08108108108108E-2</v>
      </c>
      <c r="AT133">
        <v>122</v>
      </c>
      <c r="AU133">
        <v>61</v>
      </c>
      <c r="AV133">
        <v>61</v>
      </c>
      <c r="AW133">
        <v>0</v>
      </c>
      <c r="AX133">
        <v>5.3627537799607889</v>
      </c>
      <c r="AY133">
        <v>2.3535612956409858E-2</v>
      </c>
      <c r="AZ133">
        <v>0.84025858592938307</v>
      </c>
      <c r="BA133">
        <v>3.7275197854400942E-2</v>
      </c>
      <c r="BB133">
        <v>9.8930603259806155E-2</v>
      </c>
    </row>
    <row r="134" spans="1:54" x14ac:dyDescent="0.3">
      <c r="A134">
        <v>8.4076433121019103E-2</v>
      </c>
      <c r="B134">
        <v>2.92993630573248E-2</v>
      </c>
      <c r="C134" t="s">
        <v>210</v>
      </c>
      <c r="D134">
        <v>1000</v>
      </c>
      <c r="E134">
        <v>84</v>
      </c>
      <c r="F134">
        <v>29</v>
      </c>
      <c r="G134">
        <v>0.40499178413246489</v>
      </c>
      <c r="H134">
        <v>0.35513503724826112</v>
      </c>
      <c r="I134">
        <v>-0.1900164317350701</v>
      </c>
      <c r="J134">
        <v>-0.28972992550347781</v>
      </c>
      <c r="K134">
        <v>-0.17002186630297761</v>
      </c>
      <c r="L134">
        <v>-0.26268549885178399</v>
      </c>
      <c r="M134">
        <v>-0.24044722922565609</v>
      </c>
      <c r="N134">
        <v>-0.37149339511493512</v>
      </c>
      <c r="O134">
        <v>1.307592723395046</v>
      </c>
      <c r="P134">
        <v>83.5</v>
      </c>
      <c r="Q134">
        <v>84.5</v>
      </c>
      <c r="R134">
        <v>28.5</v>
      </c>
      <c r="S134">
        <v>29.5</v>
      </c>
      <c r="T134">
        <v>1.052086918250056E-2</v>
      </c>
      <c r="U134">
        <v>3.1762785222157919E-2</v>
      </c>
      <c r="V134">
        <v>4.3696101703629867E-4</v>
      </c>
      <c r="W134">
        <v>2.4671306812604958E-4</v>
      </c>
      <c r="X134">
        <v>3.2676487539412557E-4</v>
      </c>
      <c r="Y134">
        <v>-0.99950657386374786</v>
      </c>
      <c r="Z134">
        <v>-0.99934647024921175</v>
      </c>
      <c r="AA134">
        <v>-2.4637721360232181</v>
      </c>
      <c r="AB134">
        <v>-2.4100792989565969</v>
      </c>
      <c r="AC134">
        <v>-3.4842999693609649</v>
      </c>
      <c r="AD134">
        <v>-3.4083668309790611</v>
      </c>
      <c r="AE134">
        <v>117.7064052693197</v>
      </c>
      <c r="AF134">
        <v>0.1062556224464634</v>
      </c>
      <c r="AG134">
        <v>7.971091429385195E-2</v>
      </c>
      <c r="AH134">
        <v>0</v>
      </c>
      <c r="AI134">
        <v>0.5</v>
      </c>
      <c r="AJ134">
        <v>0</v>
      </c>
      <c r="AK134">
        <v>0.5</v>
      </c>
      <c r="AL134">
        <v>2.4671306812604958E-4</v>
      </c>
      <c r="AM134">
        <v>3.2676487539412557E-4</v>
      </c>
      <c r="AN134">
        <v>9.4891566909527951E-6</v>
      </c>
      <c r="AO134">
        <v>2.7403420715503539E-7</v>
      </c>
      <c r="AP134">
        <v>8.3265031729823317E-7</v>
      </c>
      <c r="AQ134">
        <v>18172.006414590989</v>
      </c>
      <c r="AR134">
        <v>8.4076433121019103E-2</v>
      </c>
      <c r="AS134">
        <v>2.92993630573248E-2</v>
      </c>
      <c r="AT134">
        <v>84</v>
      </c>
      <c r="AU134">
        <v>29</v>
      </c>
      <c r="AV134">
        <v>29</v>
      </c>
      <c r="AW134">
        <v>0</v>
      </c>
      <c r="AX134">
        <v>6.0098873070657417</v>
      </c>
      <c r="AY134">
        <v>9.7451879315642101E-3</v>
      </c>
      <c r="AZ134">
        <v>0.89636939175322028</v>
      </c>
      <c r="BA134">
        <v>1.9554175125760589E-2</v>
      </c>
      <c r="BB134">
        <v>7.4331245189454886E-2</v>
      </c>
    </row>
    <row r="135" spans="1:54" x14ac:dyDescent="0.3">
      <c r="A135">
        <v>7.7833289508282902E-2</v>
      </c>
      <c r="B135">
        <v>3.5235340520641603E-2</v>
      </c>
      <c r="C135" t="s">
        <v>211</v>
      </c>
      <c r="D135">
        <v>1000</v>
      </c>
      <c r="E135">
        <v>78</v>
      </c>
      <c r="F135">
        <v>35</v>
      </c>
      <c r="G135">
        <v>0.34329172591861418</v>
      </c>
      <c r="H135">
        <v>0.55564433497383003</v>
      </c>
      <c r="I135">
        <v>-0.31341654816277148</v>
      </c>
      <c r="J135">
        <v>0.1112886699476601</v>
      </c>
      <c r="K135">
        <v>-0.28531468560381817</v>
      </c>
      <c r="L135">
        <v>9.8949002904149347E-2</v>
      </c>
      <c r="M135">
        <v>-0.4034958979251354</v>
      </c>
      <c r="N135">
        <v>0.13993502189034279</v>
      </c>
      <c r="O135">
        <v>1.1356081529434361</v>
      </c>
      <c r="P135">
        <v>77.5</v>
      </c>
      <c r="Q135">
        <v>78.5</v>
      </c>
      <c r="R135">
        <v>34.5</v>
      </c>
      <c r="S135">
        <v>35.5</v>
      </c>
      <c r="T135">
        <v>1.0004940881375549E-2</v>
      </c>
      <c r="U135">
        <v>3.3637139080612062E-2</v>
      </c>
      <c r="V135">
        <v>3.821748286140187E-4</v>
      </c>
      <c r="W135">
        <v>2.4671306812604958E-4</v>
      </c>
      <c r="X135">
        <v>3.2676487539412557E-4</v>
      </c>
      <c r="Y135">
        <v>-0.99950657386374786</v>
      </c>
      <c r="Z135">
        <v>-0.99934647024921175</v>
      </c>
      <c r="AA135">
        <v>-2.4637721360232181</v>
      </c>
      <c r="AB135">
        <v>-2.4100792989565969</v>
      </c>
      <c r="AC135">
        <v>-3.4842999693609649</v>
      </c>
      <c r="AD135">
        <v>-3.4083668309790611</v>
      </c>
      <c r="AE135">
        <v>117.7064052693197</v>
      </c>
      <c r="AF135">
        <v>1.8692340772837681E-2</v>
      </c>
      <c r="AG135">
        <v>0.134214981840451</v>
      </c>
      <c r="AH135">
        <v>0</v>
      </c>
      <c r="AI135">
        <v>0.5</v>
      </c>
      <c r="AJ135">
        <v>0</v>
      </c>
      <c r="AK135">
        <v>0.5</v>
      </c>
      <c r="AL135">
        <v>2.4671306812604958E-4</v>
      </c>
      <c r="AM135">
        <v>3.2676487539412557E-4</v>
      </c>
      <c r="AN135">
        <v>9.4891566909527951E-6</v>
      </c>
      <c r="AO135">
        <v>4.3878410913003421E-7</v>
      </c>
      <c r="AP135">
        <v>1.5512253559466791E-7</v>
      </c>
      <c r="AQ135">
        <v>53279.962638034987</v>
      </c>
      <c r="AR135">
        <v>7.7833289508282902E-2</v>
      </c>
      <c r="AS135">
        <v>3.5235340520641603E-2</v>
      </c>
      <c r="AT135">
        <v>78</v>
      </c>
      <c r="AU135">
        <v>35</v>
      </c>
      <c r="AV135">
        <v>35</v>
      </c>
      <c r="AW135">
        <v>0</v>
      </c>
      <c r="AX135">
        <v>5.9405166773093097</v>
      </c>
      <c r="AY135">
        <v>1.082407808937075E-2</v>
      </c>
      <c r="AZ135">
        <v>0.89775544806044627</v>
      </c>
      <c r="BA135">
        <v>2.4411262431270859E-2</v>
      </c>
      <c r="BB135">
        <v>6.7009211418912154E-2</v>
      </c>
    </row>
    <row r="136" spans="1:54" x14ac:dyDescent="0.3">
      <c r="A136">
        <v>8.0160320641282604E-2</v>
      </c>
      <c r="B136">
        <v>1.8036072144288599E-2</v>
      </c>
      <c r="C136" t="s">
        <v>507</v>
      </c>
      <c r="D136">
        <v>1000</v>
      </c>
      <c r="E136">
        <v>80</v>
      </c>
      <c r="F136">
        <v>18</v>
      </c>
      <c r="G136">
        <v>0.36350498016799032</v>
      </c>
      <c r="H136">
        <v>9.4272816874065191E-2</v>
      </c>
      <c r="I136">
        <v>-0.27299003966401941</v>
      </c>
      <c r="J136">
        <v>-0.81145436625186962</v>
      </c>
      <c r="K136">
        <v>-0.2468550051422439</v>
      </c>
      <c r="L136">
        <v>-0.92977024467294789</v>
      </c>
      <c r="M136">
        <v>-0.34910569621184151</v>
      </c>
      <c r="N136">
        <v>-1.3148936899074339</v>
      </c>
      <c r="O136">
        <v>1.136681572992835</v>
      </c>
      <c r="P136">
        <v>79.5</v>
      </c>
      <c r="Q136">
        <v>80.5</v>
      </c>
      <c r="R136">
        <v>17.5</v>
      </c>
      <c r="S136">
        <v>18.5</v>
      </c>
      <c r="T136">
        <v>1.020355688361058E-2</v>
      </c>
      <c r="U136">
        <v>1.455549765867396E-2</v>
      </c>
      <c r="V136">
        <v>1.6881750145673321E-4</v>
      </c>
      <c r="W136">
        <v>2.4671306812604958E-4</v>
      </c>
      <c r="X136">
        <v>3.2676487539412557E-4</v>
      </c>
      <c r="Y136">
        <v>-0.99950657386374786</v>
      </c>
      <c r="Z136">
        <v>-0.99934647024921175</v>
      </c>
      <c r="AA136">
        <v>-2.4637721360232181</v>
      </c>
      <c r="AB136">
        <v>-2.4100792989565969</v>
      </c>
      <c r="AC136">
        <v>-3.4842999693609649</v>
      </c>
      <c r="AD136">
        <v>-3.4083668309790611</v>
      </c>
      <c r="AE136">
        <v>117.7064052693197</v>
      </c>
      <c r="AF136">
        <v>1.71973826188454</v>
      </c>
      <c r="AG136">
        <v>0.1130068903526478</v>
      </c>
      <c r="AH136">
        <v>0</v>
      </c>
      <c r="AI136">
        <v>0.5</v>
      </c>
      <c r="AJ136">
        <v>0</v>
      </c>
      <c r="AK136">
        <v>0.5</v>
      </c>
      <c r="AL136">
        <v>2.4671306812604958E-4</v>
      </c>
      <c r="AM136">
        <v>3.2676487539412557E-4</v>
      </c>
      <c r="AN136">
        <v>9.4891566909527951E-6</v>
      </c>
      <c r="AO136">
        <v>3.7678350484813861E-7</v>
      </c>
      <c r="AP136">
        <v>6.1756342451999712E-6</v>
      </c>
      <c r="AQ136">
        <v>688.44878518992823</v>
      </c>
      <c r="AR136">
        <v>8.0160320641282604E-2</v>
      </c>
      <c r="AS136">
        <v>1.8036072144288599E-2</v>
      </c>
      <c r="AT136">
        <v>80</v>
      </c>
      <c r="AU136">
        <v>18</v>
      </c>
      <c r="AV136">
        <v>18</v>
      </c>
      <c r="AW136">
        <v>0</v>
      </c>
      <c r="AX136">
        <v>6.6387646231151702</v>
      </c>
      <c r="AY136">
        <v>6.3226828161862831E-3</v>
      </c>
      <c r="AZ136">
        <v>0.90812629003061507</v>
      </c>
      <c r="BA136">
        <v>1.1713389328102321E-2</v>
      </c>
      <c r="BB136">
        <v>7.3837637825096322E-2</v>
      </c>
    </row>
    <row r="137" spans="1:54" x14ac:dyDescent="0.3">
      <c r="A137">
        <v>0.11448275862069</v>
      </c>
      <c r="B137">
        <v>2.6206896551724101E-2</v>
      </c>
      <c r="C137" t="s">
        <v>212</v>
      </c>
      <c r="D137">
        <v>1000</v>
      </c>
      <c r="E137">
        <v>114</v>
      </c>
      <c r="F137">
        <v>26</v>
      </c>
      <c r="G137">
        <v>0.71610703156195665</v>
      </c>
      <c r="H137">
        <v>0.26510569000246309</v>
      </c>
      <c r="I137">
        <v>0.43221406312391331</v>
      </c>
      <c r="J137">
        <v>-0.46978861999507382</v>
      </c>
      <c r="K137">
        <v>0.40398091801063268</v>
      </c>
      <c r="L137">
        <v>-0.44383916909542381</v>
      </c>
      <c r="M137">
        <v>0.57131529319057017</v>
      </c>
      <c r="N137">
        <v>-0.62768337244715389</v>
      </c>
      <c r="O137">
        <v>0.71260655936849671</v>
      </c>
      <c r="P137">
        <v>113.5</v>
      </c>
      <c r="Q137">
        <v>114.5</v>
      </c>
      <c r="R137">
        <v>25.5</v>
      </c>
      <c r="S137">
        <v>26.5</v>
      </c>
      <c r="T137">
        <v>9.1496141305794643E-3</v>
      </c>
      <c r="U137">
        <v>2.7998114437147229E-2</v>
      </c>
      <c r="V137">
        <v>1.825498072526627E-4</v>
      </c>
      <c r="W137">
        <v>2.4671306812604958E-4</v>
      </c>
      <c r="X137">
        <v>3.2676487539412557E-4</v>
      </c>
      <c r="Y137">
        <v>-0.99950657386374786</v>
      </c>
      <c r="Z137">
        <v>-0.99934647024921175</v>
      </c>
      <c r="AA137">
        <v>-2.4637721360232181</v>
      </c>
      <c r="AB137">
        <v>-2.4100792989565969</v>
      </c>
      <c r="AC137">
        <v>-3.4842999693609649</v>
      </c>
      <c r="AD137">
        <v>-3.4083668309790611</v>
      </c>
      <c r="AE137">
        <v>117.7064052693197</v>
      </c>
      <c r="AF137">
        <v>0.23887719887171699</v>
      </c>
      <c r="AG137">
        <v>4.6710383928475928E-3</v>
      </c>
      <c r="AH137">
        <v>0</v>
      </c>
      <c r="AI137">
        <v>0.5</v>
      </c>
      <c r="AJ137">
        <v>0</v>
      </c>
      <c r="AK137">
        <v>0.5</v>
      </c>
      <c r="AL137">
        <v>2.4671306812604958E-4</v>
      </c>
      <c r="AM137">
        <v>3.2676487539412557E-4</v>
      </c>
      <c r="AN137">
        <v>9.4891566909527951E-6</v>
      </c>
      <c r="AO137">
        <v>1.396534223279424E-8</v>
      </c>
      <c r="AP137">
        <v>1.6500444218919871E-6</v>
      </c>
      <c r="AQ137">
        <v>75172.981853066347</v>
      </c>
      <c r="AR137">
        <v>0.11448275862069</v>
      </c>
      <c r="AS137">
        <v>2.6206896551724101E-2</v>
      </c>
      <c r="AT137">
        <v>114</v>
      </c>
      <c r="AU137">
        <v>26</v>
      </c>
      <c r="AV137">
        <v>26</v>
      </c>
      <c r="AW137">
        <v>0</v>
      </c>
      <c r="AX137">
        <v>5.9049550504538857</v>
      </c>
      <c r="AY137">
        <v>1.082244788544459E-2</v>
      </c>
      <c r="AZ137">
        <v>0.87013279271303046</v>
      </c>
      <c r="BA137">
        <v>1.5384448666279509E-2</v>
      </c>
      <c r="BB137">
        <v>0.1036603107352454</v>
      </c>
    </row>
    <row r="138" spans="1:54" x14ac:dyDescent="0.3">
      <c r="A138">
        <v>0.13176007866273401</v>
      </c>
      <c r="B138">
        <v>4.4247787610619503E-2</v>
      </c>
      <c r="C138" t="s">
        <v>213</v>
      </c>
      <c r="D138">
        <v>1000</v>
      </c>
      <c r="E138">
        <v>132</v>
      </c>
      <c r="F138">
        <v>44</v>
      </c>
      <c r="G138">
        <v>0.85474447924801666</v>
      </c>
      <c r="H138">
        <v>0.81752806605415029</v>
      </c>
      <c r="I138">
        <v>0.70948895849603333</v>
      </c>
      <c r="J138">
        <v>0.63505613210830059</v>
      </c>
      <c r="K138">
        <v>0.74741271355534233</v>
      </c>
      <c r="L138">
        <v>0.64062803565988913</v>
      </c>
      <c r="M138">
        <v>1.057001196200043</v>
      </c>
      <c r="N138">
        <v>0.90598485646665006</v>
      </c>
      <c r="O138">
        <v>1.8179577481146161</v>
      </c>
      <c r="P138">
        <v>131.5</v>
      </c>
      <c r="Q138">
        <v>132.5</v>
      </c>
      <c r="R138">
        <v>43.5</v>
      </c>
      <c r="S138">
        <v>44.5</v>
      </c>
      <c r="T138">
        <v>6.1538375151185543E-3</v>
      </c>
      <c r="U138">
        <v>2.2515001173203038E-2</v>
      </c>
      <c r="V138">
        <v>2.5188469767706382E-4</v>
      </c>
      <c r="W138">
        <v>2.4671306812604958E-4</v>
      </c>
      <c r="X138">
        <v>3.2676487539412557E-4</v>
      </c>
      <c r="Y138">
        <v>-0.99950657386374786</v>
      </c>
      <c r="Z138">
        <v>-0.99934647024921175</v>
      </c>
      <c r="AA138">
        <v>-2.4637721360232181</v>
      </c>
      <c r="AB138">
        <v>-2.4100792989565969</v>
      </c>
      <c r="AC138">
        <v>-3.4842999693609649</v>
      </c>
      <c r="AD138">
        <v>-3.4083668309790611</v>
      </c>
      <c r="AE138">
        <v>117.7064052693197</v>
      </c>
      <c r="AF138">
        <v>1.025060391527489E-3</v>
      </c>
      <c r="AG138">
        <v>7.0502426995177811E-4</v>
      </c>
      <c r="AH138">
        <v>0</v>
      </c>
      <c r="AI138">
        <v>0.5</v>
      </c>
      <c r="AJ138">
        <v>0</v>
      </c>
      <c r="AK138">
        <v>0.5</v>
      </c>
      <c r="AL138">
        <v>2.4671306812604958E-4</v>
      </c>
      <c r="AM138">
        <v>3.2676487539412557E-4</v>
      </c>
      <c r="AN138">
        <v>9.4891566909527951E-6</v>
      </c>
      <c r="AO138">
        <v>1.417703657345955E-9</v>
      </c>
      <c r="AP138">
        <v>5.693949103296562E-9</v>
      </c>
      <c r="AQ138">
        <v>296094514.64521247</v>
      </c>
      <c r="AR138">
        <v>0.13176007866273401</v>
      </c>
      <c r="AS138">
        <v>4.4247787610619503E-2</v>
      </c>
      <c r="AT138">
        <v>132</v>
      </c>
      <c r="AU138">
        <v>44</v>
      </c>
      <c r="AV138">
        <v>44</v>
      </c>
      <c r="AW138">
        <v>0</v>
      </c>
      <c r="AX138">
        <v>5.4525881428976106</v>
      </c>
      <c r="AY138">
        <v>1.8694498389812349E-2</v>
      </c>
      <c r="AZ138">
        <v>0.84268663211645878</v>
      </c>
      <c r="BA138">
        <v>2.555328922080715E-2</v>
      </c>
      <c r="BB138">
        <v>0.1130655802729217</v>
      </c>
    </row>
    <row r="139" spans="1:54" x14ac:dyDescent="0.3">
      <c r="A139">
        <v>0.115107913669065</v>
      </c>
      <c r="B139">
        <v>4.4964028776978401E-2</v>
      </c>
      <c r="C139" t="s">
        <v>214</v>
      </c>
      <c r="D139">
        <v>1000</v>
      </c>
      <c r="E139">
        <v>115</v>
      </c>
      <c r="F139">
        <v>45</v>
      </c>
      <c r="G139">
        <v>0.72518510812977699</v>
      </c>
      <c r="H139">
        <v>0.83917205975211151</v>
      </c>
      <c r="I139">
        <v>0.45037021625955398</v>
      </c>
      <c r="J139">
        <v>0.67834411950422302</v>
      </c>
      <c r="K139">
        <v>0.42307257893675221</v>
      </c>
      <c r="L139">
        <v>0.7007858299462888</v>
      </c>
      <c r="M139">
        <v>0.59831497900051678</v>
      </c>
      <c r="N139">
        <v>0.99106082502892712</v>
      </c>
      <c r="O139">
        <v>1.519282225294327</v>
      </c>
      <c r="P139">
        <v>114.5</v>
      </c>
      <c r="Q139">
        <v>115.5</v>
      </c>
      <c r="R139">
        <v>44.5</v>
      </c>
      <c r="S139">
        <v>45.5</v>
      </c>
      <c r="T139">
        <v>9.0054677860463839E-3</v>
      </c>
      <c r="U139">
        <v>2.0769151661924942E-2</v>
      </c>
      <c r="V139">
        <v>2.8416035822026122E-4</v>
      </c>
      <c r="W139">
        <v>2.4671306812604958E-4</v>
      </c>
      <c r="X139">
        <v>3.2676487539412557E-4</v>
      </c>
      <c r="Y139">
        <v>-0.99950657386374786</v>
      </c>
      <c r="Z139">
        <v>-0.99934647024921175</v>
      </c>
      <c r="AA139">
        <v>-2.4637721360232181</v>
      </c>
      <c r="AB139">
        <v>-2.4100792989565969</v>
      </c>
      <c r="AC139">
        <v>-3.4842999693609649</v>
      </c>
      <c r="AD139">
        <v>-3.4083668309790611</v>
      </c>
      <c r="AE139">
        <v>117.7064052693197</v>
      </c>
      <c r="AF139">
        <v>7.2620488120844762E-4</v>
      </c>
      <c r="AG139">
        <v>4.2209784492151558E-3</v>
      </c>
      <c r="AH139">
        <v>0</v>
      </c>
      <c r="AI139">
        <v>0.5</v>
      </c>
      <c r="AJ139">
        <v>0</v>
      </c>
      <c r="AK139">
        <v>0.5</v>
      </c>
      <c r="AL139">
        <v>2.4671306812604958E-4</v>
      </c>
      <c r="AM139">
        <v>3.2676487539412557E-4</v>
      </c>
      <c r="AN139">
        <v>9.4891566909527951E-6</v>
      </c>
      <c r="AO139">
        <v>1.2420949012566039E-8</v>
      </c>
      <c r="AP139">
        <v>3.721089155214227E-9</v>
      </c>
      <c r="AQ139">
        <v>58339977.191656858</v>
      </c>
      <c r="AR139">
        <v>0.115107913669065</v>
      </c>
      <c r="AS139">
        <v>4.4964028776978401E-2</v>
      </c>
      <c r="AT139">
        <v>115</v>
      </c>
      <c r="AU139">
        <v>45</v>
      </c>
      <c r="AV139">
        <v>45</v>
      </c>
      <c r="AW139">
        <v>0</v>
      </c>
      <c r="AX139">
        <v>5.4924929857296538</v>
      </c>
      <c r="AY139">
        <v>1.7320035650658979E-2</v>
      </c>
      <c r="AZ139">
        <v>0.85724809320461559</v>
      </c>
      <c r="BA139">
        <v>2.7643993126319429E-2</v>
      </c>
      <c r="BB139">
        <v>9.7787878018406021E-2</v>
      </c>
    </row>
    <row r="140" spans="1:54" x14ac:dyDescent="0.3">
      <c r="A140">
        <v>9.7424412094064994E-2</v>
      </c>
      <c r="B140">
        <v>4.2553191489361701E-2</v>
      </c>
      <c r="C140" t="s">
        <v>215</v>
      </c>
      <c r="D140">
        <v>1000</v>
      </c>
      <c r="E140">
        <v>97</v>
      </c>
      <c r="F140">
        <v>43</v>
      </c>
      <c r="G140">
        <v>0.5445272415684409</v>
      </c>
      <c r="H140">
        <v>0.79414925166147554</v>
      </c>
      <c r="I140">
        <v>8.9054483136881801E-2</v>
      </c>
      <c r="J140">
        <v>0.58829850332295108</v>
      </c>
      <c r="K140">
        <v>7.9087062130594341E-2</v>
      </c>
      <c r="L140">
        <v>0.58046610957432498</v>
      </c>
      <c r="M140">
        <v>0.11184599587333011</v>
      </c>
      <c r="N140">
        <v>0.82090304465795749</v>
      </c>
      <c r="O140">
        <v>1.127544038201574</v>
      </c>
      <c r="P140">
        <v>96.5</v>
      </c>
      <c r="Q140">
        <v>97.5</v>
      </c>
      <c r="R140">
        <v>42.5</v>
      </c>
      <c r="S140">
        <v>43.5</v>
      </c>
      <c r="T140">
        <v>1.072811914145555E-2</v>
      </c>
      <c r="U140">
        <v>2.4231981356933718E-2</v>
      </c>
      <c r="V140">
        <v>2.9312038819580228E-4</v>
      </c>
      <c r="W140">
        <v>2.4671306812604958E-4</v>
      </c>
      <c r="X140">
        <v>3.2676487539412557E-4</v>
      </c>
      <c r="Y140">
        <v>-0.99950657386374786</v>
      </c>
      <c r="Z140">
        <v>-0.99934647024921175</v>
      </c>
      <c r="AA140">
        <v>-2.4637721360232181</v>
      </c>
      <c r="AB140">
        <v>-2.4100792989565969</v>
      </c>
      <c r="AC140">
        <v>-3.4842999693609649</v>
      </c>
      <c r="AD140">
        <v>-3.4083668309790611</v>
      </c>
      <c r="AE140">
        <v>117.7064052693197</v>
      </c>
      <c r="AF140">
        <v>1.4405207597462241E-3</v>
      </c>
      <c r="AG140">
        <v>2.4456076923271831E-2</v>
      </c>
      <c r="AH140">
        <v>0</v>
      </c>
      <c r="AI140">
        <v>0.5</v>
      </c>
      <c r="AJ140">
        <v>0</v>
      </c>
      <c r="AK140">
        <v>0.5</v>
      </c>
      <c r="AL140">
        <v>2.4671306812604958E-4</v>
      </c>
      <c r="AM140">
        <v>3.2676487539412557E-4</v>
      </c>
      <c r="AN140">
        <v>9.4891566909527951E-6</v>
      </c>
      <c r="AO140">
        <v>8.5732551074011598E-8</v>
      </c>
      <c r="AP140">
        <v>8.6119321951621626E-9</v>
      </c>
      <c r="AQ140">
        <v>3767274.7651934908</v>
      </c>
      <c r="AR140">
        <v>9.7424412094064994E-2</v>
      </c>
      <c r="AS140">
        <v>4.2553191489361701E-2</v>
      </c>
      <c r="AT140">
        <v>97</v>
      </c>
      <c r="AU140">
        <v>43</v>
      </c>
      <c r="AV140">
        <v>43</v>
      </c>
      <c r="AW140">
        <v>0</v>
      </c>
      <c r="AX140">
        <v>5.6193435376797396</v>
      </c>
      <c r="AY140">
        <v>1.4759137645229761E-2</v>
      </c>
      <c r="AZ140">
        <v>0.87478153406180303</v>
      </c>
      <c r="BA140">
        <v>2.7794053844131941E-2</v>
      </c>
      <c r="BB140">
        <v>8.266527444883523E-2</v>
      </c>
    </row>
    <row r="141" spans="1:54" x14ac:dyDescent="0.3">
      <c r="A141">
        <v>9.5749877870053707E-2</v>
      </c>
      <c r="B141">
        <v>2.8334147532975099E-2</v>
      </c>
      <c r="C141" t="s">
        <v>216</v>
      </c>
      <c r="D141">
        <v>1000</v>
      </c>
      <c r="E141">
        <v>96</v>
      </c>
      <c r="F141">
        <v>28</v>
      </c>
      <c r="G141">
        <v>0.5337828808476438</v>
      </c>
      <c r="H141">
        <v>0.32389244143314522</v>
      </c>
      <c r="I141">
        <v>6.7565761695287607E-2</v>
      </c>
      <c r="J141">
        <v>-0.35221511713370968</v>
      </c>
      <c r="K141">
        <v>5.9950341257008717E-2</v>
      </c>
      <c r="L141">
        <v>-0.32303581266559972</v>
      </c>
      <c r="M141">
        <v>8.4782585674557043E-2</v>
      </c>
      <c r="N141">
        <v>-0.4568416274039056</v>
      </c>
      <c r="O141">
        <v>1.144004213036204</v>
      </c>
      <c r="P141">
        <v>95.5</v>
      </c>
      <c r="Q141">
        <v>96.5</v>
      </c>
      <c r="R141">
        <v>27.5</v>
      </c>
      <c r="S141">
        <v>28.5</v>
      </c>
      <c r="T141">
        <v>1.0758678903588059E-2</v>
      </c>
      <c r="U141">
        <v>3.0675494820173791E-2</v>
      </c>
      <c r="V141">
        <v>3.7755319245095983E-4</v>
      </c>
      <c r="W141">
        <v>2.4671306812604958E-4</v>
      </c>
      <c r="X141">
        <v>3.2676487539412557E-4</v>
      </c>
      <c r="Y141">
        <v>-0.99950657386374786</v>
      </c>
      <c r="Z141">
        <v>-0.99934647024921175</v>
      </c>
      <c r="AA141">
        <v>-2.4637721360232181</v>
      </c>
      <c r="AB141">
        <v>-2.4100792989565969</v>
      </c>
      <c r="AC141">
        <v>-3.4842999693609649</v>
      </c>
      <c r="AD141">
        <v>-3.4083668309790611</v>
      </c>
      <c r="AE141">
        <v>117.7064052693197</v>
      </c>
      <c r="AF141">
        <v>0.13979898091901249</v>
      </c>
      <c r="AG141">
        <v>2.6852180891741961E-2</v>
      </c>
      <c r="AH141">
        <v>0</v>
      </c>
      <c r="AI141">
        <v>0.5</v>
      </c>
      <c r="AJ141">
        <v>0</v>
      </c>
      <c r="AK141">
        <v>0.5</v>
      </c>
      <c r="AL141">
        <v>2.4671306812604958E-4</v>
      </c>
      <c r="AM141">
        <v>3.2676487539412557E-4</v>
      </c>
      <c r="AN141">
        <v>9.4891566909527951E-6</v>
      </c>
      <c r="AO141">
        <v>9.4400409322601696E-8</v>
      </c>
      <c r="AP141">
        <v>1.0580050405318769E-6</v>
      </c>
      <c r="AQ141">
        <v>35871.055071093877</v>
      </c>
      <c r="AR141">
        <v>9.5749877870053707E-2</v>
      </c>
      <c r="AS141">
        <v>2.8334147532975099E-2</v>
      </c>
      <c r="AT141">
        <v>96</v>
      </c>
      <c r="AU141">
        <v>28</v>
      </c>
      <c r="AV141">
        <v>28</v>
      </c>
      <c r="AW141">
        <v>0</v>
      </c>
      <c r="AX141">
        <v>5.9286714488915946</v>
      </c>
      <c r="AY141">
        <v>1.030539814815737E-2</v>
      </c>
      <c r="AZ141">
        <v>0.88622137274512847</v>
      </c>
      <c r="BA141">
        <v>1.802874938481773E-2</v>
      </c>
      <c r="BB141">
        <v>8.5444479721896338E-2</v>
      </c>
    </row>
    <row r="142" spans="1:54" x14ac:dyDescent="0.3">
      <c r="A142">
        <v>4.1226215644820298E-2</v>
      </c>
      <c r="B142">
        <v>2.5369978858350999E-2</v>
      </c>
      <c r="C142" t="s">
        <v>217</v>
      </c>
      <c r="D142">
        <v>1000</v>
      </c>
      <c r="E142">
        <v>41</v>
      </c>
      <c r="F142">
        <v>25</v>
      </c>
      <c r="G142">
        <v>7.6710449530799502E-2</v>
      </c>
      <c r="H142">
        <v>0.23786281602809009</v>
      </c>
      <c r="I142">
        <v>-0.84657910093840094</v>
      </c>
      <c r="J142">
        <v>-0.52427436794381976</v>
      </c>
      <c r="K142">
        <v>-1.009431573984694</v>
      </c>
      <c r="L142">
        <v>-0.50430441256678959</v>
      </c>
      <c r="M142">
        <v>-1.427551822216774</v>
      </c>
      <c r="N142">
        <v>-0.71319413981655055</v>
      </c>
      <c r="O142">
        <v>1.6017698754054619</v>
      </c>
      <c r="P142">
        <v>40.5</v>
      </c>
      <c r="Q142">
        <v>41.5</v>
      </c>
      <c r="R142">
        <v>24.5</v>
      </c>
      <c r="S142">
        <v>25.5</v>
      </c>
      <c r="T142">
        <v>4.1244054062938712E-3</v>
      </c>
      <c r="U142">
        <v>2.646019207855824E-2</v>
      </c>
      <c r="V142">
        <v>1.7480524584917781E-4</v>
      </c>
      <c r="W142">
        <v>2.4671306812604958E-4</v>
      </c>
      <c r="X142">
        <v>3.2676487539412557E-4</v>
      </c>
      <c r="Y142">
        <v>-0.99950657386374786</v>
      </c>
      <c r="Z142">
        <v>-0.99934647024921175</v>
      </c>
      <c r="AA142">
        <v>-2.4637721360232181</v>
      </c>
      <c r="AB142">
        <v>-2.4100792989565969</v>
      </c>
      <c r="AC142">
        <v>-3.4842999693609649</v>
      </c>
      <c r="AD142">
        <v>-3.4083668309790611</v>
      </c>
      <c r="AE142">
        <v>117.7064052693197</v>
      </c>
      <c r="AF142">
        <v>0.3102482907178144</v>
      </c>
      <c r="AG142">
        <v>2.4372967380606152</v>
      </c>
      <c r="AH142">
        <v>0</v>
      </c>
      <c r="AI142">
        <v>0.5</v>
      </c>
      <c r="AJ142">
        <v>0</v>
      </c>
      <c r="AK142">
        <v>0.5</v>
      </c>
      <c r="AL142">
        <v>2.4671306812604958E-4</v>
      </c>
      <c r="AM142">
        <v>3.2676487539412557E-4</v>
      </c>
      <c r="AN142">
        <v>9.4891566909527951E-6</v>
      </c>
      <c r="AO142">
        <v>3.284771182175051E-6</v>
      </c>
      <c r="AP142">
        <v>2.025324163450896E-6</v>
      </c>
      <c r="AQ142">
        <v>249.33452195296289</v>
      </c>
      <c r="AR142">
        <v>4.1226215644820298E-2</v>
      </c>
      <c r="AS142">
        <v>2.5369978858350999E-2</v>
      </c>
      <c r="AT142">
        <v>41</v>
      </c>
      <c r="AU142">
        <v>25</v>
      </c>
      <c r="AV142">
        <v>25</v>
      </c>
      <c r="AW142">
        <v>0</v>
      </c>
      <c r="AX142">
        <v>7.3768006561855932</v>
      </c>
      <c r="AY142">
        <v>5.5536604064242252E-3</v>
      </c>
      <c r="AZ142">
        <v>0.93895746590325291</v>
      </c>
      <c r="BA142">
        <v>1.981631845192677E-2</v>
      </c>
      <c r="BB142">
        <v>3.5672555238396082E-2</v>
      </c>
    </row>
    <row r="143" spans="1:54" x14ac:dyDescent="0.3">
      <c r="A143">
        <v>7.7205882352941194E-2</v>
      </c>
      <c r="B143">
        <v>3.84358288770053E-2</v>
      </c>
      <c r="C143" t="s">
        <v>218</v>
      </c>
      <c r="D143">
        <v>1000</v>
      </c>
      <c r="E143">
        <v>77</v>
      </c>
      <c r="F143">
        <v>38</v>
      </c>
      <c r="G143">
        <v>0.33334033714049499</v>
      </c>
      <c r="H143">
        <v>0.6537186407740091</v>
      </c>
      <c r="I143">
        <v>-0.33331932571900991</v>
      </c>
      <c r="J143">
        <v>0.30743728154801819</v>
      </c>
      <c r="K143">
        <v>-0.30455657365126071</v>
      </c>
      <c r="L143">
        <v>0.27957563808324398</v>
      </c>
      <c r="M143">
        <v>-0.43070803696749332</v>
      </c>
      <c r="N143">
        <v>0.39537965908643569</v>
      </c>
      <c r="O143">
        <v>0.96549485143115832</v>
      </c>
      <c r="P143">
        <v>76.5</v>
      </c>
      <c r="Q143">
        <v>77.5</v>
      </c>
      <c r="R143">
        <v>37.5</v>
      </c>
      <c r="S143">
        <v>38.5</v>
      </c>
      <c r="T143">
        <v>9.8963314690368454E-3</v>
      </c>
      <c r="U143">
        <v>3.1400005992314628E-2</v>
      </c>
      <c r="V143">
        <v>3.0002256961202231E-4</v>
      </c>
      <c r="W143">
        <v>2.4671306812604958E-4</v>
      </c>
      <c r="X143">
        <v>3.2676487539412557E-4</v>
      </c>
      <c r="Y143">
        <v>-0.99950657386374786</v>
      </c>
      <c r="Z143">
        <v>-0.99934647024921175</v>
      </c>
      <c r="AA143">
        <v>-2.4637721360232181</v>
      </c>
      <c r="AB143">
        <v>-2.4100792989565969</v>
      </c>
      <c r="AC143">
        <v>-3.4842999693609649</v>
      </c>
      <c r="AD143">
        <v>-3.4083668309790611</v>
      </c>
      <c r="AE143">
        <v>117.7064052693197</v>
      </c>
      <c r="AF143">
        <v>7.3891697530326502E-3</v>
      </c>
      <c r="AG143">
        <v>0.14617608517588129</v>
      </c>
      <c r="AH143">
        <v>0</v>
      </c>
      <c r="AI143">
        <v>0.5</v>
      </c>
      <c r="AJ143">
        <v>0</v>
      </c>
      <c r="AK143">
        <v>0.5</v>
      </c>
      <c r="AL143">
        <v>2.4671306812604958E-4</v>
      </c>
      <c r="AM143">
        <v>3.2676487539412557E-4</v>
      </c>
      <c r="AN143">
        <v>9.4891566909527951E-6</v>
      </c>
      <c r="AO143">
        <v>4.7270035340237623E-7</v>
      </c>
      <c r="AP143">
        <v>5.724235978120951E-8</v>
      </c>
      <c r="AQ143">
        <v>105215.10390709651</v>
      </c>
      <c r="AR143">
        <v>7.7205882352941194E-2</v>
      </c>
      <c r="AS143">
        <v>3.84358288770053E-2</v>
      </c>
      <c r="AT143">
        <v>77</v>
      </c>
      <c r="AU143">
        <v>38</v>
      </c>
      <c r="AV143">
        <v>38</v>
      </c>
      <c r="AW143">
        <v>0</v>
      </c>
      <c r="AX143">
        <v>5.9036224409217786</v>
      </c>
      <c r="AY143">
        <v>1.160050371459715E-2</v>
      </c>
      <c r="AZ143">
        <v>0.89595879248465071</v>
      </c>
      <c r="BA143">
        <v>2.683532516240815E-2</v>
      </c>
      <c r="BB143">
        <v>6.5605378638344036E-2</v>
      </c>
    </row>
    <row r="144" spans="1:54" x14ac:dyDescent="0.3">
      <c r="A144">
        <v>7.3476702508960601E-2</v>
      </c>
      <c r="B144">
        <v>3.0465949820788499E-2</v>
      </c>
      <c r="C144" t="s">
        <v>219</v>
      </c>
      <c r="D144">
        <v>1000</v>
      </c>
      <c r="E144">
        <v>73</v>
      </c>
      <c r="F144">
        <v>30</v>
      </c>
      <c r="G144">
        <v>0.29470741886049079</v>
      </c>
      <c r="H144">
        <v>0.38736842700622692</v>
      </c>
      <c r="I144">
        <v>-0.41058516227901831</v>
      </c>
      <c r="J144">
        <v>-0.22526314598754629</v>
      </c>
      <c r="K144">
        <v>-0.38161435785486292</v>
      </c>
      <c r="L144">
        <v>-0.20236296433420489</v>
      </c>
      <c r="M144">
        <v>-0.53968420047464671</v>
      </c>
      <c r="N144">
        <v>-0.28618444868345561</v>
      </c>
      <c r="O144">
        <v>1.3212449722382471</v>
      </c>
      <c r="P144">
        <v>72.5</v>
      </c>
      <c r="Q144">
        <v>73.5</v>
      </c>
      <c r="R144">
        <v>29.5</v>
      </c>
      <c r="S144">
        <v>30.5</v>
      </c>
      <c r="T144">
        <v>9.40519878418411E-3</v>
      </c>
      <c r="U144">
        <v>3.2651964480003022E-2</v>
      </c>
      <c r="V144">
        <v>4.0575197470380002E-4</v>
      </c>
      <c r="W144">
        <v>2.4671306812604958E-4</v>
      </c>
      <c r="X144">
        <v>3.2676487539412557E-4</v>
      </c>
      <c r="Y144">
        <v>-0.99950657386374786</v>
      </c>
      <c r="Z144">
        <v>-0.99934647024921175</v>
      </c>
      <c r="AA144">
        <v>-2.4637721360232181</v>
      </c>
      <c r="AB144">
        <v>-2.4100792989565969</v>
      </c>
      <c r="AC144">
        <v>-3.4842999693609649</v>
      </c>
      <c r="AD144">
        <v>-3.4083668309790611</v>
      </c>
      <c r="AE144">
        <v>117.7064052693197</v>
      </c>
      <c r="AF144">
        <v>8.0410607595931646E-2</v>
      </c>
      <c r="AG144">
        <v>0.2048200521008057</v>
      </c>
      <c r="AH144">
        <v>0</v>
      </c>
      <c r="AI144">
        <v>0.5</v>
      </c>
      <c r="AJ144">
        <v>0</v>
      </c>
      <c r="AK144">
        <v>0.5</v>
      </c>
      <c r="AL144">
        <v>2.4671306812604958E-4</v>
      </c>
      <c r="AM144">
        <v>3.2676487539412557E-4</v>
      </c>
      <c r="AN144">
        <v>9.4891566909527951E-6</v>
      </c>
      <c r="AO144">
        <v>6.2947113296926887E-7</v>
      </c>
      <c r="AP144">
        <v>6.4776102476469386E-7</v>
      </c>
      <c r="AQ144">
        <v>9442.7312267628658</v>
      </c>
      <c r="AR144">
        <v>7.3476702508960601E-2</v>
      </c>
      <c r="AS144">
        <v>3.0465949820788499E-2</v>
      </c>
      <c r="AT144">
        <v>73</v>
      </c>
      <c r="AU144">
        <v>30</v>
      </c>
      <c r="AV144">
        <v>30</v>
      </c>
      <c r="AW144">
        <v>0</v>
      </c>
      <c r="AX144">
        <v>6.1351105935410004</v>
      </c>
      <c r="AY144">
        <v>9.2401278255904492E-3</v>
      </c>
      <c r="AZ144">
        <v>0.90529747549584128</v>
      </c>
      <c r="BA144">
        <v>2.1225821995198051E-2</v>
      </c>
      <c r="BB144">
        <v>6.4236574683370157E-2</v>
      </c>
    </row>
    <row r="145" spans="1:54" x14ac:dyDescent="0.3">
      <c r="A145">
        <v>0.122033898305085</v>
      </c>
      <c r="B145">
        <v>5.4237288135593198E-2</v>
      </c>
      <c r="C145" t="s">
        <v>220</v>
      </c>
      <c r="D145">
        <v>1000</v>
      </c>
      <c r="E145">
        <v>122</v>
      </c>
      <c r="F145">
        <v>54</v>
      </c>
      <c r="G145">
        <v>0.78443219290351318</v>
      </c>
      <c r="H145">
        <v>0.96050344325991222</v>
      </c>
      <c r="I145">
        <v>0.56886438580702636</v>
      </c>
      <c r="J145">
        <v>0.92100688651982443</v>
      </c>
      <c r="K145">
        <v>0.55666971526355691</v>
      </c>
      <c r="L145">
        <v>1.2420743373420919</v>
      </c>
      <c r="M145">
        <v>0.78724986108809136</v>
      </c>
      <c r="N145">
        <v>1.7565583733447621</v>
      </c>
      <c r="O145">
        <v>1.613578072728195</v>
      </c>
      <c r="P145">
        <v>121.5</v>
      </c>
      <c r="Q145">
        <v>122.5</v>
      </c>
      <c r="R145">
        <v>53.5</v>
      </c>
      <c r="S145">
        <v>54.5</v>
      </c>
      <c r="T145">
        <v>7.896316382248636E-3</v>
      </c>
      <c r="U145">
        <v>7.2578487043916118E-3</v>
      </c>
      <c r="V145">
        <v>9.2474594408023368E-5</v>
      </c>
      <c r="W145">
        <v>2.4671306812604958E-4</v>
      </c>
      <c r="X145">
        <v>3.2676487539412557E-4</v>
      </c>
      <c r="Y145">
        <v>-0.99950657386374786</v>
      </c>
      <c r="Z145">
        <v>-0.99934647024921175</v>
      </c>
      <c r="AA145">
        <v>-2.4637721360232181</v>
      </c>
      <c r="AB145">
        <v>-2.4100792989565969</v>
      </c>
      <c r="AC145">
        <v>-3.4842999693609649</v>
      </c>
      <c r="AD145">
        <v>-3.4083668309790611</v>
      </c>
      <c r="AE145">
        <v>117.7064052693197</v>
      </c>
      <c r="AF145">
        <v>2.6751654019160831E-5</v>
      </c>
      <c r="AG145">
        <v>2.051508606542715E-3</v>
      </c>
      <c r="AH145">
        <v>0</v>
      </c>
      <c r="AI145">
        <v>0.5</v>
      </c>
      <c r="AJ145">
        <v>0</v>
      </c>
      <c r="AK145">
        <v>0.5</v>
      </c>
      <c r="AL145">
        <v>2.4671306812604958E-4</v>
      </c>
      <c r="AM145">
        <v>3.2676487539412557E-4</v>
      </c>
      <c r="AN145">
        <v>9.4891566909527951E-6</v>
      </c>
      <c r="AO145">
        <v>5.2933821845658951E-9</v>
      </c>
      <c r="AP145">
        <v>4.7901675456459738E-11</v>
      </c>
      <c r="AQ145">
        <v>3460717091.780066</v>
      </c>
      <c r="AR145">
        <v>0.122033898305085</v>
      </c>
      <c r="AS145">
        <v>5.4237288135593198E-2</v>
      </c>
      <c r="AT145">
        <v>122</v>
      </c>
      <c r="AU145">
        <v>54</v>
      </c>
      <c r="AV145">
        <v>54</v>
      </c>
      <c r="AW145">
        <v>0</v>
      </c>
      <c r="AX145">
        <v>5.3949389124890672</v>
      </c>
      <c r="AY145">
        <v>2.1237497659963491E-2</v>
      </c>
      <c r="AZ145">
        <v>0.84496631121928523</v>
      </c>
      <c r="BA145">
        <v>3.2999790475629703E-2</v>
      </c>
      <c r="BB145">
        <v>0.10079640064512151</v>
      </c>
    </row>
    <row r="146" spans="1:54" x14ac:dyDescent="0.3">
      <c r="A146">
        <v>5.9869590989922901E-2</v>
      </c>
      <c r="B146">
        <v>3.0823947836395998E-2</v>
      </c>
      <c r="C146" t="s">
        <v>221</v>
      </c>
      <c r="D146">
        <v>1000</v>
      </c>
      <c r="E146">
        <v>60</v>
      </c>
      <c r="F146">
        <v>31</v>
      </c>
      <c r="G146">
        <v>0.18517622887012511</v>
      </c>
      <c r="H146">
        <v>0.42038474093637612</v>
      </c>
      <c r="I146">
        <v>-0.62964754225974984</v>
      </c>
      <c r="J146">
        <v>-0.15923051812724781</v>
      </c>
      <c r="K146">
        <v>-0.63343569563173641</v>
      </c>
      <c r="L146">
        <v>-0.14206434088082051</v>
      </c>
      <c r="M146">
        <v>-0.89581335165363751</v>
      </c>
      <c r="N146">
        <v>-0.20090931760325079</v>
      </c>
      <c r="O146">
        <v>1.173248806745167</v>
      </c>
      <c r="P146">
        <v>59.5</v>
      </c>
      <c r="Q146">
        <v>60.5</v>
      </c>
      <c r="R146">
        <v>30.5</v>
      </c>
      <c r="S146">
        <v>31.5</v>
      </c>
      <c r="T146">
        <v>7.3581649777311742E-3</v>
      </c>
      <c r="U146">
        <v>3.3324511308078293E-2</v>
      </c>
      <c r="V146">
        <v>2.8768911582260101E-4</v>
      </c>
      <c r="W146">
        <v>2.4671306812604958E-4</v>
      </c>
      <c r="X146">
        <v>3.2676487539412557E-4</v>
      </c>
      <c r="Y146">
        <v>-0.99950657386374786</v>
      </c>
      <c r="Z146">
        <v>-0.99934647024921175</v>
      </c>
      <c r="AA146">
        <v>-2.4637721360232181</v>
      </c>
      <c r="AB146">
        <v>-2.4100792989565969</v>
      </c>
      <c r="AC146">
        <v>-3.4842999693609649</v>
      </c>
      <c r="AD146">
        <v>-3.4083668309790611</v>
      </c>
      <c r="AE146">
        <v>117.7064052693197</v>
      </c>
      <c r="AF146">
        <v>6.0587496917290047E-2</v>
      </c>
      <c r="AG146">
        <v>0.58617600212262722</v>
      </c>
      <c r="AH146">
        <v>0</v>
      </c>
      <c r="AI146">
        <v>0.5</v>
      </c>
      <c r="AJ146">
        <v>0</v>
      </c>
      <c r="AK146">
        <v>0.5</v>
      </c>
      <c r="AL146">
        <v>2.4671306812604958E-4</v>
      </c>
      <c r="AM146">
        <v>3.2676487539412557E-4</v>
      </c>
      <c r="AN146">
        <v>9.4891566909527951E-6</v>
      </c>
      <c r="AO146">
        <v>1.409395636896908E-6</v>
      </c>
      <c r="AP146">
        <v>4.9812570592406161E-7</v>
      </c>
      <c r="AQ146">
        <v>3888.4737599581399</v>
      </c>
      <c r="AR146">
        <v>5.9869590989922901E-2</v>
      </c>
      <c r="AS146">
        <v>3.0823947836395998E-2</v>
      </c>
      <c r="AT146">
        <v>60</v>
      </c>
      <c r="AU146">
        <v>31</v>
      </c>
      <c r="AV146">
        <v>31</v>
      </c>
      <c r="AW146">
        <v>0</v>
      </c>
      <c r="AX146">
        <v>6.3876356059596349</v>
      </c>
      <c r="AY146">
        <v>8.1595870150534943E-3</v>
      </c>
      <c r="AZ146">
        <v>0.91746604818873456</v>
      </c>
      <c r="BA146">
        <v>2.2664360821342499E-2</v>
      </c>
      <c r="BB146">
        <v>5.1710003974869398E-2</v>
      </c>
    </row>
    <row r="147" spans="1:54" x14ac:dyDescent="0.3">
      <c r="A147">
        <v>5.6526207605344297E-2</v>
      </c>
      <c r="B147">
        <v>1.7471736896197299E-2</v>
      </c>
      <c r="C147" t="s">
        <v>222</v>
      </c>
      <c r="D147">
        <v>1000</v>
      </c>
      <c r="E147">
        <v>57</v>
      </c>
      <c r="F147">
        <v>17</v>
      </c>
      <c r="G147">
        <v>0.1638872921581763</v>
      </c>
      <c r="H147">
        <v>8.0513206403332122E-2</v>
      </c>
      <c r="I147">
        <v>-0.67222541568364735</v>
      </c>
      <c r="J147">
        <v>-0.8389735871933357</v>
      </c>
      <c r="K147">
        <v>-0.69197909493444842</v>
      </c>
      <c r="L147">
        <v>-0.99110054136789161</v>
      </c>
      <c r="M147">
        <v>-0.97860622093495653</v>
      </c>
      <c r="N147">
        <v>-1.4016278272777889</v>
      </c>
      <c r="O147">
        <v>2.029353979972099</v>
      </c>
      <c r="P147">
        <v>56.5</v>
      </c>
      <c r="Q147">
        <v>57.5</v>
      </c>
      <c r="R147">
        <v>16.5</v>
      </c>
      <c r="S147">
        <v>17.5</v>
      </c>
      <c r="T147">
        <v>6.8331614980791378E-3</v>
      </c>
      <c r="U147">
        <v>1.2983780171077611E-2</v>
      </c>
      <c r="V147">
        <v>1.800448264627871E-4</v>
      </c>
      <c r="W147">
        <v>2.4671306812604958E-4</v>
      </c>
      <c r="X147">
        <v>3.2676487539412557E-4</v>
      </c>
      <c r="Y147">
        <v>-0.99950657386374786</v>
      </c>
      <c r="Z147">
        <v>-0.99934647024921175</v>
      </c>
      <c r="AA147">
        <v>-2.4637721360232181</v>
      </c>
      <c r="AB147">
        <v>-2.4100792989565969</v>
      </c>
      <c r="AC147">
        <v>-3.4842999693609649</v>
      </c>
      <c r="AD147">
        <v>-3.4083668309790611</v>
      </c>
      <c r="AE147">
        <v>117.7064052693197</v>
      </c>
      <c r="AF147">
        <v>2.1612802079332152</v>
      </c>
      <c r="AG147">
        <v>0.74019392133051387</v>
      </c>
      <c r="AH147">
        <v>0</v>
      </c>
      <c r="AI147">
        <v>0.5</v>
      </c>
      <c r="AJ147">
        <v>0</v>
      </c>
      <c r="AK147">
        <v>0.5</v>
      </c>
      <c r="AL147">
        <v>2.4671306812604958E-4</v>
      </c>
      <c r="AM147">
        <v>3.2676487539412557E-4</v>
      </c>
      <c r="AN147">
        <v>9.4891566909527951E-6</v>
      </c>
      <c r="AO147">
        <v>1.6527324972000949E-6</v>
      </c>
      <c r="AP147">
        <v>6.9231602518778319E-6</v>
      </c>
      <c r="AQ147">
        <v>149.3142693960807</v>
      </c>
      <c r="AR147">
        <v>5.6526207605344297E-2</v>
      </c>
      <c r="AS147">
        <v>1.7471736896197299E-2</v>
      </c>
      <c r="AT147">
        <v>57</v>
      </c>
      <c r="AU147">
        <v>17</v>
      </c>
      <c r="AV147">
        <v>17</v>
      </c>
      <c r="AW147">
        <v>0</v>
      </c>
      <c r="AX147">
        <v>7.2169570185855072</v>
      </c>
      <c r="AY147">
        <v>4.987667688968544E-3</v>
      </c>
      <c r="AZ147">
        <v>0.9309897231874269</v>
      </c>
      <c r="BA147">
        <v>1.2484069207228761E-2</v>
      </c>
      <c r="BB147">
        <v>5.1538539916375747E-2</v>
      </c>
    </row>
    <row r="148" spans="1:54" x14ac:dyDescent="0.3">
      <c r="A148">
        <v>0.14596670934699099</v>
      </c>
      <c r="B148">
        <v>4.0973111395646598E-2</v>
      </c>
      <c r="C148" t="s">
        <v>223</v>
      </c>
      <c r="D148">
        <v>1000</v>
      </c>
      <c r="E148">
        <v>146</v>
      </c>
      <c r="F148">
        <v>41</v>
      </c>
      <c r="G148">
        <v>0.92427566610387468</v>
      </c>
      <c r="H148">
        <v>0.74238610344134293</v>
      </c>
      <c r="I148">
        <v>0.84855133220774936</v>
      </c>
      <c r="J148">
        <v>0.48477220688268591</v>
      </c>
      <c r="K148">
        <v>1.014297470769332</v>
      </c>
      <c r="L148">
        <v>0.46012793012343772</v>
      </c>
      <c r="M148">
        <v>1.4344332394427171</v>
      </c>
      <c r="N148">
        <v>0.65071915920722545</v>
      </c>
      <c r="O148">
        <v>1.5021407212654849</v>
      </c>
      <c r="P148">
        <v>145.5</v>
      </c>
      <c r="Q148">
        <v>146.5</v>
      </c>
      <c r="R148">
        <v>40.5</v>
      </c>
      <c r="S148">
        <v>41.5</v>
      </c>
      <c r="T148">
        <v>3.8434281041455081E-3</v>
      </c>
      <c r="U148">
        <v>2.7467177824618379E-2</v>
      </c>
      <c r="V148">
        <v>1.5857817671532679E-4</v>
      </c>
      <c r="W148">
        <v>2.4671306812604958E-4</v>
      </c>
      <c r="X148">
        <v>3.2676487539412557E-4</v>
      </c>
      <c r="Y148">
        <v>-0.99950657386374786</v>
      </c>
      <c r="Z148">
        <v>-0.99934647024921175</v>
      </c>
      <c r="AA148">
        <v>-2.4637721360232181</v>
      </c>
      <c r="AB148">
        <v>-2.4100792989565969</v>
      </c>
      <c r="AC148">
        <v>-3.4842999693609649</v>
      </c>
      <c r="AD148">
        <v>-3.4083668309790611</v>
      </c>
      <c r="AE148">
        <v>117.7064052693197</v>
      </c>
      <c r="AF148">
        <v>2.8073851439954791E-3</v>
      </c>
      <c r="AG148">
        <v>1.46754982130688E-4</v>
      </c>
      <c r="AH148">
        <v>0</v>
      </c>
      <c r="AI148">
        <v>0.5</v>
      </c>
      <c r="AJ148">
        <v>0</v>
      </c>
      <c r="AK148">
        <v>0.5</v>
      </c>
      <c r="AL148">
        <v>2.4671306812604958E-4</v>
      </c>
      <c r="AM148">
        <v>3.2676487539412557E-4</v>
      </c>
      <c r="AN148">
        <v>9.4891566909527951E-6</v>
      </c>
      <c r="AO148">
        <v>1.8430918663211849E-10</v>
      </c>
      <c r="AP148">
        <v>1.9024278313645122E-8</v>
      </c>
      <c r="AQ148">
        <v>429156668.10992861</v>
      </c>
      <c r="AR148">
        <v>0.14596670934699099</v>
      </c>
      <c r="AS148">
        <v>4.0973111395646598E-2</v>
      </c>
      <c r="AT148">
        <v>146</v>
      </c>
      <c r="AU148">
        <v>41</v>
      </c>
      <c r="AV148">
        <v>41</v>
      </c>
      <c r="AW148">
        <v>0</v>
      </c>
      <c r="AX148">
        <v>5.475282472990096</v>
      </c>
      <c r="AY148">
        <v>1.8679908309306759E-2</v>
      </c>
      <c r="AZ148">
        <v>0.83174008756666917</v>
      </c>
      <c r="BA148">
        <v>2.2293203086339839E-2</v>
      </c>
      <c r="BB148">
        <v>0.12728680103768419</v>
      </c>
    </row>
    <row r="149" spans="1:54" x14ac:dyDescent="0.3">
      <c r="A149">
        <v>9.2517006802721097E-2</v>
      </c>
      <c r="B149">
        <v>4.08163265306122E-2</v>
      </c>
      <c r="C149" t="s">
        <v>224</v>
      </c>
      <c r="D149">
        <v>1000</v>
      </c>
      <c r="E149">
        <v>93</v>
      </c>
      <c r="F149">
        <v>41</v>
      </c>
      <c r="G149">
        <v>0.50142061002645277</v>
      </c>
      <c r="H149">
        <v>0.74238610344134293</v>
      </c>
      <c r="I149">
        <v>2.841220052905546E-3</v>
      </c>
      <c r="J149">
        <v>0.48477220688268591</v>
      </c>
      <c r="K149">
        <v>2.5179710334727059E-3</v>
      </c>
      <c r="L149">
        <v>0.46012793012343772</v>
      </c>
      <c r="M149">
        <v>3.5609487851996999E-3</v>
      </c>
      <c r="N149">
        <v>0.65071915920722545</v>
      </c>
      <c r="O149">
        <v>1.118148639295331</v>
      </c>
      <c r="P149">
        <v>92.5</v>
      </c>
      <c r="Q149">
        <v>93.5</v>
      </c>
      <c r="R149">
        <v>40.5</v>
      </c>
      <c r="S149">
        <v>41.5</v>
      </c>
      <c r="T149">
        <v>1.080383573582944E-2</v>
      </c>
      <c r="U149">
        <v>2.7467177824618379E-2</v>
      </c>
      <c r="V149">
        <v>3.3181158971188251E-4</v>
      </c>
      <c r="W149">
        <v>2.4671306812604958E-4</v>
      </c>
      <c r="X149">
        <v>3.2676487539412557E-4</v>
      </c>
      <c r="Y149">
        <v>-0.99950657386374786</v>
      </c>
      <c r="Z149">
        <v>-0.99934647024921175</v>
      </c>
      <c r="AA149">
        <v>-2.4637721360232181</v>
      </c>
      <c r="AB149">
        <v>-2.4100792989565969</v>
      </c>
      <c r="AC149">
        <v>-3.4842999693609649</v>
      </c>
      <c r="AD149">
        <v>-3.4083668309790611</v>
      </c>
      <c r="AE149">
        <v>117.7064052693197</v>
      </c>
      <c r="AF149">
        <v>2.8073851439954791E-3</v>
      </c>
      <c r="AG149">
        <v>3.5451302342699907E-2</v>
      </c>
      <c r="AH149">
        <v>0</v>
      </c>
      <c r="AI149">
        <v>0.5</v>
      </c>
      <c r="AJ149">
        <v>0</v>
      </c>
      <c r="AK149">
        <v>0.5</v>
      </c>
      <c r="AL149">
        <v>2.4671306812604958E-4</v>
      </c>
      <c r="AM149">
        <v>3.2676487539412557E-4</v>
      </c>
      <c r="AN149">
        <v>9.4891566909527951E-6</v>
      </c>
      <c r="AO149">
        <v>1.2515423032570611E-7</v>
      </c>
      <c r="AP149">
        <v>1.9024278313645122E-8</v>
      </c>
      <c r="AQ149">
        <v>1322407.929658131</v>
      </c>
      <c r="AR149">
        <v>9.2517006802721097E-2</v>
      </c>
      <c r="AS149">
        <v>4.08163265306122E-2</v>
      </c>
      <c r="AT149">
        <v>93</v>
      </c>
      <c r="AU149">
        <v>41</v>
      </c>
      <c r="AV149">
        <v>41</v>
      </c>
      <c r="AW149">
        <v>0</v>
      </c>
      <c r="AX149">
        <v>5.6764740354706307</v>
      </c>
      <c r="AY149">
        <v>1.3747415371865961E-2</v>
      </c>
      <c r="AZ149">
        <v>0.88041408203853266</v>
      </c>
      <c r="BA149">
        <v>2.7068911158746239E-2</v>
      </c>
      <c r="BB149">
        <v>7.8769591430855143E-2</v>
      </c>
    </row>
    <row r="150" spans="1:54" x14ac:dyDescent="0.3">
      <c r="A150">
        <v>8.5062240663900404E-2</v>
      </c>
      <c r="B150">
        <v>2.28215767634855E-2</v>
      </c>
      <c r="C150" t="s">
        <v>225</v>
      </c>
      <c r="D150">
        <v>1000</v>
      </c>
      <c r="E150">
        <v>85</v>
      </c>
      <c r="F150">
        <v>23</v>
      </c>
      <c r="G150">
        <v>0.41554440421630529</v>
      </c>
      <c r="H150">
        <v>0.18822588309557961</v>
      </c>
      <c r="I150">
        <v>-0.16891119156738929</v>
      </c>
      <c r="J150">
        <v>-0.62354823380884095</v>
      </c>
      <c r="K150">
        <v>-0.1508296526038794</v>
      </c>
      <c r="L150">
        <v>-0.62540265773267256</v>
      </c>
      <c r="M150">
        <v>-0.21330534032042869</v>
      </c>
      <c r="N150">
        <v>-0.88445292050972435</v>
      </c>
      <c r="O150">
        <v>1.1889289134901531</v>
      </c>
      <c r="P150">
        <v>84.5</v>
      </c>
      <c r="Q150">
        <v>85.5</v>
      </c>
      <c r="R150">
        <v>22.5</v>
      </c>
      <c r="S150">
        <v>23.5</v>
      </c>
      <c r="T150">
        <v>1.0582550711110861E-2</v>
      </c>
      <c r="U150">
        <v>2.312664412286583E-2</v>
      </c>
      <c r="V150">
        <v>2.909771356902592E-4</v>
      </c>
      <c r="W150">
        <v>2.4671306812604958E-4</v>
      </c>
      <c r="X150">
        <v>3.2676487539412557E-4</v>
      </c>
      <c r="Y150">
        <v>-0.99950657386374786</v>
      </c>
      <c r="Z150">
        <v>-0.99934647024921175</v>
      </c>
      <c r="AA150">
        <v>-2.4637721360232181</v>
      </c>
      <c r="AB150">
        <v>-2.4100792989565969</v>
      </c>
      <c r="AC150">
        <v>-3.4842999693609649</v>
      </c>
      <c r="AD150">
        <v>-3.4083668309790611</v>
      </c>
      <c r="AE150">
        <v>117.7064052693197</v>
      </c>
      <c r="AF150">
        <v>0.51668994558593129</v>
      </c>
      <c r="AG150">
        <v>7.2972834393345246E-2</v>
      </c>
      <c r="AH150">
        <v>0</v>
      </c>
      <c r="AI150">
        <v>0.5</v>
      </c>
      <c r="AJ150">
        <v>0</v>
      </c>
      <c r="AK150">
        <v>0.5</v>
      </c>
      <c r="AL150">
        <v>2.4671306812604958E-4</v>
      </c>
      <c r="AM150">
        <v>3.2676487539412557E-4</v>
      </c>
      <c r="AN150">
        <v>9.4891566909527951E-6</v>
      </c>
      <c r="AO150">
        <v>2.5234048927905137E-7</v>
      </c>
      <c r="AP150">
        <v>2.948049573546197E-6</v>
      </c>
      <c r="AQ150">
        <v>3711.6307106220452</v>
      </c>
      <c r="AR150">
        <v>8.5062240663900404E-2</v>
      </c>
      <c r="AS150">
        <v>2.28215767634855E-2</v>
      </c>
      <c r="AT150">
        <v>85</v>
      </c>
      <c r="AU150">
        <v>23</v>
      </c>
      <c r="AV150">
        <v>23</v>
      </c>
      <c r="AW150">
        <v>0</v>
      </c>
      <c r="AX150">
        <v>6.2399463108511197</v>
      </c>
      <c r="AY150">
        <v>7.9502181278112358E-3</v>
      </c>
      <c r="AZ150">
        <v>0.90006640070042532</v>
      </c>
      <c r="BA150">
        <v>1.4871358635674259E-2</v>
      </c>
      <c r="BB150">
        <v>7.7112022536089175E-2</v>
      </c>
    </row>
    <row r="151" spans="1:54" x14ac:dyDescent="0.3">
      <c r="A151">
        <v>0.138739073832992</v>
      </c>
      <c r="B151">
        <v>5.3933420122744997E-2</v>
      </c>
      <c r="C151" t="s">
        <v>226</v>
      </c>
      <c r="D151">
        <v>1000</v>
      </c>
      <c r="E151">
        <v>139</v>
      </c>
      <c r="F151">
        <v>54</v>
      </c>
      <c r="G151">
        <v>0.8935707651626873</v>
      </c>
      <c r="H151">
        <v>0.96050344325991222</v>
      </c>
      <c r="I151">
        <v>0.78714153032537459</v>
      </c>
      <c r="J151">
        <v>0.92100688651982443</v>
      </c>
      <c r="K151">
        <v>0.88087388528878885</v>
      </c>
      <c r="L151">
        <v>1.2420743373420919</v>
      </c>
      <c r="M151">
        <v>1.2457437953156869</v>
      </c>
      <c r="N151">
        <v>1.7565583733447621</v>
      </c>
      <c r="O151">
        <v>2.7022056231599598</v>
      </c>
      <c r="P151">
        <v>138.5</v>
      </c>
      <c r="Q151">
        <v>139.5</v>
      </c>
      <c r="R151">
        <v>53.5</v>
      </c>
      <c r="S151">
        <v>54.5</v>
      </c>
      <c r="T151">
        <v>4.9503720373004212E-3</v>
      </c>
      <c r="U151">
        <v>7.2578487043916118E-3</v>
      </c>
      <c r="V151">
        <v>9.7087684395991093E-5</v>
      </c>
      <c r="W151">
        <v>2.4671306812604958E-4</v>
      </c>
      <c r="X151">
        <v>3.2676487539412557E-4</v>
      </c>
      <c r="Y151">
        <v>-0.99950657386374786</v>
      </c>
      <c r="Z151">
        <v>-0.99934647024921175</v>
      </c>
      <c r="AA151">
        <v>-2.4637721360232181</v>
      </c>
      <c r="AB151">
        <v>-2.4100792989565969</v>
      </c>
      <c r="AC151">
        <v>-3.4842999693609649</v>
      </c>
      <c r="AD151">
        <v>-3.4083668309790611</v>
      </c>
      <c r="AE151">
        <v>117.7064052693197</v>
      </c>
      <c r="AF151">
        <v>2.6751654019160831E-5</v>
      </c>
      <c r="AG151">
        <v>3.2516173359311082E-4</v>
      </c>
      <c r="AH151">
        <v>0</v>
      </c>
      <c r="AI151">
        <v>0.5</v>
      </c>
      <c r="AJ151">
        <v>0</v>
      </c>
      <c r="AK151">
        <v>0.5</v>
      </c>
      <c r="AL151">
        <v>2.4671306812604958E-4</v>
      </c>
      <c r="AM151">
        <v>3.2676487539412557E-4</v>
      </c>
      <c r="AN151">
        <v>9.4891566909527951E-6</v>
      </c>
      <c r="AO151">
        <v>5.2598412463086233E-10</v>
      </c>
      <c r="AP151">
        <v>4.7901675456459738E-11</v>
      </c>
      <c r="AQ151">
        <v>36565239357.031464</v>
      </c>
      <c r="AR151">
        <v>0.138739073832992</v>
      </c>
      <c r="AS151">
        <v>5.3933420122744997E-2</v>
      </c>
      <c r="AT151">
        <v>139</v>
      </c>
      <c r="AU151">
        <v>54</v>
      </c>
      <c r="AV151">
        <v>54</v>
      </c>
      <c r="AW151">
        <v>0</v>
      </c>
      <c r="AX151">
        <v>5.3536253624935188</v>
      </c>
      <c r="AY151">
        <v>2.3042448086921491E-2</v>
      </c>
      <c r="AZ151">
        <v>0.83036995413118442</v>
      </c>
      <c r="BA151">
        <v>3.089097203582351E-2</v>
      </c>
      <c r="BB151">
        <v>0.11569662574607049</v>
      </c>
    </row>
    <row r="152" spans="1:54" x14ac:dyDescent="0.3">
      <c r="A152">
        <v>5.63124432334242E-2</v>
      </c>
      <c r="B152">
        <v>2.17983651226158E-2</v>
      </c>
      <c r="C152" t="s">
        <v>227</v>
      </c>
      <c r="D152">
        <v>1000</v>
      </c>
      <c r="E152">
        <v>56</v>
      </c>
      <c r="F152">
        <v>22</v>
      </c>
      <c r="G152">
        <v>0.15714219021178341</v>
      </c>
      <c r="H152">
        <v>0.16596551411699539</v>
      </c>
      <c r="I152">
        <v>-0.68571561957643312</v>
      </c>
      <c r="J152">
        <v>-0.66806897176600921</v>
      </c>
      <c r="K152">
        <v>-0.7115422919672415</v>
      </c>
      <c r="L152">
        <v>-0.68605739279248368</v>
      </c>
      <c r="M152">
        <v>-1.006272759502109</v>
      </c>
      <c r="N152">
        <v>-0.97023166945345618</v>
      </c>
      <c r="O152">
        <v>1.843097759472095</v>
      </c>
      <c r="P152">
        <v>55.5</v>
      </c>
      <c r="Q152">
        <v>56.5</v>
      </c>
      <c r="R152">
        <v>21.5</v>
      </c>
      <c r="S152">
        <v>22.5</v>
      </c>
      <c r="T152">
        <v>6.6569719029693497E-3</v>
      </c>
      <c r="U152">
        <v>2.138789454222384E-2</v>
      </c>
      <c r="V152">
        <v>2.6241770267465168E-4</v>
      </c>
      <c r="W152">
        <v>2.4671306812604958E-4</v>
      </c>
      <c r="X152">
        <v>3.2676487539412557E-4</v>
      </c>
      <c r="Y152">
        <v>-0.99950657386374786</v>
      </c>
      <c r="Z152">
        <v>-0.99934647024921175</v>
      </c>
      <c r="AA152">
        <v>-2.4637721360232181</v>
      </c>
      <c r="AB152">
        <v>-2.4100792989565969</v>
      </c>
      <c r="AC152">
        <v>-3.4842999693609649</v>
      </c>
      <c r="AD152">
        <v>-3.4083668309790611</v>
      </c>
      <c r="AE152">
        <v>117.7064052693197</v>
      </c>
      <c r="AF152">
        <v>0.66258780634127867</v>
      </c>
      <c r="AG152">
        <v>0.79945648864672991</v>
      </c>
      <c r="AH152">
        <v>0</v>
      </c>
      <c r="AI152">
        <v>0.5</v>
      </c>
      <c r="AJ152">
        <v>0</v>
      </c>
      <c r="AK152">
        <v>0.5</v>
      </c>
      <c r="AL152">
        <v>2.4671306812604958E-4</v>
      </c>
      <c r="AM152">
        <v>3.2676487539412557E-4</v>
      </c>
      <c r="AN152">
        <v>9.4891566909527951E-6</v>
      </c>
      <c r="AO152">
        <v>1.73902939449737E-6</v>
      </c>
      <c r="AP152">
        <v>3.4962592430229041E-6</v>
      </c>
      <c r="AQ152">
        <v>409.55308043955552</v>
      </c>
      <c r="AR152">
        <v>5.63124432334242E-2</v>
      </c>
      <c r="AS152">
        <v>2.17983651226158E-2</v>
      </c>
      <c r="AT152">
        <v>56</v>
      </c>
      <c r="AU152">
        <v>22</v>
      </c>
      <c r="AV152">
        <v>22</v>
      </c>
      <c r="AW152">
        <v>0</v>
      </c>
      <c r="AX152">
        <v>6.8625081273541646</v>
      </c>
      <c r="AY152">
        <v>5.9188497164001513E-3</v>
      </c>
      <c r="AZ152">
        <v>0.9278080413603601</v>
      </c>
      <c r="BA152">
        <v>1.5879515406215652E-2</v>
      </c>
      <c r="BB152">
        <v>5.0393593517024049E-2</v>
      </c>
    </row>
    <row r="153" spans="1:54" x14ac:dyDescent="0.3">
      <c r="A153">
        <v>4.5045045045045001E-2</v>
      </c>
      <c r="B153">
        <v>2.2522522522522501E-2</v>
      </c>
      <c r="C153" t="s">
        <v>228</v>
      </c>
      <c r="D153">
        <v>1000</v>
      </c>
      <c r="E153">
        <v>45</v>
      </c>
      <c r="F153">
        <v>23</v>
      </c>
      <c r="G153">
        <v>9.4468083496271199E-2</v>
      </c>
      <c r="H153">
        <v>0.18822588309557961</v>
      </c>
      <c r="I153">
        <v>-0.81106383300745755</v>
      </c>
      <c r="J153">
        <v>-0.62354823380884095</v>
      </c>
      <c r="K153">
        <v>-0.92894931255964663</v>
      </c>
      <c r="L153">
        <v>-0.62540265773267256</v>
      </c>
      <c r="M153">
        <v>-1.313732716579016</v>
      </c>
      <c r="N153">
        <v>-0.88445292050972435</v>
      </c>
      <c r="O153">
        <v>1.8702592427027891</v>
      </c>
      <c r="P153">
        <v>44.5</v>
      </c>
      <c r="Q153">
        <v>45.5</v>
      </c>
      <c r="R153">
        <v>22.5</v>
      </c>
      <c r="S153">
        <v>23.5</v>
      </c>
      <c r="T153">
        <v>4.7612898823947009E-3</v>
      </c>
      <c r="U153">
        <v>2.312664412286583E-2</v>
      </c>
      <c r="V153">
        <v>2.059392138867432E-4</v>
      </c>
      <c r="W153">
        <v>2.4671306812604958E-4</v>
      </c>
      <c r="X153">
        <v>3.2676487539412557E-4</v>
      </c>
      <c r="Y153">
        <v>-0.99950657386374786</v>
      </c>
      <c r="Z153">
        <v>-0.99934647024921175</v>
      </c>
      <c r="AA153">
        <v>-2.4637721360232181</v>
      </c>
      <c r="AB153">
        <v>-2.4100792989565969</v>
      </c>
      <c r="AC153">
        <v>-3.4842999693609649</v>
      </c>
      <c r="AD153">
        <v>-3.4083668309790611</v>
      </c>
      <c r="AE153">
        <v>117.7064052693197</v>
      </c>
      <c r="AF153">
        <v>0.51668994558593129</v>
      </c>
      <c r="AG153">
        <v>1.822969563424536</v>
      </c>
      <c r="AH153">
        <v>0</v>
      </c>
      <c r="AI153">
        <v>0.5</v>
      </c>
      <c r="AJ153">
        <v>0</v>
      </c>
      <c r="AK153">
        <v>0.5</v>
      </c>
      <c r="AL153">
        <v>2.4671306812604958E-4</v>
      </c>
      <c r="AM153">
        <v>3.2676487539412557E-4</v>
      </c>
      <c r="AN153">
        <v>9.4891566909527951E-6</v>
      </c>
      <c r="AO153">
        <v>2.8362166901302621E-6</v>
      </c>
      <c r="AP153">
        <v>2.948049573546197E-6</v>
      </c>
      <c r="AQ153">
        <v>233.71817049680701</v>
      </c>
      <c r="AR153">
        <v>4.5045045045045001E-2</v>
      </c>
      <c r="AS153">
        <v>2.2522522522522501E-2</v>
      </c>
      <c r="AT153">
        <v>45</v>
      </c>
      <c r="AU153">
        <v>23</v>
      </c>
      <c r="AV153">
        <v>23</v>
      </c>
      <c r="AW153">
        <v>0</v>
      </c>
      <c r="AX153">
        <v>7.2535296756221088</v>
      </c>
      <c r="AY153">
        <v>5.2964101739179292E-3</v>
      </c>
      <c r="AZ153">
        <v>0.93772884260635037</v>
      </c>
      <c r="BA153">
        <v>1.7226112348604571E-2</v>
      </c>
      <c r="BB153">
        <v>3.9748634871127071E-2</v>
      </c>
    </row>
    <row r="154" spans="1:54" x14ac:dyDescent="0.3">
      <c r="A154">
        <v>6.5378055713473604E-2</v>
      </c>
      <c r="B154">
        <v>2.7003979533826002E-2</v>
      </c>
      <c r="C154" t="s">
        <v>229</v>
      </c>
      <c r="D154">
        <v>1000</v>
      </c>
      <c r="E154">
        <v>65</v>
      </c>
      <c r="F154">
        <v>27</v>
      </c>
      <c r="G154">
        <v>0.22410391261883439</v>
      </c>
      <c r="H154">
        <v>0.29382808042988412</v>
      </c>
      <c r="I154">
        <v>-0.55179217476233111</v>
      </c>
      <c r="J154">
        <v>-0.41234383914023182</v>
      </c>
      <c r="K154">
        <v>-0.53627419306806701</v>
      </c>
      <c r="L154">
        <v>-0.38341852401650922</v>
      </c>
      <c r="M154">
        <v>-0.75840623698754805</v>
      </c>
      <c r="N154">
        <v>-0.54223567672922168</v>
      </c>
      <c r="O154">
        <v>1.4650960337186689</v>
      </c>
      <c r="P154">
        <v>64.5</v>
      </c>
      <c r="Q154">
        <v>65.5</v>
      </c>
      <c r="R154">
        <v>26.5</v>
      </c>
      <c r="S154">
        <v>27.5</v>
      </c>
      <c r="T154">
        <v>8.2046316415989862E-3</v>
      </c>
      <c r="U154">
        <v>2.941225431326594E-2</v>
      </c>
      <c r="V154">
        <v>3.5355215819170651E-4</v>
      </c>
      <c r="W154">
        <v>2.4671306812604958E-4</v>
      </c>
      <c r="X154">
        <v>3.2676487539412557E-4</v>
      </c>
      <c r="Y154">
        <v>-0.99950657386374786</v>
      </c>
      <c r="Z154">
        <v>-0.99934647024921175</v>
      </c>
      <c r="AA154">
        <v>-2.4637721360232181</v>
      </c>
      <c r="AB154">
        <v>-2.4100792989565969</v>
      </c>
      <c r="AC154">
        <v>-3.4842999693609649</v>
      </c>
      <c r="AD154">
        <v>-3.4083668309790611</v>
      </c>
      <c r="AE154">
        <v>117.7064052693197</v>
      </c>
      <c r="AF154">
        <v>0.18313688103093231</v>
      </c>
      <c r="AG154">
        <v>0.39431372661989</v>
      </c>
      <c r="AH154">
        <v>0</v>
      </c>
      <c r="AI154">
        <v>0.5</v>
      </c>
      <c r="AJ154">
        <v>0</v>
      </c>
      <c r="AK154">
        <v>0.5</v>
      </c>
      <c r="AL154">
        <v>2.4671306812604958E-4</v>
      </c>
      <c r="AM154">
        <v>3.2676487539412557E-4</v>
      </c>
      <c r="AN154">
        <v>9.4891566909527951E-6</v>
      </c>
      <c r="AO154">
        <v>1.057149358291404E-6</v>
      </c>
      <c r="AP154">
        <v>1.32891217469183E-6</v>
      </c>
      <c r="AQ154">
        <v>2388.077847586439</v>
      </c>
      <c r="AR154">
        <v>6.5378055713473604E-2</v>
      </c>
      <c r="AS154">
        <v>2.7003979533826002E-2</v>
      </c>
      <c r="AT154">
        <v>65</v>
      </c>
      <c r="AU154">
        <v>27</v>
      </c>
      <c r="AV154">
        <v>27</v>
      </c>
      <c r="AW154">
        <v>0</v>
      </c>
      <c r="AX154">
        <v>6.3878332151038686</v>
      </c>
      <c r="AY154">
        <v>7.7455047430019068E-3</v>
      </c>
      <c r="AZ154">
        <v>0.91536346949570235</v>
      </c>
      <c r="BA154">
        <v>1.9258474790824091E-2</v>
      </c>
      <c r="BB154">
        <v>5.7632550970471687E-2</v>
      </c>
    </row>
    <row r="155" spans="1:54" x14ac:dyDescent="0.3">
      <c r="A155">
        <v>4.3551088777219402E-2</v>
      </c>
      <c r="B155">
        <v>8.3752093802345103E-3</v>
      </c>
      <c r="C155" t="s">
        <v>230</v>
      </c>
      <c r="D155">
        <v>1000</v>
      </c>
      <c r="E155">
        <v>44</v>
      </c>
      <c r="F155">
        <v>8</v>
      </c>
      <c r="G155">
        <v>8.9788530085948684E-2</v>
      </c>
      <c r="H155">
        <v>1.3397554037413349E-2</v>
      </c>
      <c r="I155">
        <v>-0.82042293982810266</v>
      </c>
      <c r="J155">
        <v>-0.97320489192517334</v>
      </c>
      <c r="K155">
        <v>-0.948978596808006</v>
      </c>
      <c r="L155">
        <v>-1.565880708419439</v>
      </c>
      <c r="M155">
        <v>-1.3420584020076709</v>
      </c>
      <c r="N155">
        <v>-2.2144897349051611</v>
      </c>
      <c r="O155">
        <v>3.1251570916471501</v>
      </c>
      <c r="P155">
        <v>43.5</v>
      </c>
      <c r="Q155">
        <v>44.5</v>
      </c>
      <c r="R155">
        <v>7.5</v>
      </c>
      <c r="S155">
        <v>8.5</v>
      </c>
      <c r="T155">
        <v>4.5983875060779389E-3</v>
      </c>
      <c r="U155">
        <v>3.3545639427313089E-3</v>
      </c>
      <c r="V155">
        <v>4.8207376113653759E-5</v>
      </c>
      <c r="W155">
        <v>2.4671306812604958E-4</v>
      </c>
      <c r="X155">
        <v>3.2676487539412557E-4</v>
      </c>
      <c r="Y155">
        <v>-0.99950657386374786</v>
      </c>
      <c r="Z155">
        <v>-0.99934647024921175</v>
      </c>
      <c r="AA155">
        <v>-2.4637721360232181</v>
      </c>
      <c r="AB155">
        <v>-2.4100792989565969</v>
      </c>
      <c r="AC155">
        <v>-3.4842999693609649</v>
      </c>
      <c r="AD155">
        <v>-3.4083668309790611</v>
      </c>
      <c r="AE155">
        <v>117.7064052693197</v>
      </c>
      <c r="AF155">
        <v>14.701068794954381</v>
      </c>
      <c r="AG155">
        <v>1.9610629391008001</v>
      </c>
      <c r="AH155">
        <v>0</v>
      </c>
      <c r="AI155">
        <v>0.5</v>
      </c>
      <c r="AJ155">
        <v>0</v>
      </c>
      <c r="AK155">
        <v>0.5</v>
      </c>
      <c r="AL155">
        <v>2.4671306812604958E-4</v>
      </c>
      <c r="AM155">
        <v>3.2676487539412557E-4</v>
      </c>
      <c r="AN155">
        <v>9.4891566909527951E-6</v>
      </c>
      <c r="AO155">
        <v>2.9466765433370291E-6</v>
      </c>
      <c r="AP155">
        <v>1.216682155976538E-5</v>
      </c>
      <c r="AQ155">
        <v>12.759436862962581</v>
      </c>
      <c r="AR155">
        <v>4.3551088777219402E-2</v>
      </c>
      <c r="AS155">
        <v>8.3752093802345103E-3</v>
      </c>
      <c r="AT155">
        <v>44</v>
      </c>
      <c r="AU155">
        <v>8</v>
      </c>
      <c r="AV155">
        <v>8</v>
      </c>
      <c r="AW155">
        <v>0</v>
      </c>
      <c r="AX155">
        <v>9.6979222973465671</v>
      </c>
      <c r="AY155">
        <v>2.4734072255024569E-3</v>
      </c>
      <c r="AZ155">
        <v>0.95054710906804862</v>
      </c>
      <c r="BA155">
        <v>5.9018021547320538E-3</v>
      </c>
      <c r="BB155">
        <v>4.1077681551716948E-2</v>
      </c>
    </row>
    <row r="156" spans="1:54" x14ac:dyDescent="0.3">
      <c r="A156">
        <v>8.6021505376344107E-2</v>
      </c>
      <c r="B156">
        <v>2.7956989247311801E-2</v>
      </c>
      <c r="C156" t="s">
        <v>231</v>
      </c>
      <c r="D156">
        <v>1000</v>
      </c>
      <c r="E156">
        <v>86</v>
      </c>
      <c r="F156">
        <v>28</v>
      </c>
      <c r="G156">
        <v>0.42615504926574549</v>
      </c>
      <c r="H156">
        <v>0.32389244143314522</v>
      </c>
      <c r="I156">
        <v>-0.14768990146850899</v>
      </c>
      <c r="J156">
        <v>-0.35221511713370968</v>
      </c>
      <c r="K156">
        <v>-0.1316432873696462</v>
      </c>
      <c r="L156">
        <v>-0.32303581266559972</v>
      </c>
      <c r="M156">
        <v>-0.1861717223935325</v>
      </c>
      <c r="N156">
        <v>-0.4568416274039056</v>
      </c>
      <c r="O156">
        <v>1.2831728342958779</v>
      </c>
      <c r="P156">
        <v>85.5</v>
      </c>
      <c r="Q156">
        <v>86.5</v>
      </c>
      <c r="R156">
        <v>27.5</v>
      </c>
      <c r="S156">
        <v>28.5</v>
      </c>
      <c r="T156">
        <v>1.063688803860641E-2</v>
      </c>
      <c r="U156">
        <v>3.0675494820173791E-2</v>
      </c>
      <c r="V156">
        <v>4.186887788577068E-4</v>
      </c>
      <c r="W156">
        <v>2.4671306812604958E-4</v>
      </c>
      <c r="X156">
        <v>3.2676487539412557E-4</v>
      </c>
      <c r="Y156">
        <v>-0.99950657386374786</v>
      </c>
      <c r="Z156">
        <v>-0.99934647024921175</v>
      </c>
      <c r="AA156">
        <v>-2.4637721360232181</v>
      </c>
      <c r="AB156">
        <v>-2.4100792989565969</v>
      </c>
      <c r="AC156">
        <v>-3.4842999693609649</v>
      </c>
      <c r="AD156">
        <v>-3.4083668309790611</v>
      </c>
      <c r="AE156">
        <v>117.7064052693197</v>
      </c>
      <c r="AF156">
        <v>0.13979898091901249</v>
      </c>
      <c r="AG156">
        <v>6.6775930796980951E-2</v>
      </c>
      <c r="AH156">
        <v>0</v>
      </c>
      <c r="AI156">
        <v>0.5</v>
      </c>
      <c r="AJ156">
        <v>0</v>
      </c>
      <c r="AK156">
        <v>0.5</v>
      </c>
      <c r="AL156">
        <v>2.4671306812604958E-4</v>
      </c>
      <c r="AM156">
        <v>3.2676487539412557E-4</v>
      </c>
      <c r="AN156">
        <v>9.4891566909527951E-6</v>
      </c>
      <c r="AO156">
        <v>2.3209720234705101E-7</v>
      </c>
      <c r="AP156">
        <v>1.0580050405318769E-6</v>
      </c>
      <c r="AQ156">
        <v>16179.3584700711</v>
      </c>
      <c r="AR156">
        <v>8.6021505376344107E-2</v>
      </c>
      <c r="AS156">
        <v>2.7956989247311801E-2</v>
      </c>
      <c r="AT156">
        <v>86</v>
      </c>
      <c r="AU156">
        <v>28</v>
      </c>
      <c r="AV156">
        <v>28</v>
      </c>
      <c r="AW156">
        <v>0</v>
      </c>
      <c r="AX156">
        <v>6.0196495226078373</v>
      </c>
      <c r="AY156">
        <v>9.4962333147903828E-3</v>
      </c>
      <c r="AZ156">
        <v>0.89551773869113449</v>
      </c>
      <c r="BA156">
        <v>1.846075593252142E-2</v>
      </c>
      <c r="BB156">
        <v>7.6525272061553726E-2</v>
      </c>
    </row>
    <row r="157" spans="1:54" x14ac:dyDescent="0.3">
      <c r="A157">
        <v>6.3389391979301393E-2</v>
      </c>
      <c r="B157">
        <v>2.3285899094437301E-2</v>
      </c>
      <c r="C157" t="s">
        <v>232</v>
      </c>
      <c r="D157">
        <v>1000</v>
      </c>
      <c r="E157">
        <v>63</v>
      </c>
      <c r="F157">
        <v>23</v>
      </c>
      <c r="G157">
        <v>0.20802546504332969</v>
      </c>
      <c r="H157">
        <v>0.18822588309557961</v>
      </c>
      <c r="I157">
        <v>-0.5839490699133405</v>
      </c>
      <c r="J157">
        <v>-0.62354823380884095</v>
      </c>
      <c r="K157">
        <v>-0.5750839584015125</v>
      </c>
      <c r="L157">
        <v>-0.62540265773267256</v>
      </c>
      <c r="M157">
        <v>-0.8132915334746238</v>
      </c>
      <c r="N157">
        <v>-0.88445292050972435</v>
      </c>
      <c r="O157">
        <v>1.6690372119243011</v>
      </c>
      <c r="P157">
        <v>62.5</v>
      </c>
      <c r="Q157">
        <v>63.5</v>
      </c>
      <c r="R157">
        <v>22.5</v>
      </c>
      <c r="S157">
        <v>23.5</v>
      </c>
      <c r="T157">
        <v>7.8720308041037024E-3</v>
      </c>
      <c r="U157">
        <v>2.312664412286583E-2</v>
      </c>
      <c r="V157">
        <v>3.0385432464623708E-4</v>
      </c>
      <c r="W157">
        <v>2.4671306812604958E-4</v>
      </c>
      <c r="X157">
        <v>3.2676487539412557E-4</v>
      </c>
      <c r="Y157">
        <v>-0.99950657386374786</v>
      </c>
      <c r="Z157">
        <v>-0.99934647024921175</v>
      </c>
      <c r="AA157">
        <v>-2.4637721360232181</v>
      </c>
      <c r="AB157">
        <v>-2.4100792989565969</v>
      </c>
      <c r="AC157">
        <v>-3.4842999693609649</v>
      </c>
      <c r="AD157">
        <v>-3.4083668309790611</v>
      </c>
      <c r="AE157">
        <v>117.7064052693197</v>
      </c>
      <c r="AF157">
        <v>0.51668994558593129</v>
      </c>
      <c r="AG157">
        <v>0.46261864358058419</v>
      </c>
      <c r="AH157">
        <v>0</v>
      </c>
      <c r="AI157">
        <v>0.5</v>
      </c>
      <c r="AJ157">
        <v>0</v>
      </c>
      <c r="AK157">
        <v>0.5</v>
      </c>
      <c r="AL157">
        <v>2.4671306812604958E-4</v>
      </c>
      <c r="AM157">
        <v>3.2676487539412557E-4</v>
      </c>
      <c r="AN157">
        <v>9.4891566909527951E-6</v>
      </c>
      <c r="AO157">
        <v>1.18999540097859E-6</v>
      </c>
      <c r="AP157">
        <v>2.948049573546197E-6</v>
      </c>
      <c r="AQ157">
        <v>821.88863430949584</v>
      </c>
      <c r="AR157">
        <v>6.3389391979301393E-2</v>
      </c>
      <c r="AS157">
        <v>2.3285899094437301E-2</v>
      </c>
      <c r="AT157">
        <v>63</v>
      </c>
      <c r="AU157">
        <v>23</v>
      </c>
      <c r="AV157">
        <v>23</v>
      </c>
      <c r="AW157">
        <v>0</v>
      </c>
      <c r="AX157">
        <v>6.6102763084915157</v>
      </c>
      <c r="AY157">
        <v>6.7362257683109602E-3</v>
      </c>
      <c r="AZ157">
        <v>0.92006093469457229</v>
      </c>
      <c r="BA157">
        <v>1.6549673326126339E-2</v>
      </c>
      <c r="BB157">
        <v>5.6653166210990431E-2</v>
      </c>
    </row>
    <row r="158" spans="1:54" x14ac:dyDescent="0.3">
      <c r="A158">
        <v>4.0404040404040401E-2</v>
      </c>
      <c r="B158">
        <v>2.02020202020202E-2</v>
      </c>
      <c r="C158" t="s">
        <v>233</v>
      </c>
      <c r="D158">
        <v>1000</v>
      </c>
      <c r="E158">
        <v>40</v>
      </c>
      <c r="F158">
        <v>20</v>
      </c>
      <c r="G158">
        <v>7.2662714116870988E-2</v>
      </c>
      <c r="H158">
        <v>0.12668700984896819</v>
      </c>
      <c r="I158">
        <v>-0.85467457176625805</v>
      </c>
      <c r="J158">
        <v>-0.74662598030206351</v>
      </c>
      <c r="K158">
        <v>-1.0297193725039331</v>
      </c>
      <c r="L158">
        <v>-0.80765205040299448</v>
      </c>
      <c r="M158">
        <v>-1.456243102033375</v>
      </c>
      <c r="N158">
        <v>-1.142192483358353</v>
      </c>
      <c r="O158">
        <v>2.3248364509405599</v>
      </c>
      <c r="P158">
        <v>39.5</v>
      </c>
      <c r="Q158">
        <v>40.5</v>
      </c>
      <c r="R158">
        <v>19.5</v>
      </c>
      <c r="S158">
        <v>20.5</v>
      </c>
      <c r="T158">
        <v>3.9717715305936513E-3</v>
      </c>
      <c r="U158">
        <v>1.7900702504465561E-2</v>
      </c>
      <c r="V158">
        <v>1.6529006093045679E-4</v>
      </c>
      <c r="W158">
        <v>2.4671306812604958E-4</v>
      </c>
      <c r="X158">
        <v>3.2676487539412557E-4</v>
      </c>
      <c r="Y158">
        <v>-0.99950657386374786</v>
      </c>
      <c r="Z158">
        <v>-0.99934647024921175</v>
      </c>
      <c r="AA158">
        <v>-2.4637721360232181</v>
      </c>
      <c r="AB158">
        <v>-2.4100792989565969</v>
      </c>
      <c r="AC158">
        <v>-3.4842999693609649</v>
      </c>
      <c r="AD158">
        <v>-3.4083668309790611</v>
      </c>
      <c r="AE158">
        <v>117.7064052693197</v>
      </c>
      <c r="AF158">
        <v>1.0761383108273459</v>
      </c>
      <c r="AG158">
        <v>2.619132736394405</v>
      </c>
      <c r="AH158">
        <v>0</v>
      </c>
      <c r="AI158">
        <v>0.5</v>
      </c>
      <c r="AJ158">
        <v>0</v>
      </c>
      <c r="AK158">
        <v>0.5</v>
      </c>
      <c r="AL158">
        <v>2.4671306812604958E-4</v>
      </c>
      <c r="AM158">
        <v>3.2676487539412557E-4</v>
      </c>
      <c r="AN158">
        <v>9.4891566909527951E-6</v>
      </c>
      <c r="AO158">
        <v>3.399203259301656E-6</v>
      </c>
      <c r="AP158">
        <v>4.752589693718493E-6</v>
      </c>
      <c r="AQ158">
        <v>97.088301048184974</v>
      </c>
      <c r="AR158">
        <v>4.0404040404040401E-2</v>
      </c>
      <c r="AS158">
        <v>2.02020202020202E-2</v>
      </c>
      <c r="AT158">
        <v>40</v>
      </c>
      <c r="AU158">
        <v>20</v>
      </c>
      <c r="AV158">
        <v>20</v>
      </c>
      <c r="AW158">
        <v>0</v>
      </c>
      <c r="AX158">
        <v>7.7393236236049461</v>
      </c>
      <c r="AY158">
        <v>4.5858399370205622E-3</v>
      </c>
      <c r="AZ158">
        <v>0.94397977933095989</v>
      </c>
      <c r="BA158">
        <v>1.5616180264999641E-2</v>
      </c>
      <c r="BB158">
        <v>3.5818200467019841E-2</v>
      </c>
    </row>
    <row r="159" spans="1:54" x14ac:dyDescent="0.3">
      <c r="A159">
        <v>6.3829787234042507E-2</v>
      </c>
      <c r="B159">
        <v>3.8684719535783401E-3</v>
      </c>
      <c r="C159" t="s">
        <v>508</v>
      </c>
      <c r="D159">
        <v>1000</v>
      </c>
      <c r="E159">
        <v>64</v>
      </c>
      <c r="F159">
        <v>4</v>
      </c>
      <c r="G159">
        <v>0.21598152048863389</v>
      </c>
      <c r="H159">
        <v>4.0412264185993446E-3</v>
      </c>
      <c r="I159">
        <v>-0.5680369590227321</v>
      </c>
      <c r="J159">
        <v>-0.99191754716280134</v>
      </c>
      <c r="K159">
        <v>-0.55567060647809829</v>
      </c>
      <c r="L159">
        <v>-1.8728471743232169</v>
      </c>
      <c r="M159">
        <v>-0.78583690789340965</v>
      </c>
      <c r="N159">
        <v>-2.648605874180022</v>
      </c>
      <c r="O159">
        <v>0.96852219158643738</v>
      </c>
      <c r="P159">
        <v>63.5</v>
      </c>
      <c r="Q159">
        <v>64.5</v>
      </c>
      <c r="R159">
        <v>3.5</v>
      </c>
      <c r="S159">
        <v>4.5</v>
      </c>
      <c r="T159">
        <v>8.0395213007134758E-3</v>
      </c>
      <c r="U159">
        <v>1.523576372066E-3</v>
      </c>
      <c r="V159">
        <v>1.186325853940099E-5</v>
      </c>
      <c r="W159">
        <v>2.4671306812604958E-4</v>
      </c>
      <c r="X159">
        <v>3.2676487539412557E-4</v>
      </c>
      <c r="Y159">
        <v>-0.99950657386374786</v>
      </c>
      <c r="Z159">
        <v>-0.99934647024921175</v>
      </c>
      <c r="AA159">
        <v>-2.4637721360232181</v>
      </c>
      <c r="AB159">
        <v>-2.4100792989565969</v>
      </c>
      <c r="AC159">
        <v>-3.4842999693609649</v>
      </c>
      <c r="AD159">
        <v>-3.4083668309790611</v>
      </c>
      <c r="AE159">
        <v>117.7064052693197</v>
      </c>
      <c r="AF159">
        <v>34.661046297125267</v>
      </c>
      <c r="AG159">
        <v>0.42718677155621171</v>
      </c>
      <c r="AH159">
        <v>0</v>
      </c>
      <c r="AI159">
        <v>0.5</v>
      </c>
      <c r="AJ159">
        <v>0</v>
      </c>
      <c r="AK159">
        <v>0.5</v>
      </c>
      <c r="AL159">
        <v>2.4671306812604958E-4</v>
      </c>
      <c r="AM159">
        <v>3.2676487539412557E-4</v>
      </c>
      <c r="AN159">
        <v>9.4891566909527951E-6</v>
      </c>
      <c r="AO159">
        <v>1.122233821250448E-6</v>
      </c>
      <c r="AP159">
        <v>1.302860902490428E-5</v>
      </c>
      <c r="AQ159">
        <v>7.6992816787511709</v>
      </c>
      <c r="AR159">
        <v>6.3829787234042507E-2</v>
      </c>
      <c r="AS159">
        <v>3.8684719535783401E-3</v>
      </c>
      <c r="AT159">
        <v>64</v>
      </c>
      <c r="AU159">
        <v>4</v>
      </c>
      <c r="AV159">
        <v>4</v>
      </c>
      <c r="AW159">
        <v>0</v>
      </c>
      <c r="AX159">
        <v>11.494809193162901</v>
      </c>
      <c r="AY159">
        <v>1.676630312274423E-3</v>
      </c>
      <c r="AZ159">
        <v>0.93397837112465354</v>
      </c>
      <c r="BA159">
        <v>2.191841641303917E-3</v>
      </c>
      <c r="BB159">
        <v>6.2153156921768087E-2</v>
      </c>
    </row>
    <row r="160" spans="1:54" x14ac:dyDescent="0.3">
      <c r="A160">
        <v>9.1390728476821198E-2</v>
      </c>
      <c r="B160">
        <v>1.7218543046357601E-2</v>
      </c>
      <c r="C160" t="s">
        <v>234</v>
      </c>
      <c r="D160">
        <v>1000</v>
      </c>
      <c r="E160">
        <v>91</v>
      </c>
      <c r="F160">
        <v>17</v>
      </c>
      <c r="G160">
        <v>0.47981602195789191</v>
      </c>
      <c r="H160">
        <v>8.0513206403332122E-2</v>
      </c>
      <c r="I160">
        <v>-4.0367956084216283E-2</v>
      </c>
      <c r="J160">
        <v>-0.8389735871933357</v>
      </c>
      <c r="K160">
        <v>-3.5790445731917322E-2</v>
      </c>
      <c r="L160">
        <v>-0.99110054136789161</v>
      </c>
      <c r="M160">
        <v>-5.0615333757455729E-2</v>
      </c>
      <c r="N160">
        <v>-1.4016278272777889</v>
      </c>
      <c r="O160">
        <v>0.74529546368025634</v>
      </c>
      <c r="P160">
        <v>90.5</v>
      </c>
      <c r="Q160">
        <v>91.5</v>
      </c>
      <c r="R160">
        <v>16.5</v>
      </c>
      <c r="S160">
        <v>17.5</v>
      </c>
      <c r="T160">
        <v>1.079488740429352E-2</v>
      </c>
      <c r="U160">
        <v>1.2983780171077611E-2</v>
      </c>
      <c r="V160">
        <v>1.044594532765041E-4</v>
      </c>
      <c r="W160">
        <v>2.4671306812604958E-4</v>
      </c>
      <c r="X160">
        <v>3.2676487539412557E-4</v>
      </c>
      <c r="Y160">
        <v>-0.99950657386374786</v>
      </c>
      <c r="Z160">
        <v>-0.99934647024921175</v>
      </c>
      <c r="AA160">
        <v>-2.4637721360232181</v>
      </c>
      <c r="AB160">
        <v>-2.4100792989565969</v>
      </c>
      <c r="AC160">
        <v>-3.4842999693609649</v>
      </c>
      <c r="AD160">
        <v>-3.4083668309790611</v>
      </c>
      <c r="AE160">
        <v>117.7064052693197</v>
      </c>
      <c r="AF160">
        <v>2.1612802079332152</v>
      </c>
      <c r="AG160">
        <v>4.2572730876375947E-2</v>
      </c>
      <c r="AH160">
        <v>0</v>
      </c>
      <c r="AI160">
        <v>0.5</v>
      </c>
      <c r="AJ160">
        <v>0</v>
      </c>
      <c r="AK160">
        <v>0.5</v>
      </c>
      <c r="AL160">
        <v>2.4671306812604958E-4</v>
      </c>
      <c r="AM160">
        <v>3.2676487539412557E-4</v>
      </c>
      <c r="AN160">
        <v>9.4891566909527951E-6</v>
      </c>
      <c r="AO160">
        <v>1.5017062676494881E-7</v>
      </c>
      <c r="AP160">
        <v>6.9231602518778319E-6</v>
      </c>
      <c r="AQ160">
        <v>953.42379963396138</v>
      </c>
      <c r="AR160">
        <v>9.1390728476821198E-2</v>
      </c>
      <c r="AS160">
        <v>1.7218543046357601E-2</v>
      </c>
      <c r="AT160">
        <v>91</v>
      </c>
      <c r="AU160">
        <v>17</v>
      </c>
      <c r="AV160">
        <v>17</v>
      </c>
      <c r="AW160">
        <v>0</v>
      </c>
      <c r="AX160">
        <v>6.6117988302295814</v>
      </c>
      <c r="AY160">
        <v>6.6170783205290523E-3</v>
      </c>
      <c r="AZ160">
        <v>0.89800780679735026</v>
      </c>
      <c r="BA160">
        <v>1.060146472582855E-2</v>
      </c>
      <c r="BB160">
        <v>8.4773650156292152E-2</v>
      </c>
    </row>
    <row r="161" spans="1:54" x14ac:dyDescent="0.3">
      <c r="A161">
        <v>0.13939393939393899</v>
      </c>
      <c r="B161">
        <v>3.9393939393939398E-2</v>
      </c>
      <c r="C161" t="s">
        <v>235</v>
      </c>
      <c r="D161">
        <v>1000</v>
      </c>
      <c r="E161">
        <v>139</v>
      </c>
      <c r="F161">
        <v>39</v>
      </c>
      <c r="G161">
        <v>0.8935707651626873</v>
      </c>
      <c r="H161">
        <v>0.6845650024962141</v>
      </c>
      <c r="I161">
        <v>0.78714153032537459</v>
      </c>
      <c r="J161">
        <v>0.36913000499242821</v>
      </c>
      <c r="K161">
        <v>0.88087388528878885</v>
      </c>
      <c r="L161">
        <v>0.33976670636654061</v>
      </c>
      <c r="M161">
        <v>1.2457437953156869</v>
      </c>
      <c r="N161">
        <v>0.4805026841863988</v>
      </c>
      <c r="O161">
        <v>1.333677279921623</v>
      </c>
      <c r="P161">
        <v>138.5</v>
      </c>
      <c r="Q161">
        <v>139.5</v>
      </c>
      <c r="R161">
        <v>38.5</v>
      </c>
      <c r="S161">
        <v>39.5</v>
      </c>
      <c r="T161">
        <v>4.9503720373004212E-3</v>
      </c>
      <c r="U161">
        <v>3.0247821208390421E-2</v>
      </c>
      <c r="V161">
        <v>1.9970212626237209E-4</v>
      </c>
      <c r="W161">
        <v>2.4671306812604958E-4</v>
      </c>
      <c r="X161">
        <v>3.2676487539412557E-4</v>
      </c>
      <c r="Y161">
        <v>-0.99950657386374786</v>
      </c>
      <c r="Z161">
        <v>-0.99934647024921175</v>
      </c>
      <c r="AA161">
        <v>-2.4637721360232181</v>
      </c>
      <c r="AB161">
        <v>-2.4100792989565969</v>
      </c>
      <c r="AC161">
        <v>-3.4842999693609649</v>
      </c>
      <c r="AD161">
        <v>-3.4083668309790611</v>
      </c>
      <c r="AE161">
        <v>117.7064052693197</v>
      </c>
      <c r="AF161">
        <v>5.3754352788654494E-3</v>
      </c>
      <c r="AG161">
        <v>3.2516173359311082E-4</v>
      </c>
      <c r="AH161">
        <v>0</v>
      </c>
      <c r="AI161">
        <v>0.5</v>
      </c>
      <c r="AJ161">
        <v>0</v>
      </c>
      <c r="AK161">
        <v>0.5</v>
      </c>
      <c r="AL161">
        <v>2.4671306812604958E-4</v>
      </c>
      <c r="AM161">
        <v>3.2676487539412557E-4</v>
      </c>
      <c r="AN161">
        <v>9.4891566909527951E-6</v>
      </c>
      <c r="AO161">
        <v>5.2598412463086233E-10</v>
      </c>
      <c r="AP161">
        <v>4.0114361945469237E-8</v>
      </c>
      <c r="AQ161">
        <v>89812706.042156085</v>
      </c>
      <c r="AR161">
        <v>0.13939393939393899</v>
      </c>
      <c r="AS161">
        <v>3.9393939393939398E-2</v>
      </c>
      <c r="AT161">
        <v>139</v>
      </c>
      <c r="AU161">
        <v>39</v>
      </c>
      <c r="AV161">
        <v>39</v>
      </c>
      <c r="AW161">
        <v>0</v>
      </c>
      <c r="AX161">
        <v>5.5114068297016781</v>
      </c>
      <c r="AY161">
        <v>1.7518829055343511E-2</v>
      </c>
      <c r="AZ161">
        <v>0.83873095026746514</v>
      </c>
      <c r="BA161">
        <v>2.1875110338595891E-2</v>
      </c>
      <c r="BB161">
        <v>0.12187511033859549</v>
      </c>
    </row>
    <row r="162" spans="1:54" x14ac:dyDescent="0.3">
      <c r="A162">
        <v>0.125748502994012</v>
      </c>
      <c r="B162">
        <v>4.5908183632734502E-2</v>
      </c>
      <c r="C162" t="s">
        <v>236</v>
      </c>
      <c r="D162">
        <v>1000</v>
      </c>
      <c r="E162">
        <v>126</v>
      </c>
      <c r="F162">
        <v>46</v>
      </c>
      <c r="G162">
        <v>0.81465180632319212</v>
      </c>
      <c r="H162">
        <v>0.85906578201866879</v>
      </c>
      <c r="I162">
        <v>0.62930361264638424</v>
      </c>
      <c r="J162">
        <v>0.71813156403733758</v>
      </c>
      <c r="K162">
        <v>0.63298055460507718</v>
      </c>
      <c r="L162">
        <v>0.7609399027339665</v>
      </c>
      <c r="M162">
        <v>0.89516968504094363</v>
      </c>
      <c r="N162">
        <v>1.076131530597239</v>
      </c>
      <c r="O162">
        <v>1.8163578890180501</v>
      </c>
      <c r="P162">
        <v>125.5</v>
      </c>
      <c r="Q162">
        <v>126.5</v>
      </c>
      <c r="R162">
        <v>45.5</v>
      </c>
      <c r="S162">
        <v>46.5</v>
      </c>
      <c r="T162">
        <v>7.2092025950792893E-3</v>
      </c>
      <c r="U162">
        <v>1.9020821822329451E-2</v>
      </c>
      <c r="V162">
        <v>2.4906799932099781E-4</v>
      </c>
      <c r="W162">
        <v>2.4671306812604958E-4</v>
      </c>
      <c r="X162">
        <v>3.2676487539412557E-4</v>
      </c>
      <c r="Y162">
        <v>-0.99950657386374786</v>
      </c>
      <c r="Z162">
        <v>-0.99934647024921175</v>
      </c>
      <c r="AA162">
        <v>-2.4637721360232181</v>
      </c>
      <c r="AB162">
        <v>-2.4100792989565969</v>
      </c>
      <c r="AC162">
        <v>-3.4842999693609649</v>
      </c>
      <c r="AD162">
        <v>-3.4083668309790611</v>
      </c>
      <c r="AE162">
        <v>117.7064052693197</v>
      </c>
      <c r="AF162">
        <v>5.1220995115443333E-4</v>
      </c>
      <c r="AG162">
        <v>1.3453067928455159E-3</v>
      </c>
      <c r="AH162">
        <v>0</v>
      </c>
      <c r="AI162">
        <v>0.5</v>
      </c>
      <c r="AJ162">
        <v>0</v>
      </c>
      <c r="AK162">
        <v>0.5</v>
      </c>
      <c r="AL162">
        <v>2.4671306812604958E-4</v>
      </c>
      <c r="AM162">
        <v>3.2676487539412557E-4</v>
      </c>
      <c r="AN162">
        <v>9.4891566909527951E-6</v>
      </c>
      <c r="AO162">
        <v>3.169158298677821E-9</v>
      </c>
      <c r="AP162">
        <v>2.4036401134519389E-9</v>
      </c>
      <c r="AQ162">
        <v>310264562.40533</v>
      </c>
      <c r="AR162">
        <v>0.125748502994012</v>
      </c>
      <c r="AS162">
        <v>4.5908183632734502E-2</v>
      </c>
      <c r="AT162">
        <v>126</v>
      </c>
      <c r="AU162">
        <v>46</v>
      </c>
      <c r="AV162">
        <v>46</v>
      </c>
      <c r="AW162">
        <v>0</v>
      </c>
      <c r="AX162">
        <v>5.4447937850012407</v>
      </c>
      <c r="AY162">
        <v>1.8711756172355241E-2</v>
      </c>
      <c r="AZ162">
        <v>0.84705506954560872</v>
      </c>
      <c r="BA162">
        <v>2.7196427460379261E-2</v>
      </c>
      <c r="BB162">
        <v>0.1070367468216568</v>
      </c>
    </row>
    <row r="163" spans="1:54" x14ac:dyDescent="0.3">
      <c r="A163">
        <v>8.6466165413533802E-2</v>
      </c>
      <c r="B163">
        <v>2.4436090225563901E-2</v>
      </c>
      <c r="C163" t="s">
        <v>237</v>
      </c>
      <c r="D163">
        <v>1000</v>
      </c>
      <c r="E163">
        <v>86</v>
      </c>
      <c r="F163">
        <v>24</v>
      </c>
      <c r="G163">
        <v>0.42615504926574549</v>
      </c>
      <c r="H163">
        <v>0.21220917592750771</v>
      </c>
      <c r="I163">
        <v>-0.14768990146850899</v>
      </c>
      <c r="J163">
        <v>-0.57558164814498447</v>
      </c>
      <c r="K163">
        <v>-0.1316432873696462</v>
      </c>
      <c r="L163">
        <v>-0.56482231279136008</v>
      </c>
      <c r="M163">
        <v>-0.1861717223935325</v>
      </c>
      <c r="N163">
        <v>-0.79877937508047991</v>
      </c>
      <c r="O163">
        <v>1.1982798515571671</v>
      </c>
      <c r="P163">
        <v>85.5</v>
      </c>
      <c r="Q163">
        <v>86.5</v>
      </c>
      <c r="R163">
        <v>23.5</v>
      </c>
      <c r="S163">
        <v>24.5</v>
      </c>
      <c r="T163">
        <v>1.063688803860641E-2</v>
      </c>
      <c r="U163">
        <v>2.4826810931476428E-2</v>
      </c>
      <c r="V163">
        <v>3.1644175306557061E-4</v>
      </c>
      <c r="W163">
        <v>2.4671306812604958E-4</v>
      </c>
      <c r="X163">
        <v>3.2676487539412557E-4</v>
      </c>
      <c r="Y163">
        <v>-0.99950657386374786</v>
      </c>
      <c r="Z163">
        <v>-0.99934647024921175</v>
      </c>
      <c r="AA163">
        <v>-2.4637721360232181</v>
      </c>
      <c r="AB163">
        <v>-2.4100792989565969</v>
      </c>
      <c r="AC163">
        <v>-3.4842999693609649</v>
      </c>
      <c r="AD163">
        <v>-3.4083668309790611</v>
      </c>
      <c r="AE163">
        <v>117.7064052693197</v>
      </c>
      <c r="AF163">
        <v>0.40122717369896521</v>
      </c>
      <c r="AG163">
        <v>6.6775930796980951E-2</v>
      </c>
      <c r="AH163">
        <v>0</v>
      </c>
      <c r="AI163">
        <v>0.5</v>
      </c>
      <c r="AJ163">
        <v>0</v>
      </c>
      <c r="AK163">
        <v>0.5</v>
      </c>
      <c r="AL163">
        <v>2.4671306812604958E-4</v>
      </c>
      <c r="AM163">
        <v>3.2676487539412557E-4</v>
      </c>
      <c r="AN163">
        <v>9.4891566909527951E-6</v>
      </c>
      <c r="AO163">
        <v>2.3209720234705101E-7</v>
      </c>
      <c r="AP163">
        <v>2.4575560387001032E-6</v>
      </c>
      <c r="AQ163">
        <v>5264.3901103860317</v>
      </c>
      <c r="AR163">
        <v>8.6466165413533802E-2</v>
      </c>
      <c r="AS163">
        <v>2.4436090225563901E-2</v>
      </c>
      <c r="AT163">
        <v>86</v>
      </c>
      <c r="AU163">
        <v>24</v>
      </c>
      <c r="AV163">
        <v>24</v>
      </c>
      <c r="AW163">
        <v>0</v>
      </c>
      <c r="AX163">
        <v>6.1793564067694966</v>
      </c>
      <c r="AY163">
        <v>8.5323783633142972E-3</v>
      </c>
      <c r="AZ163">
        <v>0.89763012272421661</v>
      </c>
      <c r="BA163">
        <v>1.5903711862249609E-2</v>
      </c>
      <c r="BB163">
        <v>7.79337870502195E-2</v>
      </c>
    </row>
    <row r="164" spans="1:54" x14ac:dyDescent="0.3">
      <c r="A164">
        <v>7.79569892473118E-2</v>
      </c>
      <c r="B164">
        <v>3.4946236559139802E-2</v>
      </c>
      <c r="C164" t="s">
        <v>238</v>
      </c>
      <c r="D164">
        <v>1000</v>
      </c>
      <c r="E164">
        <v>78</v>
      </c>
      <c r="F164">
        <v>35</v>
      </c>
      <c r="G164">
        <v>0.34329172591861418</v>
      </c>
      <c r="H164">
        <v>0.55564433497383003</v>
      </c>
      <c r="I164">
        <v>-0.31341654816277148</v>
      </c>
      <c r="J164">
        <v>0.1112886699476601</v>
      </c>
      <c r="K164">
        <v>-0.28531468560381817</v>
      </c>
      <c r="L164">
        <v>9.8949002904149347E-2</v>
      </c>
      <c r="M164">
        <v>-0.4034958979251354</v>
      </c>
      <c r="N164">
        <v>0.13993502189034279</v>
      </c>
      <c r="O164">
        <v>1.1356081529434361</v>
      </c>
      <c r="P164">
        <v>77.5</v>
      </c>
      <c r="Q164">
        <v>78.5</v>
      </c>
      <c r="R164">
        <v>34.5</v>
      </c>
      <c r="S164">
        <v>35.5</v>
      </c>
      <c r="T164">
        <v>1.0004940881375549E-2</v>
      </c>
      <c r="U164">
        <v>3.3637139080612062E-2</v>
      </c>
      <c r="V164">
        <v>3.821748286140187E-4</v>
      </c>
      <c r="W164">
        <v>2.4671306812604958E-4</v>
      </c>
      <c r="X164">
        <v>3.2676487539412557E-4</v>
      </c>
      <c r="Y164">
        <v>-0.99950657386374786</v>
      </c>
      <c r="Z164">
        <v>-0.99934647024921175</v>
      </c>
      <c r="AA164">
        <v>-2.4637721360232181</v>
      </c>
      <c r="AB164">
        <v>-2.4100792989565969</v>
      </c>
      <c r="AC164">
        <v>-3.4842999693609649</v>
      </c>
      <c r="AD164">
        <v>-3.4083668309790611</v>
      </c>
      <c r="AE164">
        <v>117.7064052693197</v>
      </c>
      <c r="AF164">
        <v>1.8692340772837681E-2</v>
      </c>
      <c r="AG164">
        <v>0.134214981840451</v>
      </c>
      <c r="AH164">
        <v>0</v>
      </c>
      <c r="AI164">
        <v>0.5</v>
      </c>
      <c r="AJ164">
        <v>0</v>
      </c>
      <c r="AK164">
        <v>0.5</v>
      </c>
      <c r="AL164">
        <v>2.4671306812604958E-4</v>
      </c>
      <c r="AM164">
        <v>3.2676487539412557E-4</v>
      </c>
      <c r="AN164">
        <v>9.4891566909527951E-6</v>
      </c>
      <c r="AO164">
        <v>4.3878410913003421E-7</v>
      </c>
      <c r="AP164">
        <v>1.5512253559466791E-7</v>
      </c>
      <c r="AQ164">
        <v>53279.962638034987</v>
      </c>
      <c r="AR164">
        <v>7.79569892473118E-2</v>
      </c>
      <c r="AS164">
        <v>3.4946236559139802E-2</v>
      </c>
      <c r="AT164">
        <v>78</v>
      </c>
      <c r="AU164">
        <v>35</v>
      </c>
      <c r="AV164">
        <v>35</v>
      </c>
      <c r="AW164">
        <v>0</v>
      </c>
      <c r="AX164">
        <v>5.9405166773093097</v>
      </c>
      <c r="AY164">
        <v>1.0755756095338499E-2</v>
      </c>
      <c r="AZ164">
        <v>0.89785253028888701</v>
      </c>
      <c r="BA164">
        <v>2.419048046380131E-2</v>
      </c>
      <c r="BB164">
        <v>6.7201233151973308E-2</v>
      </c>
    </row>
    <row r="165" spans="1:54" x14ac:dyDescent="0.3">
      <c r="A165">
        <v>9.50831525668836E-2</v>
      </c>
      <c r="B165">
        <v>2.5307302964569799E-2</v>
      </c>
      <c r="C165" t="s">
        <v>239</v>
      </c>
      <c r="D165">
        <v>1000</v>
      </c>
      <c r="E165">
        <v>95</v>
      </c>
      <c r="F165">
        <v>25</v>
      </c>
      <c r="G165">
        <v>0.5230118149084434</v>
      </c>
      <c r="H165">
        <v>0.23786281602809009</v>
      </c>
      <c r="I165">
        <v>4.6023629816886791E-2</v>
      </c>
      <c r="J165">
        <v>-0.52427436794381976</v>
      </c>
      <c r="K165">
        <v>4.0810024430768192E-2</v>
      </c>
      <c r="L165">
        <v>-0.50430441256678959</v>
      </c>
      <c r="M165">
        <v>5.771409003076973E-2</v>
      </c>
      <c r="N165">
        <v>-0.71319413981655055</v>
      </c>
      <c r="O165">
        <v>1.0420666745535829</v>
      </c>
      <c r="P165">
        <v>94.5</v>
      </c>
      <c r="Q165">
        <v>95.5</v>
      </c>
      <c r="R165">
        <v>24.5</v>
      </c>
      <c r="S165">
        <v>25.5</v>
      </c>
      <c r="T165">
        <v>1.07815151167957E-2</v>
      </c>
      <c r="U165">
        <v>2.646019207855824E-2</v>
      </c>
      <c r="V165">
        <v>2.972817822263148E-4</v>
      </c>
      <c r="W165">
        <v>2.4671306812604958E-4</v>
      </c>
      <c r="X165">
        <v>3.2676487539412557E-4</v>
      </c>
      <c r="Y165">
        <v>-0.99950657386374786</v>
      </c>
      <c r="Z165">
        <v>-0.99934647024921175</v>
      </c>
      <c r="AA165">
        <v>-2.4637721360232181</v>
      </c>
      <c r="AB165">
        <v>-2.4100792989565969</v>
      </c>
      <c r="AC165">
        <v>-3.4842999693609649</v>
      </c>
      <c r="AD165">
        <v>-3.4083668309790611</v>
      </c>
      <c r="AE165">
        <v>117.7064052693197</v>
      </c>
      <c r="AF165">
        <v>0.3102482907178144</v>
      </c>
      <c r="AG165">
        <v>2.9470301287702259E-2</v>
      </c>
      <c r="AH165">
        <v>0</v>
      </c>
      <c r="AI165">
        <v>0.5</v>
      </c>
      <c r="AJ165">
        <v>0</v>
      </c>
      <c r="AK165">
        <v>0.5</v>
      </c>
      <c r="AL165">
        <v>2.4671306812604958E-4</v>
      </c>
      <c r="AM165">
        <v>3.2676487539412557E-4</v>
      </c>
      <c r="AN165">
        <v>9.4891566909527951E-6</v>
      </c>
      <c r="AO165">
        <v>1.038244739185626E-7</v>
      </c>
      <c r="AP165">
        <v>2.025324163450896E-6</v>
      </c>
      <c r="AQ165">
        <v>13415.33835248831</v>
      </c>
      <c r="AR165">
        <v>9.50831525668836E-2</v>
      </c>
      <c r="AS165">
        <v>2.5307302964569799E-2</v>
      </c>
      <c r="AT165">
        <v>95</v>
      </c>
      <c r="AU165">
        <v>25</v>
      </c>
      <c r="AV165">
        <v>25</v>
      </c>
      <c r="AW165">
        <v>0</v>
      </c>
      <c r="AX165">
        <v>6.051470894776533</v>
      </c>
      <c r="AY165">
        <v>9.3282423684881328E-3</v>
      </c>
      <c r="AZ165">
        <v>0.88893778683703473</v>
      </c>
      <c r="BA165">
        <v>1.597906059608167E-2</v>
      </c>
      <c r="BB165">
        <v>8.575491019839547E-2</v>
      </c>
    </row>
    <row r="166" spans="1:54" x14ac:dyDescent="0.3">
      <c r="A166">
        <v>7.6470588235294096E-2</v>
      </c>
      <c r="B166">
        <v>3.2941176470588203E-2</v>
      </c>
      <c r="C166" t="s">
        <v>240</v>
      </c>
      <c r="D166">
        <v>1000</v>
      </c>
      <c r="E166">
        <v>76</v>
      </c>
      <c r="F166">
        <v>33</v>
      </c>
      <c r="G166">
        <v>0.32350053997983508</v>
      </c>
      <c r="H166">
        <v>0.4878569485218095</v>
      </c>
      <c r="I166">
        <v>-0.35299892004032968</v>
      </c>
      <c r="J166">
        <v>-2.4286102956381009E-2</v>
      </c>
      <c r="K166">
        <v>-0.32380703508456621</v>
      </c>
      <c r="L166">
        <v>-2.1526322866408071E-2</v>
      </c>
      <c r="M166">
        <v>-0.45793230060841422</v>
      </c>
      <c r="N166">
        <v>-3.044281774569638E-2</v>
      </c>
      <c r="O166">
        <v>1.20754686949637</v>
      </c>
      <c r="P166">
        <v>75.5</v>
      </c>
      <c r="Q166">
        <v>76.5</v>
      </c>
      <c r="R166">
        <v>32.5</v>
      </c>
      <c r="S166">
        <v>33.5</v>
      </c>
      <c r="T166">
        <v>9.7818147008019718E-3</v>
      </c>
      <c r="U166">
        <v>3.3967528384246222E-2</v>
      </c>
      <c r="V166">
        <v>4.0122443576200801E-4</v>
      </c>
      <c r="W166">
        <v>2.4671306812604958E-4</v>
      </c>
      <c r="X166">
        <v>3.2676487539412557E-4</v>
      </c>
      <c r="Y166">
        <v>-0.99950657386374786</v>
      </c>
      <c r="Z166">
        <v>-0.99934647024921175</v>
      </c>
      <c r="AA166">
        <v>-2.4637721360232181</v>
      </c>
      <c r="AB166">
        <v>-2.4100792989565969</v>
      </c>
      <c r="AC166">
        <v>-3.4842999693609649</v>
      </c>
      <c r="AD166">
        <v>-3.4083668309790611</v>
      </c>
      <c r="AE166">
        <v>117.7064052693197</v>
      </c>
      <c r="AF166">
        <v>3.3949220212019141E-2</v>
      </c>
      <c r="AG166">
        <v>0.15913677669933851</v>
      </c>
      <c r="AH166">
        <v>0</v>
      </c>
      <c r="AI166">
        <v>0.5</v>
      </c>
      <c r="AJ166">
        <v>0</v>
      </c>
      <c r="AK166">
        <v>0.5</v>
      </c>
      <c r="AL166">
        <v>2.4671306812604958E-4</v>
      </c>
      <c r="AM166">
        <v>3.2676487539412557E-4</v>
      </c>
      <c r="AN166">
        <v>9.4891566909527951E-6</v>
      </c>
      <c r="AO166">
        <v>5.0865738710835044E-7</v>
      </c>
      <c r="AP166">
        <v>2.845023804451265E-7</v>
      </c>
      <c r="AQ166">
        <v>26308.963139509531</v>
      </c>
      <c r="AR166">
        <v>7.6470588235294096E-2</v>
      </c>
      <c r="AS166">
        <v>3.2941176470588203E-2</v>
      </c>
      <c r="AT166">
        <v>76</v>
      </c>
      <c r="AU166">
        <v>33</v>
      </c>
      <c r="AV166">
        <v>33</v>
      </c>
      <c r="AW166">
        <v>0</v>
      </c>
      <c r="AX166">
        <v>6.0114849338215173</v>
      </c>
      <c r="AY166">
        <v>1.011130158088586E-2</v>
      </c>
      <c r="AZ166">
        <v>0.90069953687500359</v>
      </c>
      <c r="BA166">
        <v>2.282987488970234E-2</v>
      </c>
      <c r="BB166">
        <v>6.6359286654408239E-2</v>
      </c>
    </row>
    <row r="167" spans="1:54" x14ac:dyDescent="0.3">
      <c r="A167">
        <v>4.2141230068337102E-2</v>
      </c>
      <c r="B167">
        <v>1.7653758542141199E-2</v>
      </c>
      <c r="C167" t="s">
        <v>241</v>
      </c>
      <c r="D167">
        <v>1000</v>
      </c>
      <c r="E167">
        <v>42</v>
      </c>
      <c r="F167">
        <v>18</v>
      </c>
      <c r="G167">
        <v>8.0912216391344743E-2</v>
      </c>
      <c r="H167">
        <v>9.4272816874065191E-2</v>
      </c>
      <c r="I167">
        <v>-0.83817556721731057</v>
      </c>
      <c r="J167">
        <v>-0.81145436625186962</v>
      </c>
      <c r="K167">
        <v>-0.98921538904667394</v>
      </c>
      <c r="L167">
        <v>-0.92977024467294789</v>
      </c>
      <c r="M167">
        <v>-1.398961819297984</v>
      </c>
      <c r="N167">
        <v>-1.3148936899074339</v>
      </c>
      <c r="O167">
        <v>2.5573545027716098</v>
      </c>
      <c r="P167">
        <v>41.5</v>
      </c>
      <c r="Q167">
        <v>42.5</v>
      </c>
      <c r="R167">
        <v>17.5</v>
      </c>
      <c r="S167">
        <v>18.5</v>
      </c>
      <c r="T167">
        <v>4.2798044744174896E-3</v>
      </c>
      <c r="U167">
        <v>1.455549765867396E-2</v>
      </c>
      <c r="V167">
        <v>1.5930959064394939E-4</v>
      </c>
      <c r="W167">
        <v>2.4671306812604958E-4</v>
      </c>
      <c r="X167">
        <v>3.2676487539412557E-4</v>
      </c>
      <c r="Y167">
        <v>-0.99950657386374786</v>
      </c>
      <c r="Z167">
        <v>-0.99934647024921175</v>
      </c>
      <c r="AA167">
        <v>-2.4637721360232181</v>
      </c>
      <c r="AB167">
        <v>-2.4100792989565969</v>
      </c>
      <c r="AC167">
        <v>-3.4842999693609649</v>
      </c>
      <c r="AD167">
        <v>-3.4083668309790611</v>
      </c>
      <c r="AE167">
        <v>117.7064052693197</v>
      </c>
      <c r="AF167">
        <v>1.71973826188454</v>
      </c>
      <c r="AG167">
        <v>2.2675205601358011</v>
      </c>
      <c r="AH167">
        <v>0</v>
      </c>
      <c r="AI167">
        <v>0.5</v>
      </c>
      <c r="AJ167">
        <v>0</v>
      </c>
      <c r="AK167">
        <v>0.5</v>
      </c>
      <c r="AL167">
        <v>2.4671306812604958E-4</v>
      </c>
      <c r="AM167">
        <v>3.2676487539412557E-4</v>
      </c>
      <c r="AN167">
        <v>9.4891566909527951E-6</v>
      </c>
      <c r="AO167">
        <v>3.1711043197531721E-6</v>
      </c>
      <c r="AP167">
        <v>6.1756342451999712E-6</v>
      </c>
      <c r="AQ167">
        <v>77.192915423614011</v>
      </c>
      <c r="AR167">
        <v>4.2141230068337102E-2</v>
      </c>
      <c r="AS167">
        <v>1.7653758542141199E-2</v>
      </c>
      <c r="AT167">
        <v>42</v>
      </c>
      <c r="AU167">
        <v>18</v>
      </c>
      <c r="AV167">
        <v>18</v>
      </c>
      <c r="AW167">
        <v>0</v>
      </c>
      <c r="AX167">
        <v>7.7836715399943994</v>
      </c>
      <c r="AY167">
        <v>4.2049612526162336E-3</v>
      </c>
      <c r="AZ167">
        <v>0.94440997264213788</v>
      </c>
      <c r="BA167">
        <v>1.344879728952496E-2</v>
      </c>
      <c r="BB167">
        <v>3.7936268815720868E-2</v>
      </c>
    </row>
    <row r="168" spans="1:54" x14ac:dyDescent="0.3">
      <c r="A168">
        <v>5.6957087126137798E-2</v>
      </c>
      <c r="B168">
        <v>2.26267880364109E-2</v>
      </c>
      <c r="C168" t="s">
        <v>242</v>
      </c>
      <c r="D168">
        <v>1000</v>
      </c>
      <c r="E168">
        <v>57</v>
      </c>
      <c r="F168">
        <v>23</v>
      </c>
      <c r="G168">
        <v>0.1638872921581763</v>
      </c>
      <c r="H168">
        <v>0.18822588309557961</v>
      </c>
      <c r="I168">
        <v>-0.67222541568364735</v>
      </c>
      <c r="J168">
        <v>-0.62354823380884095</v>
      </c>
      <c r="K168">
        <v>-0.69197909493444842</v>
      </c>
      <c r="L168">
        <v>-0.62540265773267256</v>
      </c>
      <c r="M168">
        <v>-0.97860622093495653</v>
      </c>
      <c r="N168">
        <v>-0.88445292050972435</v>
      </c>
      <c r="O168">
        <v>1.7627231456965731</v>
      </c>
      <c r="P168">
        <v>56.5</v>
      </c>
      <c r="Q168">
        <v>57.5</v>
      </c>
      <c r="R168">
        <v>22.5</v>
      </c>
      <c r="S168">
        <v>23.5</v>
      </c>
      <c r="T168">
        <v>6.8331614980791378E-3</v>
      </c>
      <c r="U168">
        <v>2.312664412286583E-2</v>
      </c>
      <c r="V168">
        <v>2.7855977931691379E-4</v>
      </c>
      <c r="W168">
        <v>2.4671306812604958E-4</v>
      </c>
      <c r="X168">
        <v>3.2676487539412557E-4</v>
      </c>
      <c r="Y168">
        <v>-0.99950657386374786</v>
      </c>
      <c r="Z168">
        <v>-0.99934647024921175</v>
      </c>
      <c r="AA168">
        <v>-2.4637721360232181</v>
      </c>
      <c r="AB168">
        <v>-2.4100792989565969</v>
      </c>
      <c r="AC168">
        <v>-3.4842999693609649</v>
      </c>
      <c r="AD168">
        <v>-3.4083668309790611</v>
      </c>
      <c r="AE168">
        <v>117.7064052693197</v>
      </c>
      <c r="AF168">
        <v>0.51668994558593129</v>
      </c>
      <c r="AG168">
        <v>0.74019392133051387</v>
      </c>
      <c r="AH168">
        <v>0</v>
      </c>
      <c r="AI168">
        <v>0.5</v>
      </c>
      <c r="AJ168">
        <v>0</v>
      </c>
      <c r="AK168">
        <v>0.5</v>
      </c>
      <c r="AL168">
        <v>2.4671306812604958E-4</v>
      </c>
      <c r="AM168">
        <v>3.2676487539412557E-4</v>
      </c>
      <c r="AN168">
        <v>9.4891566909527951E-6</v>
      </c>
      <c r="AO168">
        <v>1.6527324972000949E-6</v>
      </c>
      <c r="AP168">
        <v>2.948049573546197E-6</v>
      </c>
      <c r="AQ168">
        <v>542.51116307784207</v>
      </c>
      <c r="AR168">
        <v>5.6957087126137798E-2</v>
      </c>
      <c r="AS168">
        <v>2.26267880364109E-2</v>
      </c>
      <c r="AT168">
        <v>57</v>
      </c>
      <c r="AU168">
        <v>23</v>
      </c>
      <c r="AV168">
        <v>23</v>
      </c>
      <c r="AW168">
        <v>0</v>
      </c>
      <c r="AX168">
        <v>6.7751532568814206</v>
      </c>
      <c r="AY168">
        <v>6.1308120020758762E-3</v>
      </c>
      <c r="AZ168">
        <v>0.92654693683952716</v>
      </c>
      <c r="BA168">
        <v>1.649597603433502E-2</v>
      </c>
      <c r="BB168">
        <v>5.0826275124061918E-2</v>
      </c>
    </row>
    <row r="169" spans="1:54" x14ac:dyDescent="0.3">
      <c r="A169">
        <v>0.11256117455138701</v>
      </c>
      <c r="B169">
        <v>4.3230016313213701E-2</v>
      </c>
      <c r="C169" t="s">
        <v>243</v>
      </c>
      <c r="D169">
        <v>1000</v>
      </c>
      <c r="E169">
        <v>113</v>
      </c>
      <c r="F169">
        <v>43</v>
      </c>
      <c r="G169">
        <v>0.7068869855319061</v>
      </c>
      <c r="H169">
        <v>0.79414925166147554</v>
      </c>
      <c r="I169">
        <v>0.4137739710638122</v>
      </c>
      <c r="J169">
        <v>0.58829850332295108</v>
      </c>
      <c r="K169">
        <v>0.38488748908209258</v>
      </c>
      <c r="L169">
        <v>0.58046610957432498</v>
      </c>
      <c r="M169">
        <v>0.54431310704762192</v>
      </c>
      <c r="N169">
        <v>0.82090304465795749</v>
      </c>
      <c r="O169">
        <v>1.4716117834424911</v>
      </c>
      <c r="P169">
        <v>112.5</v>
      </c>
      <c r="Q169">
        <v>113.5</v>
      </c>
      <c r="R169">
        <v>42.5</v>
      </c>
      <c r="S169">
        <v>43.5</v>
      </c>
      <c r="T169">
        <v>9.2893381564831401E-3</v>
      </c>
      <c r="U169">
        <v>2.4231981356933718E-2</v>
      </c>
      <c r="V169">
        <v>3.312584424208207E-4</v>
      </c>
      <c r="W169">
        <v>2.4671306812604958E-4</v>
      </c>
      <c r="X169">
        <v>3.2676487539412557E-4</v>
      </c>
      <c r="Y169">
        <v>-0.99950657386374786</v>
      </c>
      <c r="Z169">
        <v>-0.99934647024921175</v>
      </c>
      <c r="AA169">
        <v>-2.4637721360232181</v>
      </c>
      <c r="AB169">
        <v>-2.4100792989565969</v>
      </c>
      <c r="AC169">
        <v>-3.4842999693609649</v>
      </c>
      <c r="AD169">
        <v>-3.4083668309790611</v>
      </c>
      <c r="AE169">
        <v>117.7064052693197</v>
      </c>
      <c r="AF169">
        <v>1.4405207597462241E-3</v>
      </c>
      <c r="AG169">
        <v>5.1668204766408907E-3</v>
      </c>
      <c r="AH169">
        <v>0</v>
      </c>
      <c r="AI169">
        <v>0.5</v>
      </c>
      <c r="AJ169">
        <v>0</v>
      </c>
      <c r="AK169">
        <v>0.5</v>
      </c>
      <c r="AL169">
        <v>2.4671306812604958E-4</v>
      </c>
      <c r="AM169">
        <v>3.2676487539412557E-4</v>
      </c>
      <c r="AN169">
        <v>9.4891566909527951E-6</v>
      </c>
      <c r="AO169">
        <v>1.5683518909506711E-8</v>
      </c>
      <c r="AP169">
        <v>8.6119321951621626E-9</v>
      </c>
      <c r="AQ169">
        <v>23272897.66325701</v>
      </c>
      <c r="AR169">
        <v>0.11256117455138701</v>
      </c>
      <c r="AS169">
        <v>4.3230016313213701E-2</v>
      </c>
      <c r="AT169">
        <v>113</v>
      </c>
      <c r="AU169">
        <v>43</v>
      </c>
      <c r="AV169">
        <v>43</v>
      </c>
      <c r="AW169">
        <v>0</v>
      </c>
      <c r="AX169">
        <v>5.5231744468043313</v>
      </c>
      <c r="AY169">
        <v>1.6487304272382899E-2</v>
      </c>
      <c r="AZ169">
        <v>0.86069611340778218</v>
      </c>
      <c r="BA169">
        <v>2.6742712040830799E-2</v>
      </c>
      <c r="BB169">
        <v>9.6073870279004103E-2</v>
      </c>
    </row>
    <row r="170" spans="1:54" x14ac:dyDescent="0.3">
      <c r="A170">
        <v>8.0894092602448106E-2</v>
      </c>
      <c r="B170">
        <v>2.5013304949441199E-2</v>
      </c>
      <c r="C170" t="s">
        <v>244</v>
      </c>
      <c r="D170">
        <v>1000</v>
      </c>
      <c r="E170">
        <v>81</v>
      </c>
      <c r="F170">
        <v>25</v>
      </c>
      <c r="G170">
        <v>0.37375416412874668</v>
      </c>
      <c r="H170">
        <v>0.23786281602809009</v>
      </c>
      <c r="I170">
        <v>-0.25249167174250658</v>
      </c>
      <c r="J170">
        <v>-0.52427436794381976</v>
      </c>
      <c r="K170">
        <v>-0.22763645659619219</v>
      </c>
      <c r="L170">
        <v>-0.50430441256678959</v>
      </c>
      <c r="M170">
        <v>-0.32192656420888938</v>
      </c>
      <c r="N170">
        <v>-0.71319413981655055</v>
      </c>
      <c r="O170">
        <v>1.323088634501532</v>
      </c>
      <c r="P170">
        <v>80.5</v>
      </c>
      <c r="Q170">
        <v>81.5</v>
      </c>
      <c r="R170">
        <v>24.5</v>
      </c>
      <c r="S170">
        <v>25.5</v>
      </c>
      <c r="T170">
        <v>1.0293151371873531E-2</v>
      </c>
      <c r="U170">
        <v>2.646019207855824E-2</v>
      </c>
      <c r="V170">
        <v>3.6035478302967562E-4</v>
      </c>
      <c r="W170">
        <v>2.4671306812604958E-4</v>
      </c>
      <c r="X170">
        <v>3.2676487539412557E-4</v>
      </c>
      <c r="Y170">
        <v>-0.99950657386374786</v>
      </c>
      <c r="Z170">
        <v>-0.99934647024921175</v>
      </c>
      <c r="AA170">
        <v>-2.4637721360232181</v>
      </c>
      <c r="AB170">
        <v>-2.4100792989565969</v>
      </c>
      <c r="AC170">
        <v>-3.4842999693609649</v>
      </c>
      <c r="AD170">
        <v>-3.4083668309790611</v>
      </c>
      <c r="AE170">
        <v>117.7064052693197</v>
      </c>
      <c r="AF170">
        <v>0.3102482907178144</v>
      </c>
      <c r="AG170">
        <v>0.1036294496804966</v>
      </c>
      <c r="AH170">
        <v>0</v>
      </c>
      <c r="AI170">
        <v>0.5</v>
      </c>
      <c r="AJ170">
        <v>0</v>
      </c>
      <c r="AK170">
        <v>0.5</v>
      </c>
      <c r="AL170">
        <v>2.4671306812604958E-4</v>
      </c>
      <c r="AM170">
        <v>3.2676487539412557E-4</v>
      </c>
      <c r="AN170">
        <v>9.4891566909527951E-6</v>
      </c>
      <c r="AO170">
        <v>3.485514699588618E-7</v>
      </c>
      <c r="AP170">
        <v>2.025324163450896E-6</v>
      </c>
      <c r="AQ170">
        <v>4843.9142469385297</v>
      </c>
      <c r="AR170">
        <v>8.0894092602448106E-2</v>
      </c>
      <c r="AS170">
        <v>2.5013304949441199E-2</v>
      </c>
      <c r="AT170">
        <v>81</v>
      </c>
      <c r="AU170">
        <v>25</v>
      </c>
      <c r="AV170">
        <v>25</v>
      </c>
      <c r="AW170">
        <v>0</v>
      </c>
      <c r="AX170">
        <v>6.1926233257270047</v>
      </c>
      <c r="AY170">
        <v>8.3161049173852818E-3</v>
      </c>
      <c r="AZ170">
        <v>0.90240870736549605</v>
      </c>
      <c r="BA170">
        <v>1.6697200032055919E-2</v>
      </c>
      <c r="BB170">
        <v>7.2577987685062822E-2</v>
      </c>
    </row>
    <row r="171" spans="1:54" x14ac:dyDescent="0.3">
      <c r="A171">
        <v>7.2985781990521303E-2</v>
      </c>
      <c r="B171">
        <v>1.6113744075829401E-2</v>
      </c>
      <c r="C171" t="s">
        <v>245</v>
      </c>
      <c r="D171">
        <v>1000</v>
      </c>
      <c r="E171">
        <v>73</v>
      </c>
      <c r="F171">
        <v>16</v>
      </c>
      <c r="G171">
        <v>0.29470741886049079</v>
      </c>
      <c r="H171">
        <v>6.8283610640570369E-2</v>
      </c>
      <c r="I171">
        <v>-0.41058516227901831</v>
      </c>
      <c r="J171">
        <v>-0.86343277871885926</v>
      </c>
      <c r="K171">
        <v>-0.38161435785486292</v>
      </c>
      <c r="L171">
        <v>-1.052667620578186</v>
      </c>
      <c r="M171">
        <v>-0.53968420047464671</v>
      </c>
      <c r="N171">
        <v>-1.4886968256926849</v>
      </c>
      <c r="O171">
        <v>1.309125657647989</v>
      </c>
      <c r="P171">
        <v>72.5</v>
      </c>
      <c r="Q171">
        <v>73.5</v>
      </c>
      <c r="R171">
        <v>15.5</v>
      </c>
      <c r="S171">
        <v>16.5</v>
      </c>
      <c r="T171">
        <v>9.40519878418411E-3</v>
      </c>
      <c r="U171">
        <v>1.149844160979009E-2</v>
      </c>
      <c r="V171">
        <v>1.4157556318692609E-4</v>
      </c>
      <c r="W171">
        <v>2.4671306812604958E-4</v>
      </c>
      <c r="X171">
        <v>3.2676487539412557E-4</v>
      </c>
      <c r="Y171">
        <v>-0.99950657386374786</v>
      </c>
      <c r="Z171">
        <v>-0.99934647024921175</v>
      </c>
      <c r="AA171">
        <v>-2.4637721360232181</v>
      </c>
      <c r="AB171">
        <v>-2.4100792989565969</v>
      </c>
      <c r="AC171">
        <v>-3.4842999693609649</v>
      </c>
      <c r="AD171">
        <v>-3.4083668309790611</v>
      </c>
      <c r="AE171">
        <v>117.7064052693197</v>
      </c>
      <c r="AF171">
        <v>2.705982986604333</v>
      </c>
      <c r="AG171">
        <v>0.2048200521008057</v>
      </c>
      <c r="AH171">
        <v>0</v>
      </c>
      <c r="AI171">
        <v>0.5</v>
      </c>
      <c r="AJ171">
        <v>0</v>
      </c>
      <c r="AK171">
        <v>0.5</v>
      </c>
      <c r="AL171">
        <v>2.4671306812604958E-4</v>
      </c>
      <c r="AM171">
        <v>3.2676487539412557E-4</v>
      </c>
      <c r="AN171">
        <v>9.4891566909527951E-6</v>
      </c>
      <c r="AO171">
        <v>6.2947113296926887E-7</v>
      </c>
      <c r="AP171">
        <v>7.6763753131723124E-6</v>
      </c>
      <c r="AQ171">
        <v>278.02503068477682</v>
      </c>
      <c r="AR171">
        <v>7.2985781990521303E-2</v>
      </c>
      <c r="AS171">
        <v>1.6113744075829401E-2</v>
      </c>
      <c r="AT171">
        <v>73</v>
      </c>
      <c r="AU171">
        <v>16</v>
      </c>
      <c r="AV171">
        <v>16</v>
      </c>
      <c r="AW171">
        <v>0</v>
      </c>
      <c r="AX171">
        <v>6.9422191429199138</v>
      </c>
      <c r="AY171">
        <v>5.4538009720225917E-3</v>
      </c>
      <c r="AZ171">
        <v>0.9163542749056719</v>
      </c>
      <c r="BA171">
        <v>1.065994310380681E-2</v>
      </c>
      <c r="BB171">
        <v>6.7531981018498707E-2</v>
      </c>
    </row>
    <row r="172" spans="1:54" x14ac:dyDescent="0.3">
      <c r="A172">
        <v>5.7663125948406703E-2</v>
      </c>
      <c r="B172">
        <v>1.66919575113809E-2</v>
      </c>
      <c r="C172" t="s">
        <v>246</v>
      </c>
      <c r="D172">
        <v>1000</v>
      </c>
      <c r="E172">
        <v>58</v>
      </c>
      <c r="F172">
        <v>17</v>
      </c>
      <c r="G172">
        <v>0.1708084097051337</v>
      </c>
      <c r="H172">
        <v>8.0513206403332122E-2</v>
      </c>
      <c r="I172">
        <v>-0.65838318058973266</v>
      </c>
      <c r="J172">
        <v>-0.8389735871933357</v>
      </c>
      <c r="K172">
        <v>-0.67244121597470274</v>
      </c>
      <c r="L172">
        <v>-0.99110054136789161</v>
      </c>
      <c r="M172">
        <v>-0.95097548753008021</v>
      </c>
      <c r="N172">
        <v>-1.4016278272777889</v>
      </c>
      <c r="O172">
        <v>1.9848250972067809</v>
      </c>
      <c r="P172">
        <v>57.5</v>
      </c>
      <c r="Q172">
        <v>58.5</v>
      </c>
      <c r="R172">
        <v>16.5</v>
      </c>
      <c r="S172">
        <v>17.5</v>
      </c>
      <c r="T172">
        <v>7.0089367106067058E-3</v>
      </c>
      <c r="U172">
        <v>1.2983780171077611E-2</v>
      </c>
      <c r="V172">
        <v>1.8062403297447371E-4</v>
      </c>
      <c r="W172">
        <v>2.4671306812604958E-4</v>
      </c>
      <c r="X172">
        <v>3.2676487539412557E-4</v>
      </c>
      <c r="Y172">
        <v>-0.99950657386374786</v>
      </c>
      <c r="Z172">
        <v>-0.99934647024921175</v>
      </c>
      <c r="AA172">
        <v>-2.4637721360232181</v>
      </c>
      <c r="AB172">
        <v>-2.4100792989565969</v>
      </c>
      <c r="AC172">
        <v>-3.4842999693609649</v>
      </c>
      <c r="AD172">
        <v>-3.4083668309790611</v>
      </c>
      <c r="AE172">
        <v>117.7064052693197</v>
      </c>
      <c r="AF172">
        <v>2.1612802079332152</v>
      </c>
      <c r="AG172">
        <v>0.6850712547638409</v>
      </c>
      <c r="AH172">
        <v>0</v>
      </c>
      <c r="AI172">
        <v>0.5</v>
      </c>
      <c r="AJ172">
        <v>0</v>
      </c>
      <c r="AK172">
        <v>0.5</v>
      </c>
      <c r="AL172">
        <v>2.4671306812604958E-4</v>
      </c>
      <c r="AM172">
        <v>3.2676487539412557E-4</v>
      </c>
      <c r="AN172">
        <v>9.4891566909527951E-6</v>
      </c>
      <c r="AO172">
        <v>1.5690011096139761E-6</v>
      </c>
      <c r="AP172">
        <v>6.9231602518778319E-6</v>
      </c>
      <c r="AQ172">
        <v>157.78856185326811</v>
      </c>
      <c r="AR172">
        <v>5.7663125948406703E-2</v>
      </c>
      <c r="AS172">
        <v>1.66919575113809E-2</v>
      </c>
      <c r="AT172">
        <v>58</v>
      </c>
      <c r="AU172">
        <v>17</v>
      </c>
      <c r="AV172">
        <v>17</v>
      </c>
      <c r="AW172">
        <v>0</v>
      </c>
      <c r="AX172">
        <v>7.1857566899605843</v>
      </c>
      <c r="AY172">
        <v>4.8365355501137396E-3</v>
      </c>
      <c r="AZ172">
        <v>0.93048145209032618</v>
      </c>
      <c r="BA172">
        <v>1.1855421961267159E-2</v>
      </c>
      <c r="BB172">
        <v>5.2826590398292961E-2</v>
      </c>
    </row>
    <row r="173" spans="1:54" x14ac:dyDescent="0.3">
      <c r="A173">
        <v>0.116878876918054</v>
      </c>
      <c r="B173">
        <v>4.2768527587332697E-2</v>
      </c>
      <c r="C173" t="s">
        <v>247</v>
      </c>
      <c r="D173">
        <v>1000</v>
      </c>
      <c r="E173">
        <v>117</v>
      </c>
      <c r="F173">
        <v>43</v>
      </c>
      <c r="G173">
        <v>0.74289849367656191</v>
      </c>
      <c r="H173">
        <v>0.79414925166147554</v>
      </c>
      <c r="I173">
        <v>0.48579698735312382</v>
      </c>
      <c r="J173">
        <v>0.58829850332295108</v>
      </c>
      <c r="K173">
        <v>0.46125084845618508</v>
      </c>
      <c r="L173">
        <v>0.58046610957432498</v>
      </c>
      <c r="M173">
        <v>0.65230720554283417</v>
      </c>
      <c r="N173">
        <v>0.82090304465795749</v>
      </c>
      <c r="O173">
        <v>1.5448716356123799</v>
      </c>
      <c r="P173">
        <v>116.5</v>
      </c>
      <c r="Q173">
        <v>117.5</v>
      </c>
      <c r="R173">
        <v>42.5</v>
      </c>
      <c r="S173">
        <v>43.5</v>
      </c>
      <c r="T173">
        <v>8.7050195234550376E-3</v>
      </c>
      <c r="U173">
        <v>2.4231981356933718E-2</v>
      </c>
      <c r="V173">
        <v>3.2587502322500411E-4</v>
      </c>
      <c r="W173">
        <v>2.4671306812604958E-4</v>
      </c>
      <c r="X173">
        <v>3.2676487539412557E-4</v>
      </c>
      <c r="Y173">
        <v>-0.99950657386374786</v>
      </c>
      <c r="Z173">
        <v>-0.99934647024921175</v>
      </c>
      <c r="AA173">
        <v>-2.4637721360232181</v>
      </c>
      <c r="AB173">
        <v>-2.4100792989565969</v>
      </c>
      <c r="AC173">
        <v>-3.4842999693609649</v>
      </c>
      <c r="AD173">
        <v>-3.4083668309790611</v>
      </c>
      <c r="AE173">
        <v>117.7064052693197</v>
      </c>
      <c r="AF173">
        <v>1.4405207597462241E-3</v>
      </c>
      <c r="AG173">
        <v>3.4422393055209902E-3</v>
      </c>
      <c r="AH173">
        <v>0</v>
      </c>
      <c r="AI173">
        <v>0.5</v>
      </c>
      <c r="AJ173">
        <v>0</v>
      </c>
      <c r="AK173">
        <v>0.5</v>
      </c>
      <c r="AL173">
        <v>2.4671306812604958E-4</v>
      </c>
      <c r="AM173">
        <v>3.2676487539412557E-4</v>
      </c>
      <c r="AN173">
        <v>9.4891566909527951E-6</v>
      </c>
      <c r="AO173">
        <v>9.7914311849118765E-9</v>
      </c>
      <c r="AP173">
        <v>8.6119321951621626E-9</v>
      </c>
      <c r="AQ173">
        <v>36671773.650511533</v>
      </c>
      <c r="AR173">
        <v>0.116878876918054</v>
      </c>
      <c r="AS173">
        <v>4.2768527587332697E-2</v>
      </c>
      <c r="AT173">
        <v>117</v>
      </c>
      <c r="AU173">
        <v>43</v>
      </c>
      <c r="AV173">
        <v>43</v>
      </c>
      <c r="AW173">
        <v>0</v>
      </c>
      <c r="AX173">
        <v>5.5066235426687076</v>
      </c>
      <c r="AY173">
        <v>1.6743254778884619E-2</v>
      </c>
      <c r="AZ173">
        <v>0.85709585027349788</v>
      </c>
      <c r="BA173">
        <v>2.6025272808448081E-2</v>
      </c>
      <c r="BB173">
        <v>0.10013562213916941</v>
      </c>
    </row>
    <row r="174" spans="1:54" x14ac:dyDescent="0.3">
      <c r="A174">
        <v>8.8448525857902402E-2</v>
      </c>
      <c r="B174">
        <v>3.67327211213146E-2</v>
      </c>
      <c r="C174" t="s">
        <v>248</v>
      </c>
      <c r="D174">
        <v>1000</v>
      </c>
      <c r="E174">
        <v>88</v>
      </c>
      <c r="F174">
        <v>37</v>
      </c>
      <c r="G174">
        <v>0.44752068775750659</v>
      </c>
      <c r="H174">
        <v>0.62181270776801112</v>
      </c>
      <c r="I174">
        <v>-0.1049586244849868</v>
      </c>
      <c r="J174">
        <v>0.24362541553602221</v>
      </c>
      <c r="K174">
        <v>-9.3287063530762049E-2</v>
      </c>
      <c r="L174">
        <v>0.21937640661495339</v>
      </c>
      <c r="M174">
        <v>-0.13192783043916431</v>
      </c>
      <c r="N174">
        <v>0.31024508949954188</v>
      </c>
      <c r="O174">
        <v>1.1779045568360871</v>
      </c>
      <c r="P174">
        <v>87.5</v>
      </c>
      <c r="Q174">
        <v>88.5</v>
      </c>
      <c r="R174">
        <v>36.5</v>
      </c>
      <c r="S174">
        <v>37.5</v>
      </c>
      <c r="T174">
        <v>1.07230794416332E-2</v>
      </c>
      <c r="U174">
        <v>3.2361534092903647E-2</v>
      </c>
      <c r="V174">
        <v>4.087509042588562E-4</v>
      </c>
      <c r="W174">
        <v>2.4671306812604958E-4</v>
      </c>
      <c r="X174">
        <v>3.2676487539412557E-4</v>
      </c>
      <c r="Y174">
        <v>-0.99950657386374786</v>
      </c>
      <c r="Z174">
        <v>-0.99934647024921175</v>
      </c>
      <c r="AA174">
        <v>-2.4637721360232181</v>
      </c>
      <c r="AB174">
        <v>-2.4100792989565969</v>
      </c>
      <c r="AC174">
        <v>-3.4842999693609649</v>
      </c>
      <c r="AD174">
        <v>-3.4083668309790611</v>
      </c>
      <c r="AE174">
        <v>117.7064052693197</v>
      </c>
      <c r="AF174">
        <v>1.0112616999346111E-2</v>
      </c>
      <c r="AG174">
        <v>5.5844699249104651E-2</v>
      </c>
      <c r="AH174">
        <v>0</v>
      </c>
      <c r="AI174">
        <v>0.5</v>
      </c>
      <c r="AJ174">
        <v>0</v>
      </c>
      <c r="AK174">
        <v>0.5</v>
      </c>
      <c r="AL174">
        <v>2.4671306812604958E-4</v>
      </c>
      <c r="AM174">
        <v>3.2676487539412557E-4</v>
      </c>
      <c r="AN174">
        <v>9.4891566909527951E-6</v>
      </c>
      <c r="AO174">
        <v>1.956756778898259E-7</v>
      </c>
      <c r="AP174">
        <v>8.0739269281202381E-8</v>
      </c>
      <c r="AQ174">
        <v>245507.4541819985</v>
      </c>
      <c r="AR174">
        <v>8.8448525857902402E-2</v>
      </c>
      <c r="AS174">
        <v>3.67327211213146E-2</v>
      </c>
      <c r="AT174">
        <v>88</v>
      </c>
      <c r="AU174">
        <v>37</v>
      </c>
      <c r="AV174">
        <v>37</v>
      </c>
      <c r="AW174">
        <v>0</v>
      </c>
      <c r="AX174">
        <v>5.7828000592092241</v>
      </c>
      <c r="AY174">
        <v>1.21970199288361E-2</v>
      </c>
      <c r="AZ174">
        <v>0.88701577294961909</v>
      </c>
      <c r="BA174">
        <v>2.4535701192478498E-2</v>
      </c>
      <c r="BB174">
        <v>7.6251505929066307E-2</v>
      </c>
    </row>
    <row r="175" spans="1:54" x14ac:dyDescent="0.3">
      <c r="A175">
        <v>4.5272969374167797E-2</v>
      </c>
      <c r="B175">
        <v>2.7518863737239201E-2</v>
      </c>
      <c r="C175" t="s">
        <v>249</v>
      </c>
      <c r="D175">
        <v>1000</v>
      </c>
      <c r="E175">
        <v>45</v>
      </c>
      <c r="F175">
        <v>28</v>
      </c>
      <c r="G175">
        <v>9.4468083496271199E-2</v>
      </c>
      <c r="H175">
        <v>0.32389244143314522</v>
      </c>
      <c r="I175">
        <v>-0.81106383300745755</v>
      </c>
      <c r="J175">
        <v>-0.35221511713370968</v>
      </c>
      <c r="K175">
        <v>-0.92894931255964663</v>
      </c>
      <c r="L175">
        <v>-0.32303581266559972</v>
      </c>
      <c r="M175">
        <v>-1.313732716579016</v>
      </c>
      <c r="N175">
        <v>-0.4568416274039056</v>
      </c>
      <c r="O175">
        <v>1.2749374554060899</v>
      </c>
      <c r="P175">
        <v>44.5</v>
      </c>
      <c r="Q175">
        <v>45.5</v>
      </c>
      <c r="R175">
        <v>27.5</v>
      </c>
      <c r="S175">
        <v>28.5</v>
      </c>
      <c r="T175">
        <v>4.7612898823947009E-3</v>
      </c>
      <c r="U175">
        <v>3.0675494820173791E-2</v>
      </c>
      <c r="V175">
        <v>1.8621089203819379E-4</v>
      </c>
      <c r="W175">
        <v>2.4671306812604958E-4</v>
      </c>
      <c r="X175">
        <v>3.2676487539412557E-4</v>
      </c>
      <c r="Y175">
        <v>-0.99950657386374786</v>
      </c>
      <c r="Z175">
        <v>-0.99934647024921175</v>
      </c>
      <c r="AA175">
        <v>-2.4637721360232181</v>
      </c>
      <c r="AB175">
        <v>-2.4100792989565969</v>
      </c>
      <c r="AC175">
        <v>-3.4842999693609649</v>
      </c>
      <c r="AD175">
        <v>-3.4083668309790611</v>
      </c>
      <c r="AE175">
        <v>117.7064052693197</v>
      </c>
      <c r="AF175">
        <v>0.13979898091901249</v>
      </c>
      <c r="AG175">
        <v>1.822969563424536</v>
      </c>
      <c r="AH175">
        <v>0</v>
      </c>
      <c r="AI175">
        <v>0.5</v>
      </c>
      <c r="AJ175">
        <v>0</v>
      </c>
      <c r="AK175">
        <v>0.5</v>
      </c>
      <c r="AL175">
        <v>2.4671306812604958E-4</v>
      </c>
      <c r="AM175">
        <v>3.2676487539412557E-4</v>
      </c>
      <c r="AN175">
        <v>9.4891566909527951E-6</v>
      </c>
      <c r="AO175">
        <v>2.8362166901302621E-6</v>
      </c>
      <c r="AP175">
        <v>1.0580050405318769E-6</v>
      </c>
      <c r="AQ175">
        <v>588.85118518524303</v>
      </c>
      <c r="AR175">
        <v>4.5272969374167797E-2</v>
      </c>
      <c r="AS175">
        <v>2.7518863737239201E-2</v>
      </c>
      <c r="AT175">
        <v>45</v>
      </c>
      <c r="AU175">
        <v>28</v>
      </c>
      <c r="AV175">
        <v>28</v>
      </c>
      <c r="AW175">
        <v>0</v>
      </c>
      <c r="AX175">
        <v>7.0346335687616142</v>
      </c>
      <c r="AY175">
        <v>6.2532635946611504E-3</v>
      </c>
      <c r="AZ175">
        <v>0.93346143048325414</v>
      </c>
      <c r="BA175">
        <v>2.1265600142578049E-2</v>
      </c>
      <c r="BB175">
        <v>3.9019705779506648E-2</v>
      </c>
    </row>
    <row r="176" spans="1:54" x14ac:dyDescent="0.3">
      <c r="A176">
        <v>3.9040260268401801E-2</v>
      </c>
      <c r="B176">
        <v>3.2533550223668203E-2</v>
      </c>
      <c r="C176" t="s">
        <v>250</v>
      </c>
      <c r="D176">
        <v>1000</v>
      </c>
      <c r="E176">
        <v>39</v>
      </c>
      <c r="F176">
        <v>33</v>
      </c>
      <c r="G176">
        <v>6.8766186366887444E-2</v>
      </c>
      <c r="H176">
        <v>0.4878569485218095</v>
      </c>
      <c r="I176">
        <v>-0.86246762726622506</v>
      </c>
      <c r="J176">
        <v>-2.4286102956381009E-2</v>
      </c>
      <c r="K176">
        <v>-1.0500841386208579</v>
      </c>
      <c r="L176">
        <v>-2.1526322866408071E-2</v>
      </c>
      <c r="M176">
        <v>-1.4850432304704859</v>
      </c>
      <c r="N176">
        <v>-3.044281774569638E-2</v>
      </c>
      <c r="O176">
        <v>0.67501042595968497</v>
      </c>
      <c r="P176">
        <v>38.5</v>
      </c>
      <c r="Q176">
        <v>39.5</v>
      </c>
      <c r="R176">
        <v>32.5</v>
      </c>
      <c r="S176">
        <v>33.5</v>
      </c>
      <c r="T176">
        <v>3.8220174145677239E-3</v>
      </c>
      <c r="U176">
        <v>3.3967528384246222E-2</v>
      </c>
      <c r="V176">
        <v>8.763288092957533E-5</v>
      </c>
      <c r="W176">
        <v>2.4671306812604958E-4</v>
      </c>
      <c r="X176">
        <v>3.2676487539412557E-4</v>
      </c>
      <c r="Y176">
        <v>-0.99950657386374786</v>
      </c>
      <c r="Z176">
        <v>-0.99934647024921175</v>
      </c>
      <c r="AA176">
        <v>-2.4637721360232181</v>
      </c>
      <c r="AB176">
        <v>-2.4100792989565969</v>
      </c>
      <c r="AC176">
        <v>-3.4842999693609649</v>
      </c>
      <c r="AD176">
        <v>-3.4083668309790611</v>
      </c>
      <c r="AE176">
        <v>117.7064052693197</v>
      </c>
      <c r="AF176">
        <v>3.3949220212019141E-2</v>
      </c>
      <c r="AG176">
        <v>2.8138722275134591</v>
      </c>
      <c r="AH176">
        <v>0</v>
      </c>
      <c r="AI176">
        <v>0.5</v>
      </c>
      <c r="AJ176">
        <v>0</v>
      </c>
      <c r="AK176">
        <v>0.5</v>
      </c>
      <c r="AL176">
        <v>2.4671306812604958E-4</v>
      </c>
      <c r="AM176">
        <v>3.2676487539412557E-4</v>
      </c>
      <c r="AN176">
        <v>9.4891566909527951E-6</v>
      </c>
      <c r="AO176">
        <v>3.514247963258413E-6</v>
      </c>
      <c r="AP176">
        <v>2.845023804451265E-7</v>
      </c>
      <c r="AQ176">
        <v>831.71857551765459</v>
      </c>
      <c r="AR176">
        <v>3.9040260268401801E-2</v>
      </c>
      <c r="AS176">
        <v>3.2533550223668203E-2</v>
      </c>
      <c r="AT176">
        <v>39</v>
      </c>
      <c r="AU176">
        <v>33</v>
      </c>
      <c r="AV176">
        <v>33</v>
      </c>
      <c r="AW176">
        <v>0</v>
      </c>
      <c r="AX176">
        <v>7.243080803253954</v>
      </c>
      <c r="AY176">
        <v>6.5431169358843326E-3</v>
      </c>
      <c r="AZ176">
        <v>0.93496930644381437</v>
      </c>
      <c r="BA176">
        <v>2.599043328778387E-2</v>
      </c>
      <c r="BB176">
        <v>3.2497143332517471E-2</v>
      </c>
    </row>
    <row r="177" spans="1:54" x14ac:dyDescent="0.3">
      <c r="A177">
        <v>7.6152304609218402E-2</v>
      </c>
      <c r="B177">
        <v>4.0080160320641302E-2</v>
      </c>
      <c r="C177" t="s">
        <v>251</v>
      </c>
      <c r="D177">
        <v>1000</v>
      </c>
      <c r="E177">
        <v>76</v>
      </c>
      <c r="F177">
        <v>40</v>
      </c>
      <c r="G177">
        <v>0.32350053997983508</v>
      </c>
      <c r="H177">
        <v>0.71417239639575403</v>
      </c>
      <c r="I177">
        <v>-0.35299892004032968</v>
      </c>
      <c r="J177">
        <v>0.42834479279150811</v>
      </c>
      <c r="K177">
        <v>-0.32380703508456621</v>
      </c>
      <c r="L177">
        <v>0.39995053637922551</v>
      </c>
      <c r="M177">
        <v>-0.45793230060841422</v>
      </c>
      <c r="N177">
        <v>0.56561547282589464</v>
      </c>
      <c r="O177">
        <v>0.83435050620893392</v>
      </c>
      <c r="P177">
        <v>75.5</v>
      </c>
      <c r="Q177">
        <v>76.5</v>
      </c>
      <c r="R177">
        <v>39.5</v>
      </c>
      <c r="S177">
        <v>40.5</v>
      </c>
      <c r="T177">
        <v>9.7818147008019718E-3</v>
      </c>
      <c r="U177">
        <v>2.8928252533808041E-2</v>
      </c>
      <c r="V177">
        <v>2.360968351481149E-4</v>
      </c>
      <c r="W177">
        <v>2.4671306812604958E-4</v>
      </c>
      <c r="X177">
        <v>3.2676487539412557E-4</v>
      </c>
      <c r="Y177">
        <v>-0.99950657386374786</v>
      </c>
      <c r="Z177">
        <v>-0.99934647024921175</v>
      </c>
      <c r="AA177">
        <v>-2.4637721360232181</v>
      </c>
      <c r="AB177">
        <v>-2.4100792989565969</v>
      </c>
      <c r="AC177">
        <v>-3.4842999693609649</v>
      </c>
      <c r="AD177">
        <v>-3.4083668309790611</v>
      </c>
      <c r="AE177">
        <v>117.7064052693197</v>
      </c>
      <c r="AF177">
        <v>3.8932846540275078E-3</v>
      </c>
      <c r="AG177">
        <v>0.15913677669933851</v>
      </c>
      <c r="AH177">
        <v>0</v>
      </c>
      <c r="AI177">
        <v>0.5</v>
      </c>
      <c r="AJ177">
        <v>0</v>
      </c>
      <c r="AK177">
        <v>0.5</v>
      </c>
      <c r="AL177">
        <v>2.4671306812604958E-4</v>
      </c>
      <c r="AM177">
        <v>3.2676487539412557E-4</v>
      </c>
      <c r="AN177">
        <v>9.4891566909527951E-6</v>
      </c>
      <c r="AO177">
        <v>5.0865738710835044E-7</v>
      </c>
      <c r="AP177">
        <v>2.7786286682697051E-8</v>
      </c>
      <c r="AQ177">
        <v>158511.9159099636</v>
      </c>
      <c r="AR177">
        <v>7.6152304609218402E-2</v>
      </c>
      <c r="AS177">
        <v>4.0080160320641302E-2</v>
      </c>
      <c r="AT177">
        <v>76</v>
      </c>
      <c r="AU177">
        <v>40</v>
      </c>
      <c r="AV177">
        <v>40</v>
      </c>
      <c r="AW177">
        <v>0</v>
      </c>
      <c r="AX177">
        <v>5.8903709229881382</v>
      </c>
      <c r="AY177">
        <v>1.1904751346694021E-2</v>
      </c>
      <c r="AZ177">
        <v>0.89567228641683427</v>
      </c>
      <c r="BA177">
        <v>2.8175408973947279E-2</v>
      </c>
      <c r="BB177">
        <v>6.4247553262524376E-2</v>
      </c>
    </row>
    <row r="178" spans="1:54" x14ac:dyDescent="0.3">
      <c r="A178">
        <v>9.9425808401329696E-2</v>
      </c>
      <c r="B178">
        <v>5.1072831671199803E-2</v>
      </c>
      <c r="C178" t="s">
        <v>252</v>
      </c>
      <c r="D178">
        <v>1000</v>
      </c>
      <c r="E178">
        <v>99</v>
      </c>
      <c r="F178">
        <v>51</v>
      </c>
      <c r="G178">
        <v>0.56590515149140086</v>
      </c>
      <c r="H178">
        <v>0.93337678864334883</v>
      </c>
      <c r="I178">
        <v>0.13181030298280169</v>
      </c>
      <c r="J178">
        <v>0.86675357728669766</v>
      </c>
      <c r="K178">
        <v>0.11735030202235359</v>
      </c>
      <c r="L178">
        <v>1.061665744563703</v>
      </c>
      <c r="M178">
        <v>0.16595838866859131</v>
      </c>
      <c r="N178">
        <v>1.501422094668919</v>
      </c>
      <c r="O178">
        <v>0.80803109840686238</v>
      </c>
      <c r="P178">
        <v>98.5</v>
      </c>
      <c r="Q178">
        <v>99.5</v>
      </c>
      <c r="R178">
        <v>50.5</v>
      </c>
      <c r="S178">
        <v>51.5</v>
      </c>
      <c r="T178">
        <v>1.064410984645447E-2</v>
      </c>
      <c r="U178">
        <v>1.099608047724376E-2</v>
      </c>
      <c r="V178">
        <v>9.4574778558056166E-5</v>
      </c>
      <c r="W178">
        <v>2.4671306812604958E-4</v>
      </c>
      <c r="X178">
        <v>3.2676487539412557E-4</v>
      </c>
      <c r="Y178">
        <v>-0.99950657386374786</v>
      </c>
      <c r="Z178">
        <v>-0.99934647024921175</v>
      </c>
      <c r="AA178">
        <v>-2.4637721360232181</v>
      </c>
      <c r="AB178">
        <v>-2.4100792989565969</v>
      </c>
      <c r="AC178">
        <v>-3.4842999693609649</v>
      </c>
      <c r="AD178">
        <v>-3.4083668309790611</v>
      </c>
      <c r="AE178">
        <v>117.7064052693197</v>
      </c>
      <c r="AF178">
        <v>8.3668381094728365E-5</v>
      </c>
      <c r="AG178">
        <v>2.0259892982547038E-2</v>
      </c>
      <c r="AH178">
        <v>0</v>
      </c>
      <c r="AI178">
        <v>0.5</v>
      </c>
      <c r="AJ178">
        <v>0</v>
      </c>
      <c r="AK178">
        <v>0.5</v>
      </c>
      <c r="AL178">
        <v>2.4671306812604958E-4</v>
      </c>
      <c r="AM178">
        <v>3.2676487539412557E-4</v>
      </c>
      <c r="AN178">
        <v>9.4891566909527951E-6</v>
      </c>
      <c r="AO178">
        <v>7.0466363852677876E-8</v>
      </c>
      <c r="AP178">
        <v>2.2698200594114569E-10</v>
      </c>
      <c r="AQ178">
        <v>56108629.316890709</v>
      </c>
      <c r="AR178">
        <v>9.9425808401329696E-2</v>
      </c>
      <c r="AS178">
        <v>5.1072831671199803E-2</v>
      </c>
      <c r="AT178">
        <v>99</v>
      </c>
      <c r="AU178">
        <v>51</v>
      </c>
      <c r="AV178">
        <v>51</v>
      </c>
      <c r="AW178">
        <v>0</v>
      </c>
      <c r="AX178">
        <v>5.5351276466383688</v>
      </c>
      <c r="AY178">
        <v>1.753395911207907E-2</v>
      </c>
      <c r="AZ178">
        <v>0.86703531903954956</v>
      </c>
      <c r="BA178">
        <v>3.3538872559120733E-2</v>
      </c>
      <c r="BB178">
        <v>8.1891849289250626E-2</v>
      </c>
    </row>
    <row r="179" spans="1:54" x14ac:dyDescent="0.3">
      <c r="A179">
        <v>4.3031470777135497E-2</v>
      </c>
      <c r="B179">
        <v>2.63326910725755E-2</v>
      </c>
      <c r="C179" t="s">
        <v>253</v>
      </c>
      <c r="D179">
        <v>1000</v>
      </c>
      <c r="E179">
        <v>43</v>
      </c>
      <c r="F179">
        <v>26</v>
      </c>
      <c r="G179">
        <v>8.5270718680765856E-2</v>
      </c>
      <c r="H179">
        <v>0.26510569000246309</v>
      </c>
      <c r="I179">
        <v>-0.82945856263846829</v>
      </c>
      <c r="J179">
        <v>-0.46978861999507382</v>
      </c>
      <c r="K179">
        <v>-0.96906590270638149</v>
      </c>
      <c r="L179">
        <v>-0.44383916909542381</v>
      </c>
      <c r="M179">
        <v>-1.370466142440691</v>
      </c>
      <c r="N179">
        <v>-0.62768337244715389</v>
      </c>
      <c r="O179">
        <v>1.489070610294132</v>
      </c>
      <c r="P179">
        <v>42.5</v>
      </c>
      <c r="Q179">
        <v>43.5</v>
      </c>
      <c r="R179">
        <v>25.5</v>
      </c>
      <c r="S179">
        <v>26.5</v>
      </c>
      <c r="T179">
        <v>4.4378436903170781E-3</v>
      </c>
      <c r="U179">
        <v>2.7998114437147229E-2</v>
      </c>
      <c r="V179">
        <v>1.8501889285074829E-4</v>
      </c>
      <c r="W179">
        <v>2.4671306812604958E-4</v>
      </c>
      <c r="X179">
        <v>3.2676487539412557E-4</v>
      </c>
      <c r="Y179">
        <v>-0.99950657386374786</v>
      </c>
      <c r="Z179">
        <v>-0.99934647024921175</v>
      </c>
      <c r="AA179">
        <v>-2.4637721360232181</v>
      </c>
      <c r="AB179">
        <v>-2.4100792989565969</v>
      </c>
      <c r="AC179">
        <v>-3.4842999693609649</v>
      </c>
      <c r="AD179">
        <v>-3.4083668309790611</v>
      </c>
      <c r="AE179">
        <v>117.7064052693197</v>
      </c>
      <c r="AF179">
        <v>0.23887719887171699</v>
      </c>
      <c r="AG179">
        <v>2.1090195307356008</v>
      </c>
      <c r="AH179">
        <v>0</v>
      </c>
      <c r="AI179">
        <v>0.5</v>
      </c>
      <c r="AJ179">
        <v>0</v>
      </c>
      <c r="AK179">
        <v>0.5</v>
      </c>
      <c r="AL179">
        <v>2.4671306812604958E-4</v>
      </c>
      <c r="AM179">
        <v>3.2676487539412557E-4</v>
      </c>
      <c r="AN179">
        <v>9.4891566909527951E-6</v>
      </c>
      <c r="AO179">
        <v>3.0583555301167559E-6</v>
      </c>
      <c r="AP179">
        <v>1.6500444218919871E-6</v>
      </c>
      <c r="AQ179">
        <v>347.90453456679052</v>
      </c>
      <c r="AR179">
        <v>4.3031470777135497E-2</v>
      </c>
      <c r="AS179">
        <v>2.63326910725755E-2</v>
      </c>
      <c r="AT179">
        <v>43</v>
      </c>
      <c r="AU179">
        <v>26</v>
      </c>
      <c r="AV179">
        <v>26</v>
      </c>
      <c r="AW179">
        <v>0</v>
      </c>
      <c r="AX179">
        <v>7.2162619000614887</v>
      </c>
      <c r="AY179">
        <v>5.8627313032924106E-3</v>
      </c>
      <c r="AZ179">
        <v>0.93649856945358134</v>
      </c>
      <c r="BA179">
        <v>2.0469959769283091E-2</v>
      </c>
      <c r="BB179">
        <v>3.7168739473843089E-2</v>
      </c>
    </row>
    <row r="180" spans="1:54" x14ac:dyDescent="0.3">
      <c r="A180">
        <v>9.2173350582147498E-2</v>
      </c>
      <c r="B180">
        <v>3.1047865459249702E-2</v>
      </c>
      <c r="C180" t="s">
        <v>254</v>
      </c>
      <c r="D180">
        <v>1000</v>
      </c>
      <c r="E180">
        <v>92</v>
      </c>
      <c r="F180">
        <v>31</v>
      </c>
      <c r="G180">
        <v>0.4906160783017337</v>
      </c>
      <c r="H180">
        <v>0.42038474093637612</v>
      </c>
      <c r="I180">
        <v>-1.8767843396532591E-2</v>
      </c>
      <c r="J180">
        <v>-0.15923051812724781</v>
      </c>
      <c r="K180">
        <v>-1.6634102205202301E-2</v>
      </c>
      <c r="L180">
        <v>-0.14206434088082051</v>
      </c>
      <c r="M180">
        <v>-2.3524172936497299E-2</v>
      </c>
      <c r="N180">
        <v>-0.20090931760325079</v>
      </c>
      <c r="O180">
        <v>1.260521343797363</v>
      </c>
      <c r="P180">
        <v>91.5</v>
      </c>
      <c r="Q180">
        <v>92.5</v>
      </c>
      <c r="R180">
        <v>30.5</v>
      </c>
      <c r="S180">
        <v>31.5</v>
      </c>
      <c r="T180">
        <v>1.0803271699294509E-2</v>
      </c>
      <c r="U180">
        <v>3.3324511308078293E-2</v>
      </c>
      <c r="V180">
        <v>4.5380501581878101E-4</v>
      </c>
      <c r="W180">
        <v>2.4671306812604958E-4</v>
      </c>
      <c r="X180">
        <v>3.2676487539412557E-4</v>
      </c>
      <c r="Y180">
        <v>-0.99950657386374786</v>
      </c>
      <c r="Z180">
        <v>-0.99934647024921175</v>
      </c>
      <c r="AA180">
        <v>-2.4637721360232181</v>
      </c>
      <c r="AB180">
        <v>-2.4100792989565969</v>
      </c>
      <c r="AC180">
        <v>-3.4842999693609649</v>
      </c>
      <c r="AD180">
        <v>-3.4083668309790611</v>
      </c>
      <c r="AE180">
        <v>117.7064052693197</v>
      </c>
      <c r="AF180">
        <v>6.0587496917290047E-2</v>
      </c>
      <c r="AG180">
        <v>3.8857536721193048E-2</v>
      </c>
      <c r="AH180">
        <v>0</v>
      </c>
      <c r="AI180">
        <v>0.5</v>
      </c>
      <c r="AJ180">
        <v>0</v>
      </c>
      <c r="AK180">
        <v>0.5</v>
      </c>
      <c r="AL180">
        <v>2.4671306812604958E-4</v>
      </c>
      <c r="AM180">
        <v>3.2676487539412557E-4</v>
      </c>
      <c r="AN180">
        <v>9.4891566909527951E-6</v>
      </c>
      <c r="AO180">
        <v>1.3717214564004041E-7</v>
      </c>
      <c r="AP180">
        <v>4.9812570592406161E-7</v>
      </c>
      <c r="AQ180">
        <v>63021.977116871778</v>
      </c>
      <c r="AR180">
        <v>9.2173350582147498E-2</v>
      </c>
      <c r="AS180">
        <v>3.1047865459249702E-2</v>
      </c>
      <c r="AT180">
        <v>92</v>
      </c>
      <c r="AU180">
        <v>31</v>
      </c>
      <c r="AV180">
        <v>31</v>
      </c>
      <c r="AW180">
        <v>0</v>
      </c>
      <c r="AX180">
        <v>5.8717537075572031</v>
      </c>
      <c r="AY180">
        <v>1.085931675423327E-2</v>
      </c>
      <c r="AZ180">
        <v>0.887638100712836</v>
      </c>
      <c r="BA180">
        <v>2.0188548705016431E-2</v>
      </c>
      <c r="BB180">
        <v>8.1314033827914231E-2</v>
      </c>
    </row>
    <row r="181" spans="1:54" x14ac:dyDescent="0.3">
      <c r="A181">
        <v>3.7304452466907299E-2</v>
      </c>
      <c r="B181">
        <v>3.8507821901323701E-2</v>
      </c>
      <c r="C181" t="s">
        <v>255</v>
      </c>
      <c r="D181">
        <v>1000</v>
      </c>
      <c r="E181">
        <v>37</v>
      </c>
      <c r="F181">
        <v>39</v>
      </c>
      <c r="G181">
        <v>6.1414922350921643E-2</v>
      </c>
      <c r="H181">
        <v>0.6845650024962141</v>
      </c>
      <c r="I181">
        <v>-0.87717015529815678</v>
      </c>
      <c r="J181">
        <v>0.36913000499242821</v>
      </c>
      <c r="K181">
        <v>-1.091068477258657</v>
      </c>
      <c r="L181">
        <v>0.33976670636654061</v>
      </c>
      <c r="M181">
        <v>-1.543003838016954</v>
      </c>
      <c r="N181">
        <v>0.4805026841863988</v>
      </c>
      <c r="O181">
        <v>0.2723488289610933</v>
      </c>
      <c r="P181">
        <v>36.5</v>
      </c>
      <c r="Q181">
        <v>37.5</v>
      </c>
      <c r="R181">
        <v>38.5</v>
      </c>
      <c r="S181">
        <v>39.5</v>
      </c>
      <c r="T181">
        <v>3.5315547510265531E-3</v>
      </c>
      <c r="U181">
        <v>3.0247821208390421E-2</v>
      </c>
      <c r="V181">
        <v>2.9092802131817459E-5</v>
      </c>
      <c r="W181">
        <v>2.4671306812604958E-4</v>
      </c>
      <c r="X181">
        <v>3.2676487539412557E-4</v>
      </c>
      <c r="Y181">
        <v>-0.99950657386374786</v>
      </c>
      <c r="Z181">
        <v>-0.99934647024921175</v>
      </c>
      <c r="AA181">
        <v>-2.4637721360232181</v>
      </c>
      <c r="AB181">
        <v>-2.4100792989565969</v>
      </c>
      <c r="AC181">
        <v>-3.4842999693609649</v>
      </c>
      <c r="AD181">
        <v>-3.4083668309790611</v>
      </c>
      <c r="AE181">
        <v>117.7064052693197</v>
      </c>
      <c r="AF181">
        <v>5.3754352788654494E-3</v>
      </c>
      <c r="AG181">
        <v>3.2457663599431998</v>
      </c>
      <c r="AH181">
        <v>0</v>
      </c>
      <c r="AI181">
        <v>0.5</v>
      </c>
      <c r="AJ181">
        <v>0</v>
      </c>
      <c r="AK181">
        <v>0.5</v>
      </c>
      <c r="AL181">
        <v>2.4671306812604958E-4</v>
      </c>
      <c r="AM181">
        <v>3.2676487539412557E-4</v>
      </c>
      <c r="AN181">
        <v>9.4891566909527951E-6</v>
      </c>
      <c r="AO181">
        <v>3.7455755865160641E-6</v>
      </c>
      <c r="AP181">
        <v>4.0114361945469237E-8</v>
      </c>
      <c r="AQ181">
        <v>1837.3619437913339</v>
      </c>
      <c r="AR181">
        <v>3.7304452466907299E-2</v>
      </c>
      <c r="AS181">
        <v>3.8507821901323701E-2</v>
      </c>
      <c r="AT181">
        <v>37</v>
      </c>
      <c r="AU181">
        <v>39</v>
      </c>
      <c r="AV181">
        <v>37</v>
      </c>
      <c r="AW181">
        <v>0</v>
      </c>
      <c r="AX181">
        <v>7.2808745254073077</v>
      </c>
      <c r="AY181">
        <v>7.3128276052482361E-3</v>
      </c>
      <c r="AZ181">
        <v>0.93150055323701719</v>
      </c>
      <c r="BA181">
        <v>3.119499429607547E-2</v>
      </c>
      <c r="BB181">
        <v>2.9991624861659062E-2</v>
      </c>
    </row>
    <row r="182" spans="1:54" x14ac:dyDescent="0.3">
      <c r="A182">
        <v>6.4131245339298995E-2</v>
      </c>
      <c r="B182">
        <v>4.1759880686055198E-2</v>
      </c>
      <c r="C182" t="s">
        <v>256</v>
      </c>
      <c r="D182">
        <v>1000</v>
      </c>
      <c r="E182">
        <v>64</v>
      </c>
      <c r="F182">
        <v>42</v>
      </c>
      <c r="G182">
        <v>0.21598152048863389</v>
      </c>
      <c r="H182">
        <v>0.76907827206938195</v>
      </c>
      <c r="I182">
        <v>-0.5680369590227321</v>
      </c>
      <c r="J182">
        <v>0.5381565441387639</v>
      </c>
      <c r="K182">
        <v>-0.55567060647809829</v>
      </c>
      <c r="L182">
        <v>0.52029958507976204</v>
      </c>
      <c r="M182">
        <v>-0.78583690789340965</v>
      </c>
      <c r="N182">
        <v>0.73581472971689355</v>
      </c>
      <c r="O182">
        <v>0.50050311945224801</v>
      </c>
      <c r="P182">
        <v>63.5</v>
      </c>
      <c r="Q182">
        <v>64.5</v>
      </c>
      <c r="R182">
        <v>41.5</v>
      </c>
      <c r="S182">
        <v>42.5</v>
      </c>
      <c r="T182">
        <v>8.0395213007134758E-3</v>
      </c>
      <c r="U182">
        <v>2.589223944321617E-2</v>
      </c>
      <c r="V182">
        <v>1.041853352176746E-4</v>
      </c>
      <c r="W182">
        <v>2.4671306812604958E-4</v>
      </c>
      <c r="X182">
        <v>3.2676487539412557E-4</v>
      </c>
      <c r="Y182">
        <v>-0.99950657386374786</v>
      </c>
      <c r="Z182">
        <v>-0.99934647024921175</v>
      </c>
      <c r="AA182">
        <v>-2.4637721360232181</v>
      </c>
      <c r="AB182">
        <v>-2.4100792989565969</v>
      </c>
      <c r="AC182">
        <v>-3.4842999693609649</v>
      </c>
      <c r="AD182">
        <v>-3.4083668309790611</v>
      </c>
      <c r="AE182">
        <v>117.7064052693197</v>
      </c>
      <c r="AF182">
        <v>2.0154410310936868E-3</v>
      </c>
      <c r="AG182">
        <v>0.42718677155621171</v>
      </c>
      <c r="AH182">
        <v>0</v>
      </c>
      <c r="AI182">
        <v>0.5</v>
      </c>
      <c r="AJ182">
        <v>0</v>
      </c>
      <c r="AK182">
        <v>0.5</v>
      </c>
      <c r="AL182">
        <v>2.4671306812604958E-4</v>
      </c>
      <c r="AM182">
        <v>3.2676487539412557E-4</v>
      </c>
      <c r="AN182">
        <v>9.4891566909527951E-6</v>
      </c>
      <c r="AO182">
        <v>1.122233821250448E-6</v>
      </c>
      <c r="AP182">
        <v>1.2874544261151409E-8</v>
      </c>
      <c r="AQ182">
        <v>68425.65978557404</v>
      </c>
      <c r="AR182">
        <v>6.4131245339298995E-2</v>
      </c>
      <c r="AS182">
        <v>4.1759880686055198E-2</v>
      </c>
      <c r="AT182">
        <v>64</v>
      </c>
      <c r="AU182">
        <v>42</v>
      </c>
      <c r="AV182">
        <v>42</v>
      </c>
      <c r="AW182">
        <v>0</v>
      </c>
      <c r="AX182">
        <v>6.0960518705073561</v>
      </c>
      <c r="AY182">
        <v>1.100465544235585E-2</v>
      </c>
      <c r="AZ182">
        <v>0.90511352941700163</v>
      </c>
      <c r="BA182">
        <v>3.0755225243699339E-2</v>
      </c>
      <c r="BB182">
        <v>5.312658989694314E-2</v>
      </c>
    </row>
    <row r="183" spans="1:54" x14ac:dyDescent="0.3">
      <c r="A183">
        <v>5.4109765524349401E-2</v>
      </c>
      <c r="B183">
        <v>3.2723524864725601E-2</v>
      </c>
      <c r="C183" t="s">
        <v>257</v>
      </c>
      <c r="D183">
        <v>1000</v>
      </c>
      <c r="E183">
        <v>54</v>
      </c>
      <c r="F183">
        <v>33</v>
      </c>
      <c r="G183">
        <v>0.1441809032545221</v>
      </c>
      <c r="H183">
        <v>0.4878569485218095</v>
      </c>
      <c r="I183">
        <v>-0.71163819349095592</v>
      </c>
      <c r="J183">
        <v>-2.4286102956381009E-2</v>
      </c>
      <c r="K183">
        <v>-0.75075098529041684</v>
      </c>
      <c r="L183">
        <v>-2.1526322866408071E-2</v>
      </c>
      <c r="M183">
        <v>-1.061722225362671</v>
      </c>
      <c r="N183">
        <v>-3.044281774569638E-2</v>
      </c>
      <c r="O183">
        <v>0.92789572377654594</v>
      </c>
      <c r="P183">
        <v>53.5</v>
      </c>
      <c r="Q183">
        <v>54.5</v>
      </c>
      <c r="R183">
        <v>32.5</v>
      </c>
      <c r="S183">
        <v>33.5</v>
      </c>
      <c r="T183">
        <v>6.3043929909385732E-3</v>
      </c>
      <c r="U183">
        <v>3.3967528384246222E-2</v>
      </c>
      <c r="V183">
        <v>1.9870390302370591E-4</v>
      </c>
      <c r="W183">
        <v>2.4671306812604958E-4</v>
      </c>
      <c r="X183">
        <v>3.2676487539412557E-4</v>
      </c>
      <c r="Y183">
        <v>-0.99950657386374786</v>
      </c>
      <c r="Z183">
        <v>-0.99934647024921175</v>
      </c>
      <c r="AA183">
        <v>-2.4637721360232181</v>
      </c>
      <c r="AB183">
        <v>-2.4100792989565969</v>
      </c>
      <c r="AC183">
        <v>-3.4842999693609649</v>
      </c>
      <c r="AD183">
        <v>-3.4083668309790611</v>
      </c>
      <c r="AE183">
        <v>117.7064052693197</v>
      </c>
      <c r="AF183">
        <v>3.3949220212019141E-2</v>
      </c>
      <c r="AG183">
        <v>0.93157885793355577</v>
      </c>
      <c r="AH183">
        <v>0</v>
      </c>
      <c r="AI183">
        <v>0.5</v>
      </c>
      <c r="AJ183">
        <v>0</v>
      </c>
      <c r="AK183">
        <v>0.5</v>
      </c>
      <c r="AL183">
        <v>2.4671306812604958E-4</v>
      </c>
      <c r="AM183">
        <v>3.2676487539412557E-4</v>
      </c>
      <c r="AN183">
        <v>9.4891566909527951E-6</v>
      </c>
      <c r="AO183">
        <v>1.9191029297128921E-6</v>
      </c>
      <c r="AP183">
        <v>2.845023804451265E-7</v>
      </c>
      <c r="AQ183">
        <v>3453.4235230080071</v>
      </c>
      <c r="AR183">
        <v>5.4109765524349401E-2</v>
      </c>
      <c r="AS183">
        <v>3.2723524864725601E-2</v>
      </c>
      <c r="AT183">
        <v>54</v>
      </c>
      <c r="AU183">
        <v>33</v>
      </c>
      <c r="AV183">
        <v>33</v>
      </c>
      <c r="AW183">
        <v>0</v>
      </c>
      <c r="AX183">
        <v>6.5220013785471398</v>
      </c>
      <c r="AY183">
        <v>8.0472516324910613E-3</v>
      </c>
      <c r="AZ183">
        <v>0.92121396124341604</v>
      </c>
      <c r="BA183">
        <v>2.4676273232234539E-2</v>
      </c>
      <c r="BB183">
        <v>4.6062513891858337E-2</v>
      </c>
    </row>
    <row r="184" spans="1:54" x14ac:dyDescent="0.3">
      <c r="A184">
        <v>4.7982205274864999E-2</v>
      </c>
      <c r="B184">
        <v>3.4636161423577998E-2</v>
      </c>
      <c r="C184" t="s">
        <v>258</v>
      </c>
      <c r="D184">
        <v>1000</v>
      </c>
      <c r="E184">
        <v>48</v>
      </c>
      <c r="F184">
        <v>35</v>
      </c>
      <c r="G184">
        <v>0.1094991933384387</v>
      </c>
      <c r="H184">
        <v>0.55564433497383003</v>
      </c>
      <c r="I184">
        <v>-0.78100161332312257</v>
      </c>
      <c r="J184">
        <v>0.1112886699476601</v>
      </c>
      <c r="K184">
        <v>-0.86917271686493192</v>
      </c>
      <c r="L184">
        <v>9.8949002904149347E-2</v>
      </c>
      <c r="M184">
        <v>-1.229195844235057</v>
      </c>
      <c r="N184">
        <v>0.13993502189034279</v>
      </c>
      <c r="O184">
        <v>0.66911966166009273</v>
      </c>
      <c r="P184">
        <v>47.5</v>
      </c>
      <c r="Q184">
        <v>48.5</v>
      </c>
      <c r="R184">
        <v>34.5</v>
      </c>
      <c r="S184">
        <v>35.5</v>
      </c>
      <c r="T184">
        <v>5.2625319639227619E-3</v>
      </c>
      <c r="U184">
        <v>3.3637139080612062E-2</v>
      </c>
      <c r="V184">
        <v>1.1844523369405731E-4</v>
      </c>
      <c r="W184">
        <v>2.4671306812604958E-4</v>
      </c>
      <c r="X184">
        <v>3.2676487539412557E-4</v>
      </c>
      <c r="Y184">
        <v>-0.99950657386374786</v>
      </c>
      <c r="Z184">
        <v>-0.99934647024921175</v>
      </c>
      <c r="AA184">
        <v>-2.4637721360232181</v>
      </c>
      <c r="AB184">
        <v>-2.4100792989565969</v>
      </c>
      <c r="AC184">
        <v>-3.4842999693609649</v>
      </c>
      <c r="AD184">
        <v>-3.4083668309790611</v>
      </c>
      <c r="AE184">
        <v>117.7064052693197</v>
      </c>
      <c r="AF184">
        <v>1.8692340772837681E-2</v>
      </c>
      <c r="AG184">
        <v>1.4617180774242291</v>
      </c>
      <c r="AH184">
        <v>0</v>
      </c>
      <c r="AI184">
        <v>0.5</v>
      </c>
      <c r="AJ184">
        <v>0</v>
      </c>
      <c r="AK184">
        <v>0.5</v>
      </c>
      <c r="AL184">
        <v>2.4671306812604958E-4</v>
      </c>
      <c r="AM184">
        <v>3.2676487539412557E-4</v>
      </c>
      <c r="AN184">
        <v>9.4891566909527951E-6</v>
      </c>
      <c r="AO184">
        <v>2.5135859022680981E-6</v>
      </c>
      <c r="AP184">
        <v>1.5512253559466791E-7</v>
      </c>
      <c r="AQ184">
        <v>2882.548215064236</v>
      </c>
      <c r="AR184">
        <v>4.7982205274864999E-2</v>
      </c>
      <c r="AS184">
        <v>3.4636161423577998E-2</v>
      </c>
      <c r="AT184">
        <v>48</v>
      </c>
      <c r="AU184">
        <v>35</v>
      </c>
      <c r="AV184">
        <v>35</v>
      </c>
      <c r="AW184">
        <v>0</v>
      </c>
      <c r="AX184">
        <v>6.7135673955014514</v>
      </c>
      <c r="AY184">
        <v>7.8166801762914878E-3</v>
      </c>
      <c r="AZ184">
        <v>0.92519831347784853</v>
      </c>
      <c r="BA184">
        <v>2.681948124728651E-2</v>
      </c>
      <c r="BB184">
        <v>4.0165525098573511E-2</v>
      </c>
    </row>
    <row r="185" spans="1:54" x14ac:dyDescent="0.3">
      <c r="A185">
        <v>3.7140575079872201E-2</v>
      </c>
      <c r="B185">
        <v>3.1150159744408899E-2</v>
      </c>
      <c r="C185" t="s">
        <v>259</v>
      </c>
      <c r="D185">
        <v>1000</v>
      </c>
      <c r="E185">
        <v>37</v>
      </c>
      <c r="F185">
        <v>31</v>
      </c>
      <c r="G185">
        <v>6.1414922350921643E-2</v>
      </c>
      <c r="H185">
        <v>0.42038474093637612</v>
      </c>
      <c r="I185">
        <v>-0.87717015529815678</v>
      </c>
      <c r="J185">
        <v>-0.15923051812724781</v>
      </c>
      <c r="K185">
        <v>-1.091068477258657</v>
      </c>
      <c r="L185">
        <v>-0.14206434088082051</v>
      </c>
      <c r="M185">
        <v>-1.543003838016954</v>
      </c>
      <c r="N185">
        <v>-0.20090931760325079</v>
      </c>
      <c r="O185">
        <v>0.82250602963173747</v>
      </c>
      <c r="P185">
        <v>36.5</v>
      </c>
      <c r="Q185">
        <v>37.5</v>
      </c>
      <c r="R185">
        <v>30.5</v>
      </c>
      <c r="S185">
        <v>31.5</v>
      </c>
      <c r="T185">
        <v>3.5315547510265531E-3</v>
      </c>
      <c r="U185">
        <v>3.3324511308078293E-2</v>
      </c>
      <c r="V185">
        <v>9.6798543665146069E-5</v>
      </c>
      <c r="W185">
        <v>2.4671306812604958E-4</v>
      </c>
      <c r="X185">
        <v>3.2676487539412557E-4</v>
      </c>
      <c r="Y185">
        <v>-0.99950657386374786</v>
      </c>
      <c r="Z185">
        <v>-0.99934647024921175</v>
      </c>
      <c r="AA185">
        <v>-2.4637721360232181</v>
      </c>
      <c r="AB185">
        <v>-2.4100792989565969</v>
      </c>
      <c r="AC185">
        <v>-3.4842999693609649</v>
      </c>
      <c r="AD185">
        <v>-3.4083668309790611</v>
      </c>
      <c r="AE185">
        <v>117.7064052693197</v>
      </c>
      <c r="AF185">
        <v>6.0587496917290047E-2</v>
      </c>
      <c r="AG185">
        <v>3.2457663599431998</v>
      </c>
      <c r="AH185">
        <v>0</v>
      </c>
      <c r="AI185">
        <v>0.5</v>
      </c>
      <c r="AJ185">
        <v>0</v>
      </c>
      <c r="AK185">
        <v>0.5</v>
      </c>
      <c r="AL185">
        <v>2.4671306812604958E-4</v>
      </c>
      <c r="AM185">
        <v>3.2676487539412557E-4</v>
      </c>
      <c r="AN185">
        <v>9.4891566909527951E-6</v>
      </c>
      <c r="AO185">
        <v>3.7455755865160641E-6</v>
      </c>
      <c r="AP185">
        <v>4.9812570592406161E-7</v>
      </c>
      <c r="AQ185">
        <v>492.31029943560623</v>
      </c>
      <c r="AR185">
        <v>3.7140575079872201E-2</v>
      </c>
      <c r="AS185">
        <v>3.1150159744408899E-2</v>
      </c>
      <c r="AT185">
        <v>37</v>
      </c>
      <c r="AU185">
        <v>31</v>
      </c>
      <c r="AV185">
        <v>31</v>
      </c>
      <c r="AW185">
        <v>0</v>
      </c>
      <c r="AX185">
        <v>7.4331647962674374</v>
      </c>
      <c r="AY185">
        <v>6.1434964466417601E-3</v>
      </c>
      <c r="AZ185">
        <v>0.93785276162236064</v>
      </c>
      <c r="BA185">
        <v>2.5006663297767139E-2</v>
      </c>
      <c r="BB185">
        <v>3.0997078633230441E-2</v>
      </c>
    </row>
    <row r="186" spans="1:54" x14ac:dyDescent="0.3">
      <c r="A186">
        <v>6.4000000000000001E-2</v>
      </c>
      <c r="B186">
        <v>0.04</v>
      </c>
      <c r="C186" t="s">
        <v>260</v>
      </c>
      <c r="D186">
        <v>1000</v>
      </c>
      <c r="E186">
        <v>64</v>
      </c>
      <c r="F186">
        <v>40</v>
      </c>
      <c r="G186">
        <v>0.21598152048863389</v>
      </c>
      <c r="H186">
        <v>0.71417239639575403</v>
      </c>
      <c r="I186">
        <v>-0.5680369590227321</v>
      </c>
      <c r="J186">
        <v>0.42834479279150811</v>
      </c>
      <c r="K186">
        <v>-0.55567060647809829</v>
      </c>
      <c r="L186">
        <v>0.39995053637922551</v>
      </c>
      <c r="M186">
        <v>-0.78583690789340965</v>
      </c>
      <c r="N186">
        <v>0.56561547282589464</v>
      </c>
      <c r="O186">
        <v>0.6120305017375971</v>
      </c>
      <c r="P186">
        <v>63.5</v>
      </c>
      <c r="Q186">
        <v>64.5</v>
      </c>
      <c r="R186">
        <v>39.5</v>
      </c>
      <c r="S186">
        <v>40.5</v>
      </c>
      <c r="T186">
        <v>8.0395213007134758E-3</v>
      </c>
      <c r="U186">
        <v>2.8928252533808041E-2</v>
      </c>
      <c r="V186">
        <v>1.4233950685987271E-4</v>
      </c>
      <c r="W186">
        <v>2.4671306812604958E-4</v>
      </c>
      <c r="X186">
        <v>3.2676487539412557E-4</v>
      </c>
      <c r="Y186">
        <v>-0.99950657386374786</v>
      </c>
      <c r="Z186">
        <v>-0.99934647024921175</v>
      </c>
      <c r="AA186">
        <v>-2.4637721360232181</v>
      </c>
      <c r="AB186">
        <v>-2.4100792989565969</v>
      </c>
      <c r="AC186">
        <v>-3.4842999693609649</v>
      </c>
      <c r="AD186">
        <v>-3.4083668309790611</v>
      </c>
      <c r="AE186">
        <v>117.7064052693197</v>
      </c>
      <c r="AF186">
        <v>3.8932846540275078E-3</v>
      </c>
      <c r="AG186">
        <v>0.42718677155621171</v>
      </c>
      <c r="AH186">
        <v>0</v>
      </c>
      <c r="AI186">
        <v>0.5</v>
      </c>
      <c r="AJ186">
        <v>0</v>
      </c>
      <c r="AK186">
        <v>0.5</v>
      </c>
      <c r="AL186">
        <v>2.4671306812604958E-4</v>
      </c>
      <c r="AM186">
        <v>3.2676487539412557E-4</v>
      </c>
      <c r="AN186">
        <v>9.4891566909527951E-6</v>
      </c>
      <c r="AO186">
        <v>1.122233821250448E-6</v>
      </c>
      <c r="AP186">
        <v>2.7786286682697051E-8</v>
      </c>
      <c r="AQ186">
        <v>43315.088853826681</v>
      </c>
      <c r="AR186">
        <v>6.4000000000000001E-2</v>
      </c>
      <c r="AS186">
        <v>0.04</v>
      </c>
      <c r="AT186">
        <v>64</v>
      </c>
      <c r="AU186">
        <v>40</v>
      </c>
      <c r="AV186">
        <v>40</v>
      </c>
      <c r="AW186">
        <v>0</v>
      </c>
      <c r="AX186">
        <v>6.1197502411844704</v>
      </c>
      <c r="AY186">
        <v>1.059845714198583E-2</v>
      </c>
      <c r="AZ186">
        <v>0.90659845714198573</v>
      </c>
      <c r="BA186">
        <v>2.9401542858014169E-2</v>
      </c>
      <c r="BB186">
        <v>5.340154285801417E-2</v>
      </c>
    </row>
    <row r="187" spans="1:54" x14ac:dyDescent="0.3">
      <c r="A187">
        <v>0.107106598984772</v>
      </c>
      <c r="B187">
        <v>4.16243654822335E-2</v>
      </c>
      <c r="C187" t="s">
        <v>261</v>
      </c>
      <c r="D187">
        <v>1000</v>
      </c>
      <c r="E187">
        <v>107</v>
      </c>
      <c r="F187">
        <v>42</v>
      </c>
      <c r="G187">
        <v>0.64885902883556246</v>
      </c>
      <c r="H187">
        <v>0.76907827206938195</v>
      </c>
      <c r="I187">
        <v>0.29771805767112491</v>
      </c>
      <c r="J187">
        <v>0.5381565441387639</v>
      </c>
      <c r="K187">
        <v>0.27028584252404542</v>
      </c>
      <c r="L187">
        <v>0.52029958507976204</v>
      </c>
      <c r="M187">
        <v>0.3822419042149437</v>
      </c>
      <c r="N187">
        <v>0.73581472971689355</v>
      </c>
      <c r="O187">
        <v>1.3611077683113131</v>
      </c>
      <c r="P187">
        <v>106.5</v>
      </c>
      <c r="Q187">
        <v>107.5</v>
      </c>
      <c r="R187">
        <v>41.5</v>
      </c>
      <c r="S187">
        <v>42.5</v>
      </c>
      <c r="T187">
        <v>1.0020100278743E-2</v>
      </c>
      <c r="U187">
        <v>2.589223944321617E-2</v>
      </c>
      <c r="V187">
        <v>3.5312965905260512E-4</v>
      </c>
      <c r="W187">
        <v>2.4671306812604958E-4</v>
      </c>
      <c r="X187">
        <v>3.2676487539412557E-4</v>
      </c>
      <c r="Y187">
        <v>-0.99950657386374786</v>
      </c>
      <c r="Z187">
        <v>-0.99934647024921175</v>
      </c>
      <c r="AA187">
        <v>-2.4637721360232181</v>
      </c>
      <c r="AB187">
        <v>-2.4100792989565969</v>
      </c>
      <c r="AC187">
        <v>-3.4842999693609649</v>
      </c>
      <c r="AD187">
        <v>-3.4083668309790611</v>
      </c>
      <c r="AE187">
        <v>117.7064052693197</v>
      </c>
      <c r="AF187">
        <v>2.0154410310936868E-3</v>
      </c>
      <c r="AG187">
        <v>9.377585703599577E-3</v>
      </c>
      <c r="AH187">
        <v>0</v>
      </c>
      <c r="AI187">
        <v>0.5</v>
      </c>
      <c r="AJ187">
        <v>0</v>
      </c>
      <c r="AK187">
        <v>0.5</v>
      </c>
      <c r="AL187">
        <v>2.4671306812604958E-4</v>
      </c>
      <c r="AM187">
        <v>3.2676487539412557E-4</v>
      </c>
      <c r="AN187">
        <v>9.4891566909527951E-6</v>
      </c>
      <c r="AO187">
        <v>3.0704248832528178E-8</v>
      </c>
      <c r="AP187">
        <v>1.2874544261151409E-8</v>
      </c>
      <c r="AQ187">
        <v>8476790.9218055867</v>
      </c>
      <c r="AR187">
        <v>0.107106598984772</v>
      </c>
      <c r="AS187">
        <v>4.16243654822335E-2</v>
      </c>
      <c r="AT187">
        <v>107</v>
      </c>
      <c r="AU187">
        <v>42</v>
      </c>
      <c r="AV187">
        <v>42</v>
      </c>
      <c r="AW187">
        <v>0</v>
      </c>
      <c r="AX187">
        <v>5.565050749809676</v>
      </c>
      <c r="AY187">
        <v>1.542402144195034E-2</v>
      </c>
      <c r="AZ187">
        <v>0.86669305697494481</v>
      </c>
      <c r="BA187">
        <v>2.6200344040283159E-2</v>
      </c>
      <c r="BB187">
        <v>9.1682577542821664E-2</v>
      </c>
    </row>
    <row r="188" spans="1:54" x14ac:dyDescent="0.3">
      <c r="A188">
        <v>3.16606929510155E-2</v>
      </c>
      <c r="B188">
        <v>2.9868578255674998E-2</v>
      </c>
      <c r="C188" t="s">
        <v>262</v>
      </c>
      <c r="D188">
        <v>1000</v>
      </c>
      <c r="E188">
        <v>32</v>
      </c>
      <c r="F188">
        <v>30</v>
      </c>
      <c r="G188">
        <v>4.5466731459523929E-2</v>
      </c>
      <c r="H188">
        <v>0.38736842700622692</v>
      </c>
      <c r="I188">
        <v>-0.90906653708095209</v>
      </c>
      <c r="J188">
        <v>-0.22526314598754629</v>
      </c>
      <c r="K188">
        <v>-1.195359853272943</v>
      </c>
      <c r="L188">
        <v>-0.20236296433420489</v>
      </c>
      <c r="M188">
        <v>-1.690494116414909</v>
      </c>
      <c r="N188">
        <v>-0.28618444868345561</v>
      </c>
      <c r="O188">
        <v>0.83396585405596402</v>
      </c>
      <c r="P188">
        <v>31.5</v>
      </c>
      <c r="Q188">
        <v>32.5</v>
      </c>
      <c r="R188">
        <v>29.5</v>
      </c>
      <c r="S188">
        <v>30.5</v>
      </c>
      <c r="T188">
        <v>2.861839405296628E-3</v>
      </c>
      <c r="U188">
        <v>3.2651964480003022E-2</v>
      </c>
      <c r="V188">
        <v>7.7929671203321918E-5</v>
      </c>
      <c r="W188">
        <v>2.4671306812604958E-4</v>
      </c>
      <c r="X188">
        <v>3.2676487539412557E-4</v>
      </c>
      <c r="Y188">
        <v>-0.99950657386374786</v>
      </c>
      <c r="Z188">
        <v>-0.99934647024921175</v>
      </c>
      <c r="AA188">
        <v>-2.4637721360232181</v>
      </c>
      <c r="AB188">
        <v>-2.4100792989565969</v>
      </c>
      <c r="AC188">
        <v>-3.4842999693609649</v>
      </c>
      <c r="AD188">
        <v>-3.4083668309790611</v>
      </c>
      <c r="AE188">
        <v>117.7064052693197</v>
      </c>
      <c r="AF188">
        <v>8.0410607595931646E-2</v>
      </c>
      <c r="AG188">
        <v>4.6246465218558734</v>
      </c>
      <c r="AH188">
        <v>0</v>
      </c>
      <c r="AI188">
        <v>0.5</v>
      </c>
      <c r="AJ188">
        <v>0</v>
      </c>
      <c r="AK188">
        <v>0.5</v>
      </c>
      <c r="AL188">
        <v>2.4671306812604958E-4</v>
      </c>
      <c r="AM188">
        <v>3.2676487539412557E-4</v>
      </c>
      <c r="AN188">
        <v>9.4891566909527951E-6</v>
      </c>
      <c r="AO188">
        <v>4.3247317050071638E-6</v>
      </c>
      <c r="AP188">
        <v>6.4776102476469386E-7</v>
      </c>
      <c r="AQ188">
        <v>263.97115851667428</v>
      </c>
      <c r="AR188">
        <v>3.16606929510155E-2</v>
      </c>
      <c r="AS188">
        <v>2.9868578255674998E-2</v>
      </c>
      <c r="AT188">
        <v>32</v>
      </c>
      <c r="AU188">
        <v>30</v>
      </c>
      <c r="AV188">
        <v>30</v>
      </c>
      <c r="AW188">
        <v>0</v>
      </c>
      <c r="AX188">
        <v>7.8891902626373733</v>
      </c>
      <c r="AY188">
        <v>5.3795428452961327E-3</v>
      </c>
      <c r="AZ188">
        <v>0.94385027163860569</v>
      </c>
      <c r="BA188">
        <v>2.4489035410378869E-2</v>
      </c>
      <c r="BB188">
        <v>2.628115010571937E-2</v>
      </c>
    </row>
    <row r="189" spans="1:54" x14ac:dyDescent="0.3">
      <c r="A189">
        <v>3.7321624588364397E-2</v>
      </c>
      <c r="B189">
        <v>4.3907793633369899E-2</v>
      </c>
      <c r="C189" t="s">
        <v>263</v>
      </c>
      <c r="D189">
        <v>1000</v>
      </c>
      <c r="E189">
        <v>37</v>
      </c>
      <c r="F189">
        <v>44</v>
      </c>
      <c r="G189">
        <v>6.1414922350921643E-2</v>
      </c>
      <c r="H189">
        <v>0.81752806605415029</v>
      </c>
      <c r="I189">
        <v>-0.87717015529815678</v>
      </c>
      <c r="J189">
        <v>0.63505613210830059</v>
      </c>
      <c r="K189">
        <v>-1.091068477258657</v>
      </c>
      <c r="L189">
        <v>0.64062803565988913</v>
      </c>
      <c r="M189">
        <v>-1.543003838016954</v>
      </c>
      <c r="N189">
        <v>0.90598485646665006</v>
      </c>
      <c r="O189">
        <v>0.118194611164571</v>
      </c>
      <c r="P189">
        <v>36.5</v>
      </c>
      <c r="Q189">
        <v>37.5</v>
      </c>
      <c r="R189">
        <v>43.5</v>
      </c>
      <c r="S189">
        <v>44.5</v>
      </c>
      <c r="T189">
        <v>3.5315547510265531E-3</v>
      </c>
      <c r="U189">
        <v>2.2515001173203038E-2</v>
      </c>
      <c r="V189">
        <v>9.3980033144060892E-6</v>
      </c>
      <c r="W189">
        <v>2.4671306812604958E-4</v>
      </c>
      <c r="X189">
        <v>3.2676487539412557E-4</v>
      </c>
      <c r="Y189">
        <v>-0.99950657386374786</v>
      </c>
      <c r="Z189">
        <v>-0.99934647024921175</v>
      </c>
      <c r="AA189">
        <v>-2.4637721360232181</v>
      </c>
      <c r="AB189">
        <v>-2.4100792989565969</v>
      </c>
      <c r="AC189">
        <v>-3.4842999693609649</v>
      </c>
      <c r="AD189">
        <v>-3.4083668309790611</v>
      </c>
      <c r="AE189">
        <v>117.7064052693197</v>
      </c>
      <c r="AF189">
        <v>1.025060391527489E-3</v>
      </c>
      <c r="AG189">
        <v>3.2457663599431998</v>
      </c>
      <c r="AH189">
        <v>0</v>
      </c>
      <c r="AI189">
        <v>0.5</v>
      </c>
      <c r="AJ189">
        <v>0</v>
      </c>
      <c r="AK189">
        <v>0.5</v>
      </c>
      <c r="AL189">
        <v>2.4671306812604958E-4</v>
      </c>
      <c r="AM189">
        <v>3.2676487539412557E-4</v>
      </c>
      <c r="AN189">
        <v>9.4891566909527951E-6</v>
      </c>
      <c r="AO189">
        <v>3.7455755865160641E-6</v>
      </c>
      <c r="AP189">
        <v>5.693949103296562E-9</v>
      </c>
      <c r="AQ189">
        <v>4181.4900283418874</v>
      </c>
      <c r="AR189">
        <v>3.7321624588364397E-2</v>
      </c>
      <c r="AS189">
        <v>4.3907793633369899E-2</v>
      </c>
      <c r="AT189">
        <v>37</v>
      </c>
      <c r="AU189">
        <v>44</v>
      </c>
      <c r="AV189">
        <v>37</v>
      </c>
      <c r="AW189">
        <v>0</v>
      </c>
      <c r="AX189">
        <v>7.2310610435853322</v>
      </c>
      <c r="AY189">
        <v>8.1417491081650622E-3</v>
      </c>
      <c r="AZ189">
        <v>0.92691233088643066</v>
      </c>
      <c r="BA189">
        <v>3.5766044525204828E-2</v>
      </c>
      <c r="BB189">
        <v>2.9179875480199329E-2</v>
      </c>
    </row>
    <row r="190" spans="1:54" x14ac:dyDescent="0.3">
      <c r="A190">
        <v>6.6002490660024907E-2</v>
      </c>
      <c r="B190">
        <v>3.1963470319634701E-2</v>
      </c>
      <c r="C190" t="s">
        <v>264</v>
      </c>
      <c r="D190">
        <v>1000</v>
      </c>
      <c r="E190">
        <v>66</v>
      </c>
      <c r="F190">
        <v>32</v>
      </c>
      <c r="G190">
        <v>0.23239011613541999</v>
      </c>
      <c r="H190">
        <v>0.45395965637658481</v>
      </c>
      <c r="I190">
        <v>-0.53521976772915991</v>
      </c>
      <c r="J190">
        <v>-9.2080687246830495E-2</v>
      </c>
      <c r="K190">
        <v>-0.51689380754996761</v>
      </c>
      <c r="L190">
        <v>-8.178637566077275E-2</v>
      </c>
      <c r="M190">
        <v>-0.7309982329438327</v>
      </c>
      <c r="N190">
        <v>-0.1156634016768056</v>
      </c>
      <c r="O190">
        <v>1.168103860062349</v>
      </c>
      <c r="P190">
        <v>65.5</v>
      </c>
      <c r="Q190">
        <v>66.5</v>
      </c>
      <c r="R190">
        <v>31.5</v>
      </c>
      <c r="S190">
        <v>32.5</v>
      </c>
      <c r="T190">
        <v>8.3670714368446197E-3</v>
      </c>
      <c r="U190">
        <v>3.3766185335175843E-2</v>
      </c>
      <c r="V190">
        <v>3.3001747407287649E-4</v>
      </c>
      <c r="W190">
        <v>2.4671306812604958E-4</v>
      </c>
      <c r="X190">
        <v>3.2676487539412557E-4</v>
      </c>
      <c r="Y190">
        <v>-0.99950657386374786</v>
      </c>
      <c r="Z190">
        <v>-0.99934647024921175</v>
      </c>
      <c r="AA190">
        <v>-2.4637721360232181</v>
      </c>
      <c r="AB190">
        <v>-2.4100792989565969</v>
      </c>
      <c r="AC190">
        <v>-3.4842999693609649</v>
      </c>
      <c r="AD190">
        <v>-3.4083668309790611</v>
      </c>
      <c r="AE190">
        <v>117.7064052693197</v>
      </c>
      <c r="AF190">
        <v>4.5452360141902903E-2</v>
      </c>
      <c r="AG190">
        <v>0.36382648447868449</v>
      </c>
      <c r="AH190">
        <v>0</v>
      </c>
      <c r="AI190">
        <v>0.5</v>
      </c>
      <c r="AJ190">
        <v>0</v>
      </c>
      <c r="AK190">
        <v>0.5</v>
      </c>
      <c r="AL190">
        <v>2.4671306812604958E-4</v>
      </c>
      <c r="AM190">
        <v>3.2676487539412557E-4</v>
      </c>
      <c r="AN190">
        <v>9.4891566909527951E-6</v>
      </c>
      <c r="AO190">
        <v>9.9472527746922669E-7</v>
      </c>
      <c r="AP190">
        <v>3.7864357616706408E-7</v>
      </c>
      <c r="AQ190">
        <v>8314.3979374792707</v>
      </c>
      <c r="AR190">
        <v>6.6002490660024907E-2</v>
      </c>
      <c r="AS190">
        <v>3.1963470319634701E-2</v>
      </c>
      <c r="AT190">
        <v>66</v>
      </c>
      <c r="AU190">
        <v>32</v>
      </c>
      <c r="AV190">
        <v>32</v>
      </c>
      <c r="AW190">
        <v>0</v>
      </c>
      <c r="AX190">
        <v>6.2172129238162226</v>
      </c>
      <c r="AY190">
        <v>8.956872446235593E-3</v>
      </c>
      <c r="AZ190">
        <v>0.91099091146657585</v>
      </c>
      <c r="BA190">
        <v>2.300659787339911E-2</v>
      </c>
      <c r="BB190">
        <v>5.7045618213789312E-2</v>
      </c>
    </row>
    <row r="191" spans="1:54" x14ac:dyDescent="0.3">
      <c r="A191">
        <v>4.4094488188976398E-2</v>
      </c>
      <c r="B191">
        <v>3.7795275590551201E-2</v>
      </c>
      <c r="C191" t="s">
        <v>265</v>
      </c>
      <c r="D191">
        <v>1000</v>
      </c>
      <c r="E191">
        <v>44</v>
      </c>
      <c r="F191">
        <v>38</v>
      </c>
      <c r="G191">
        <v>8.9788530085948684E-2</v>
      </c>
      <c r="H191">
        <v>0.6537186407740091</v>
      </c>
      <c r="I191">
        <v>-0.82042293982810266</v>
      </c>
      <c r="J191">
        <v>0.30743728154801819</v>
      </c>
      <c r="K191">
        <v>-0.948978596808006</v>
      </c>
      <c r="L191">
        <v>0.27957563808324398</v>
      </c>
      <c r="M191">
        <v>-1.3420584020076709</v>
      </c>
      <c r="N191">
        <v>0.39537965908643569</v>
      </c>
      <c r="O191">
        <v>0.41069208834693888</v>
      </c>
      <c r="P191">
        <v>43.5</v>
      </c>
      <c r="Q191">
        <v>44.5</v>
      </c>
      <c r="R191">
        <v>37.5</v>
      </c>
      <c r="S191">
        <v>38.5</v>
      </c>
      <c r="T191">
        <v>4.5983875060779389E-3</v>
      </c>
      <c r="U191">
        <v>3.1400005992314628E-2</v>
      </c>
      <c r="V191">
        <v>5.9299582268662318E-5</v>
      </c>
      <c r="W191">
        <v>2.4671306812604958E-4</v>
      </c>
      <c r="X191">
        <v>3.2676487539412557E-4</v>
      </c>
      <c r="Y191">
        <v>-0.99950657386374786</v>
      </c>
      <c r="Z191">
        <v>-0.99934647024921175</v>
      </c>
      <c r="AA191">
        <v>-2.4637721360232181</v>
      </c>
      <c r="AB191">
        <v>-2.4100792989565969</v>
      </c>
      <c r="AC191">
        <v>-3.4842999693609649</v>
      </c>
      <c r="AD191">
        <v>-3.4083668309790611</v>
      </c>
      <c r="AE191">
        <v>117.7064052693197</v>
      </c>
      <c r="AF191">
        <v>7.3891697530326502E-3</v>
      </c>
      <c r="AG191">
        <v>1.9610629391008001</v>
      </c>
      <c r="AH191">
        <v>0</v>
      </c>
      <c r="AI191">
        <v>0.5</v>
      </c>
      <c r="AJ191">
        <v>0</v>
      </c>
      <c r="AK191">
        <v>0.5</v>
      </c>
      <c r="AL191">
        <v>2.4671306812604958E-4</v>
      </c>
      <c r="AM191">
        <v>3.2676487539412557E-4</v>
      </c>
      <c r="AN191">
        <v>9.4891566909527951E-6</v>
      </c>
      <c r="AO191">
        <v>2.9466765433370291E-6</v>
      </c>
      <c r="AP191">
        <v>5.724235978120951E-8</v>
      </c>
      <c r="AQ191">
        <v>3336.0246970222188</v>
      </c>
      <c r="AR191">
        <v>4.4094488188976398E-2</v>
      </c>
      <c r="AS191">
        <v>3.7795275590551201E-2</v>
      </c>
      <c r="AT191">
        <v>44</v>
      </c>
      <c r="AU191">
        <v>38</v>
      </c>
      <c r="AV191">
        <v>38</v>
      </c>
      <c r="AW191">
        <v>0</v>
      </c>
      <c r="AX191">
        <v>6.856147463597555</v>
      </c>
      <c r="AY191">
        <v>7.9744079397107495E-3</v>
      </c>
      <c r="AZ191">
        <v>0.9260846441601831</v>
      </c>
      <c r="BA191">
        <v>2.9820867650840448E-2</v>
      </c>
      <c r="BB191">
        <v>3.6120080249265649E-2</v>
      </c>
    </row>
    <row r="192" spans="1:54" x14ac:dyDescent="0.3">
      <c r="A192">
        <v>0.223382045929019</v>
      </c>
      <c r="B192">
        <v>4.8016701461377903E-2</v>
      </c>
      <c r="C192" t="s">
        <v>266</v>
      </c>
      <c r="D192">
        <v>1000</v>
      </c>
      <c r="E192">
        <v>223</v>
      </c>
      <c r="F192">
        <v>48</v>
      </c>
      <c r="G192">
        <v>0.99977451280981633</v>
      </c>
      <c r="H192">
        <v>0.8936653631889413</v>
      </c>
      <c r="I192">
        <v>0.99954902561963266</v>
      </c>
      <c r="J192">
        <v>0.78733072637788259</v>
      </c>
      <c r="K192">
        <v>2.4807451403140162</v>
      </c>
      <c r="L192">
        <v>0.88123828864548381</v>
      </c>
      <c r="M192">
        <v>3.5083034222232281</v>
      </c>
      <c r="N192">
        <v>1.2462591394849001</v>
      </c>
      <c r="O192">
        <v>1.399765648292252</v>
      </c>
      <c r="P192">
        <v>222.5</v>
      </c>
      <c r="Q192">
        <v>223.5</v>
      </c>
      <c r="R192">
        <v>47.5</v>
      </c>
      <c r="S192">
        <v>48.5</v>
      </c>
      <c r="T192">
        <v>2.2829167955706889E-5</v>
      </c>
      <c r="U192">
        <v>1.5611388223167429E-2</v>
      </c>
      <c r="V192">
        <v>4.9886948349804145E-7</v>
      </c>
      <c r="W192">
        <v>2.4671306812604958E-4</v>
      </c>
      <c r="X192">
        <v>3.2676487539412557E-4</v>
      </c>
      <c r="Y192">
        <v>-0.99950657386374786</v>
      </c>
      <c r="Z192">
        <v>-0.99934647024921175</v>
      </c>
      <c r="AA192">
        <v>-2.4637721360232181</v>
      </c>
      <c r="AB192">
        <v>-2.4100792989565969</v>
      </c>
      <c r="AC192">
        <v>-3.4842999693609649</v>
      </c>
      <c r="AD192">
        <v>-3.4083668309790611</v>
      </c>
      <c r="AE192">
        <v>117.7064052693197</v>
      </c>
      <c r="AF192">
        <v>2.5145536004927781E-4</v>
      </c>
      <c r="AG192">
        <v>5.5394004760479633E-9</v>
      </c>
      <c r="AH192">
        <v>0</v>
      </c>
      <c r="AI192">
        <v>0.5</v>
      </c>
      <c r="AJ192">
        <v>0</v>
      </c>
      <c r="AK192">
        <v>0.5</v>
      </c>
      <c r="AL192">
        <v>2.4671306812604958E-4</v>
      </c>
      <c r="AM192">
        <v>3.2676487539412557E-4</v>
      </c>
      <c r="AN192">
        <v>9.4891566909527951E-6</v>
      </c>
      <c r="AO192">
        <v>4.1322654721160598E-17</v>
      </c>
      <c r="AP192">
        <v>9.6848873952546468E-10</v>
      </c>
      <c r="AQ192">
        <v>118285569827578.59</v>
      </c>
      <c r="AR192">
        <v>0.223382045929019</v>
      </c>
      <c r="AS192">
        <v>4.8016701461377903E-2</v>
      </c>
      <c r="AT192">
        <v>223</v>
      </c>
      <c r="AU192">
        <v>48</v>
      </c>
      <c r="AV192">
        <v>48</v>
      </c>
      <c r="AW192">
        <v>0</v>
      </c>
      <c r="AX192">
        <v>5.5073004472857701</v>
      </c>
      <c r="AY192">
        <v>2.817953217605294E-2</v>
      </c>
      <c r="AZ192">
        <v>0.75678078478565602</v>
      </c>
      <c r="BA192">
        <v>1.983716928532496E-2</v>
      </c>
      <c r="BB192">
        <v>0.19520251375296599</v>
      </c>
    </row>
    <row r="193" spans="1:54" x14ac:dyDescent="0.3">
      <c r="A193">
        <v>0.108597285067873</v>
      </c>
      <c r="B193">
        <v>4.0723981900452497E-2</v>
      </c>
      <c r="C193" t="s">
        <v>267</v>
      </c>
      <c r="D193">
        <v>1000</v>
      </c>
      <c r="E193">
        <v>109</v>
      </c>
      <c r="F193">
        <v>41</v>
      </c>
      <c r="G193">
        <v>0.66868226616725313</v>
      </c>
      <c r="H193">
        <v>0.74238610344134293</v>
      </c>
      <c r="I193">
        <v>0.33736453233450631</v>
      </c>
      <c r="J193">
        <v>0.48477220688268591</v>
      </c>
      <c r="K193">
        <v>0.3084947171207848</v>
      </c>
      <c r="L193">
        <v>0.46012793012343772</v>
      </c>
      <c r="M193">
        <v>0.43627741287266542</v>
      </c>
      <c r="N193">
        <v>0.65071915920722545</v>
      </c>
      <c r="O193">
        <v>1.395941537374271</v>
      </c>
      <c r="P193">
        <v>108.5</v>
      </c>
      <c r="Q193">
        <v>109.5</v>
      </c>
      <c r="R193">
        <v>40.5</v>
      </c>
      <c r="S193">
        <v>41.5</v>
      </c>
      <c r="T193">
        <v>9.7986821007933766E-3</v>
      </c>
      <c r="U193">
        <v>2.7467177824618379E-2</v>
      </c>
      <c r="V193">
        <v>3.7570669786190261E-4</v>
      </c>
      <c r="W193">
        <v>2.4671306812604958E-4</v>
      </c>
      <c r="X193">
        <v>3.2676487539412557E-4</v>
      </c>
      <c r="Y193">
        <v>-0.99950657386374786</v>
      </c>
      <c r="Z193">
        <v>-0.99934647024921175</v>
      </c>
      <c r="AA193">
        <v>-2.4637721360232181</v>
      </c>
      <c r="AB193">
        <v>-2.4100792989565969</v>
      </c>
      <c r="AC193">
        <v>-3.4842999693609649</v>
      </c>
      <c r="AD193">
        <v>-3.4083668309790611</v>
      </c>
      <c r="AE193">
        <v>117.7064052693197</v>
      </c>
      <c r="AF193">
        <v>2.8073851439954791E-3</v>
      </c>
      <c r="AG193">
        <v>7.7012541761716877E-3</v>
      </c>
      <c r="AH193">
        <v>0</v>
      </c>
      <c r="AI193">
        <v>0.5</v>
      </c>
      <c r="AJ193">
        <v>0</v>
      </c>
      <c r="AK193">
        <v>0.5</v>
      </c>
      <c r="AL193">
        <v>2.4671306812604958E-4</v>
      </c>
      <c r="AM193">
        <v>3.2676487539412557E-4</v>
      </c>
      <c r="AN193">
        <v>9.4891566909527951E-6</v>
      </c>
      <c r="AO193">
        <v>2.4658377247789592E-8</v>
      </c>
      <c r="AP193">
        <v>1.9024278313645122E-8</v>
      </c>
      <c r="AQ193">
        <v>7599829.9032096788</v>
      </c>
      <c r="AR193">
        <v>0.108597285067873</v>
      </c>
      <c r="AS193">
        <v>4.0723981900452497E-2</v>
      </c>
      <c r="AT193">
        <v>109</v>
      </c>
      <c r="AU193">
        <v>41</v>
      </c>
      <c r="AV193">
        <v>41</v>
      </c>
      <c r="AW193">
        <v>0</v>
      </c>
      <c r="AX193">
        <v>5.5672303135531438</v>
      </c>
      <c r="AY193">
        <v>1.5271427897135049E-2</v>
      </c>
      <c r="AZ193">
        <v>0.86595016092880961</v>
      </c>
      <c r="BA193">
        <v>2.5452554003317449E-2</v>
      </c>
      <c r="BB193">
        <v>9.332585717073795E-2</v>
      </c>
    </row>
    <row r="194" spans="1:54" x14ac:dyDescent="0.3">
      <c r="A194">
        <v>0.124852767962309</v>
      </c>
      <c r="B194">
        <v>3.5335689045936397E-2</v>
      </c>
      <c r="C194" t="s">
        <v>268</v>
      </c>
      <c r="D194">
        <v>1000</v>
      </c>
      <c r="E194">
        <v>125</v>
      </c>
      <c r="F194">
        <v>35</v>
      </c>
      <c r="G194">
        <v>0.80735547429810106</v>
      </c>
      <c r="H194">
        <v>0.55564433497383003</v>
      </c>
      <c r="I194">
        <v>0.61471094859620212</v>
      </c>
      <c r="J194">
        <v>0.1112886699476601</v>
      </c>
      <c r="K194">
        <v>0.61390468519924024</v>
      </c>
      <c r="L194">
        <v>9.8949002904149347E-2</v>
      </c>
      <c r="M194">
        <v>0.86819233181315103</v>
      </c>
      <c r="N194">
        <v>0.13993502189034279</v>
      </c>
      <c r="O194">
        <v>1.130759723524142</v>
      </c>
      <c r="P194">
        <v>124.5</v>
      </c>
      <c r="Q194">
        <v>125.5</v>
      </c>
      <c r="R194">
        <v>34.5</v>
      </c>
      <c r="S194">
        <v>35.5</v>
      </c>
      <c r="T194">
        <v>7.3831776784134551E-3</v>
      </c>
      <c r="U194">
        <v>3.3637139080612062E-2</v>
      </c>
      <c r="V194">
        <v>2.8082301765906782E-4</v>
      </c>
      <c r="W194">
        <v>2.4671306812604958E-4</v>
      </c>
      <c r="X194">
        <v>3.2676487539412557E-4</v>
      </c>
      <c r="Y194">
        <v>-0.99950657386374786</v>
      </c>
      <c r="Z194">
        <v>-0.99934647024921175</v>
      </c>
      <c r="AA194">
        <v>-2.4637721360232181</v>
      </c>
      <c r="AB194">
        <v>-2.4100792989565969</v>
      </c>
      <c r="AC194">
        <v>-3.4842999693609649</v>
      </c>
      <c r="AD194">
        <v>-3.4083668309790611</v>
      </c>
      <c r="AE194">
        <v>117.7064052693197</v>
      </c>
      <c r="AF194">
        <v>1.8692340772837681E-2</v>
      </c>
      <c r="AG194">
        <v>1.495963835578642E-3</v>
      </c>
      <c r="AH194">
        <v>0</v>
      </c>
      <c r="AI194">
        <v>0.5</v>
      </c>
      <c r="AJ194">
        <v>0</v>
      </c>
      <c r="AK194">
        <v>0.5</v>
      </c>
      <c r="AL194">
        <v>2.4671306812604958E-4</v>
      </c>
      <c r="AM194">
        <v>3.2676487539412557E-4</v>
      </c>
      <c r="AN194">
        <v>9.4891566909527951E-6</v>
      </c>
      <c r="AO194">
        <v>3.6091071996630601E-9</v>
      </c>
      <c r="AP194">
        <v>1.5512253559466791E-7</v>
      </c>
      <c r="AQ194">
        <v>4759766.4447295424</v>
      </c>
      <c r="AR194">
        <v>0.124852767962309</v>
      </c>
      <c r="AS194">
        <v>3.5335689045936397E-2</v>
      </c>
      <c r="AT194">
        <v>125</v>
      </c>
      <c r="AU194">
        <v>35</v>
      </c>
      <c r="AV194">
        <v>35</v>
      </c>
      <c r="AW194">
        <v>0</v>
      </c>
      <c r="AX194">
        <v>5.6086034297810476</v>
      </c>
      <c r="AY194">
        <v>1.481700997175057E-2</v>
      </c>
      <c r="AZ194">
        <v>0.85462855296350515</v>
      </c>
      <c r="BA194">
        <v>2.0518679074185829E-2</v>
      </c>
      <c r="BB194">
        <v>0.1100357579905584</v>
      </c>
    </row>
    <row r="195" spans="1:54" x14ac:dyDescent="0.3">
      <c r="A195">
        <v>6.941431670282E-2</v>
      </c>
      <c r="B195">
        <v>2.6753434562545201E-2</v>
      </c>
      <c r="C195" t="s">
        <v>269</v>
      </c>
      <c r="D195">
        <v>1000</v>
      </c>
      <c r="E195">
        <v>69</v>
      </c>
      <c r="F195">
        <v>27</v>
      </c>
      <c r="G195">
        <v>0.25820198801430488</v>
      </c>
      <c r="H195">
        <v>0.29382808042988412</v>
      </c>
      <c r="I195">
        <v>-0.48359602397139012</v>
      </c>
      <c r="J195">
        <v>-0.41234383914023182</v>
      </c>
      <c r="K195">
        <v>-0.45884053875231179</v>
      </c>
      <c r="L195">
        <v>-0.38341852401650922</v>
      </c>
      <c r="M195">
        <v>-0.64889851287009714</v>
      </c>
      <c r="N195">
        <v>-0.54223567672922168</v>
      </c>
      <c r="O195">
        <v>1.447912127116739</v>
      </c>
      <c r="P195">
        <v>68.5</v>
      </c>
      <c r="Q195">
        <v>69.5</v>
      </c>
      <c r="R195">
        <v>26.5</v>
      </c>
      <c r="S195">
        <v>27.5</v>
      </c>
      <c r="T195">
        <v>8.835468790702683E-3</v>
      </c>
      <c r="U195">
        <v>2.941225431326594E-2</v>
      </c>
      <c r="V195">
        <v>3.7627045209217229E-4</v>
      </c>
      <c r="W195">
        <v>2.4671306812604958E-4</v>
      </c>
      <c r="X195">
        <v>3.2676487539412557E-4</v>
      </c>
      <c r="Y195">
        <v>-0.99950657386374786</v>
      </c>
      <c r="Z195">
        <v>-0.99934647024921175</v>
      </c>
      <c r="AA195">
        <v>-2.4637721360232181</v>
      </c>
      <c r="AB195">
        <v>-2.4100792989565969</v>
      </c>
      <c r="AC195">
        <v>-3.4842999693609649</v>
      </c>
      <c r="AD195">
        <v>-3.4083668309790611</v>
      </c>
      <c r="AE195">
        <v>117.7064052693197</v>
      </c>
      <c r="AF195">
        <v>0.18313688103093231</v>
      </c>
      <c r="AG195">
        <v>0.28510916445821177</v>
      </c>
      <c r="AH195">
        <v>0</v>
      </c>
      <c r="AI195">
        <v>0.5</v>
      </c>
      <c r="AJ195">
        <v>0</v>
      </c>
      <c r="AK195">
        <v>0.5</v>
      </c>
      <c r="AL195">
        <v>2.4671306812604958E-4</v>
      </c>
      <c r="AM195">
        <v>3.2676487539412557E-4</v>
      </c>
      <c r="AN195">
        <v>9.4891566909527951E-6</v>
      </c>
      <c r="AO195">
        <v>8.231446156404584E-7</v>
      </c>
      <c r="AP195">
        <v>1.32891217469183E-6</v>
      </c>
      <c r="AQ195">
        <v>3264.0387904604881</v>
      </c>
      <c r="AR195">
        <v>6.941431670282E-2</v>
      </c>
      <c r="AS195">
        <v>2.6753434562545201E-2</v>
      </c>
      <c r="AT195">
        <v>69</v>
      </c>
      <c r="AU195">
        <v>27</v>
      </c>
      <c r="AV195">
        <v>27</v>
      </c>
      <c r="AW195">
        <v>0</v>
      </c>
      <c r="AX195">
        <v>6.3039777930693139</v>
      </c>
      <c r="AY195">
        <v>7.9760185381532907E-3</v>
      </c>
      <c r="AZ195">
        <v>0.91180826727278808</v>
      </c>
      <c r="BA195">
        <v>1.877741602439191E-2</v>
      </c>
      <c r="BB195">
        <v>6.1438298164666713E-2</v>
      </c>
    </row>
    <row r="196" spans="1:54" x14ac:dyDescent="0.3">
      <c r="A196">
        <v>0.19270072992700699</v>
      </c>
      <c r="B196">
        <v>7.7858880778588796E-2</v>
      </c>
      <c r="C196" t="s">
        <v>270</v>
      </c>
      <c r="D196">
        <v>1000</v>
      </c>
      <c r="E196">
        <v>193</v>
      </c>
      <c r="F196">
        <v>78</v>
      </c>
      <c r="G196">
        <v>0.99653860163638486</v>
      </c>
      <c r="H196">
        <v>0.99992682340073513</v>
      </c>
      <c r="I196">
        <v>0.99307720327276972</v>
      </c>
      <c r="J196">
        <v>0.99985364680147026</v>
      </c>
      <c r="K196">
        <v>1.9095669011028711</v>
      </c>
      <c r="L196">
        <v>2.6850097166694882</v>
      </c>
      <c r="M196">
        <v>2.7005354097984431</v>
      </c>
      <c r="N196">
        <v>3.797177156417531</v>
      </c>
      <c r="O196">
        <v>43.910912585788587</v>
      </c>
      <c r="P196">
        <v>192.5</v>
      </c>
      <c r="Q196">
        <v>193.5</v>
      </c>
      <c r="R196">
        <v>77.5</v>
      </c>
      <c r="S196">
        <v>78.5</v>
      </c>
      <c r="T196">
        <v>2.8027220945958659E-4</v>
      </c>
      <c r="U196">
        <v>2.5189369197264891E-5</v>
      </c>
      <c r="V196">
        <v>3.1000578056359021E-7</v>
      </c>
      <c r="W196">
        <v>2.4671306812604958E-4</v>
      </c>
      <c r="X196">
        <v>3.2676487539412557E-4</v>
      </c>
      <c r="Y196">
        <v>-0.99950657386374786</v>
      </c>
      <c r="Z196">
        <v>-0.99934647024921175</v>
      </c>
      <c r="AA196">
        <v>-2.4637721360232181</v>
      </c>
      <c r="AB196">
        <v>-2.4100792989565969</v>
      </c>
      <c r="AC196">
        <v>-3.4842999693609649</v>
      </c>
      <c r="AD196">
        <v>-3.4083668309790611</v>
      </c>
      <c r="AE196">
        <v>117.7064052693197</v>
      </c>
      <c r="AF196">
        <v>6.9483790882422019E-10</v>
      </c>
      <c r="AG196">
        <v>4.005328952878324E-7</v>
      </c>
      <c r="AH196">
        <v>0</v>
      </c>
      <c r="AI196">
        <v>0.5</v>
      </c>
      <c r="AJ196">
        <v>0</v>
      </c>
      <c r="AK196">
        <v>0.5</v>
      </c>
      <c r="AL196">
        <v>2.4671306812604958E-4</v>
      </c>
      <c r="AM196">
        <v>3.2676487539412557E-4</v>
      </c>
      <c r="AN196">
        <v>9.4891566909527951E-6</v>
      </c>
      <c r="AO196">
        <v>3.6682049649881958E-14</v>
      </c>
      <c r="AP196">
        <v>4.3181025352191778E-18</v>
      </c>
      <c r="AQ196">
        <v>1.8571666023260811E+19</v>
      </c>
      <c r="AR196">
        <v>0.19270072992700699</v>
      </c>
      <c r="AS196">
        <v>7.7858880778588796E-2</v>
      </c>
      <c r="AT196">
        <v>193</v>
      </c>
      <c r="AU196">
        <v>78</v>
      </c>
      <c r="AV196">
        <v>78</v>
      </c>
      <c r="AW196">
        <v>0</v>
      </c>
      <c r="AX196">
        <v>5.2727285455598576</v>
      </c>
      <c r="AY196">
        <v>3.9837150328147039E-2</v>
      </c>
      <c r="AZ196">
        <v>0.7692775396225513</v>
      </c>
      <c r="BA196">
        <v>3.8021730450441757E-2</v>
      </c>
      <c r="BB196">
        <v>0.15286357959885991</v>
      </c>
    </row>
    <row r="197" spans="1:54" x14ac:dyDescent="0.3">
      <c r="A197">
        <v>8.54700854700855E-2</v>
      </c>
      <c r="B197">
        <v>2.31990231990232E-2</v>
      </c>
      <c r="C197" t="s">
        <v>271</v>
      </c>
      <c r="D197">
        <v>1000</v>
      </c>
      <c r="E197">
        <v>85</v>
      </c>
      <c r="F197">
        <v>23</v>
      </c>
      <c r="G197">
        <v>0.41554440421630529</v>
      </c>
      <c r="H197">
        <v>0.18822588309557961</v>
      </c>
      <c r="I197">
        <v>-0.16891119156738929</v>
      </c>
      <c r="J197">
        <v>-0.62354823380884095</v>
      </c>
      <c r="K197">
        <v>-0.1508296526038794</v>
      </c>
      <c r="L197">
        <v>-0.62540265773267256</v>
      </c>
      <c r="M197">
        <v>-0.21330534032042869</v>
      </c>
      <c r="N197">
        <v>-0.88445292050972435</v>
      </c>
      <c r="O197">
        <v>1.1889289134901531</v>
      </c>
      <c r="P197">
        <v>84.5</v>
      </c>
      <c r="Q197">
        <v>85.5</v>
      </c>
      <c r="R197">
        <v>22.5</v>
      </c>
      <c r="S197">
        <v>23.5</v>
      </c>
      <c r="T197">
        <v>1.0582550711110861E-2</v>
      </c>
      <c r="U197">
        <v>2.312664412286583E-2</v>
      </c>
      <c r="V197">
        <v>2.909771356902592E-4</v>
      </c>
      <c r="W197">
        <v>2.4671306812604958E-4</v>
      </c>
      <c r="X197">
        <v>3.2676487539412557E-4</v>
      </c>
      <c r="Y197">
        <v>-0.99950657386374786</v>
      </c>
      <c r="Z197">
        <v>-0.99934647024921175</v>
      </c>
      <c r="AA197">
        <v>-2.4637721360232181</v>
      </c>
      <c r="AB197">
        <v>-2.4100792989565969</v>
      </c>
      <c r="AC197">
        <v>-3.4842999693609649</v>
      </c>
      <c r="AD197">
        <v>-3.4083668309790611</v>
      </c>
      <c r="AE197">
        <v>117.7064052693197</v>
      </c>
      <c r="AF197">
        <v>0.51668994558593129</v>
      </c>
      <c r="AG197">
        <v>7.2972834393345246E-2</v>
      </c>
      <c r="AH197">
        <v>0</v>
      </c>
      <c r="AI197">
        <v>0.5</v>
      </c>
      <c r="AJ197">
        <v>0</v>
      </c>
      <c r="AK197">
        <v>0.5</v>
      </c>
      <c r="AL197">
        <v>2.4671306812604958E-4</v>
      </c>
      <c r="AM197">
        <v>3.2676487539412557E-4</v>
      </c>
      <c r="AN197">
        <v>9.4891566909527951E-6</v>
      </c>
      <c r="AO197">
        <v>2.5234048927905137E-7</v>
      </c>
      <c r="AP197">
        <v>2.948049573546197E-6</v>
      </c>
      <c r="AQ197">
        <v>3711.6307106220452</v>
      </c>
      <c r="AR197">
        <v>8.54700854700855E-2</v>
      </c>
      <c r="AS197">
        <v>2.31990231990232E-2</v>
      </c>
      <c r="AT197">
        <v>85</v>
      </c>
      <c r="AU197">
        <v>23</v>
      </c>
      <c r="AV197">
        <v>23</v>
      </c>
      <c r="AW197">
        <v>0</v>
      </c>
      <c r="AX197">
        <v>6.2399463108511197</v>
      </c>
      <c r="AY197">
        <v>8.102825430946559E-3</v>
      </c>
      <c r="AZ197">
        <v>0.89943371676183781</v>
      </c>
      <c r="BA197">
        <v>1.5096197768076639E-2</v>
      </c>
      <c r="BB197">
        <v>7.7367260039138935E-2</v>
      </c>
    </row>
    <row r="198" spans="1:54" x14ac:dyDescent="0.3">
      <c r="A198">
        <v>6.8893528183716093E-2</v>
      </c>
      <c r="B198">
        <v>3.0619345859429398E-2</v>
      </c>
      <c r="C198" t="s">
        <v>272</v>
      </c>
      <c r="D198">
        <v>1000</v>
      </c>
      <c r="E198">
        <v>69</v>
      </c>
      <c r="F198">
        <v>31</v>
      </c>
      <c r="G198">
        <v>0.25820198801430488</v>
      </c>
      <c r="H198">
        <v>0.42038474093637612</v>
      </c>
      <c r="I198">
        <v>-0.48359602397139012</v>
      </c>
      <c r="J198">
        <v>-0.15923051812724781</v>
      </c>
      <c r="K198">
        <v>-0.45884053875231179</v>
      </c>
      <c r="L198">
        <v>-0.14206434088082051</v>
      </c>
      <c r="M198">
        <v>-0.64889851287009714</v>
      </c>
      <c r="N198">
        <v>-0.20090931760325079</v>
      </c>
      <c r="O198">
        <v>1.2554547134784959</v>
      </c>
      <c r="P198">
        <v>68.5</v>
      </c>
      <c r="Q198">
        <v>69.5</v>
      </c>
      <c r="R198">
        <v>30.5</v>
      </c>
      <c r="S198">
        <v>31.5</v>
      </c>
      <c r="T198">
        <v>8.835468790702683E-3</v>
      </c>
      <c r="U198">
        <v>3.3324511308078293E-2</v>
      </c>
      <c r="V198">
        <v>3.6965317271457399E-4</v>
      </c>
      <c r="W198">
        <v>2.4671306812604958E-4</v>
      </c>
      <c r="X198">
        <v>3.2676487539412557E-4</v>
      </c>
      <c r="Y198">
        <v>-0.99950657386374786</v>
      </c>
      <c r="Z198">
        <v>-0.99934647024921175</v>
      </c>
      <c r="AA198">
        <v>-2.4637721360232181</v>
      </c>
      <c r="AB198">
        <v>-2.4100792989565969</v>
      </c>
      <c r="AC198">
        <v>-3.4842999693609649</v>
      </c>
      <c r="AD198">
        <v>-3.4083668309790611</v>
      </c>
      <c r="AE198">
        <v>117.7064052693197</v>
      </c>
      <c r="AF198">
        <v>6.0587496917290047E-2</v>
      </c>
      <c r="AG198">
        <v>0.28510916445821177</v>
      </c>
      <c r="AH198">
        <v>0</v>
      </c>
      <c r="AI198">
        <v>0.5</v>
      </c>
      <c r="AJ198">
        <v>0</v>
      </c>
      <c r="AK198">
        <v>0.5</v>
      </c>
      <c r="AL198">
        <v>2.4671306812604958E-4</v>
      </c>
      <c r="AM198">
        <v>3.2676487539412557E-4</v>
      </c>
      <c r="AN198">
        <v>9.4891566909527951E-6</v>
      </c>
      <c r="AO198">
        <v>8.231446156404584E-7</v>
      </c>
      <c r="AP198">
        <v>4.9812570592406161E-7</v>
      </c>
      <c r="AQ198">
        <v>8554.742864291411</v>
      </c>
      <c r="AR198">
        <v>6.8893528183716093E-2</v>
      </c>
      <c r="AS198">
        <v>3.0619345859429398E-2</v>
      </c>
      <c r="AT198">
        <v>69</v>
      </c>
      <c r="AU198">
        <v>31</v>
      </c>
      <c r="AV198">
        <v>31</v>
      </c>
      <c r="AW198">
        <v>0</v>
      </c>
      <c r="AX198">
        <v>6.1805969729533361</v>
      </c>
      <c r="AY198">
        <v>8.8718273905347544E-3</v>
      </c>
      <c r="AZ198">
        <v>0.90935895334738925</v>
      </c>
      <c r="BA198">
        <v>2.1747518468894649E-2</v>
      </c>
      <c r="BB198">
        <v>6.0021700793181337E-2</v>
      </c>
    </row>
    <row r="199" spans="1:54" x14ac:dyDescent="0.3">
      <c r="A199">
        <v>9.9386503067484699E-2</v>
      </c>
      <c r="B199">
        <v>2.9938650306748499E-2</v>
      </c>
      <c r="C199" t="s">
        <v>273</v>
      </c>
      <c r="D199">
        <v>1000</v>
      </c>
      <c r="E199">
        <v>99</v>
      </c>
      <c r="F199">
        <v>30</v>
      </c>
      <c r="G199">
        <v>0.56590515149140086</v>
      </c>
      <c r="H199">
        <v>0.38736842700622692</v>
      </c>
      <c r="I199">
        <v>0.13181030298280169</v>
      </c>
      <c r="J199">
        <v>-0.22526314598754629</v>
      </c>
      <c r="K199">
        <v>0.11735030202235359</v>
      </c>
      <c r="L199">
        <v>-0.20236296433420489</v>
      </c>
      <c r="M199">
        <v>0.16595838866859131</v>
      </c>
      <c r="N199">
        <v>-0.28618444868345561</v>
      </c>
      <c r="O199">
        <v>1.171746021933777</v>
      </c>
      <c r="P199">
        <v>98.5</v>
      </c>
      <c r="Q199">
        <v>99.5</v>
      </c>
      <c r="R199">
        <v>29.5</v>
      </c>
      <c r="S199">
        <v>30.5</v>
      </c>
      <c r="T199">
        <v>1.064410984645447E-2</v>
      </c>
      <c r="U199">
        <v>3.2651964480003022E-2</v>
      </c>
      <c r="V199">
        <v>4.0724161489220782E-4</v>
      </c>
      <c r="W199">
        <v>2.4671306812604958E-4</v>
      </c>
      <c r="X199">
        <v>3.2676487539412557E-4</v>
      </c>
      <c r="Y199">
        <v>-0.99950657386374786</v>
      </c>
      <c r="Z199">
        <v>-0.99934647024921175</v>
      </c>
      <c r="AA199">
        <v>-2.4637721360232181</v>
      </c>
      <c r="AB199">
        <v>-2.4100792989565969</v>
      </c>
      <c r="AC199">
        <v>-3.4842999693609649</v>
      </c>
      <c r="AD199">
        <v>-3.4083668309790611</v>
      </c>
      <c r="AE199">
        <v>117.7064052693197</v>
      </c>
      <c r="AF199">
        <v>8.0410607595931646E-2</v>
      </c>
      <c r="AG199">
        <v>2.0259892982547038E-2</v>
      </c>
      <c r="AH199">
        <v>0</v>
      </c>
      <c r="AI199">
        <v>0.5</v>
      </c>
      <c r="AJ199">
        <v>0</v>
      </c>
      <c r="AK199">
        <v>0.5</v>
      </c>
      <c r="AL199">
        <v>2.4671306812604958E-4</v>
      </c>
      <c r="AM199">
        <v>3.2676487539412557E-4</v>
      </c>
      <c r="AN199">
        <v>9.4891566909527951E-6</v>
      </c>
      <c r="AO199">
        <v>7.0466363852677876E-8</v>
      </c>
      <c r="AP199">
        <v>6.4776102476469386E-7</v>
      </c>
      <c r="AQ199">
        <v>84660.941462837814</v>
      </c>
      <c r="AR199">
        <v>9.9386503067484699E-2</v>
      </c>
      <c r="AS199">
        <v>2.9938650306748499E-2</v>
      </c>
      <c r="AT199">
        <v>99</v>
      </c>
      <c r="AU199">
        <v>30</v>
      </c>
      <c r="AV199">
        <v>30</v>
      </c>
      <c r="AW199">
        <v>0</v>
      </c>
      <c r="AX199">
        <v>5.8446361676041283</v>
      </c>
      <c r="AY199">
        <v>1.1055956728885921E-2</v>
      </c>
      <c r="AZ199">
        <v>0.8817308033546527</v>
      </c>
      <c r="BA199">
        <v>1.888269357786258E-2</v>
      </c>
      <c r="BB199">
        <v>8.8330546338598784E-2</v>
      </c>
    </row>
    <row r="200" spans="1:54" x14ac:dyDescent="0.3">
      <c r="A200">
        <v>0.11260446282415799</v>
      </c>
      <c r="B200">
        <v>4.0234341345739603E-2</v>
      </c>
      <c r="C200" t="s">
        <v>274</v>
      </c>
      <c r="D200">
        <v>1000</v>
      </c>
      <c r="E200">
        <v>113</v>
      </c>
      <c r="F200">
        <v>40</v>
      </c>
      <c r="G200">
        <v>0.7068869855319061</v>
      </c>
      <c r="H200">
        <v>0.71417239639575403</v>
      </c>
      <c r="I200">
        <v>0.4137739710638122</v>
      </c>
      <c r="J200">
        <v>0.42834479279150811</v>
      </c>
      <c r="K200">
        <v>0.38488748908209258</v>
      </c>
      <c r="L200">
        <v>0.39995053637922551</v>
      </c>
      <c r="M200">
        <v>0.54431310704762192</v>
      </c>
      <c r="N200">
        <v>0.56561547282589464</v>
      </c>
      <c r="O200">
        <v>1.428602472860121</v>
      </c>
      <c r="P200">
        <v>112.5</v>
      </c>
      <c r="Q200">
        <v>113.5</v>
      </c>
      <c r="R200">
        <v>39.5</v>
      </c>
      <c r="S200">
        <v>40.5</v>
      </c>
      <c r="T200">
        <v>9.2893381564831401E-3</v>
      </c>
      <c r="U200">
        <v>2.8928252533808041E-2</v>
      </c>
      <c r="V200">
        <v>3.8390022815920372E-4</v>
      </c>
      <c r="W200">
        <v>2.4671306812604958E-4</v>
      </c>
      <c r="X200">
        <v>3.2676487539412557E-4</v>
      </c>
      <c r="Y200">
        <v>-0.99950657386374786</v>
      </c>
      <c r="Z200">
        <v>-0.99934647024921175</v>
      </c>
      <c r="AA200">
        <v>-2.4637721360232181</v>
      </c>
      <c r="AB200">
        <v>-2.4100792989565969</v>
      </c>
      <c r="AC200">
        <v>-3.4842999693609649</v>
      </c>
      <c r="AD200">
        <v>-3.4083668309790611</v>
      </c>
      <c r="AE200">
        <v>117.7064052693197</v>
      </c>
      <c r="AF200">
        <v>3.8932846540275078E-3</v>
      </c>
      <c r="AG200">
        <v>5.1668204766408907E-3</v>
      </c>
      <c r="AH200">
        <v>0</v>
      </c>
      <c r="AI200">
        <v>0.5</v>
      </c>
      <c r="AJ200">
        <v>0</v>
      </c>
      <c r="AK200">
        <v>0.5</v>
      </c>
      <c r="AL200">
        <v>2.4671306812604958E-4</v>
      </c>
      <c r="AM200">
        <v>3.2676487539412557E-4</v>
      </c>
      <c r="AN200">
        <v>9.4891566909527951E-6</v>
      </c>
      <c r="AO200">
        <v>1.5683518909506711E-8</v>
      </c>
      <c r="AP200">
        <v>2.7786286682697051E-8</v>
      </c>
      <c r="AQ200">
        <v>8359339.5091792224</v>
      </c>
      <c r="AR200">
        <v>0.11260446282415799</v>
      </c>
      <c r="AS200">
        <v>4.0234341345739603E-2</v>
      </c>
      <c r="AT200">
        <v>113</v>
      </c>
      <c r="AU200">
        <v>40</v>
      </c>
      <c r="AV200">
        <v>40</v>
      </c>
      <c r="AW200">
        <v>0</v>
      </c>
      <c r="AX200">
        <v>5.5621227701797844</v>
      </c>
      <c r="AY200">
        <v>1.549224938080437E-2</v>
      </c>
      <c r="AZ200">
        <v>0.86265344521090681</v>
      </c>
      <c r="BA200">
        <v>2.474209196493524E-2</v>
      </c>
      <c r="BB200">
        <v>9.711221344335362E-2</v>
      </c>
    </row>
    <row r="201" spans="1:54" x14ac:dyDescent="0.3">
      <c r="A201">
        <v>8.5225597168976694E-2</v>
      </c>
      <c r="B201">
        <v>3.2438808611029199E-2</v>
      </c>
      <c r="C201" t="s">
        <v>275</v>
      </c>
      <c r="D201">
        <v>1000</v>
      </c>
      <c r="E201">
        <v>85</v>
      </c>
      <c r="F201">
        <v>32</v>
      </c>
      <c r="G201">
        <v>0.41554440421630529</v>
      </c>
      <c r="H201">
        <v>0.45395965637658481</v>
      </c>
      <c r="I201">
        <v>-0.16891119156738929</v>
      </c>
      <c r="J201">
        <v>-9.2080687246830495E-2</v>
      </c>
      <c r="K201">
        <v>-0.1508296526038794</v>
      </c>
      <c r="L201">
        <v>-8.178637566077275E-2</v>
      </c>
      <c r="M201">
        <v>-0.21330534032042869</v>
      </c>
      <c r="N201">
        <v>-0.1156634016768056</v>
      </c>
      <c r="O201">
        <v>1.278731306310146</v>
      </c>
      <c r="P201">
        <v>84.5</v>
      </c>
      <c r="Q201">
        <v>85.5</v>
      </c>
      <c r="R201">
        <v>31.5</v>
      </c>
      <c r="S201">
        <v>32.5</v>
      </c>
      <c r="T201">
        <v>1.0582550711110861E-2</v>
      </c>
      <c r="U201">
        <v>3.3766185335175843E-2</v>
      </c>
      <c r="V201">
        <v>4.569320865254789E-4</v>
      </c>
      <c r="W201">
        <v>2.4671306812604958E-4</v>
      </c>
      <c r="X201">
        <v>3.2676487539412557E-4</v>
      </c>
      <c r="Y201">
        <v>-0.99950657386374786</v>
      </c>
      <c r="Z201">
        <v>-0.99934647024921175</v>
      </c>
      <c r="AA201">
        <v>-2.4637721360232181</v>
      </c>
      <c r="AB201">
        <v>-2.4100792989565969</v>
      </c>
      <c r="AC201">
        <v>-3.4842999693609649</v>
      </c>
      <c r="AD201">
        <v>-3.4083668309790611</v>
      </c>
      <c r="AE201">
        <v>117.7064052693197</v>
      </c>
      <c r="AF201">
        <v>4.5452360141902903E-2</v>
      </c>
      <c r="AG201">
        <v>7.2972834393345246E-2</v>
      </c>
      <c r="AH201">
        <v>0</v>
      </c>
      <c r="AI201">
        <v>0.5</v>
      </c>
      <c r="AJ201">
        <v>0</v>
      </c>
      <c r="AK201">
        <v>0.5</v>
      </c>
      <c r="AL201">
        <v>2.4671306812604958E-4</v>
      </c>
      <c r="AM201">
        <v>3.2676487539412557E-4</v>
      </c>
      <c r="AN201">
        <v>9.4891566909527951E-6</v>
      </c>
      <c r="AO201">
        <v>2.5234048927905137E-7</v>
      </c>
      <c r="AP201">
        <v>3.7864357616706408E-7</v>
      </c>
      <c r="AQ201">
        <v>45379.712486363111</v>
      </c>
      <c r="AR201">
        <v>8.5225597168976694E-2</v>
      </c>
      <c r="AS201">
        <v>3.2438808611029199E-2</v>
      </c>
      <c r="AT201">
        <v>85</v>
      </c>
      <c r="AU201">
        <v>32</v>
      </c>
      <c r="AV201">
        <v>32</v>
      </c>
      <c r="AW201">
        <v>0</v>
      </c>
      <c r="AX201">
        <v>5.9163597692734253</v>
      </c>
      <c r="AY201">
        <v>1.0720092673828511E-2</v>
      </c>
      <c r="AZ201">
        <v>0.89305568689382264</v>
      </c>
      <c r="BA201">
        <v>2.1718715937200692E-2</v>
      </c>
      <c r="BB201">
        <v>7.4505504495148187E-2</v>
      </c>
    </row>
    <row r="202" spans="1:54" x14ac:dyDescent="0.3">
      <c r="A202">
        <v>3.75917328141381E-2</v>
      </c>
      <c r="B202">
        <v>2.5610304028755401E-2</v>
      </c>
      <c r="C202" t="s">
        <v>276</v>
      </c>
      <c r="D202">
        <v>1000</v>
      </c>
      <c r="E202">
        <v>38</v>
      </c>
      <c r="F202">
        <v>26</v>
      </c>
      <c r="G202">
        <v>6.5017933148529314E-2</v>
      </c>
      <c r="H202">
        <v>0.26510569000246309</v>
      </c>
      <c r="I202">
        <v>-0.86996413370294134</v>
      </c>
      <c r="J202">
        <v>-0.46978861999507382</v>
      </c>
      <c r="K202">
        <v>-1.070531713059683</v>
      </c>
      <c r="L202">
        <v>-0.44383916909542381</v>
      </c>
      <c r="M202">
        <v>-1.513960467559506</v>
      </c>
      <c r="N202">
        <v>-0.62768337244715389</v>
      </c>
      <c r="O202">
        <v>1.4343890146797891</v>
      </c>
      <c r="P202">
        <v>37.5</v>
      </c>
      <c r="Q202">
        <v>38.5</v>
      </c>
      <c r="R202">
        <v>25.5</v>
      </c>
      <c r="S202">
        <v>26.5</v>
      </c>
      <c r="T202">
        <v>3.6752472102050131E-3</v>
      </c>
      <c r="U202">
        <v>2.7998114437147229E-2</v>
      </c>
      <c r="V202">
        <v>1.4759861810119361E-4</v>
      </c>
      <c r="W202">
        <v>2.4671306812604958E-4</v>
      </c>
      <c r="X202">
        <v>3.2676487539412557E-4</v>
      </c>
      <c r="Y202">
        <v>-0.99950657386374786</v>
      </c>
      <c r="Z202">
        <v>-0.99934647024921175</v>
      </c>
      <c r="AA202">
        <v>-2.4637721360232181</v>
      </c>
      <c r="AB202">
        <v>-2.4100792989565969</v>
      </c>
      <c r="AC202">
        <v>-3.4842999693609649</v>
      </c>
      <c r="AD202">
        <v>-3.4083668309790611</v>
      </c>
      <c r="AE202">
        <v>117.7064052693197</v>
      </c>
      <c r="AF202">
        <v>0.23887719887171699</v>
      </c>
      <c r="AG202">
        <v>3.022423585184097</v>
      </c>
      <c r="AH202">
        <v>0</v>
      </c>
      <c r="AI202">
        <v>0.5</v>
      </c>
      <c r="AJ202">
        <v>0</v>
      </c>
      <c r="AK202">
        <v>0.5</v>
      </c>
      <c r="AL202">
        <v>2.4671306812604958E-4</v>
      </c>
      <c r="AM202">
        <v>3.2676487539412557E-4</v>
      </c>
      <c r="AN202">
        <v>9.4891566909527951E-6</v>
      </c>
      <c r="AO202">
        <v>3.6297545084925011E-6</v>
      </c>
      <c r="AP202">
        <v>1.6500444218919871E-6</v>
      </c>
      <c r="AQ202">
        <v>233.8498091476917</v>
      </c>
      <c r="AR202">
        <v>3.75917328141381E-2</v>
      </c>
      <c r="AS202">
        <v>2.5610304028755401E-2</v>
      </c>
      <c r="AT202">
        <v>38</v>
      </c>
      <c r="AU202">
        <v>26</v>
      </c>
      <c r="AV202">
        <v>26</v>
      </c>
      <c r="AW202">
        <v>0</v>
      </c>
      <c r="AX202">
        <v>7.5306717045082259</v>
      </c>
      <c r="AY202">
        <v>5.2597472794420914E-3</v>
      </c>
      <c r="AZ202">
        <v>0.94205771043654862</v>
      </c>
      <c r="BA202">
        <v>2.0350556749313312E-2</v>
      </c>
      <c r="BB202">
        <v>3.233198553469601E-2</v>
      </c>
    </row>
    <row r="203" spans="1:54" x14ac:dyDescent="0.3">
      <c r="A203">
        <v>8.3191850594227498E-2</v>
      </c>
      <c r="B203">
        <v>4.2444821731748697E-2</v>
      </c>
      <c r="C203" t="s">
        <v>277</v>
      </c>
      <c r="D203">
        <v>1000</v>
      </c>
      <c r="E203">
        <v>83</v>
      </c>
      <c r="F203">
        <v>42</v>
      </c>
      <c r="G203">
        <v>0.39450446917013121</v>
      </c>
      <c r="H203">
        <v>0.76907827206938195</v>
      </c>
      <c r="I203">
        <v>-0.21099106165973761</v>
      </c>
      <c r="J203">
        <v>0.5381565441387639</v>
      </c>
      <c r="K203">
        <v>-0.18922020636199699</v>
      </c>
      <c r="L203">
        <v>0.52029958507976204</v>
      </c>
      <c r="M203">
        <v>-0.26759778211217189</v>
      </c>
      <c r="N203">
        <v>0.73581472971689355</v>
      </c>
      <c r="O203">
        <v>0.86513042325619471</v>
      </c>
      <c r="P203">
        <v>82.5</v>
      </c>
      <c r="Q203">
        <v>83.5</v>
      </c>
      <c r="R203">
        <v>41.5</v>
      </c>
      <c r="S203">
        <v>42.5</v>
      </c>
      <c r="T203">
        <v>1.045197530386538E-2</v>
      </c>
      <c r="U203">
        <v>2.589223944321617E-2</v>
      </c>
      <c r="V203">
        <v>2.3412596164712531E-4</v>
      </c>
      <c r="W203">
        <v>2.4671306812604958E-4</v>
      </c>
      <c r="X203">
        <v>3.2676487539412557E-4</v>
      </c>
      <c r="Y203">
        <v>-0.99950657386374786</v>
      </c>
      <c r="Z203">
        <v>-0.99934647024921175</v>
      </c>
      <c r="AA203">
        <v>-2.4637721360232181</v>
      </c>
      <c r="AB203">
        <v>-2.4100792989565969</v>
      </c>
      <c r="AC203">
        <v>-3.4842999693609649</v>
      </c>
      <c r="AD203">
        <v>-3.4083668309790611</v>
      </c>
      <c r="AE203">
        <v>117.7064052693197</v>
      </c>
      <c r="AF203">
        <v>2.0154410310936868E-3</v>
      </c>
      <c r="AG203">
        <v>8.7034221217152929E-2</v>
      </c>
      <c r="AH203">
        <v>0</v>
      </c>
      <c r="AI203">
        <v>0.5</v>
      </c>
      <c r="AJ203">
        <v>0</v>
      </c>
      <c r="AK203">
        <v>0.5</v>
      </c>
      <c r="AL203">
        <v>2.4671306812604958E-4</v>
      </c>
      <c r="AM203">
        <v>3.2676487539412557E-4</v>
      </c>
      <c r="AN203">
        <v>9.4891566909527951E-6</v>
      </c>
      <c r="AO203">
        <v>2.9725131851503792E-7</v>
      </c>
      <c r="AP203">
        <v>1.2874544261151409E-8</v>
      </c>
      <c r="AQ203">
        <v>580525.81643416989</v>
      </c>
      <c r="AR203">
        <v>8.3191850594227498E-2</v>
      </c>
      <c r="AS203">
        <v>4.2444821731748697E-2</v>
      </c>
      <c r="AT203">
        <v>83</v>
      </c>
      <c r="AU203">
        <v>42</v>
      </c>
      <c r="AV203">
        <v>42</v>
      </c>
      <c r="AW203">
        <v>0</v>
      </c>
      <c r="AX203">
        <v>5.7690576947586782</v>
      </c>
      <c r="AY203">
        <v>1.326303179503993E-2</v>
      </c>
      <c r="AZ203">
        <v>0.88762635946906376</v>
      </c>
      <c r="BA203">
        <v>2.9181789936708769E-2</v>
      </c>
      <c r="BB203">
        <v>6.9928818799187567E-2</v>
      </c>
    </row>
    <row r="204" spans="1:54" x14ac:dyDescent="0.3">
      <c r="A204">
        <v>8.41423948220065E-2</v>
      </c>
      <c r="B204">
        <v>2.8047464940668801E-2</v>
      </c>
      <c r="C204" t="s">
        <v>278</v>
      </c>
      <c r="D204">
        <v>1000</v>
      </c>
      <c r="E204">
        <v>84</v>
      </c>
      <c r="F204">
        <v>28</v>
      </c>
      <c r="G204">
        <v>0.40499178413246489</v>
      </c>
      <c r="H204">
        <v>0.32389244143314522</v>
      </c>
      <c r="I204">
        <v>-0.1900164317350701</v>
      </c>
      <c r="J204">
        <v>-0.35221511713370968</v>
      </c>
      <c r="K204">
        <v>-0.17002186630297761</v>
      </c>
      <c r="L204">
        <v>-0.32303581266559972</v>
      </c>
      <c r="M204">
        <v>-0.24044722922565609</v>
      </c>
      <c r="N204">
        <v>-0.4568416274039056</v>
      </c>
      <c r="O204">
        <v>1.3059255078876619</v>
      </c>
      <c r="P204">
        <v>83.5</v>
      </c>
      <c r="Q204">
        <v>84.5</v>
      </c>
      <c r="R204">
        <v>27.5</v>
      </c>
      <c r="S204">
        <v>28.5</v>
      </c>
      <c r="T204">
        <v>1.052086918250056E-2</v>
      </c>
      <c r="U204">
        <v>3.0675494820173791E-2</v>
      </c>
      <c r="V204">
        <v>4.2146508470058117E-4</v>
      </c>
      <c r="W204">
        <v>2.4671306812604958E-4</v>
      </c>
      <c r="X204">
        <v>3.2676487539412557E-4</v>
      </c>
      <c r="Y204">
        <v>-0.99950657386374786</v>
      </c>
      <c r="Z204">
        <v>-0.99934647024921175</v>
      </c>
      <c r="AA204">
        <v>-2.4637721360232181</v>
      </c>
      <c r="AB204">
        <v>-2.4100792989565969</v>
      </c>
      <c r="AC204">
        <v>-3.4842999693609649</v>
      </c>
      <c r="AD204">
        <v>-3.4083668309790611</v>
      </c>
      <c r="AE204">
        <v>117.7064052693197</v>
      </c>
      <c r="AF204">
        <v>0.13979898091901249</v>
      </c>
      <c r="AG204">
        <v>7.971091429385195E-2</v>
      </c>
      <c r="AH204">
        <v>0</v>
      </c>
      <c r="AI204">
        <v>0.5</v>
      </c>
      <c r="AJ204">
        <v>0</v>
      </c>
      <c r="AK204">
        <v>0.5</v>
      </c>
      <c r="AL204">
        <v>2.4671306812604958E-4</v>
      </c>
      <c r="AM204">
        <v>3.2676487539412557E-4</v>
      </c>
      <c r="AN204">
        <v>9.4891566909527951E-6</v>
      </c>
      <c r="AO204">
        <v>2.7403420715503539E-7</v>
      </c>
      <c r="AP204">
        <v>1.0580050405318769E-6</v>
      </c>
      <c r="AQ204">
        <v>13794.20593325045</v>
      </c>
      <c r="AR204">
        <v>8.41423948220065E-2</v>
      </c>
      <c r="AS204">
        <v>2.8047464940668801E-2</v>
      </c>
      <c r="AT204">
        <v>84</v>
      </c>
      <c r="AU204">
        <v>28</v>
      </c>
      <c r="AV204">
        <v>28</v>
      </c>
      <c r="AW204">
        <v>0</v>
      </c>
      <c r="AX204">
        <v>6.0419687254567824</v>
      </c>
      <c r="AY204">
        <v>9.391335972827158E-3</v>
      </c>
      <c r="AZ204">
        <v>0.89720147621015189</v>
      </c>
      <c r="BA204">
        <v>1.8656128967841641E-2</v>
      </c>
      <c r="BB204">
        <v>7.4751058849179347E-2</v>
      </c>
    </row>
    <row r="205" spans="1:54" x14ac:dyDescent="0.3">
      <c r="A205">
        <v>7.6706544686840294E-2</v>
      </c>
      <c r="B205">
        <v>1.7593244194229401E-2</v>
      </c>
      <c r="C205" t="s">
        <v>279</v>
      </c>
      <c r="D205">
        <v>1000</v>
      </c>
      <c r="E205">
        <v>77</v>
      </c>
      <c r="F205">
        <v>18</v>
      </c>
      <c r="G205">
        <v>0.33334033714049499</v>
      </c>
      <c r="H205">
        <v>9.4272816874065191E-2</v>
      </c>
      <c r="I205">
        <v>-0.33331932571900991</v>
      </c>
      <c r="J205">
        <v>-0.81145436625186962</v>
      </c>
      <c r="K205">
        <v>-0.30455657365126071</v>
      </c>
      <c r="L205">
        <v>-0.92977024467294789</v>
      </c>
      <c r="M205">
        <v>-0.43070803696749332</v>
      </c>
      <c r="N205">
        <v>-1.3148936899074339</v>
      </c>
      <c r="O205">
        <v>1.240356558985878</v>
      </c>
      <c r="P205">
        <v>76.5</v>
      </c>
      <c r="Q205">
        <v>77.5</v>
      </c>
      <c r="R205">
        <v>17.5</v>
      </c>
      <c r="S205">
        <v>18.5</v>
      </c>
      <c r="T205">
        <v>9.8963314690368454E-3</v>
      </c>
      <c r="U205">
        <v>1.455549765867396E-2</v>
      </c>
      <c r="V205">
        <v>1.786684375197217E-4</v>
      </c>
      <c r="W205">
        <v>2.4671306812604958E-4</v>
      </c>
      <c r="X205">
        <v>3.2676487539412557E-4</v>
      </c>
      <c r="Y205">
        <v>-0.99950657386374786</v>
      </c>
      <c r="Z205">
        <v>-0.99934647024921175</v>
      </c>
      <c r="AA205">
        <v>-2.4637721360232181</v>
      </c>
      <c r="AB205">
        <v>-2.4100792989565969</v>
      </c>
      <c r="AC205">
        <v>-3.4842999693609649</v>
      </c>
      <c r="AD205">
        <v>-3.4083668309790611</v>
      </c>
      <c r="AE205">
        <v>117.7064052693197</v>
      </c>
      <c r="AF205">
        <v>1.71973826188454</v>
      </c>
      <c r="AG205">
        <v>0.14617608517588129</v>
      </c>
      <c r="AH205">
        <v>0</v>
      </c>
      <c r="AI205">
        <v>0.5</v>
      </c>
      <c r="AJ205">
        <v>0</v>
      </c>
      <c r="AK205">
        <v>0.5</v>
      </c>
      <c r="AL205">
        <v>2.4671306812604958E-4</v>
      </c>
      <c r="AM205">
        <v>3.2676487539412557E-4</v>
      </c>
      <c r="AN205">
        <v>9.4891566909527951E-6</v>
      </c>
      <c r="AO205">
        <v>4.7270035340237623E-7</v>
      </c>
      <c r="AP205">
        <v>6.1756342451999712E-6</v>
      </c>
      <c r="AQ205">
        <v>580.77506716247524</v>
      </c>
      <c r="AR205">
        <v>7.6706544686840294E-2</v>
      </c>
      <c r="AS205">
        <v>1.7593244194229401E-2</v>
      </c>
      <c r="AT205">
        <v>77</v>
      </c>
      <c r="AU205">
        <v>18</v>
      </c>
      <c r="AV205">
        <v>18</v>
      </c>
      <c r="AW205">
        <v>0</v>
      </c>
      <c r="AX205">
        <v>6.6808803615168806</v>
      </c>
      <c r="AY205">
        <v>6.0042508816924153E-3</v>
      </c>
      <c r="AZ205">
        <v>0.91170446200062283</v>
      </c>
      <c r="BA205">
        <v>1.1588993312536979E-2</v>
      </c>
      <c r="BB205">
        <v>7.0702293805147878E-2</v>
      </c>
    </row>
    <row r="206" spans="1:54" x14ac:dyDescent="0.3">
      <c r="A206">
        <v>0.109489051094891</v>
      </c>
      <c r="B206">
        <v>4.23357664233577E-2</v>
      </c>
      <c r="C206" t="s">
        <v>280</v>
      </c>
      <c r="D206">
        <v>1000</v>
      </c>
      <c r="E206">
        <v>109</v>
      </c>
      <c r="F206">
        <v>42</v>
      </c>
      <c r="G206">
        <v>0.66868226616725313</v>
      </c>
      <c r="H206">
        <v>0.76907827206938195</v>
      </c>
      <c r="I206">
        <v>0.33736453233450631</v>
      </c>
      <c r="J206">
        <v>0.5381565441387639</v>
      </c>
      <c r="K206">
        <v>0.3084947171207848</v>
      </c>
      <c r="L206">
        <v>0.52029958507976204</v>
      </c>
      <c r="M206">
        <v>0.43627741287266542</v>
      </c>
      <c r="N206">
        <v>0.73581472971689355</v>
      </c>
      <c r="O206">
        <v>1.396966568148708</v>
      </c>
      <c r="P206">
        <v>108.5</v>
      </c>
      <c r="Q206">
        <v>109.5</v>
      </c>
      <c r="R206">
        <v>41.5</v>
      </c>
      <c r="S206">
        <v>42.5</v>
      </c>
      <c r="T206">
        <v>9.7986821007933766E-3</v>
      </c>
      <c r="U206">
        <v>2.589223944321617E-2</v>
      </c>
      <c r="V206">
        <v>3.5442414099575299E-4</v>
      </c>
      <c r="W206">
        <v>2.4671306812604958E-4</v>
      </c>
      <c r="X206">
        <v>3.2676487539412557E-4</v>
      </c>
      <c r="Y206">
        <v>-0.99950657386374786</v>
      </c>
      <c r="Z206">
        <v>-0.99934647024921175</v>
      </c>
      <c r="AA206">
        <v>-2.4637721360232181</v>
      </c>
      <c r="AB206">
        <v>-2.4100792989565969</v>
      </c>
      <c r="AC206">
        <v>-3.4842999693609649</v>
      </c>
      <c r="AD206">
        <v>-3.4083668309790611</v>
      </c>
      <c r="AE206">
        <v>117.7064052693197</v>
      </c>
      <c r="AF206">
        <v>2.0154410310936868E-3</v>
      </c>
      <c r="AG206">
        <v>7.7012541761716877E-3</v>
      </c>
      <c r="AH206">
        <v>0</v>
      </c>
      <c r="AI206">
        <v>0.5</v>
      </c>
      <c r="AJ206">
        <v>0</v>
      </c>
      <c r="AK206">
        <v>0.5</v>
      </c>
      <c r="AL206">
        <v>2.4671306812604958E-4</v>
      </c>
      <c r="AM206">
        <v>3.2676487539412557E-4</v>
      </c>
      <c r="AN206">
        <v>9.4891566909527951E-6</v>
      </c>
      <c r="AO206">
        <v>2.4658377247789592E-8</v>
      </c>
      <c r="AP206">
        <v>1.2874544261151409E-8</v>
      </c>
      <c r="AQ206">
        <v>10593867.975399651</v>
      </c>
      <c r="AR206">
        <v>0.109489051094891</v>
      </c>
      <c r="AS206">
        <v>4.23357664233577E-2</v>
      </c>
      <c r="AT206">
        <v>109</v>
      </c>
      <c r="AU206">
        <v>42</v>
      </c>
      <c r="AV206">
        <v>42</v>
      </c>
      <c r="AW206">
        <v>0</v>
      </c>
      <c r="AX206">
        <v>5.5544026274735856</v>
      </c>
      <c r="AY206">
        <v>1.590216125579583E-2</v>
      </c>
      <c r="AZ206">
        <v>0.86407734373754708</v>
      </c>
      <c r="BA206">
        <v>2.643360516756187E-2</v>
      </c>
      <c r="BB206">
        <v>9.3586889839095175E-2</v>
      </c>
    </row>
    <row r="207" spans="1:54" x14ac:dyDescent="0.3">
      <c r="A207">
        <v>9.3197278911564596E-2</v>
      </c>
      <c r="B207">
        <v>3.9164237123420799E-2</v>
      </c>
      <c r="C207" t="s">
        <v>281</v>
      </c>
      <c r="D207">
        <v>1000</v>
      </c>
      <c r="E207">
        <v>93</v>
      </c>
      <c r="F207">
        <v>39</v>
      </c>
      <c r="G207">
        <v>0.50142061002645277</v>
      </c>
      <c r="H207">
        <v>0.6845650024962141</v>
      </c>
      <c r="I207">
        <v>2.841220052905546E-3</v>
      </c>
      <c r="J207">
        <v>0.36913000499242821</v>
      </c>
      <c r="K207">
        <v>2.5179710334727059E-3</v>
      </c>
      <c r="L207">
        <v>0.33976670636654061</v>
      </c>
      <c r="M207">
        <v>3.5609487851996999E-3</v>
      </c>
      <c r="N207">
        <v>0.4805026841863988</v>
      </c>
      <c r="O207">
        <v>1.185533072741942</v>
      </c>
      <c r="P207">
        <v>92.5</v>
      </c>
      <c r="Q207">
        <v>93.5</v>
      </c>
      <c r="R207">
        <v>38.5</v>
      </c>
      <c r="S207">
        <v>39.5</v>
      </c>
      <c r="T207">
        <v>1.080383573582944E-2</v>
      </c>
      <c r="U207">
        <v>3.0247821208390421E-2</v>
      </c>
      <c r="V207">
        <v>3.8742330683669063E-4</v>
      </c>
      <c r="W207">
        <v>2.4671306812604958E-4</v>
      </c>
      <c r="X207">
        <v>3.2676487539412557E-4</v>
      </c>
      <c r="Y207">
        <v>-0.99950657386374786</v>
      </c>
      <c r="Z207">
        <v>-0.99934647024921175</v>
      </c>
      <c r="AA207">
        <v>-2.4637721360232181</v>
      </c>
      <c r="AB207">
        <v>-2.4100792989565969</v>
      </c>
      <c r="AC207">
        <v>-3.4842999693609649</v>
      </c>
      <c r="AD207">
        <v>-3.4083668309790611</v>
      </c>
      <c r="AE207">
        <v>117.7064052693197</v>
      </c>
      <c r="AF207">
        <v>5.3754352788654494E-3</v>
      </c>
      <c r="AG207">
        <v>3.5451302342699907E-2</v>
      </c>
      <c r="AH207">
        <v>0</v>
      </c>
      <c r="AI207">
        <v>0.5</v>
      </c>
      <c r="AJ207">
        <v>0</v>
      </c>
      <c r="AK207">
        <v>0.5</v>
      </c>
      <c r="AL207">
        <v>2.4671306812604958E-4</v>
      </c>
      <c r="AM207">
        <v>3.2676487539412557E-4</v>
      </c>
      <c r="AN207">
        <v>9.4891566909527951E-6</v>
      </c>
      <c r="AO207">
        <v>1.2515423032570611E-7</v>
      </c>
      <c r="AP207">
        <v>4.0114361945469237E-8</v>
      </c>
      <c r="AQ207">
        <v>732264.43103545927</v>
      </c>
      <c r="AR207">
        <v>9.3197278911564596E-2</v>
      </c>
      <c r="AS207">
        <v>3.9164237123420799E-2</v>
      </c>
      <c r="AT207">
        <v>93</v>
      </c>
      <c r="AU207">
        <v>39</v>
      </c>
      <c r="AV207">
        <v>39</v>
      </c>
      <c r="AW207">
        <v>0</v>
      </c>
      <c r="AX207">
        <v>5.703851794033457</v>
      </c>
      <c r="AY207">
        <v>1.3347036542624841E-2</v>
      </c>
      <c r="AZ207">
        <v>0.88098552050763945</v>
      </c>
      <c r="BA207">
        <v>2.5817200580795958E-2</v>
      </c>
      <c r="BB207">
        <v>7.9850242368939756E-2</v>
      </c>
    </row>
    <row r="208" spans="1:54" x14ac:dyDescent="0.3">
      <c r="A208">
        <v>6.5359477124182996E-2</v>
      </c>
      <c r="B208">
        <v>3.3986928104575202E-2</v>
      </c>
      <c r="C208" t="s">
        <v>282</v>
      </c>
      <c r="D208">
        <v>1000</v>
      </c>
      <c r="E208">
        <v>65</v>
      </c>
      <c r="F208">
        <v>34</v>
      </c>
      <c r="G208">
        <v>0.22410391261883439</v>
      </c>
      <c r="H208">
        <v>0.52183346280871312</v>
      </c>
      <c r="I208">
        <v>-0.55179217476233111</v>
      </c>
      <c r="J208">
        <v>4.3666925617426237E-2</v>
      </c>
      <c r="K208">
        <v>-0.53627419306806701</v>
      </c>
      <c r="L208">
        <v>3.8718143923656079E-2</v>
      </c>
      <c r="M208">
        <v>-0.75840623698754805</v>
      </c>
      <c r="N208">
        <v>5.4755724246747871E-2</v>
      </c>
      <c r="O208">
        <v>1.0207271073672339</v>
      </c>
      <c r="P208">
        <v>64.5</v>
      </c>
      <c r="Q208">
        <v>65.5</v>
      </c>
      <c r="R208">
        <v>33.5</v>
      </c>
      <c r="S208">
        <v>34.5</v>
      </c>
      <c r="T208">
        <v>8.2046316415989862E-3</v>
      </c>
      <c r="U208">
        <v>3.3924201228875413E-2</v>
      </c>
      <c r="V208">
        <v>2.8410466616178419E-4</v>
      </c>
      <c r="W208">
        <v>2.4671306812604958E-4</v>
      </c>
      <c r="X208">
        <v>3.2676487539412557E-4</v>
      </c>
      <c r="Y208">
        <v>-0.99950657386374786</v>
      </c>
      <c r="Z208">
        <v>-0.99934647024921175</v>
      </c>
      <c r="AA208">
        <v>-2.4637721360232181</v>
      </c>
      <c r="AB208">
        <v>-2.4100792989565969</v>
      </c>
      <c r="AC208">
        <v>-3.4842999693609649</v>
      </c>
      <c r="AD208">
        <v>-3.4083668309790611</v>
      </c>
      <c r="AE208">
        <v>117.7064052693197</v>
      </c>
      <c r="AF208">
        <v>2.5246421329247652E-2</v>
      </c>
      <c r="AG208">
        <v>0.39431372661989</v>
      </c>
      <c r="AH208">
        <v>0</v>
      </c>
      <c r="AI208">
        <v>0.5</v>
      </c>
      <c r="AJ208">
        <v>0</v>
      </c>
      <c r="AK208">
        <v>0.5</v>
      </c>
      <c r="AL208">
        <v>2.4671306812604958E-4</v>
      </c>
      <c r="AM208">
        <v>3.2676487539412557E-4</v>
      </c>
      <c r="AN208">
        <v>9.4891566909527951E-6</v>
      </c>
      <c r="AO208">
        <v>1.057149358291404E-6</v>
      </c>
      <c r="AP208">
        <v>2.1130102832326289E-7</v>
      </c>
      <c r="AQ208">
        <v>12068.90930279133</v>
      </c>
      <c r="AR208">
        <v>6.5359477124182996E-2</v>
      </c>
      <c r="AS208">
        <v>3.3986928104575202E-2</v>
      </c>
      <c r="AT208">
        <v>65</v>
      </c>
      <c r="AU208">
        <v>34</v>
      </c>
      <c r="AV208">
        <v>34</v>
      </c>
      <c r="AW208">
        <v>0</v>
      </c>
      <c r="AX208">
        <v>6.1948773678763782</v>
      </c>
      <c r="AY208">
        <v>9.3780424652655774E-3</v>
      </c>
      <c r="AZ208">
        <v>0.91003163723650737</v>
      </c>
      <c r="BA208">
        <v>2.460888563930962E-2</v>
      </c>
      <c r="BB208">
        <v>5.5981434658917417E-2</v>
      </c>
    </row>
    <row r="209" spans="1:54" x14ac:dyDescent="0.3">
      <c r="A209">
        <v>6.2125340599455001E-2</v>
      </c>
      <c r="B209">
        <v>3.3242506811989099E-2</v>
      </c>
      <c r="C209" t="s">
        <v>283</v>
      </c>
      <c r="D209">
        <v>1000</v>
      </c>
      <c r="E209">
        <v>62</v>
      </c>
      <c r="F209">
        <v>33</v>
      </c>
      <c r="G209">
        <v>0.20023798150368599</v>
      </c>
      <c r="H209">
        <v>0.4878569485218095</v>
      </c>
      <c r="I209">
        <v>-0.59952403699262802</v>
      </c>
      <c r="J209">
        <v>-2.4286102956381009E-2</v>
      </c>
      <c r="K209">
        <v>-0.59451522048675731</v>
      </c>
      <c r="L209">
        <v>-2.1526322866408071E-2</v>
      </c>
      <c r="M209">
        <v>-0.84077148784960321</v>
      </c>
      <c r="N209">
        <v>-3.044281774569638E-2</v>
      </c>
      <c r="O209">
        <v>1.0486825429957829</v>
      </c>
      <c r="P209">
        <v>61.5</v>
      </c>
      <c r="Q209">
        <v>62.5</v>
      </c>
      <c r="R209">
        <v>32.5</v>
      </c>
      <c r="S209">
        <v>33.5</v>
      </c>
      <c r="T209">
        <v>7.7024497116306434E-3</v>
      </c>
      <c r="U209">
        <v>3.3967528384246222E-2</v>
      </c>
      <c r="V209">
        <v>2.7437014770396198E-4</v>
      </c>
      <c r="W209">
        <v>2.4671306812604958E-4</v>
      </c>
      <c r="X209">
        <v>3.2676487539412557E-4</v>
      </c>
      <c r="Y209">
        <v>-0.99950657386374786</v>
      </c>
      <c r="Z209">
        <v>-0.99934647024921175</v>
      </c>
      <c r="AA209">
        <v>-2.4637721360232181</v>
      </c>
      <c r="AB209">
        <v>-2.4100792989565969</v>
      </c>
      <c r="AC209">
        <v>-3.4842999693609649</v>
      </c>
      <c r="AD209">
        <v>-3.4083668309790611</v>
      </c>
      <c r="AE209">
        <v>117.7064052693197</v>
      </c>
      <c r="AF209">
        <v>3.3949220212019141E-2</v>
      </c>
      <c r="AG209">
        <v>0.50079397135551018</v>
      </c>
      <c r="AH209">
        <v>0</v>
      </c>
      <c r="AI209">
        <v>0.5</v>
      </c>
      <c r="AJ209">
        <v>0</v>
      </c>
      <c r="AK209">
        <v>0.5</v>
      </c>
      <c r="AL209">
        <v>2.4671306812604958E-4</v>
      </c>
      <c r="AM209">
        <v>3.2676487539412557E-4</v>
      </c>
      <c r="AN209">
        <v>9.4891566909527951E-6</v>
      </c>
      <c r="AO209">
        <v>1.2604433487063009E-6</v>
      </c>
      <c r="AP209">
        <v>2.845023804451265E-7</v>
      </c>
      <c r="AQ209">
        <v>7260.3112567718063</v>
      </c>
      <c r="AR209">
        <v>6.2125340599455001E-2</v>
      </c>
      <c r="AS209">
        <v>3.3242506811989099E-2</v>
      </c>
      <c r="AT209">
        <v>62</v>
      </c>
      <c r="AU209">
        <v>33</v>
      </c>
      <c r="AV209">
        <v>33</v>
      </c>
      <c r="AW209">
        <v>0</v>
      </c>
      <c r="AX209">
        <v>6.287439081223348</v>
      </c>
      <c r="AY209">
        <v>8.9112123015073763E-3</v>
      </c>
      <c r="AZ209">
        <v>0.91354336489006327</v>
      </c>
      <c r="BA209">
        <v>2.4331294510481719E-2</v>
      </c>
      <c r="BB209">
        <v>5.3214128297947617E-2</v>
      </c>
    </row>
    <row r="210" spans="1:54" x14ac:dyDescent="0.3">
      <c r="A210">
        <v>0.106004447739066</v>
      </c>
      <c r="B210">
        <v>4.4477390659747998E-2</v>
      </c>
      <c r="C210" t="s">
        <v>284</v>
      </c>
      <c r="D210">
        <v>1000</v>
      </c>
      <c r="E210">
        <v>106</v>
      </c>
      <c r="F210">
        <v>44</v>
      </c>
      <c r="G210">
        <v>0.63878735622122695</v>
      </c>
      <c r="H210">
        <v>0.81752806605415029</v>
      </c>
      <c r="I210">
        <v>0.27757471244245391</v>
      </c>
      <c r="J210">
        <v>0.63505613210830059</v>
      </c>
      <c r="K210">
        <v>0.25117799421942749</v>
      </c>
      <c r="L210">
        <v>0.64062803565988913</v>
      </c>
      <c r="M210">
        <v>0.35521932599478517</v>
      </c>
      <c r="N210">
        <v>0.90598485646665006</v>
      </c>
      <c r="O210">
        <v>1.30868081164296</v>
      </c>
      <c r="P210">
        <v>105.5</v>
      </c>
      <c r="Q210">
        <v>106.5</v>
      </c>
      <c r="R210">
        <v>43.5</v>
      </c>
      <c r="S210">
        <v>44.5</v>
      </c>
      <c r="T210">
        <v>1.012167773840833E-2</v>
      </c>
      <c r="U210">
        <v>2.2515001173203038E-2</v>
      </c>
      <c r="V210">
        <v>2.9823472857436472E-4</v>
      </c>
      <c r="W210">
        <v>2.4671306812604958E-4</v>
      </c>
      <c r="X210">
        <v>3.2676487539412557E-4</v>
      </c>
      <c r="Y210">
        <v>-0.99950657386374786</v>
      </c>
      <c r="Z210">
        <v>-0.99934647024921175</v>
      </c>
      <c r="AA210">
        <v>-2.4637721360232181</v>
      </c>
      <c r="AB210">
        <v>-2.4100792989565969</v>
      </c>
      <c r="AC210">
        <v>-3.4842999693609649</v>
      </c>
      <c r="AD210">
        <v>-3.4083668309790611</v>
      </c>
      <c r="AE210">
        <v>117.7064052693197</v>
      </c>
      <c r="AF210">
        <v>1.025060391527489E-3</v>
      </c>
      <c r="AG210">
        <v>1.0341210721517179E-2</v>
      </c>
      <c r="AH210">
        <v>0</v>
      </c>
      <c r="AI210">
        <v>0.5</v>
      </c>
      <c r="AJ210">
        <v>0</v>
      </c>
      <c r="AK210">
        <v>0.5</v>
      </c>
      <c r="AL210">
        <v>2.4671306812604958E-4</v>
      </c>
      <c r="AM210">
        <v>3.2676487539412557E-4</v>
      </c>
      <c r="AN210">
        <v>9.4891566909527951E-6</v>
      </c>
      <c r="AO210">
        <v>3.4202610980752748E-8</v>
      </c>
      <c r="AP210">
        <v>5.693949103296562E-9</v>
      </c>
      <c r="AQ210">
        <v>14531585.144173769</v>
      </c>
      <c r="AR210">
        <v>0.106004447739066</v>
      </c>
      <c r="AS210">
        <v>4.4477390659747998E-2</v>
      </c>
      <c r="AT210">
        <v>106</v>
      </c>
      <c r="AU210">
        <v>44</v>
      </c>
      <c r="AV210">
        <v>44</v>
      </c>
      <c r="AW210">
        <v>0</v>
      </c>
      <c r="AX210">
        <v>5.5476591080923798</v>
      </c>
      <c r="AY210">
        <v>1.6241181440726501E-2</v>
      </c>
      <c r="AZ210">
        <v>0.86575934304191249</v>
      </c>
      <c r="BA210">
        <v>2.8236209219021501E-2</v>
      </c>
      <c r="BB210">
        <v>8.97632662983395E-2</v>
      </c>
    </row>
    <row r="211" spans="1:54" x14ac:dyDescent="0.3">
      <c r="A211">
        <v>0.15060240963855401</v>
      </c>
      <c r="B211">
        <v>4.6686746987951798E-2</v>
      </c>
      <c r="C211" t="s">
        <v>285</v>
      </c>
      <c r="D211">
        <v>1000</v>
      </c>
      <c r="E211">
        <v>151</v>
      </c>
      <c r="F211">
        <v>47</v>
      </c>
      <c r="G211">
        <v>0.94169752725660349</v>
      </c>
      <c r="H211">
        <v>0.87721920128397968</v>
      </c>
      <c r="I211">
        <v>0.88339505451320699</v>
      </c>
      <c r="J211">
        <v>0.75443840256795935</v>
      </c>
      <c r="K211">
        <v>1.1095810291679209</v>
      </c>
      <c r="L211">
        <v>0.82109061573900299</v>
      </c>
      <c r="M211">
        <v>1.569184540001171</v>
      </c>
      <c r="N211">
        <v>1.1611974847153741</v>
      </c>
      <c r="O211">
        <v>2.4191472275210102</v>
      </c>
      <c r="P211">
        <v>150.5</v>
      </c>
      <c r="Q211">
        <v>151.5</v>
      </c>
      <c r="R211">
        <v>46.5</v>
      </c>
      <c r="S211">
        <v>47.5</v>
      </c>
      <c r="T211">
        <v>3.138845180858163E-3</v>
      </c>
      <c r="U211">
        <v>1.7294321681650789E-2</v>
      </c>
      <c r="V211">
        <v>1.3132146773499239E-4</v>
      </c>
      <c r="W211">
        <v>2.4671306812604958E-4</v>
      </c>
      <c r="X211">
        <v>3.2676487539412557E-4</v>
      </c>
      <c r="Y211">
        <v>-0.99950657386374786</v>
      </c>
      <c r="Z211">
        <v>-0.99934647024921175</v>
      </c>
      <c r="AA211">
        <v>-2.4637721360232181</v>
      </c>
      <c r="AB211">
        <v>-2.4100792989565969</v>
      </c>
      <c r="AC211">
        <v>-3.4842999693609649</v>
      </c>
      <c r="AD211">
        <v>-3.4083668309790611</v>
      </c>
      <c r="AE211">
        <v>117.7064052693197</v>
      </c>
      <c r="AF211">
        <v>3.5967928445458479E-4</v>
      </c>
      <c r="AG211">
        <v>8.2042685793629673E-5</v>
      </c>
      <c r="AH211">
        <v>0</v>
      </c>
      <c r="AI211">
        <v>0.5</v>
      </c>
      <c r="AJ211">
        <v>0</v>
      </c>
      <c r="AK211">
        <v>0.5</v>
      </c>
      <c r="AL211">
        <v>2.4671306812604958E-4</v>
      </c>
      <c r="AM211">
        <v>3.2676487539412557E-4</v>
      </c>
      <c r="AN211">
        <v>9.4891566909527951E-6</v>
      </c>
      <c r="AO211">
        <v>8.414825835814009E-11</v>
      </c>
      <c r="AP211">
        <v>1.5346562504709939E-9</v>
      </c>
      <c r="AQ211">
        <v>9649550912.1189537</v>
      </c>
      <c r="AR211">
        <v>0.15060240963855401</v>
      </c>
      <c r="AS211">
        <v>4.6686746987951798E-2</v>
      </c>
      <c r="AT211">
        <v>151</v>
      </c>
      <c r="AU211">
        <v>47</v>
      </c>
      <c r="AV211">
        <v>47</v>
      </c>
      <c r="AW211">
        <v>0</v>
      </c>
      <c r="AX211">
        <v>5.3998063784499788</v>
      </c>
      <c r="AY211">
        <v>2.1403442290409039E-2</v>
      </c>
      <c r="AZ211">
        <v>0.82411428566390321</v>
      </c>
      <c r="BA211">
        <v>2.5283304697542759E-2</v>
      </c>
      <c r="BB211">
        <v>0.12919896734814501</v>
      </c>
    </row>
    <row r="212" spans="1:54" x14ac:dyDescent="0.3">
      <c r="A212">
        <v>6.0444444444444398E-2</v>
      </c>
      <c r="B212">
        <v>2.31111111111111E-2</v>
      </c>
      <c r="C212" t="s">
        <v>286</v>
      </c>
      <c r="D212">
        <v>1000</v>
      </c>
      <c r="E212">
        <v>60</v>
      </c>
      <c r="F212">
        <v>23</v>
      </c>
      <c r="G212">
        <v>0.18517622887012511</v>
      </c>
      <c r="H212">
        <v>0.18822588309557961</v>
      </c>
      <c r="I212">
        <v>-0.62964754225974984</v>
      </c>
      <c r="J212">
        <v>-0.62354823380884095</v>
      </c>
      <c r="K212">
        <v>-0.63343569563173641</v>
      </c>
      <c r="L212">
        <v>-0.62540265773267256</v>
      </c>
      <c r="M212">
        <v>-0.89581335165363751</v>
      </c>
      <c r="N212">
        <v>-0.88445292050972435</v>
      </c>
      <c r="O212">
        <v>1.718765673005989</v>
      </c>
      <c r="P212">
        <v>59.5</v>
      </c>
      <c r="Q212">
        <v>60.5</v>
      </c>
      <c r="R212">
        <v>22.5</v>
      </c>
      <c r="S212">
        <v>23.5</v>
      </c>
      <c r="T212">
        <v>7.3581649777311742E-3</v>
      </c>
      <c r="U212">
        <v>2.312664412286583E-2</v>
      </c>
      <c r="V212">
        <v>2.9248177507179519E-4</v>
      </c>
      <c r="W212">
        <v>2.4671306812604958E-4</v>
      </c>
      <c r="X212">
        <v>3.2676487539412557E-4</v>
      </c>
      <c r="Y212">
        <v>-0.99950657386374786</v>
      </c>
      <c r="Z212">
        <v>-0.99934647024921175</v>
      </c>
      <c r="AA212">
        <v>-2.4637721360232181</v>
      </c>
      <c r="AB212">
        <v>-2.4100792989565969</v>
      </c>
      <c r="AC212">
        <v>-3.4842999693609649</v>
      </c>
      <c r="AD212">
        <v>-3.4083668309790611</v>
      </c>
      <c r="AE212">
        <v>117.7064052693197</v>
      </c>
      <c r="AF212">
        <v>0.51668994558593129</v>
      </c>
      <c r="AG212">
        <v>0.58617600212262722</v>
      </c>
      <c r="AH212">
        <v>0</v>
      </c>
      <c r="AI212">
        <v>0.5</v>
      </c>
      <c r="AJ212">
        <v>0</v>
      </c>
      <c r="AK212">
        <v>0.5</v>
      </c>
      <c r="AL212">
        <v>2.4671306812604958E-4</v>
      </c>
      <c r="AM212">
        <v>3.2676487539412557E-4</v>
      </c>
      <c r="AN212">
        <v>9.4891566909527951E-6</v>
      </c>
      <c r="AO212">
        <v>1.409395636896908E-6</v>
      </c>
      <c r="AP212">
        <v>2.948049573546197E-6</v>
      </c>
      <c r="AQ212">
        <v>667.97271485451199</v>
      </c>
      <c r="AR212">
        <v>6.0444444444444398E-2</v>
      </c>
      <c r="AS212">
        <v>2.31111111111111E-2</v>
      </c>
      <c r="AT212">
        <v>60</v>
      </c>
      <c r="AU212">
        <v>23</v>
      </c>
      <c r="AV212">
        <v>23</v>
      </c>
      <c r="AW212">
        <v>0</v>
      </c>
      <c r="AX212">
        <v>6.6879671562288117</v>
      </c>
      <c r="AY212">
        <v>6.4955726252208723E-3</v>
      </c>
      <c r="AZ212">
        <v>0.92294001706966533</v>
      </c>
      <c r="BA212">
        <v>1.661553848589023E-2</v>
      </c>
      <c r="BB212">
        <v>5.3948871819223518E-2</v>
      </c>
    </row>
    <row r="213" spans="1:54" x14ac:dyDescent="0.3">
      <c r="A213">
        <v>9.1703056768558999E-2</v>
      </c>
      <c r="B213">
        <v>4.3668122270742397E-2</v>
      </c>
      <c r="C213" t="s">
        <v>287</v>
      </c>
      <c r="D213">
        <v>1000</v>
      </c>
      <c r="E213">
        <v>92</v>
      </c>
      <c r="F213">
        <v>44</v>
      </c>
      <c r="G213">
        <v>0.4906160783017337</v>
      </c>
      <c r="H213">
        <v>0.81752806605415029</v>
      </c>
      <c r="I213">
        <v>-1.8767843396532591E-2</v>
      </c>
      <c r="J213">
        <v>0.63505613210830059</v>
      </c>
      <c r="K213">
        <v>-1.6634102205202301E-2</v>
      </c>
      <c r="L213">
        <v>0.64062803565988913</v>
      </c>
      <c r="M213">
        <v>-2.3524172936497299E-2</v>
      </c>
      <c r="N213">
        <v>0.90598485646665006</v>
      </c>
      <c r="O213">
        <v>0.96654531555468903</v>
      </c>
      <c r="P213">
        <v>91.5</v>
      </c>
      <c r="Q213">
        <v>92.5</v>
      </c>
      <c r="R213">
        <v>43.5</v>
      </c>
      <c r="S213">
        <v>44.5</v>
      </c>
      <c r="T213">
        <v>1.0803271699294509E-2</v>
      </c>
      <c r="U213">
        <v>2.2515001173203038E-2</v>
      </c>
      <c r="V213">
        <v>2.350983022316137E-4</v>
      </c>
      <c r="W213">
        <v>2.4671306812604958E-4</v>
      </c>
      <c r="X213">
        <v>3.2676487539412557E-4</v>
      </c>
      <c r="Y213">
        <v>-0.99950657386374786</v>
      </c>
      <c r="Z213">
        <v>-0.99934647024921175</v>
      </c>
      <c r="AA213">
        <v>-2.4637721360232181</v>
      </c>
      <c r="AB213">
        <v>-2.4100792989565969</v>
      </c>
      <c r="AC213">
        <v>-3.4842999693609649</v>
      </c>
      <c r="AD213">
        <v>-3.4083668309790611</v>
      </c>
      <c r="AE213">
        <v>117.7064052693197</v>
      </c>
      <c r="AF213">
        <v>1.025060391527489E-3</v>
      </c>
      <c r="AG213">
        <v>3.8857536721193048E-2</v>
      </c>
      <c r="AH213">
        <v>0</v>
      </c>
      <c r="AI213">
        <v>0.5</v>
      </c>
      <c r="AJ213">
        <v>0</v>
      </c>
      <c r="AK213">
        <v>0.5</v>
      </c>
      <c r="AL213">
        <v>2.4671306812604958E-4</v>
      </c>
      <c r="AM213">
        <v>3.2676487539412557E-4</v>
      </c>
      <c r="AN213">
        <v>9.4891566909527951E-6</v>
      </c>
      <c r="AO213">
        <v>1.3717214564004041E-7</v>
      </c>
      <c r="AP213">
        <v>5.693949103296562E-9</v>
      </c>
      <c r="AQ213">
        <v>2856259.0812372491</v>
      </c>
      <c r="AR213">
        <v>9.1703056768558999E-2</v>
      </c>
      <c r="AS213">
        <v>4.3668122270742397E-2</v>
      </c>
      <c r="AT213">
        <v>92</v>
      </c>
      <c r="AU213">
        <v>44</v>
      </c>
      <c r="AV213">
        <v>44</v>
      </c>
      <c r="AW213">
        <v>0</v>
      </c>
      <c r="AX213">
        <v>5.6510735558616689</v>
      </c>
      <c r="AY213">
        <v>1.448535258976869E-2</v>
      </c>
      <c r="AZ213">
        <v>0.87911417355046728</v>
      </c>
      <c r="BA213">
        <v>2.9182769680973709E-2</v>
      </c>
      <c r="BB213">
        <v>7.7217704178790314E-2</v>
      </c>
    </row>
    <row r="214" spans="1:54" x14ac:dyDescent="0.3">
      <c r="A214">
        <v>3.8587210206939497E-2</v>
      </c>
      <c r="B214">
        <v>2.5672942274778301E-2</v>
      </c>
      <c r="C214" t="s">
        <v>288</v>
      </c>
      <c r="D214">
        <v>1000</v>
      </c>
      <c r="E214">
        <v>39</v>
      </c>
      <c r="F214">
        <v>26</v>
      </c>
      <c r="G214">
        <v>6.8766186366887444E-2</v>
      </c>
      <c r="H214">
        <v>0.26510569000246309</v>
      </c>
      <c r="I214">
        <v>-0.86246762726622506</v>
      </c>
      <c r="J214">
        <v>-0.46978861999507382</v>
      </c>
      <c r="K214">
        <v>-1.0500841386208579</v>
      </c>
      <c r="L214">
        <v>-0.44383916909542381</v>
      </c>
      <c r="M214">
        <v>-1.4850432304704859</v>
      </c>
      <c r="N214">
        <v>-0.62768337244715389</v>
      </c>
      <c r="O214">
        <v>1.4467155730711301</v>
      </c>
      <c r="P214">
        <v>38.5</v>
      </c>
      <c r="Q214">
        <v>39.5</v>
      </c>
      <c r="R214">
        <v>25.5</v>
      </c>
      <c r="S214">
        <v>26.5</v>
      </c>
      <c r="T214">
        <v>3.8220174145677239E-3</v>
      </c>
      <c r="U214">
        <v>2.7998114437147229E-2</v>
      </c>
      <c r="V214">
        <v>1.5481199321905941E-4</v>
      </c>
      <c r="W214">
        <v>2.4671306812604958E-4</v>
      </c>
      <c r="X214">
        <v>3.2676487539412557E-4</v>
      </c>
      <c r="Y214">
        <v>-0.99950657386374786</v>
      </c>
      <c r="Z214">
        <v>-0.99934647024921175</v>
      </c>
      <c r="AA214">
        <v>-2.4637721360232181</v>
      </c>
      <c r="AB214">
        <v>-2.4100792989565969</v>
      </c>
      <c r="AC214">
        <v>-3.4842999693609649</v>
      </c>
      <c r="AD214">
        <v>-3.4083668309790611</v>
      </c>
      <c r="AE214">
        <v>117.7064052693197</v>
      </c>
      <c r="AF214">
        <v>0.23887719887171699</v>
      </c>
      <c r="AG214">
        <v>2.8138722275134591</v>
      </c>
      <c r="AH214">
        <v>0</v>
      </c>
      <c r="AI214">
        <v>0.5</v>
      </c>
      <c r="AJ214">
        <v>0</v>
      </c>
      <c r="AK214">
        <v>0.5</v>
      </c>
      <c r="AL214">
        <v>2.4671306812604958E-4</v>
      </c>
      <c r="AM214">
        <v>3.2676487539412557E-4</v>
      </c>
      <c r="AN214">
        <v>9.4891566909527951E-6</v>
      </c>
      <c r="AO214">
        <v>3.514247963258413E-6</v>
      </c>
      <c r="AP214">
        <v>1.6500444218919871E-6</v>
      </c>
      <c r="AQ214">
        <v>253.34024266498719</v>
      </c>
      <c r="AR214">
        <v>3.8587210206939497E-2</v>
      </c>
      <c r="AS214">
        <v>2.5672942274778301E-2</v>
      </c>
      <c r="AT214">
        <v>39</v>
      </c>
      <c r="AU214">
        <v>26</v>
      </c>
      <c r="AV214">
        <v>26</v>
      </c>
      <c r="AW214">
        <v>0</v>
      </c>
      <c r="AX214">
        <v>7.4613743500415888</v>
      </c>
      <c r="AY214">
        <v>5.3538355452534417E-3</v>
      </c>
      <c r="AZ214">
        <v>0.94109368306353569</v>
      </c>
      <c r="BA214">
        <v>2.0319106729524861E-2</v>
      </c>
      <c r="BB214">
        <v>3.3233374661686063E-2</v>
      </c>
    </row>
    <row r="215" spans="1:54" x14ac:dyDescent="0.3">
      <c r="A215">
        <v>0.10275689223057601</v>
      </c>
      <c r="B215">
        <v>2.2556390977443601E-2</v>
      </c>
      <c r="C215" t="s">
        <v>289</v>
      </c>
      <c r="D215">
        <v>1000</v>
      </c>
      <c r="E215">
        <v>103</v>
      </c>
      <c r="F215">
        <v>23</v>
      </c>
      <c r="G215">
        <v>0.60800791824581235</v>
      </c>
      <c r="H215">
        <v>0.18822588309557961</v>
      </c>
      <c r="I215">
        <v>0.2160158364916247</v>
      </c>
      <c r="J215">
        <v>-0.62354823380884095</v>
      </c>
      <c r="K215">
        <v>0.1938396938950615</v>
      </c>
      <c r="L215">
        <v>-0.62540265773267256</v>
      </c>
      <c r="M215">
        <v>0.27413072403264521</v>
      </c>
      <c r="N215">
        <v>-0.88445292050972435</v>
      </c>
      <c r="O215">
        <v>0.76700678389493127</v>
      </c>
      <c r="P215">
        <v>102.5</v>
      </c>
      <c r="Q215">
        <v>103.5</v>
      </c>
      <c r="R215">
        <v>22.5</v>
      </c>
      <c r="S215">
        <v>23.5</v>
      </c>
      <c r="T215">
        <v>1.0387397987429939E-2</v>
      </c>
      <c r="U215">
        <v>2.312664412286583E-2</v>
      </c>
      <c r="V215">
        <v>1.8425470829151671E-4</v>
      </c>
      <c r="W215">
        <v>2.4671306812604958E-4</v>
      </c>
      <c r="X215">
        <v>3.2676487539412557E-4</v>
      </c>
      <c r="Y215">
        <v>-0.99950657386374786</v>
      </c>
      <c r="Z215">
        <v>-0.99934647024921175</v>
      </c>
      <c r="AA215">
        <v>-2.4637721360232181</v>
      </c>
      <c r="AB215">
        <v>-2.4100792989565969</v>
      </c>
      <c r="AC215">
        <v>-3.4842999693609649</v>
      </c>
      <c r="AD215">
        <v>-3.4083668309790611</v>
      </c>
      <c r="AE215">
        <v>117.7064052693197</v>
      </c>
      <c r="AF215">
        <v>0.51668994558593129</v>
      </c>
      <c r="AG215">
        <v>1.3831721508626601E-2</v>
      </c>
      <c r="AH215">
        <v>0</v>
      </c>
      <c r="AI215">
        <v>0.5</v>
      </c>
      <c r="AJ215">
        <v>0</v>
      </c>
      <c r="AK215">
        <v>0.5</v>
      </c>
      <c r="AL215">
        <v>2.4671306812604958E-4</v>
      </c>
      <c r="AM215">
        <v>3.2676487539412557E-4</v>
      </c>
      <c r="AN215">
        <v>9.4891566909527951E-6</v>
      </c>
      <c r="AO215">
        <v>4.6948138276856361E-8</v>
      </c>
      <c r="AP215">
        <v>2.948049573546197E-6</v>
      </c>
      <c r="AQ215">
        <v>12632.60902410881</v>
      </c>
      <c r="AR215">
        <v>0.10275689223057601</v>
      </c>
      <c r="AS215">
        <v>2.2556390977443601E-2</v>
      </c>
      <c r="AT215">
        <v>103</v>
      </c>
      <c r="AU215">
        <v>23</v>
      </c>
      <c r="AV215">
        <v>23</v>
      </c>
      <c r="AW215">
        <v>0</v>
      </c>
      <c r="AX215">
        <v>6.0940918423990391</v>
      </c>
      <c r="AY215">
        <v>8.8658615626043945E-3</v>
      </c>
      <c r="AZ215">
        <v>0.88355257835458478</v>
      </c>
      <c r="BA215">
        <v>1.369052941483921E-2</v>
      </c>
      <c r="BB215">
        <v>9.3891030667971609E-2</v>
      </c>
    </row>
    <row r="216" spans="1:54" x14ac:dyDescent="0.3">
      <c r="A216">
        <v>8.2004555808655996E-2</v>
      </c>
      <c r="B216">
        <v>2.61958997722096E-2</v>
      </c>
      <c r="C216" t="s">
        <v>290</v>
      </c>
      <c r="D216">
        <v>1000</v>
      </c>
      <c r="E216">
        <v>82</v>
      </c>
      <c r="F216">
        <v>26</v>
      </c>
      <c r="G216">
        <v>0.38408960017310467</v>
      </c>
      <c r="H216">
        <v>0.26510569000246309</v>
      </c>
      <c r="I216">
        <v>-0.23182079965379049</v>
      </c>
      <c r="J216">
        <v>-0.46978861999507382</v>
      </c>
      <c r="K216">
        <v>-0.208424966363878</v>
      </c>
      <c r="L216">
        <v>-0.44383916909542381</v>
      </c>
      <c r="M216">
        <v>-0.29475741416895251</v>
      </c>
      <c r="N216">
        <v>-0.62768337244715389</v>
      </c>
      <c r="O216">
        <v>1.317760516866791</v>
      </c>
      <c r="P216">
        <v>81.5</v>
      </c>
      <c r="Q216">
        <v>82.5</v>
      </c>
      <c r="R216">
        <v>25.5</v>
      </c>
      <c r="S216">
        <v>26.5</v>
      </c>
      <c r="T216">
        <v>1.0376015724506469E-2</v>
      </c>
      <c r="U216">
        <v>2.7998114437147229E-2</v>
      </c>
      <c r="V216">
        <v>3.8282112613933009E-4</v>
      </c>
      <c r="W216">
        <v>2.4671306812604958E-4</v>
      </c>
      <c r="X216">
        <v>3.2676487539412557E-4</v>
      </c>
      <c r="Y216">
        <v>-0.99950657386374786</v>
      </c>
      <c r="Z216">
        <v>-0.99934647024921175</v>
      </c>
      <c r="AA216">
        <v>-2.4637721360232181</v>
      </c>
      <c r="AB216">
        <v>-2.4100792989565969</v>
      </c>
      <c r="AC216">
        <v>-3.4842999693609649</v>
      </c>
      <c r="AD216">
        <v>-3.4083668309790611</v>
      </c>
      <c r="AE216">
        <v>117.7064052693197</v>
      </c>
      <c r="AF216">
        <v>0.23887719887171699</v>
      </c>
      <c r="AG216">
        <v>9.4990107127626872E-2</v>
      </c>
      <c r="AH216">
        <v>0</v>
      </c>
      <c r="AI216">
        <v>0.5</v>
      </c>
      <c r="AJ216">
        <v>0</v>
      </c>
      <c r="AK216">
        <v>0.5</v>
      </c>
      <c r="AL216">
        <v>2.4671306812604958E-4</v>
      </c>
      <c r="AM216">
        <v>3.2676487539412557E-4</v>
      </c>
      <c r="AN216">
        <v>9.4891566909527951E-6</v>
      </c>
      <c r="AO216">
        <v>3.2206561914729428E-7</v>
      </c>
      <c r="AP216">
        <v>1.6500444218919871E-6</v>
      </c>
      <c r="AQ216">
        <v>6835.7081510780572</v>
      </c>
      <c r="AR216">
        <v>8.2004555808655996E-2</v>
      </c>
      <c r="AS216">
        <v>2.61958997722096E-2</v>
      </c>
      <c r="AT216">
        <v>82</v>
      </c>
      <c r="AU216">
        <v>26</v>
      </c>
      <c r="AV216">
        <v>26</v>
      </c>
      <c r="AW216">
        <v>0</v>
      </c>
      <c r="AX216">
        <v>6.138660181768306</v>
      </c>
      <c r="AY216">
        <v>8.7263660322577132E-3</v>
      </c>
      <c r="AZ216">
        <v>0.90052591045139219</v>
      </c>
      <c r="BA216">
        <v>1.746953373995189E-2</v>
      </c>
      <c r="BB216">
        <v>7.3278189776398286E-2</v>
      </c>
    </row>
    <row r="217" spans="1:54" x14ac:dyDescent="0.3">
      <c r="A217">
        <v>8.5501858736059505E-2</v>
      </c>
      <c r="B217">
        <v>2.7881040892193301E-2</v>
      </c>
      <c r="C217" t="s">
        <v>291</v>
      </c>
      <c r="D217">
        <v>1000</v>
      </c>
      <c r="E217">
        <v>86</v>
      </c>
      <c r="F217">
        <v>28</v>
      </c>
      <c r="G217">
        <v>0.42615504926574549</v>
      </c>
      <c r="H217">
        <v>0.32389244143314522</v>
      </c>
      <c r="I217">
        <v>-0.14768990146850899</v>
      </c>
      <c r="J217">
        <v>-0.35221511713370968</v>
      </c>
      <c r="K217">
        <v>-0.1316432873696462</v>
      </c>
      <c r="L217">
        <v>-0.32303581266559972</v>
      </c>
      <c r="M217">
        <v>-0.1861717223935325</v>
      </c>
      <c r="N217">
        <v>-0.4568416274039056</v>
      </c>
      <c r="O217">
        <v>1.2831728342958779</v>
      </c>
      <c r="P217">
        <v>85.5</v>
      </c>
      <c r="Q217">
        <v>86.5</v>
      </c>
      <c r="R217">
        <v>27.5</v>
      </c>
      <c r="S217">
        <v>28.5</v>
      </c>
      <c r="T217">
        <v>1.063688803860641E-2</v>
      </c>
      <c r="U217">
        <v>3.0675494820173791E-2</v>
      </c>
      <c r="V217">
        <v>4.186887788577068E-4</v>
      </c>
      <c r="W217">
        <v>2.4671306812604958E-4</v>
      </c>
      <c r="X217">
        <v>3.2676487539412557E-4</v>
      </c>
      <c r="Y217">
        <v>-0.99950657386374786</v>
      </c>
      <c r="Z217">
        <v>-0.99934647024921175</v>
      </c>
      <c r="AA217">
        <v>-2.4637721360232181</v>
      </c>
      <c r="AB217">
        <v>-2.4100792989565969</v>
      </c>
      <c r="AC217">
        <v>-3.4842999693609649</v>
      </c>
      <c r="AD217">
        <v>-3.4083668309790611</v>
      </c>
      <c r="AE217">
        <v>117.7064052693197</v>
      </c>
      <c r="AF217">
        <v>0.13979898091901249</v>
      </c>
      <c r="AG217">
        <v>6.6775930796980951E-2</v>
      </c>
      <c r="AH217">
        <v>0</v>
      </c>
      <c r="AI217">
        <v>0.5</v>
      </c>
      <c r="AJ217">
        <v>0</v>
      </c>
      <c r="AK217">
        <v>0.5</v>
      </c>
      <c r="AL217">
        <v>2.4671306812604958E-4</v>
      </c>
      <c r="AM217">
        <v>3.2676487539412557E-4</v>
      </c>
      <c r="AN217">
        <v>9.4891566909527951E-6</v>
      </c>
      <c r="AO217">
        <v>2.3209720234705101E-7</v>
      </c>
      <c r="AP217">
        <v>1.0580050405318769E-6</v>
      </c>
      <c r="AQ217">
        <v>16179.3584700711</v>
      </c>
      <c r="AR217">
        <v>8.5501858736059505E-2</v>
      </c>
      <c r="AS217">
        <v>2.7881040892193301E-2</v>
      </c>
      <c r="AT217">
        <v>86</v>
      </c>
      <c r="AU217">
        <v>28</v>
      </c>
      <c r="AV217">
        <v>28</v>
      </c>
      <c r="AW217">
        <v>0</v>
      </c>
      <c r="AX217">
        <v>6.0196495226078373</v>
      </c>
      <c r="AY217">
        <v>9.4296513121061923E-3</v>
      </c>
      <c r="AZ217">
        <v>0.89604675168385328</v>
      </c>
      <c r="BA217">
        <v>1.8451389580087109E-2</v>
      </c>
      <c r="BB217">
        <v>7.607220742395332E-2</v>
      </c>
    </row>
    <row r="218" spans="1:54" x14ac:dyDescent="0.3">
      <c r="A218">
        <v>0.116370808678501</v>
      </c>
      <c r="B218">
        <v>1.8737672583826401E-2</v>
      </c>
      <c r="C218" t="s">
        <v>292</v>
      </c>
      <c r="D218">
        <v>1000</v>
      </c>
      <c r="E218">
        <v>116</v>
      </c>
      <c r="F218">
        <v>19</v>
      </c>
      <c r="G218">
        <v>0.73411693066637151</v>
      </c>
      <c r="H218">
        <v>0.1096424645448183</v>
      </c>
      <c r="I218">
        <v>0.46823386133274297</v>
      </c>
      <c r="J218">
        <v>-0.7807150709103633</v>
      </c>
      <c r="K218">
        <v>0.44216253546401862</v>
      </c>
      <c r="L218">
        <v>-0.86863243228705311</v>
      </c>
      <c r="M218">
        <v>0.62531225442648974</v>
      </c>
      <c r="N218">
        <v>-1.22843176645748</v>
      </c>
      <c r="O218">
        <v>0.32996361843251842</v>
      </c>
      <c r="P218">
        <v>115.5</v>
      </c>
      <c r="Q218">
        <v>116.5</v>
      </c>
      <c r="R218">
        <v>18.5</v>
      </c>
      <c r="S218">
        <v>19.5</v>
      </c>
      <c r="T218">
        <v>8.8571758503482867E-3</v>
      </c>
      <c r="U218">
        <v>1.62000628366652E-2</v>
      </c>
      <c r="V218">
        <v>4.7345425484350933E-5</v>
      </c>
      <c r="W218">
        <v>2.4671306812604958E-4</v>
      </c>
      <c r="X218">
        <v>3.2676487539412557E-4</v>
      </c>
      <c r="Y218">
        <v>-0.99950657386374786</v>
      </c>
      <c r="Z218">
        <v>-0.99934647024921175</v>
      </c>
      <c r="AA218">
        <v>-2.4637721360232181</v>
      </c>
      <c r="AB218">
        <v>-2.4100792989565969</v>
      </c>
      <c r="AC218">
        <v>-3.4842999693609649</v>
      </c>
      <c r="AD218">
        <v>-3.4083668309790611</v>
      </c>
      <c r="AE218">
        <v>117.7064052693197</v>
      </c>
      <c r="AF218">
        <v>1.3631017537964589</v>
      </c>
      <c r="AG218">
        <v>3.8126099083568171E-3</v>
      </c>
      <c r="AH218">
        <v>0</v>
      </c>
      <c r="AI218">
        <v>0.5</v>
      </c>
      <c r="AJ218">
        <v>0</v>
      </c>
      <c r="AK218">
        <v>0.5</v>
      </c>
      <c r="AL218">
        <v>2.4671306812604958E-4</v>
      </c>
      <c r="AM218">
        <v>3.2676487539412557E-4</v>
      </c>
      <c r="AN218">
        <v>9.4891566909527951E-6</v>
      </c>
      <c r="AO218">
        <v>1.103450883255458E-8</v>
      </c>
      <c r="AP218">
        <v>5.4480003883807196E-6</v>
      </c>
      <c r="AQ218">
        <v>7473.3531539806891</v>
      </c>
      <c r="AR218">
        <v>0.116370808678501</v>
      </c>
      <c r="AS218">
        <v>1.8737672583826401E-2</v>
      </c>
      <c r="AT218">
        <v>116</v>
      </c>
      <c r="AU218">
        <v>19</v>
      </c>
      <c r="AV218">
        <v>19</v>
      </c>
      <c r="AW218">
        <v>0</v>
      </c>
      <c r="AX218">
        <v>6.3010339270222167</v>
      </c>
      <c r="AY218">
        <v>8.2141173621489861E-3</v>
      </c>
      <c r="AZ218">
        <v>0.8731056360998215</v>
      </c>
      <c r="BA218">
        <v>1.0523555221677409E-2</v>
      </c>
      <c r="BB218">
        <v>0.108156691316352</v>
      </c>
    </row>
    <row r="219" spans="1:54" x14ac:dyDescent="0.3">
      <c r="A219">
        <v>0.10328638497652599</v>
      </c>
      <c r="B219">
        <v>1.7214397496087601E-2</v>
      </c>
      <c r="C219" t="s">
        <v>293</v>
      </c>
      <c r="D219">
        <v>1000</v>
      </c>
      <c r="E219">
        <v>103</v>
      </c>
      <c r="F219">
        <v>17</v>
      </c>
      <c r="G219">
        <v>0.60800791824581235</v>
      </c>
      <c r="H219">
        <v>8.0513206403332122E-2</v>
      </c>
      <c r="I219">
        <v>0.2160158364916247</v>
      </c>
      <c r="J219">
        <v>-0.8389735871933357</v>
      </c>
      <c r="K219">
        <v>0.1938396938950615</v>
      </c>
      <c r="L219">
        <v>-0.99110054136789161</v>
      </c>
      <c r="M219">
        <v>0.27413072403264521</v>
      </c>
      <c r="N219">
        <v>-1.4016278272777889</v>
      </c>
      <c r="O219">
        <v>0.46328026953530699</v>
      </c>
      <c r="P219">
        <v>102.5</v>
      </c>
      <c r="Q219">
        <v>103.5</v>
      </c>
      <c r="R219">
        <v>16.5</v>
      </c>
      <c r="S219">
        <v>17.5</v>
      </c>
      <c r="T219">
        <v>1.0387397987429939E-2</v>
      </c>
      <c r="U219">
        <v>1.2983780171077611E-2</v>
      </c>
      <c r="V219">
        <v>6.2481540709835522E-5</v>
      </c>
      <c r="W219">
        <v>2.4671306812604958E-4</v>
      </c>
      <c r="X219">
        <v>3.2676487539412557E-4</v>
      </c>
      <c r="Y219">
        <v>-0.99950657386374786</v>
      </c>
      <c r="Z219">
        <v>-0.99934647024921175</v>
      </c>
      <c r="AA219">
        <v>-2.4637721360232181</v>
      </c>
      <c r="AB219">
        <v>-2.4100792989565969</v>
      </c>
      <c r="AC219">
        <v>-3.4842999693609649</v>
      </c>
      <c r="AD219">
        <v>-3.4083668309790611</v>
      </c>
      <c r="AE219">
        <v>117.7064052693197</v>
      </c>
      <c r="AF219">
        <v>2.1612802079332152</v>
      </c>
      <c r="AG219">
        <v>1.3831721508626601E-2</v>
      </c>
      <c r="AH219">
        <v>0</v>
      </c>
      <c r="AI219">
        <v>0.5</v>
      </c>
      <c r="AJ219">
        <v>0</v>
      </c>
      <c r="AK219">
        <v>0.5</v>
      </c>
      <c r="AL219">
        <v>2.4671306812604958E-4</v>
      </c>
      <c r="AM219">
        <v>3.2676487539412557E-4</v>
      </c>
      <c r="AN219">
        <v>9.4891566909527951E-6</v>
      </c>
      <c r="AO219">
        <v>4.6948138276856361E-8</v>
      </c>
      <c r="AP219">
        <v>6.9231602518778319E-6</v>
      </c>
      <c r="AQ219">
        <v>1824.1333718378639</v>
      </c>
      <c r="AR219">
        <v>0.10328638497652599</v>
      </c>
      <c r="AS219">
        <v>1.7214397496087601E-2</v>
      </c>
      <c r="AT219">
        <v>103</v>
      </c>
      <c r="AU219">
        <v>17</v>
      </c>
      <c r="AV219">
        <v>17</v>
      </c>
      <c r="AW219">
        <v>0</v>
      </c>
      <c r="AX219">
        <v>6.5295463286106097</v>
      </c>
      <c r="AY219">
        <v>7.1362358642759584E-3</v>
      </c>
      <c r="AZ219">
        <v>0.88663545339166239</v>
      </c>
      <c r="BA219">
        <v>1.007816163181164E-2</v>
      </c>
      <c r="BB219">
        <v>9.6150149112250033E-2</v>
      </c>
    </row>
    <row r="220" spans="1:54" x14ac:dyDescent="0.3">
      <c r="A220">
        <v>0.11019283746556501</v>
      </c>
      <c r="B220">
        <v>2.7548209366391199E-2</v>
      </c>
      <c r="C220" t="s">
        <v>294</v>
      </c>
      <c r="D220">
        <v>1000</v>
      </c>
      <c r="E220">
        <v>110</v>
      </c>
      <c r="F220">
        <v>28</v>
      </c>
      <c r="G220">
        <v>0.67842195317262255</v>
      </c>
      <c r="H220">
        <v>0.32389244143314522</v>
      </c>
      <c r="I220">
        <v>0.3568439063452451</v>
      </c>
      <c r="J220">
        <v>-0.35221511713370968</v>
      </c>
      <c r="K220">
        <v>0.32759591408298178</v>
      </c>
      <c r="L220">
        <v>-0.32303581266559972</v>
      </c>
      <c r="M220">
        <v>0.46329058467416412</v>
      </c>
      <c r="N220">
        <v>-0.4568416274039056</v>
      </c>
      <c r="O220">
        <v>0.90364805714359653</v>
      </c>
      <c r="P220">
        <v>109.5</v>
      </c>
      <c r="Q220">
        <v>110.5</v>
      </c>
      <c r="R220">
        <v>27.5</v>
      </c>
      <c r="S220">
        <v>28.5</v>
      </c>
      <c r="T220">
        <v>9.6792945528455521E-3</v>
      </c>
      <c r="U220">
        <v>3.0675494820173791E-2</v>
      </c>
      <c r="V220">
        <v>2.6830860565669248E-4</v>
      </c>
      <c r="W220">
        <v>2.4671306812604958E-4</v>
      </c>
      <c r="X220">
        <v>3.2676487539412557E-4</v>
      </c>
      <c r="Y220">
        <v>-0.99950657386374786</v>
      </c>
      <c r="Z220">
        <v>-0.99934647024921175</v>
      </c>
      <c r="AA220">
        <v>-2.4637721360232181</v>
      </c>
      <c r="AB220">
        <v>-2.4100792989565969</v>
      </c>
      <c r="AC220">
        <v>-3.4842999693609649</v>
      </c>
      <c r="AD220">
        <v>-3.4083668309790611</v>
      </c>
      <c r="AE220">
        <v>117.7064052693197</v>
      </c>
      <c r="AF220">
        <v>0.13979898091901249</v>
      </c>
      <c r="AG220">
        <v>6.9744822289265779E-3</v>
      </c>
      <c r="AH220">
        <v>0</v>
      </c>
      <c r="AI220">
        <v>0.5</v>
      </c>
      <c r="AJ220">
        <v>0</v>
      </c>
      <c r="AK220">
        <v>0.5</v>
      </c>
      <c r="AL220">
        <v>2.4671306812604958E-4</v>
      </c>
      <c r="AM220">
        <v>3.2676487539412557E-4</v>
      </c>
      <c r="AN220">
        <v>9.4891566909527951E-6</v>
      </c>
      <c r="AO220">
        <v>2.20592653782431E-8</v>
      </c>
      <c r="AP220">
        <v>1.0580050405318769E-6</v>
      </c>
      <c r="AQ220">
        <v>109089.6223306074</v>
      </c>
      <c r="AR220">
        <v>0.11019283746556501</v>
      </c>
      <c r="AS220">
        <v>2.7548209366391199E-2</v>
      </c>
      <c r="AT220">
        <v>110</v>
      </c>
      <c r="AU220">
        <v>28</v>
      </c>
      <c r="AV220">
        <v>28</v>
      </c>
      <c r="AW220">
        <v>0</v>
      </c>
      <c r="AX220">
        <v>5.8461038795540219</v>
      </c>
      <c r="AY220">
        <v>1.099379831762972E-2</v>
      </c>
      <c r="AZ220">
        <v>0.8732527514856735</v>
      </c>
      <c r="BA220">
        <v>1.6554411048761479E-2</v>
      </c>
      <c r="BB220">
        <v>9.9199039147935278E-2</v>
      </c>
    </row>
    <row r="221" spans="1:54" x14ac:dyDescent="0.3">
      <c r="A221">
        <v>0.18334606569900699</v>
      </c>
      <c r="B221">
        <v>5.57677616501146E-2</v>
      </c>
      <c r="C221" t="s">
        <v>295</v>
      </c>
      <c r="D221">
        <v>1000</v>
      </c>
      <c r="E221">
        <v>183</v>
      </c>
      <c r="F221">
        <v>56</v>
      </c>
      <c r="G221">
        <v>0.99247621098644612</v>
      </c>
      <c r="H221">
        <v>0.97298759162316628</v>
      </c>
      <c r="I221">
        <v>0.98495242197289223</v>
      </c>
      <c r="J221">
        <v>0.94597518324633256</v>
      </c>
      <c r="K221">
        <v>1.719140597391323</v>
      </c>
      <c r="L221">
        <v>1.362338469957131</v>
      </c>
      <c r="M221">
        <v>2.4312319484569929</v>
      </c>
      <c r="N221">
        <v>1.9266375407559859</v>
      </c>
      <c r="O221">
        <v>7.0159109882938182</v>
      </c>
      <c r="P221">
        <v>182.5</v>
      </c>
      <c r="Q221">
        <v>183.5</v>
      </c>
      <c r="R221">
        <v>55.5</v>
      </c>
      <c r="S221">
        <v>56.5</v>
      </c>
      <c r="T221">
        <v>5.5938191849624896E-4</v>
      </c>
      <c r="U221">
        <v>5.306887943616112E-3</v>
      </c>
      <c r="V221">
        <v>2.082727311044061E-5</v>
      </c>
      <c r="W221">
        <v>2.4671306812604958E-4</v>
      </c>
      <c r="X221">
        <v>3.2676487539412557E-4</v>
      </c>
      <c r="Y221">
        <v>-0.99950657386374786</v>
      </c>
      <c r="Z221">
        <v>-0.99934647024921175</v>
      </c>
      <c r="AA221">
        <v>-2.4637721360232181</v>
      </c>
      <c r="AB221">
        <v>-2.4100792989565969</v>
      </c>
      <c r="AC221">
        <v>-3.4842999693609649</v>
      </c>
      <c r="AD221">
        <v>-3.4083668309790611</v>
      </c>
      <c r="AE221">
        <v>117.7064052693197</v>
      </c>
      <c r="AF221">
        <v>1.2234583200310531E-5</v>
      </c>
      <c r="AG221">
        <v>1.526842370628679E-6</v>
      </c>
      <c r="AH221">
        <v>0</v>
      </c>
      <c r="AI221">
        <v>0.5</v>
      </c>
      <c r="AJ221">
        <v>0</v>
      </c>
      <c r="AK221">
        <v>0.5</v>
      </c>
      <c r="AL221">
        <v>2.4671306812604958E-4</v>
      </c>
      <c r="AM221">
        <v>3.2676487539412557E-4</v>
      </c>
      <c r="AN221">
        <v>9.4891566909527951E-6</v>
      </c>
      <c r="AO221">
        <v>2.790859636414305E-13</v>
      </c>
      <c r="AP221">
        <v>1.601847804692246E-11</v>
      </c>
      <c r="AQ221">
        <v>44207991601865.898</v>
      </c>
      <c r="AR221">
        <v>0.18334606569900699</v>
      </c>
      <c r="AS221">
        <v>5.57677616501146E-2</v>
      </c>
      <c r="AT221">
        <v>183</v>
      </c>
      <c r="AU221">
        <v>56</v>
      </c>
      <c r="AV221">
        <v>56</v>
      </c>
      <c r="AW221">
        <v>0</v>
      </c>
      <c r="AX221">
        <v>5.3436651925060108</v>
      </c>
      <c r="AY221">
        <v>2.853634050172987E-2</v>
      </c>
      <c r="AZ221">
        <v>0.78942251315260825</v>
      </c>
      <c r="BA221">
        <v>2.723142114838473E-2</v>
      </c>
      <c r="BB221">
        <v>0.15480972519727709</v>
      </c>
    </row>
    <row r="222" spans="1:54" x14ac:dyDescent="0.3">
      <c r="A222">
        <v>0.110599078341014</v>
      </c>
      <c r="B222">
        <v>2.76497695852535E-2</v>
      </c>
      <c r="C222" t="s">
        <v>296</v>
      </c>
      <c r="D222">
        <v>1000</v>
      </c>
      <c r="E222">
        <v>111</v>
      </c>
      <c r="F222">
        <v>28</v>
      </c>
      <c r="G222">
        <v>0.68803948837815054</v>
      </c>
      <c r="H222">
        <v>0.32389244143314522</v>
      </c>
      <c r="I222">
        <v>0.37607897675630109</v>
      </c>
      <c r="J222">
        <v>-0.35221511713370968</v>
      </c>
      <c r="K222">
        <v>0.34669505823699809</v>
      </c>
      <c r="L222">
        <v>-0.32303581266559972</v>
      </c>
      <c r="M222">
        <v>0.49030085336649282</v>
      </c>
      <c r="N222">
        <v>-0.4568416274039056</v>
      </c>
      <c r="O222">
        <v>0.88558344070784401</v>
      </c>
      <c r="P222">
        <v>110.5</v>
      </c>
      <c r="Q222">
        <v>111.5</v>
      </c>
      <c r="R222">
        <v>27.5</v>
      </c>
      <c r="S222">
        <v>28.5</v>
      </c>
      <c r="T222">
        <v>9.5544399740995489E-3</v>
      </c>
      <c r="U222">
        <v>3.0675494820173791E-2</v>
      </c>
      <c r="V222">
        <v>2.595531479208303E-4</v>
      </c>
      <c r="W222">
        <v>2.4671306812604958E-4</v>
      </c>
      <c r="X222">
        <v>3.2676487539412557E-4</v>
      </c>
      <c r="Y222">
        <v>-0.99950657386374786</v>
      </c>
      <c r="Z222">
        <v>-0.99934647024921175</v>
      </c>
      <c r="AA222">
        <v>-2.4637721360232181</v>
      </c>
      <c r="AB222">
        <v>-2.4100792989565969</v>
      </c>
      <c r="AC222">
        <v>-3.4842999693609649</v>
      </c>
      <c r="AD222">
        <v>-3.4083668309790611</v>
      </c>
      <c r="AE222">
        <v>117.7064052693197</v>
      </c>
      <c r="AF222">
        <v>0.13979898091901249</v>
      </c>
      <c r="AG222">
        <v>6.313534176431052E-3</v>
      </c>
      <c r="AH222">
        <v>0</v>
      </c>
      <c r="AI222">
        <v>0.5</v>
      </c>
      <c r="AJ222">
        <v>0</v>
      </c>
      <c r="AK222">
        <v>0.5</v>
      </c>
      <c r="AL222">
        <v>2.4671306812604958E-4</v>
      </c>
      <c r="AM222">
        <v>3.2676487539412557E-4</v>
      </c>
      <c r="AN222">
        <v>9.4891566909527951E-6</v>
      </c>
      <c r="AO222">
        <v>1.971120339030619E-8</v>
      </c>
      <c r="AP222">
        <v>1.0580050405318769E-6</v>
      </c>
      <c r="AQ222">
        <v>118100.85521150409</v>
      </c>
      <c r="AR222">
        <v>0.110599078341014</v>
      </c>
      <c r="AS222">
        <v>2.76497695852535E-2</v>
      </c>
      <c r="AT222">
        <v>111</v>
      </c>
      <c r="AU222">
        <v>28</v>
      </c>
      <c r="AV222">
        <v>28</v>
      </c>
      <c r="AW222">
        <v>0</v>
      </c>
      <c r="AX222">
        <v>5.8417829548688056</v>
      </c>
      <c r="AY222">
        <v>1.105578970395806E-2</v>
      </c>
      <c r="AZ222">
        <v>0.87280694177769058</v>
      </c>
      <c r="BA222">
        <v>1.6593979881295441E-2</v>
      </c>
      <c r="BB222">
        <v>9.9543288637055943E-2</v>
      </c>
    </row>
    <row r="223" spans="1:54" x14ac:dyDescent="0.3">
      <c r="A223">
        <v>9.4745908699397099E-2</v>
      </c>
      <c r="B223">
        <v>3.1869078380706302E-2</v>
      </c>
      <c r="C223" t="s">
        <v>297</v>
      </c>
      <c r="D223">
        <v>1000</v>
      </c>
      <c r="E223">
        <v>95</v>
      </c>
      <c r="F223">
        <v>32</v>
      </c>
      <c r="G223">
        <v>0.5230118149084434</v>
      </c>
      <c r="H223">
        <v>0.45395965637658481</v>
      </c>
      <c r="I223">
        <v>4.6023629816886791E-2</v>
      </c>
      <c r="J223">
        <v>-9.2080687246830495E-2</v>
      </c>
      <c r="K223">
        <v>4.0810024430768192E-2</v>
      </c>
      <c r="L223">
        <v>-8.178637566077275E-2</v>
      </c>
      <c r="M223">
        <v>5.771409003076973E-2</v>
      </c>
      <c r="N223">
        <v>-0.1156634016768056</v>
      </c>
      <c r="O223">
        <v>1.2555921853663039</v>
      </c>
      <c r="P223">
        <v>94.5</v>
      </c>
      <c r="Q223">
        <v>95.5</v>
      </c>
      <c r="R223">
        <v>31.5</v>
      </c>
      <c r="S223">
        <v>32.5</v>
      </c>
      <c r="T223">
        <v>1.07815151167957E-2</v>
      </c>
      <c r="U223">
        <v>3.3766185335175843E-2</v>
      </c>
      <c r="V223">
        <v>4.5709913568298989E-4</v>
      </c>
      <c r="W223">
        <v>2.4671306812604958E-4</v>
      </c>
      <c r="X223">
        <v>3.2676487539412557E-4</v>
      </c>
      <c r="Y223">
        <v>-0.99950657386374786</v>
      </c>
      <c r="Z223">
        <v>-0.99934647024921175</v>
      </c>
      <c r="AA223">
        <v>-2.4637721360232181</v>
      </c>
      <c r="AB223">
        <v>-2.4100792989565969</v>
      </c>
      <c r="AC223">
        <v>-3.4842999693609649</v>
      </c>
      <c r="AD223">
        <v>-3.4083668309790611</v>
      </c>
      <c r="AE223">
        <v>117.7064052693197</v>
      </c>
      <c r="AF223">
        <v>4.5452360141902903E-2</v>
      </c>
      <c r="AG223">
        <v>2.9470301287702259E-2</v>
      </c>
      <c r="AH223">
        <v>0</v>
      </c>
      <c r="AI223">
        <v>0.5</v>
      </c>
      <c r="AJ223">
        <v>0</v>
      </c>
      <c r="AK223">
        <v>0.5</v>
      </c>
      <c r="AL223">
        <v>2.4671306812604958E-4</v>
      </c>
      <c r="AM223">
        <v>3.2676487539412557E-4</v>
      </c>
      <c r="AN223">
        <v>9.4891566909527951E-6</v>
      </c>
      <c r="AO223">
        <v>1.038244739185626E-7</v>
      </c>
      <c r="AP223">
        <v>3.7864357616706408E-7</v>
      </c>
      <c r="AQ223">
        <v>110333.573824323</v>
      </c>
      <c r="AR223">
        <v>9.4745908699397099E-2</v>
      </c>
      <c r="AS223">
        <v>3.1869078380706302E-2</v>
      </c>
      <c r="AT223">
        <v>95</v>
      </c>
      <c r="AU223">
        <v>32</v>
      </c>
      <c r="AV223">
        <v>32</v>
      </c>
      <c r="AW223">
        <v>0</v>
      </c>
      <c r="AX223">
        <v>5.8210732021275584</v>
      </c>
      <c r="AY223">
        <v>1.129625772707679E-2</v>
      </c>
      <c r="AZ223">
        <v>0.88468127064697333</v>
      </c>
      <c r="BA223">
        <v>2.057282065362951E-2</v>
      </c>
      <c r="BB223">
        <v>8.3449650972320308E-2</v>
      </c>
    </row>
    <row r="224" spans="1:54" x14ac:dyDescent="0.3">
      <c r="A224">
        <v>0.107458912768647</v>
      </c>
      <c r="B224">
        <v>3.4134007585334997E-2</v>
      </c>
      <c r="C224" t="s">
        <v>298</v>
      </c>
      <c r="D224">
        <v>1000</v>
      </c>
      <c r="E224">
        <v>107</v>
      </c>
      <c r="F224">
        <v>34</v>
      </c>
      <c r="G224">
        <v>0.64885902883556246</v>
      </c>
      <c r="H224">
        <v>0.52183346280871312</v>
      </c>
      <c r="I224">
        <v>0.29771805767112491</v>
      </c>
      <c r="J224">
        <v>4.3666925617426237E-2</v>
      </c>
      <c r="K224">
        <v>0.27028584252404542</v>
      </c>
      <c r="L224">
        <v>3.8718143923656079E-2</v>
      </c>
      <c r="M224">
        <v>0.3822419042149437</v>
      </c>
      <c r="N224">
        <v>5.4755724246747871E-2</v>
      </c>
      <c r="O224">
        <v>1.23916645406563</v>
      </c>
      <c r="P224">
        <v>106.5</v>
      </c>
      <c r="Q224">
        <v>107.5</v>
      </c>
      <c r="R224">
        <v>33.5</v>
      </c>
      <c r="S224">
        <v>34.5</v>
      </c>
      <c r="T224">
        <v>1.0020100278743E-2</v>
      </c>
      <c r="U224">
        <v>3.3924201228875413E-2</v>
      </c>
      <c r="V224">
        <v>4.2122229157175829E-4</v>
      </c>
      <c r="W224">
        <v>2.4671306812604958E-4</v>
      </c>
      <c r="X224">
        <v>3.2676487539412557E-4</v>
      </c>
      <c r="Y224">
        <v>-0.99950657386374786</v>
      </c>
      <c r="Z224">
        <v>-0.99934647024921175</v>
      </c>
      <c r="AA224">
        <v>-2.4637721360232181</v>
      </c>
      <c r="AB224">
        <v>-2.4100792989565969</v>
      </c>
      <c r="AC224">
        <v>-3.4842999693609649</v>
      </c>
      <c r="AD224">
        <v>-3.4083668309790611</v>
      </c>
      <c r="AE224">
        <v>117.7064052693197</v>
      </c>
      <c r="AF224">
        <v>2.5246421329247652E-2</v>
      </c>
      <c r="AG224">
        <v>9.377585703599577E-3</v>
      </c>
      <c r="AH224">
        <v>0</v>
      </c>
      <c r="AI224">
        <v>0.5</v>
      </c>
      <c r="AJ224">
        <v>0</v>
      </c>
      <c r="AK224">
        <v>0.5</v>
      </c>
      <c r="AL224">
        <v>2.4671306812604958E-4</v>
      </c>
      <c r="AM224">
        <v>3.2676487539412557E-4</v>
      </c>
      <c r="AN224">
        <v>9.4891566909527951E-6</v>
      </c>
      <c r="AO224">
        <v>3.0704248832528178E-8</v>
      </c>
      <c r="AP224">
        <v>2.1130102832326289E-7</v>
      </c>
      <c r="AQ224">
        <v>616082.50597129879</v>
      </c>
      <c r="AR224">
        <v>0.107458912768647</v>
      </c>
      <c r="AS224">
        <v>3.4134007585334997E-2</v>
      </c>
      <c r="AT224">
        <v>107</v>
      </c>
      <c r="AU224">
        <v>34</v>
      </c>
      <c r="AV224">
        <v>34</v>
      </c>
      <c r="AW224">
        <v>0</v>
      </c>
      <c r="AX224">
        <v>5.6967005412429508</v>
      </c>
      <c r="AY224">
        <v>1.3028523299913559E-2</v>
      </c>
      <c r="AZ224">
        <v>0.87143560294593159</v>
      </c>
      <c r="BA224">
        <v>2.110548428542143E-2</v>
      </c>
      <c r="BB224">
        <v>9.4430389468733431E-2</v>
      </c>
    </row>
    <row r="225" spans="1:54" x14ac:dyDescent="0.3">
      <c r="A225">
        <v>0.113655640373198</v>
      </c>
      <c r="B225">
        <v>3.2230703986429202E-2</v>
      </c>
      <c r="C225" t="s">
        <v>299</v>
      </c>
      <c r="D225">
        <v>1000</v>
      </c>
      <c r="E225">
        <v>114</v>
      </c>
      <c r="F225">
        <v>32</v>
      </c>
      <c r="G225">
        <v>0.71610703156195665</v>
      </c>
      <c r="H225">
        <v>0.45395965637658481</v>
      </c>
      <c r="I225">
        <v>0.43221406312391331</v>
      </c>
      <c r="J225">
        <v>-9.2080687246830495E-2</v>
      </c>
      <c r="K225">
        <v>0.40398091801063268</v>
      </c>
      <c r="L225">
        <v>-8.178637566077275E-2</v>
      </c>
      <c r="M225">
        <v>0.57131529319057017</v>
      </c>
      <c r="N225">
        <v>-0.1156634016768056</v>
      </c>
      <c r="O225">
        <v>1.0717244210295951</v>
      </c>
      <c r="P225">
        <v>113.5</v>
      </c>
      <c r="Q225">
        <v>114.5</v>
      </c>
      <c r="R225">
        <v>31.5</v>
      </c>
      <c r="S225">
        <v>32.5</v>
      </c>
      <c r="T225">
        <v>9.1496141305794643E-3</v>
      </c>
      <c r="U225">
        <v>3.3766185335175843E-2</v>
      </c>
      <c r="V225">
        <v>3.311066518126618E-4</v>
      </c>
      <c r="W225">
        <v>2.4671306812604958E-4</v>
      </c>
      <c r="X225">
        <v>3.2676487539412557E-4</v>
      </c>
      <c r="Y225">
        <v>-0.99950657386374786</v>
      </c>
      <c r="Z225">
        <v>-0.99934647024921175</v>
      </c>
      <c r="AA225">
        <v>-2.4637721360232181</v>
      </c>
      <c r="AB225">
        <v>-2.4100792989565969</v>
      </c>
      <c r="AC225">
        <v>-3.4842999693609649</v>
      </c>
      <c r="AD225">
        <v>-3.4083668309790611</v>
      </c>
      <c r="AE225">
        <v>117.7064052693197</v>
      </c>
      <c r="AF225">
        <v>4.5452360141902903E-2</v>
      </c>
      <c r="AG225">
        <v>4.6710383928475928E-3</v>
      </c>
      <c r="AH225">
        <v>0</v>
      </c>
      <c r="AI225">
        <v>0.5</v>
      </c>
      <c r="AJ225">
        <v>0</v>
      </c>
      <c r="AK225">
        <v>0.5</v>
      </c>
      <c r="AL225">
        <v>2.4671306812604958E-4</v>
      </c>
      <c r="AM225">
        <v>3.2676487539412557E-4</v>
      </c>
      <c r="AN225">
        <v>9.4891566909527951E-6</v>
      </c>
      <c r="AO225">
        <v>1.396534223279424E-8</v>
      </c>
      <c r="AP225">
        <v>3.7864357616706408E-7</v>
      </c>
      <c r="AQ225">
        <v>594173.5944706403</v>
      </c>
      <c r="AR225">
        <v>0.113655640373198</v>
      </c>
      <c r="AS225">
        <v>3.2230703986429202E-2</v>
      </c>
      <c r="AT225">
        <v>114</v>
      </c>
      <c r="AU225">
        <v>32</v>
      </c>
      <c r="AV225">
        <v>32</v>
      </c>
      <c r="AW225">
        <v>0</v>
      </c>
      <c r="AX225">
        <v>5.711570195951186</v>
      </c>
      <c r="AY225">
        <v>1.286157053503832E-2</v>
      </c>
      <c r="AZ225">
        <v>0.86697522617541112</v>
      </c>
      <c r="BA225">
        <v>1.936913345139088E-2</v>
      </c>
      <c r="BB225">
        <v>0.10079406983815969</v>
      </c>
    </row>
    <row r="226" spans="1:54" x14ac:dyDescent="0.3">
      <c r="A226">
        <v>0.142509727626459</v>
      </c>
      <c r="B226">
        <v>3.3560311284046698E-2</v>
      </c>
      <c r="C226" t="s">
        <v>300</v>
      </c>
      <c r="D226">
        <v>1000</v>
      </c>
      <c r="E226">
        <v>143</v>
      </c>
      <c r="F226">
        <v>34</v>
      </c>
      <c r="G226">
        <v>0.91206353970374388</v>
      </c>
      <c r="H226">
        <v>0.52183346280871312</v>
      </c>
      <c r="I226">
        <v>0.82412707940748775</v>
      </c>
      <c r="J226">
        <v>4.3666925617426237E-2</v>
      </c>
      <c r="K226">
        <v>0.95712003830984227</v>
      </c>
      <c r="L226">
        <v>3.8718143923656079E-2</v>
      </c>
      <c r="M226">
        <v>1.3535721389968349</v>
      </c>
      <c r="N226">
        <v>5.4755724246747871E-2</v>
      </c>
      <c r="O226">
        <v>0.77856927029783241</v>
      </c>
      <c r="P226">
        <v>142.5</v>
      </c>
      <c r="Q226">
        <v>143.5</v>
      </c>
      <c r="R226">
        <v>33.5</v>
      </c>
      <c r="S226">
        <v>34.5</v>
      </c>
      <c r="T226">
        <v>4.3024317066808759E-3</v>
      </c>
      <c r="U226">
        <v>3.3924201228875413E-2</v>
      </c>
      <c r="V226">
        <v>1.136372916287555E-4</v>
      </c>
      <c r="W226">
        <v>2.4671306812604958E-4</v>
      </c>
      <c r="X226">
        <v>3.2676487539412557E-4</v>
      </c>
      <c r="Y226">
        <v>-0.99950657386374786</v>
      </c>
      <c r="Z226">
        <v>-0.99934647024921175</v>
      </c>
      <c r="AA226">
        <v>-2.4637721360232181</v>
      </c>
      <c r="AB226">
        <v>-2.4100792989565969</v>
      </c>
      <c r="AC226">
        <v>-3.4842999693609649</v>
      </c>
      <c r="AD226">
        <v>-3.4083668309790611</v>
      </c>
      <c r="AE226">
        <v>117.7064052693197</v>
      </c>
      <c r="AF226">
        <v>2.5246421329247652E-2</v>
      </c>
      <c r="AG226">
        <v>2.069279411627528E-4</v>
      </c>
      <c r="AH226">
        <v>0</v>
      </c>
      <c r="AI226">
        <v>0.5</v>
      </c>
      <c r="AJ226">
        <v>0</v>
      </c>
      <c r="AK226">
        <v>0.5</v>
      </c>
      <c r="AL226">
        <v>2.4671306812604958E-4</v>
      </c>
      <c r="AM226">
        <v>3.2676487539412557E-4</v>
      </c>
      <c r="AN226">
        <v>9.4891566909527951E-6</v>
      </c>
      <c r="AO226">
        <v>2.9091659069406308E-10</v>
      </c>
      <c r="AP226">
        <v>2.1130102832326289E-7</v>
      </c>
      <c r="AQ226">
        <v>17541971.153641719</v>
      </c>
      <c r="AR226">
        <v>0.142509727626459</v>
      </c>
      <c r="AS226">
        <v>3.3560311284046698E-2</v>
      </c>
      <c r="AT226">
        <v>143</v>
      </c>
      <c r="AU226">
        <v>34</v>
      </c>
      <c r="AV226">
        <v>34</v>
      </c>
      <c r="AW226">
        <v>0</v>
      </c>
      <c r="AX226">
        <v>5.605969582255339</v>
      </c>
      <c r="AY226">
        <v>1.5408909721963191E-2</v>
      </c>
      <c r="AZ226">
        <v>0.83933887081145753</v>
      </c>
      <c r="BA226">
        <v>1.8151401562083509E-2</v>
      </c>
      <c r="BB226">
        <v>0.12710081790449579</v>
      </c>
    </row>
    <row r="227" spans="1:54" x14ac:dyDescent="0.3">
      <c r="A227">
        <v>0.112857142857143</v>
      </c>
      <c r="B227">
        <v>5.2857142857142901E-2</v>
      </c>
      <c r="C227" t="s">
        <v>301</v>
      </c>
      <c r="D227">
        <v>1000</v>
      </c>
      <c r="E227">
        <v>113</v>
      </c>
      <c r="F227">
        <v>53</v>
      </c>
      <c r="G227">
        <v>0.7068869855319061</v>
      </c>
      <c r="H227">
        <v>0.95269004892980447</v>
      </c>
      <c r="I227">
        <v>0.4137739710638122</v>
      </c>
      <c r="J227">
        <v>0.90538009785960893</v>
      </c>
      <c r="K227">
        <v>0.38488748908209258</v>
      </c>
      <c r="L227">
        <v>1.181939936282594</v>
      </c>
      <c r="M227">
        <v>0.54431310704762192</v>
      </c>
      <c r="N227">
        <v>1.6715154878012359</v>
      </c>
      <c r="O227">
        <v>1.216962823651714</v>
      </c>
      <c r="P227">
        <v>112.5</v>
      </c>
      <c r="Q227">
        <v>113.5</v>
      </c>
      <c r="R227">
        <v>52.5</v>
      </c>
      <c r="S227">
        <v>53.5</v>
      </c>
      <c r="T227">
        <v>9.2893381564831401E-3</v>
      </c>
      <c r="U227">
        <v>8.3962915213240397E-3</v>
      </c>
      <c r="V227">
        <v>9.4918221686689569E-5</v>
      </c>
      <c r="W227">
        <v>2.4671306812604958E-4</v>
      </c>
      <c r="X227">
        <v>3.2676487539412557E-4</v>
      </c>
      <c r="Y227">
        <v>-0.99950657386374786</v>
      </c>
      <c r="Z227">
        <v>-0.99934647024921175</v>
      </c>
      <c r="AA227">
        <v>-2.4637721360232181</v>
      </c>
      <c r="AB227">
        <v>-2.4100792989565969</v>
      </c>
      <c r="AC227">
        <v>-3.4842999693609649</v>
      </c>
      <c r="AD227">
        <v>-3.4083668309790611</v>
      </c>
      <c r="AE227">
        <v>117.7064052693197</v>
      </c>
      <c r="AF227">
        <v>3.9295682655047368E-5</v>
      </c>
      <c r="AG227">
        <v>5.1668204766408907E-3</v>
      </c>
      <c r="AH227">
        <v>0</v>
      </c>
      <c r="AI227">
        <v>0.5</v>
      </c>
      <c r="AJ227">
        <v>0</v>
      </c>
      <c r="AK227">
        <v>0.5</v>
      </c>
      <c r="AL227">
        <v>2.4671306812604958E-4</v>
      </c>
      <c r="AM227">
        <v>3.2676487539412557E-4</v>
      </c>
      <c r="AN227">
        <v>9.4891566909527951E-6</v>
      </c>
      <c r="AO227">
        <v>1.5683518909506711E-8</v>
      </c>
      <c r="AP227">
        <v>8.1400018023334942E-11</v>
      </c>
      <c r="AQ227">
        <v>705519786.4191941</v>
      </c>
      <c r="AR227">
        <v>0.112857142857143</v>
      </c>
      <c r="AS227">
        <v>5.2857142857142901E-2</v>
      </c>
      <c r="AT227">
        <v>113</v>
      </c>
      <c r="AU227">
        <v>53</v>
      </c>
      <c r="AV227">
        <v>53</v>
      </c>
      <c r="AW227">
        <v>0</v>
      </c>
      <c r="AX227">
        <v>5.4376470397583914</v>
      </c>
      <c r="AY227">
        <v>1.968232742256321E-2</v>
      </c>
      <c r="AZ227">
        <v>0.85396804170827734</v>
      </c>
      <c r="BA227">
        <v>3.3174815434579688E-2</v>
      </c>
      <c r="BB227">
        <v>9.3174815434579783E-2</v>
      </c>
    </row>
    <row r="228" spans="1:54" x14ac:dyDescent="0.3">
      <c r="A228">
        <v>0.10947712418300699</v>
      </c>
      <c r="B228">
        <v>2.4509803921568599E-2</v>
      </c>
      <c r="C228" t="s">
        <v>302</v>
      </c>
      <c r="D228">
        <v>1000</v>
      </c>
      <c r="E228">
        <v>109</v>
      </c>
      <c r="F228">
        <v>25</v>
      </c>
      <c r="G228">
        <v>0.66868226616725313</v>
      </c>
      <c r="H228">
        <v>0.23786281602809009</v>
      </c>
      <c r="I228">
        <v>0.33736453233450631</v>
      </c>
      <c r="J228">
        <v>-0.52427436794381976</v>
      </c>
      <c r="K228">
        <v>0.3084947171207848</v>
      </c>
      <c r="L228">
        <v>-0.50430441256678959</v>
      </c>
      <c r="M228">
        <v>0.43627741287266542</v>
      </c>
      <c r="N228">
        <v>-0.71319413981655055</v>
      </c>
      <c r="O228">
        <v>0.75200742876525983</v>
      </c>
      <c r="P228">
        <v>108.5</v>
      </c>
      <c r="Q228">
        <v>109.5</v>
      </c>
      <c r="R228">
        <v>24.5</v>
      </c>
      <c r="S228">
        <v>25.5</v>
      </c>
      <c r="T228">
        <v>9.7986821007933766E-3</v>
      </c>
      <c r="U228">
        <v>2.646019207855824E-2</v>
      </c>
      <c r="V228">
        <v>1.9497673399199069E-4</v>
      </c>
      <c r="W228">
        <v>2.4671306812604958E-4</v>
      </c>
      <c r="X228">
        <v>3.2676487539412557E-4</v>
      </c>
      <c r="Y228">
        <v>-0.99950657386374786</v>
      </c>
      <c r="Z228">
        <v>-0.99934647024921175</v>
      </c>
      <c r="AA228">
        <v>-2.4637721360232181</v>
      </c>
      <c r="AB228">
        <v>-2.4100792989565969</v>
      </c>
      <c r="AC228">
        <v>-3.4842999693609649</v>
      </c>
      <c r="AD228">
        <v>-3.4083668309790611</v>
      </c>
      <c r="AE228">
        <v>117.7064052693197</v>
      </c>
      <c r="AF228">
        <v>0.3102482907178144</v>
      </c>
      <c r="AG228">
        <v>7.7012541761716877E-3</v>
      </c>
      <c r="AH228">
        <v>0</v>
      </c>
      <c r="AI228">
        <v>0.5</v>
      </c>
      <c r="AJ228">
        <v>0</v>
      </c>
      <c r="AK228">
        <v>0.5</v>
      </c>
      <c r="AL228">
        <v>2.4671306812604958E-4</v>
      </c>
      <c r="AM228">
        <v>3.2676487539412557E-4</v>
      </c>
      <c r="AN228">
        <v>9.4891566909527951E-6</v>
      </c>
      <c r="AO228">
        <v>2.4658377247789592E-8</v>
      </c>
      <c r="AP228">
        <v>2.025324163450896E-6</v>
      </c>
      <c r="AQ228">
        <v>37046.85731533017</v>
      </c>
      <c r="AR228">
        <v>0.10947712418300699</v>
      </c>
      <c r="AS228">
        <v>2.4509803921568599E-2</v>
      </c>
      <c r="AT228">
        <v>109</v>
      </c>
      <c r="AU228">
        <v>25</v>
      </c>
      <c r="AV228">
        <v>25</v>
      </c>
      <c r="AW228">
        <v>0</v>
      </c>
      <c r="AX228">
        <v>5.9674703419891948</v>
      </c>
      <c r="AY228">
        <v>9.9063489003999687E-3</v>
      </c>
      <c r="AZ228">
        <v>0.8759194207958243</v>
      </c>
      <c r="BA228">
        <v>1.4603455021168631E-2</v>
      </c>
      <c r="BB228">
        <v>9.9570775282607021E-2</v>
      </c>
    </row>
    <row r="229" spans="1:54" x14ac:dyDescent="0.3">
      <c r="A229">
        <v>8.6606243705941596E-2</v>
      </c>
      <c r="B229">
        <v>3.0010070493454201E-2</v>
      </c>
      <c r="C229" t="s">
        <v>303</v>
      </c>
      <c r="D229">
        <v>1000</v>
      </c>
      <c r="E229">
        <v>87</v>
      </c>
      <c r="F229">
        <v>30</v>
      </c>
      <c r="G229">
        <v>0.43681631485223688</v>
      </c>
      <c r="H229">
        <v>0.38736842700622692</v>
      </c>
      <c r="I229">
        <v>-0.12636737029552611</v>
      </c>
      <c r="J229">
        <v>-0.22526314598754629</v>
      </c>
      <c r="K229">
        <v>-0.1124625074451297</v>
      </c>
      <c r="L229">
        <v>-0.20236296433420489</v>
      </c>
      <c r="M229">
        <v>-0.15904600328738749</v>
      </c>
      <c r="N229">
        <v>-0.28618444868345561</v>
      </c>
      <c r="O229">
        <v>1.286319361605005</v>
      </c>
      <c r="P229">
        <v>86.5</v>
      </c>
      <c r="Q229">
        <v>87.5</v>
      </c>
      <c r="R229">
        <v>29.5</v>
      </c>
      <c r="S229">
        <v>30.5</v>
      </c>
      <c r="T229">
        <v>1.068376458169162E-2</v>
      </c>
      <c r="U229">
        <v>3.2651964480003022E-2</v>
      </c>
      <c r="V229">
        <v>4.4872723748850982E-4</v>
      </c>
      <c r="W229">
        <v>2.4671306812604958E-4</v>
      </c>
      <c r="X229">
        <v>3.2676487539412557E-4</v>
      </c>
      <c r="Y229">
        <v>-0.99950657386374786</v>
      </c>
      <c r="Z229">
        <v>-0.99934647024921175</v>
      </c>
      <c r="AA229">
        <v>-2.4637721360232181</v>
      </c>
      <c r="AB229">
        <v>-2.4100792989565969</v>
      </c>
      <c r="AC229">
        <v>-3.4842999693609649</v>
      </c>
      <c r="AD229">
        <v>-3.4083668309790611</v>
      </c>
      <c r="AE229">
        <v>117.7064052693197</v>
      </c>
      <c r="AF229">
        <v>8.0410607595931646E-2</v>
      </c>
      <c r="AG229">
        <v>6.1079242548590762E-2</v>
      </c>
      <c r="AH229">
        <v>0</v>
      </c>
      <c r="AI229">
        <v>0.5</v>
      </c>
      <c r="AJ229">
        <v>0</v>
      </c>
      <c r="AK229">
        <v>0.5</v>
      </c>
      <c r="AL229">
        <v>2.4671306812604958E-4</v>
      </c>
      <c r="AM229">
        <v>3.2676487539412557E-4</v>
      </c>
      <c r="AN229">
        <v>9.4891566909527951E-6</v>
      </c>
      <c r="AO229">
        <v>2.1323246113634681E-7</v>
      </c>
      <c r="AP229">
        <v>6.4776102476469386E-7</v>
      </c>
      <c r="AQ229">
        <v>30827.756282636081</v>
      </c>
      <c r="AR229">
        <v>8.6606243705941596E-2</v>
      </c>
      <c r="AS229">
        <v>3.0010070493454201E-2</v>
      </c>
      <c r="AT229">
        <v>87</v>
      </c>
      <c r="AU229">
        <v>30</v>
      </c>
      <c r="AV229">
        <v>30</v>
      </c>
      <c r="AW229">
        <v>0</v>
      </c>
      <c r="AX229">
        <v>5.9472813765427288</v>
      </c>
      <c r="AY229">
        <v>1.012368479972644E-2</v>
      </c>
      <c r="AZ229">
        <v>0.8935073706003307</v>
      </c>
      <c r="BA229">
        <v>1.9886385693727769E-2</v>
      </c>
      <c r="BB229">
        <v>7.6482558906215165E-2</v>
      </c>
    </row>
    <row r="230" spans="1:54" x14ac:dyDescent="0.3">
      <c r="A230">
        <v>9.1569767441860503E-2</v>
      </c>
      <c r="B230">
        <v>2.7616279069767401E-2</v>
      </c>
      <c r="C230" t="s">
        <v>304</v>
      </c>
      <c r="D230">
        <v>1000</v>
      </c>
      <c r="E230">
        <v>92</v>
      </c>
      <c r="F230">
        <v>28</v>
      </c>
      <c r="G230">
        <v>0.4906160783017337</v>
      </c>
      <c r="H230">
        <v>0.32389244143314522</v>
      </c>
      <c r="I230">
        <v>-1.8767843396532591E-2</v>
      </c>
      <c r="J230">
        <v>-0.35221511713370968</v>
      </c>
      <c r="K230">
        <v>-1.6634102205202301E-2</v>
      </c>
      <c r="L230">
        <v>-0.32303581266559972</v>
      </c>
      <c r="M230">
        <v>-2.3524172936497299E-2</v>
      </c>
      <c r="N230">
        <v>-0.4568416274039056</v>
      </c>
      <c r="O230">
        <v>1.2042200442165301</v>
      </c>
      <c r="P230">
        <v>91.5</v>
      </c>
      <c r="Q230">
        <v>92.5</v>
      </c>
      <c r="R230">
        <v>27.5</v>
      </c>
      <c r="S230">
        <v>28.5</v>
      </c>
      <c r="T230">
        <v>1.0803271699294509E-2</v>
      </c>
      <c r="U230">
        <v>3.0675494820173791E-2</v>
      </c>
      <c r="V230">
        <v>3.9907335059165679E-4</v>
      </c>
      <c r="W230">
        <v>2.4671306812604958E-4</v>
      </c>
      <c r="X230">
        <v>3.2676487539412557E-4</v>
      </c>
      <c r="Y230">
        <v>-0.99950657386374786</v>
      </c>
      <c r="Z230">
        <v>-0.99934647024921175</v>
      </c>
      <c r="AA230">
        <v>-2.4637721360232181</v>
      </c>
      <c r="AB230">
        <v>-2.4100792989565969</v>
      </c>
      <c r="AC230">
        <v>-3.4842999693609649</v>
      </c>
      <c r="AD230">
        <v>-3.4083668309790611</v>
      </c>
      <c r="AE230">
        <v>117.7064052693197</v>
      </c>
      <c r="AF230">
        <v>0.13979898091901249</v>
      </c>
      <c r="AG230">
        <v>3.8857536721193048E-2</v>
      </c>
      <c r="AH230">
        <v>0</v>
      </c>
      <c r="AI230">
        <v>0.5</v>
      </c>
      <c r="AJ230">
        <v>0</v>
      </c>
      <c r="AK230">
        <v>0.5</v>
      </c>
      <c r="AL230">
        <v>2.4671306812604958E-4</v>
      </c>
      <c r="AM230">
        <v>3.2676487539412557E-4</v>
      </c>
      <c r="AN230">
        <v>9.4891566909527951E-6</v>
      </c>
      <c r="AO230">
        <v>1.3717214564004041E-7</v>
      </c>
      <c r="AP230">
        <v>1.0580050405318769E-6</v>
      </c>
      <c r="AQ230">
        <v>26093.15996372181</v>
      </c>
      <c r="AR230">
        <v>9.1569767441860503E-2</v>
      </c>
      <c r="AS230">
        <v>2.7616279069767401E-2</v>
      </c>
      <c r="AT230">
        <v>92</v>
      </c>
      <c r="AU230">
        <v>28</v>
      </c>
      <c r="AV230">
        <v>28</v>
      </c>
      <c r="AW230">
        <v>0</v>
      </c>
      <c r="AX230">
        <v>5.9612770865387441</v>
      </c>
      <c r="AY230">
        <v>9.7709335720842071E-3</v>
      </c>
      <c r="AZ230">
        <v>0.89058488706045635</v>
      </c>
      <c r="BA230">
        <v>1.7845345497683188E-2</v>
      </c>
      <c r="BB230">
        <v>8.1798833869776294E-2</v>
      </c>
    </row>
    <row r="231" spans="1:54" x14ac:dyDescent="0.3">
      <c r="A231">
        <v>0.109777015437393</v>
      </c>
      <c r="B231">
        <v>5.3173241852487098E-2</v>
      </c>
      <c r="C231" t="s">
        <v>305</v>
      </c>
      <c r="D231">
        <v>1000</v>
      </c>
      <c r="E231">
        <v>110</v>
      </c>
      <c r="F231">
        <v>53</v>
      </c>
      <c r="G231">
        <v>0.67842195317262255</v>
      </c>
      <c r="H231">
        <v>0.95269004892980447</v>
      </c>
      <c r="I231">
        <v>0.3568439063452451</v>
      </c>
      <c r="J231">
        <v>0.90538009785960893</v>
      </c>
      <c r="K231">
        <v>0.32759591408298178</v>
      </c>
      <c r="L231">
        <v>1.181939936282594</v>
      </c>
      <c r="M231">
        <v>0.46329058467416412</v>
      </c>
      <c r="N231">
        <v>1.6715154878012359</v>
      </c>
      <c r="O231">
        <v>1.0904525373747751</v>
      </c>
      <c r="P231">
        <v>109.5</v>
      </c>
      <c r="Q231">
        <v>110.5</v>
      </c>
      <c r="R231">
        <v>52.5</v>
      </c>
      <c r="S231">
        <v>53.5</v>
      </c>
      <c r="T231">
        <v>9.6792945528455521E-3</v>
      </c>
      <c r="U231">
        <v>8.3962915213240397E-3</v>
      </c>
      <c r="V231">
        <v>8.8621272670591554E-5</v>
      </c>
      <c r="W231">
        <v>2.4671306812604958E-4</v>
      </c>
      <c r="X231">
        <v>3.2676487539412557E-4</v>
      </c>
      <c r="Y231">
        <v>-0.99950657386374786</v>
      </c>
      <c r="Z231">
        <v>-0.99934647024921175</v>
      </c>
      <c r="AA231">
        <v>-2.4637721360232181</v>
      </c>
      <c r="AB231">
        <v>-2.4100792989565969</v>
      </c>
      <c r="AC231">
        <v>-3.4842999693609649</v>
      </c>
      <c r="AD231">
        <v>-3.4083668309790611</v>
      </c>
      <c r="AE231">
        <v>117.7064052693197</v>
      </c>
      <c r="AF231">
        <v>3.9295682655047368E-5</v>
      </c>
      <c r="AG231">
        <v>6.9744822289265779E-3</v>
      </c>
      <c r="AH231">
        <v>0</v>
      </c>
      <c r="AI231">
        <v>0.5</v>
      </c>
      <c r="AJ231">
        <v>0</v>
      </c>
      <c r="AK231">
        <v>0.5</v>
      </c>
      <c r="AL231">
        <v>2.4671306812604958E-4</v>
      </c>
      <c r="AM231">
        <v>3.2676487539412557E-4</v>
      </c>
      <c r="AN231">
        <v>9.4891566909527951E-6</v>
      </c>
      <c r="AO231">
        <v>2.20592653782431E-8</v>
      </c>
      <c r="AP231">
        <v>8.1400018023334942E-11</v>
      </c>
      <c r="AQ231">
        <v>468327924.90017152</v>
      </c>
      <c r="AR231">
        <v>0.109777015437393</v>
      </c>
      <c r="AS231">
        <v>5.3173241852487098E-2</v>
      </c>
      <c r="AT231">
        <v>110</v>
      </c>
      <c r="AU231">
        <v>53</v>
      </c>
      <c r="AV231">
        <v>53</v>
      </c>
      <c r="AW231">
        <v>0</v>
      </c>
      <c r="AX231">
        <v>5.4527550508752007</v>
      </c>
      <c r="AY231">
        <v>1.9418325452438628E-2</v>
      </c>
      <c r="AZ231">
        <v>0.85646806816255849</v>
      </c>
      <c r="BA231">
        <v>3.3754916400048469E-2</v>
      </c>
      <c r="BB231">
        <v>9.0358689984954374E-2</v>
      </c>
    </row>
    <row r="232" spans="1:54" x14ac:dyDescent="0.3">
      <c r="A232">
        <v>0.15175097276264601</v>
      </c>
      <c r="B232">
        <v>2.7237354085603099E-2</v>
      </c>
      <c r="C232" t="s">
        <v>306</v>
      </c>
      <c r="D232">
        <v>1000</v>
      </c>
      <c r="E232">
        <v>152</v>
      </c>
      <c r="F232">
        <v>27</v>
      </c>
      <c r="G232">
        <v>0.94477038574229666</v>
      </c>
      <c r="H232">
        <v>0.29382808042988412</v>
      </c>
      <c r="I232">
        <v>0.88954077148459332</v>
      </c>
      <c r="J232">
        <v>-0.41234383914023182</v>
      </c>
      <c r="K232">
        <v>1.128636068307038</v>
      </c>
      <c r="L232">
        <v>-0.38341852401650922</v>
      </c>
      <c r="M232">
        <v>1.5961324347832599</v>
      </c>
      <c r="N232">
        <v>-0.54223567672922168</v>
      </c>
      <c r="O232">
        <v>0.22429813402378901</v>
      </c>
      <c r="P232">
        <v>151.5</v>
      </c>
      <c r="Q232">
        <v>152.5</v>
      </c>
      <c r="R232">
        <v>26.5</v>
      </c>
      <c r="S232">
        <v>27.5</v>
      </c>
      <c r="T232">
        <v>3.0077144206005491E-3</v>
      </c>
      <c r="U232">
        <v>2.941225431326594E-2</v>
      </c>
      <c r="V232">
        <v>1.9842234189989599E-5</v>
      </c>
      <c r="W232">
        <v>2.4671306812604958E-4</v>
      </c>
      <c r="X232">
        <v>3.2676487539412557E-4</v>
      </c>
      <c r="Y232">
        <v>-0.99950657386374786</v>
      </c>
      <c r="Z232">
        <v>-0.99934647024921175</v>
      </c>
      <c r="AA232">
        <v>-2.4637721360232181</v>
      </c>
      <c r="AB232">
        <v>-2.4100792989565969</v>
      </c>
      <c r="AC232">
        <v>-3.4842999693609649</v>
      </c>
      <c r="AD232">
        <v>-3.4083668309790611</v>
      </c>
      <c r="AE232">
        <v>117.7064052693197</v>
      </c>
      <c r="AF232">
        <v>0.18313688103093231</v>
      </c>
      <c r="AG232">
        <v>7.2937799116258567E-5</v>
      </c>
      <c r="AH232">
        <v>0</v>
      </c>
      <c r="AI232">
        <v>0.5</v>
      </c>
      <c r="AJ232">
        <v>0</v>
      </c>
      <c r="AK232">
        <v>0.5</v>
      </c>
      <c r="AL232">
        <v>2.4671306812604958E-4</v>
      </c>
      <c r="AM232">
        <v>3.2676487539412557E-4</v>
      </c>
      <c r="AN232">
        <v>9.4891566909527951E-6</v>
      </c>
      <c r="AO232">
        <v>7.1684394246243521E-11</v>
      </c>
      <c r="AP232">
        <v>1.32891217469183E-6</v>
      </c>
      <c r="AQ232">
        <v>1976502.1418634851</v>
      </c>
      <c r="AR232">
        <v>0.15175097276264601</v>
      </c>
      <c r="AS232">
        <v>2.7237354085603099E-2</v>
      </c>
      <c r="AT232">
        <v>152</v>
      </c>
      <c r="AU232">
        <v>27</v>
      </c>
      <c r="AV232">
        <v>27</v>
      </c>
      <c r="AW232">
        <v>0</v>
      </c>
      <c r="AX232">
        <v>5.8218714098614797</v>
      </c>
      <c r="AY232">
        <v>1.33794343490178E-2</v>
      </c>
      <c r="AZ232">
        <v>0.83439110750076861</v>
      </c>
      <c r="BA232">
        <v>1.3857919736585299E-2</v>
      </c>
      <c r="BB232">
        <v>0.1383715384136282</v>
      </c>
    </row>
    <row r="233" spans="1:54" x14ac:dyDescent="0.3">
      <c r="A233">
        <v>0.12834224598930499</v>
      </c>
      <c r="B233">
        <v>3.5650623885917998E-2</v>
      </c>
      <c r="C233" t="s">
        <v>307</v>
      </c>
      <c r="D233">
        <v>1000</v>
      </c>
      <c r="E233">
        <v>128</v>
      </c>
      <c r="F233">
        <v>36</v>
      </c>
      <c r="G233">
        <v>0.82872008812623588</v>
      </c>
      <c r="H233">
        <v>0.58904827245958147</v>
      </c>
      <c r="I233">
        <v>0.65744017625247175</v>
      </c>
      <c r="J233">
        <v>0.17809654491916291</v>
      </c>
      <c r="K233">
        <v>0.67112885404612177</v>
      </c>
      <c r="L233">
        <v>0.15916794205464191</v>
      </c>
      <c r="M233">
        <v>0.94911952749193895</v>
      </c>
      <c r="N233">
        <v>0.22509746234868941</v>
      </c>
      <c r="O233">
        <v>1.17343431941091</v>
      </c>
      <c r="P233">
        <v>127.5</v>
      </c>
      <c r="Q233">
        <v>128.5</v>
      </c>
      <c r="R233">
        <v>35.5</v>
      </c>
      <c r="S233">
        <v>36.5</v>
      </c>
      <c r="T233">
        <v>6.8585376522507513E-3</v>
      </c>
      <c r="U233">
        <v>3.3112518025610993E-2</v>
      </c>
      <c r="V233">
        <v>2.6649098421044728E-4</v>
      </c>
      <c r="W233">
        <v>2.4671306812604958E-4</v>
      </c>
      <c r="X233">
        <v>3.2676487539412557E-4</v>
      </c>
      <c r="Y233">
        <v>-0.99950657386374786</v>
      </c>
      <c r="Z233">
        <v>-0.99934647024921175</v>
      </c>
      <c r="AA233">
        <v>-2.4637721360232181</v>
      </c>
      <c r="AB233">
        <v>-2.4100792989565969</v>
      </c>
      <c r="AC233">
        <v>-3.4842999693609649</v>
      </c>
      <c r="AD233">
        <v>-3.4083668309790611</v>
      </c>
      <c r="AE233">
        <v>117.7064052693197</v>
      </c>
      <c r="AF233">
        <v>1.377904021379537E-2</v>
      </c>
      <c r="AG233">
        <v>1.0865455451821689E-3</v>
      </c>
      <c r="AH233">
        <v>0</v>
      </c>
      <c r="AI233">
        <v>0.5</v>
      </c>
      <c r="AJ233">
        <v>0</v>
      </c>
      <c r="AK233">
        <v>0.5</v>
      </c>
      <c r="AL233">
        <v>2.4671306812604958E-4</v>
      </c>
      <c r="AM233">
        <v>3.2676487539412557E-4</v>
      </c>
      <c r="AN233">
        <v>9.4891566909527951E-6</v>
      </c>
      <c r="AO233">
        <v>2.4350889498758689E-9</v>
      </c>
      <c r="AP233">
        <v>1.125649880425592E-7</v>
      </c>
      <c r="AQ233">
        <v>9225543.8904445302</v>
      </c>
      <c r="AR233">
        <v>0.12834224598930499</v>
      </c>
      <c r="AS233">
        <v>3.5650623885917998E-2</v>
      </c>
      <c r="AT233">
        <v>128</v>
      </c>
      <c r="AU233">
        <v>36</v>
      </c>
      <c r="AV233">
        <v>36</v>
      </c>
      <c r="AW233">
        <v>0</v>
      </c>
      <c r="AX233">
        <v>5.5817675848627486</v>
      </c>
      <c r="AY233">
        <v>1.518567771371454E-2</v>
      </c>
      <c r="AZ233">
        <v>0.85119280783849161</v>
      </c>
      <c r="BA233">
        <v>2.0464946172203461E-2</v>
      </c>
      <c r="BB233">
        <v>0.11315656827559049</v>
      </c>
    </row>
    <row r="234" spans="1:54" x14ac:dyDescent="0.3">
      <c r="A234">
        <v>6.5590947191953103E-2</v>
      </c>
      <c r="B234">
        <v>2.5984911986588401E-2</v>
      </c>
      <c r="C234" t="s">
        <v>308</v>
      </c>
      <c r="D234">
        <v>1000</v>
      </c>
      <c r="E234">
        <v>66</v>
      </c>
      <c r="F234">
        <v>26</v>
      </c>
      <c r="G234">
        <v>0.23239011613541999</v>
      </c>
      <c r="H234">
        <v>0.26510569000246309</v>
      </c>
      <c r="I234">
        <v>-0.53521976772915991</v>
      </c>
      <c r="J234">
        <v>-0.46978861999507382</v>
      </c>
      <c r="K234">
        <v>-0.51689380754996761</v>
      </c>
      <c r="L234">
        <v>-0.44383916909542381</v>
      </c>
      <c r="M234">
        <v>-0.7309982329438327</v>
      </c>
      <c r="N234">
        <v>-0.62768337244715389</v>
      </c>
      <c r="O234">
        <v>1.508552976338744</v>
      </c>
      <c r="P234">
        <v>65.5</v>
      </c>
      <c r="Q234">
        <v>66.5</v>
      </c>
      <c r="R234">
        <v>25.5</v>
      </c>
      <c r="S234">
        <v>26.5</v>
      </c>
      <c r="T234">
        <v>8.3670714368446197E-3</v>
      </c>
      <c r="U234">
        <v>2.7998114437147229E-2</v>
      </c>
      <c r="V234">
        <v>3.5339697464429102E-4</v>
      </c>
      <c r="W234">
        <v>2.4671306812604958E-4</v>
      </c>
      <c r="X234">
        <v>3.2676487539412557E-4</v>
      </c>
      <c r="Y234">
        <v>-0.99950657386374786</v>
      </c>
      <c r="Z234">
        <v>-0.99934647024921175</v>
      </c>
      <c r="AA234">
        <v>-2.4637721360232181</v>
      </c>
      <c r="AB234">
        <v>-2.4100792989565969</v>
      </c>
      <c r="AC234">
        <v>-3.4842999693609649</v>
      </c>
      <c r="AD234">
        <v>-3.4083668309790611</v>
      </c>
      <c r="AE234">
        <v>117.7064052693197</v>
      </c>
      <c r="AF234">
        <v>0.23887719887171699</v>
      </c>
      <c r="AG234">
        <v>0.36382648447868449</v>
      </c>
      <c r="AH234">
        <v>0</v>
      </c>
      <c r="AI234">
        <v>0.5</v>
      </c>
      <c r="AJ234">
        <v>0</v>
      </c>
      <c r="AK234">
        <v>0.5</v>
      </c>
      <c r="AL234">
        <v>2.4671306812604958E-4</v>
      </c>
      <c r="AM234">
        <v>3.2676487539412557E-4</v>
      </c>
      <c r="AN234">
        <v>9.4891566909527951E-6</v>
      </c>
      <c r="AO234">
        <v>9.9472527746922669E-7</v>
      </c>
      <c r="AP234">
        <v>1.6500444218919871E-6</v>
      </c>
      <c r="AQ234">
        <v>2043.1095550597729</v>
      </c>
      <c r="AR234">
        <v>6.5590947191953103E-2</v>
      </c>
      <c r="AS234">
        <v>2.5984911986588401E-2</v>
      </c>
      <c r="AT234">
        <v>66</v>
      </c>
      <c r="AU234">
        <v>26</v>
      </c>
      <c r="AV234">
        <v>26</v>
      </c>
      <c r="AW234">
        <v>0</v>
      </c>
      <c r="AX234">
        <v>6.4037586185627138</v>
      </c>
      <c r="AY234">
        <v>7.5049255973864424E-3</v>
      </c>
      <c r="AZ234">
        <v>0.91592906641884497</v>
      </c>
      <c r="BA234">
        <v>1.8479986389201959E-2</v>
      </c>
      <c r="BB234">
        <v>5.8086021594566661E-2</v>
      </c>
    </row>
    <row r="235" spans="1:54" x14ac:dyDescent="0.3">
      <c r="A235">
        <v>0.15748031496063</v>
      </c>
      <c r="B235">
        <v>3.9370078740157501E-2</v>
      </c>
      <c r="C235" t="s">
        <v>309</v>
      </c>
      <c r="D235">
        <v>1000</v>
      </c>
      <c r="E235">
        <v>157</v>
      </c>
      <c r="F235">
        <v>39</v>
      </c>
      <c r="G235">
        <v>0.95826174210329684</v>
      </c>
      <c r="H235">
        <v>0.6845650024962141</v>
      </c>
      <c r="I235">
        <v>0.91652348420659369</v>
      </c>
      <c r="J235">
        <v>0.36913000499242821</v>
      </c>
      <c r="K235">
        <v>1.2239037215643991</v>
      </c>
      <c r="L235">
        <v>0.33976670636654061</v>
      </c>
      <c r="M235">
        <v>1.7308612420752769</v>
      </c>
      <c r="N235">
        <v>0.4805026841863988</v>
      </c>
      <c r="O235">
        <v>1.079654547181369</v>
      </c>
      <c r="P235">
        <v>156.5</v>
      </c>
      <c r="Q235">
        <v>157.5</v>
      </c>
      <c r="R235">
        <v>38.5</v>
      </c>
      <c r="S235">
        <v>39.5</v>
      </c>
      <c r="T235">
        <v>2.4035462991249812E-3</v>
      </c>
      <c r="U235">
        <v>3.0247821208390421E-2</v>
      </c>
      <c r="V235">
        <v>7.8493086695585873E-5</v>
      </c>
      <c r="W235">
        <v>2.4671306812604958E-4</v>
      </c>
      <c r="X235">
        <v>3.2676487539412557E-4</v>
      </c>
      <c r="Y235">
        <v>-0.99950657386374786</v>
      </c>
      <c r="Z235">
        <v>-0.99934647024921175</v>
      </c>
      <c r="AA235">
        <v>-2.4637721360232181</v>
      </c>
      <c r="AB235">
        <v>-2.4100792989565969</v>
      </c>
      <c r="AC235">
        <v>-3.4842999693609649</v>
      </c>
      <c r="AD235">
        <v>-3.4083668309790611</v>
      </c>
      <c r="AE235">
        <v>117.7064052693197</v>
      </c>
      <c r="AF235">
        <v>5.3754352788654494E-3</v>
      </c>
      <c r="AG235">
        <v>4.023761037421157E-5</v>
      </c>
      <c r="AH235">
        <v>0</v>
      </c>
      <c r="AI235">
        <v>0.5</v>
      </c>
      <c r="AJ235">
        <v>0</v>
      </c>
      <c r="AK235">
        <v>0.5</v>
      </c>
      <c r="AL235">
        <v>2.4671306812604958E-4</v>
      </c>
      <c r="AM235">
        <v>3.2676487539412557E-4</v>
      </c>
      <c r="AN235">
        <v>9.4891566909527951E-6</v>
      </c>
      <c r="AO235">
        <v>3.1602398160200587E-11</v>
      </c>
      <c r="AP235">
        <v>4.0114361945469237E-8</v>
      </c>
      <c r="AQ235">
        <v>587542242.62667608</v>
      </c>
      <c r="AR235">
        <v>0.15748031496063</v>
      </c>
      <c r="AS235">
        <v>3.9370078740157501E-2</v>
      </c>
      <c r="AT235">
        <v>157</v>
      </c>
      <c r="AU235">
        <v>39</v>
      </c>
      <c r="AV235">
        <v>39</v>
      </c>
      <c r="AW235">
        <v>0</v>
      </c>
      <c r="AX235">
        <v>5.5067873586057949</v>
      </c>
      <c r="AY235">
        <v>1.8949307957564381E-2</v>
      </c>
      <c r="AZ235">
        <v>0.82209891425677684</v>
      </c>
      <c r="BA235">
        <v>2.042077078259312E-2</v>
      </c>
      <c r="BB235">
        <v>0.13853100700306559</v>
      </c>
    </row>
    <row r="236" spans="1:54" x14ac:dyDescent="0.3">
      <c r="A236">
        <v>4.6128500823723197E-2</v>
      </c>
      <c r="B236">
        <v>9.8846787479406895E-3</v>
      </c>
      <c r="C236" t="s">
        <v>509</v>
      </c>
      <c r="D236">
        <v>1000</v>
      </c>
      <c r="E236">
        <v>46</v>
      </c>
      <c r="F236">
        <v>10</v>
      </c>
      <c r="G236">
        <v>9.9311660532730384E-2</v>
      </c>
      <c r="H236">
        <v>2.1447613789288299E-2</v>
      </c>
      <c r="I236">
        <v>-0.80137667893453923</v>
      </c>
      <c r="J236">
        <v>-0.95710477242142344</v>
      </c>
      <c r="K236">
        <v>-0.90897421719373372</v>
      </c>
      <c r="L236">
        <v>-1.431699409912339</v>
      </c>
      <c r="M236">
        <v>-1.2854836658028459</v>
      </c>
      <c r="N236">
        <v>-2.0247287227395869</v>
      </c>
      <c r="O236">
        <v>2.8994928891946969</v>
      </c>
      <c r="P236">
        <v>45.5</v>
      </c>
      <c r="Q236">
        <v>46.5</v>
      </c>
      <c r="R236">
        <v>9.5</v>
      </c>
      <c r="S236">
        <v>10.5</v>
      </c>
      <c r="T236">
        <v>4.9263943395336102E-3</v>
      </c>
      <c r="U236">
        <v>4.766552676106893E-3</v>
      </c>
      <c r="V236">
        <v>6.8085654621309914E-5</v>
      </c>
      <c r="W236">
        <v>2.4671306812604958E-4</v>
      </c>
      <c r="X236">
        <v>3.2676487539412557E-4</v>
      </c>
      <c r="Y236">
        <v>-0.99950657386374786</v>
      </c>
      <c r="Z236">
        <v>-0.99934647024921175</v>
      </c>
      <c r="AA236">
        <v>-2.4637721360232181</v>
      </c>
      <c r="AB236">
        <v>-2.4100792989565969</v>
      </c>
      <c r="AC236">
        <v>-3.4842999693609649</v>
      </c>
      <c r="AD236">
        <v>-3.4083668309790611</v>
      </c>
      <c r="AE236">
        <v>117.7064052693197</v>
      </c>
      <c r="AF236">
        <v>9.7440200498913967</v>
      </c>
      <c r="AG236">
        <v>1.6941036867788899</v>
      </c>
      <c r="AH236">
        <v>0</v>
      </c>
      <c r="AI236">
        <v>0.5</v>
      </c>
      <c r="AJ236">
        <v>0</v>
      </c>
      <c r="AK236">
        <v>0.5</v>
      </c>
      <c r="AL236">
        <v>2.4671306812604958E-4</v>
      </c>
      <c r="AM236">
        <v>3.2676487539412557E-4</v>
      </c>
      <c r="AN236">
        <v>9.4891566909527951E-6</v>
      </c>
      <c r="AO236">
        <v>2.7271217515940529E-6</v>
      </c>
      <c r="AP236">
        <v>1.145868339536784E-5</v>
      </c>
      <c r="AQ236">
        <v>20.674927158857461</v>
      </c>
      <c r="AR236">
        <v>4.6128500823723197E-2</v>
      </c>
      <c r="AS236">
        <v>9.8846787479406895E-3</v>
      </c>
      <c r="AT236">
        <v>46</v>
      </c>
      <c r="AU236">
        <v>10</v>
      </c>
      <c r="AV236">
        <v>10</v>
      </c>
      <c r="AW236">
        <v>0</v>
      </c>
      <c r="AX236">
        <v>8.8829128795121424</v>
      </c>
      <c r="AY236">
        <v>2.8542396372957389E-3</v>
      </c>
      <c r="AZ236">
        <v>0.94684106006563185</v>
      </c>
      <c r="BA236">
        <v>7.030439110644951E-3</v>
      </c>
      <c r="BB236">
        <v>4.3274261186427458E-2</v>
      </c>
    </row>
    <row r="237" spans="1:54" x14ac:dyDescent="0.3">
      <c r="A237">
        <v>0.111578947368421</v>
      </c>
      <c r="B237">
        <v>2.1052631578947399E-2</v>
      </c>
      <c r="C237" t="s">
        <v>310</v>
      </c>
      <c r="D237">
        <v>1000</v>
      </c>
      <c r="E237">
        <v>112</v>
      </c>
      <c r="F237">
        <v>21</v>
      </c>
      <c r="G237">
        <v>0.69752952876988883</v>
      </c>
      <c r="H237">
        <v>0.14545296455761739</v>
      </c>
      <c r="I237">
        <v>0.39505905753977771</v>
      </c>
      <c r="J237">
        <v>-0.70909407088476506</v>
      </c>
      <c r="K237">
        <v>0.36579222566459052</v>
      </c>
      <c r="L237">
        <v>-0.74680116904793736</v>
      </c>
      <c r="M237">
        <v>0.51730832654550363</v>
      </c>
      <c r="N237">
        <v>-1.056136341663676</v>
      </c>
      <c r="O237">
        <v>0.48229536110869092</v>
      </c>
      <c r="P237">
        <v>111.5</v>
      </c>
      <c r="Q237">
        <v>112.5</v>
      </c>
      <c r="R237">
        <v>20.5</v>
      </c>
      <c r="S237">
        <v>21.5</v>
      </c>
      <c r="T237">
        <v>9.4243684879313783E-3</v>
      </c>
      <c r="U237">
        <v>1.9637544699654449E-2</v>
      </c>
      <c r="V237">
        <v>8.9259105400682628E-5</v>
      </c>
      <c r="W237">
        <v>2.4671306812604958E-4</v>
      </c>
      <c r="X237">
        <v>3.2676487539412557E-4</v>
      </c>
      <c r="Y237">
        <v>-0.99950657386374786</v>
      </c>
      <c r="Z237">
        <v>-0.99934647024921175</v>
      </c>
      <c r="AA237">
        <v>-2.4637721360232181</v>
      </c>
      <c r="AB237">
        <v>-2.4100792989565969</v>
      </c>
      <c r="AC237">
        <v>-3.4842999693609649</v>
      </c>
      <c r="AD237">
        <v>-3.4083668309790611</v>
      </c>
      <c r="AE237">
        <v>117.7064052693197</v>
      </c>
      <c r="AF237">
        <v>0.84615277570424985</v>
      </c>
      <c r="AG237">
        <v>5.7127213081785743E-3</v>
      </c>
      <c r="AH237">
        <v>0</v>
      </c>
      <c r="AI237">
        <v>0.5</v>
      </c>
      <c r="AJ237">
        <v>0</v>
      </c>
      <c r="AK237">
        <v>0.5</v>
      </c>
      <c r="AL237">
        <v>2.4671306812604958E-4</v>
      </c>
      <c r="AM237">
        <v>3.2676487539412557E-4</v>
      </c>
      <c r="AN237">
        <v>9.4891566909527951E-6</v>
      </c>
      <c r="AO237">
        <v>1.759262572698354E-8</v>
      </c>
      <c r="AP237">
        <v>4.0994738858792383E-6</v>
      </c>
      <c r="AQ237">
        <v>11744.14379704267</v>
      </c>
      <c r="AR237">
        <v>0.111578947368421</v>
      </c>
      <c r="AS237">
        <v>2.1052631578947399E-2</v>
      </c>
      <c r="AT237">
        <v>112</v>
      </c>
      <c r="AU237">
        <v>21</v>
      </c>
      <c r="AV237">
        <v>21</v>
      </c>
      <c r="AW237">
        <v>0</v>
      </c>
      <c r="AX237">
        <v>6.1696077415682451</v>
      </c>
      <c r="AY237">
        <v>8.8371172122615853E-3</v>
      </c>
      <c r="AZ237">
        <v>0.87620553826489311</v>
      </c>
      <c r="BA237">
        <v>1.221551436668581E-2</v>
      </c>
      <c r="BB237">
        <v>0.1027418301561594</v>
      </c>
    </row>
    <row r="238" spans="1:54" x14ac:dyDescent="0.3">
      <c r="A238">
        <v>0.149289099526066</v>
      </c>
      <c r="B238">
        <v>4.0284360189573501E-2</v>
      </c>
      <c r="C238" t="s">
        <v>311</v>
      </c>
      <c r="D238">
        <v>1000</v>
      </c>
      <c r="E238">
        <v>149</v>
      </c>
      <c r="F238">
        <v>40</v>
      </c>
      <c r="G238">
        <v>0.93515006123564037</v>
      </c>
      <c r="H238">
        <v>0.71417239639575403</v>
      </c>
      <c r="I238">
        <v>0.87030012247128075</v>
      </c>
      <c r="J238">
        <v>0.42834479279150811</v>
      </c>
      <c r="K238">
        <v>1.071469326274036</v>
      </c>
      <c r="L238">
        <v>0.39995053637922551</v>
      </c>
      <c r="M238">
        <v>1.5152864528835039</v>
      </c>
      <c r="N238">
        <v>0.56561547282589464</v>
      </c>
      <c r="O238">
        <v>1.335679930006646</v>
      </c>
      <c r="P238">
        <v>148.5</v>
      </c>
      <c r="Q238">
        <v>149.5</v>
      </c>
      <c r="R238">
        <v>39.5</v>
      </c>
      <c r="S238">
        <v>40.5</v>
      </c>
      <c r="T238">
        <v>3.411088330903866E-3</v>
      </c>
      <c r="U238">
        <v>2.8928252533808041E-2</v>
      </c>
      <c r="V238">
        <v>1.3180065424381069E-4</v>
      </c>
      <c r="W238">
        <v>2.4671306812604958E-4</v>
      </c>
      <c r="X238">
        <v>3.2676487539412557E-4</v>
      </c>
      <c r="Y238">
        <v>-0.99950657386374786</v>
      </c>
      <c r="Z238">
        <v>-0.99934647024921175</v>
      </c>
      <c r="AA238">
        <v>-2.4637721360232181</v>
      </c>
      <c r="AB238">
        <v>-2.4100792989565969</v>
      </c>
      <c r="AC238">
        <v>-3.4842999693609649</v>
      </c>
      <c r="AD238">
        <v>-3.4083668309790611</v>
      </c>
      <c r="AE238">
        <v>117.7064052693197</v>
      </c>
      <c r="AF238">
        <v>3.8932846540275078E-3</v>
      </c>
      <c r="AG238">
        <v>1.036663015454563E-4</v>
      </c>
      <c r="AH238">
        <v>0</v>
      </c>
      <c r="AI238">
        <v>0.5</v>
      </c>
      <c r="AJ238">
        <v>0</v>
      </c>
      <c r="AK238">
        <v>0.5</v>
      </c>
      <c r="AL238">
        <v>2.4671306812604958E-4</v>
      </c>
      <c r="AM238">
        <v>3.2676487539412557E-4</v>
      </c>
      <c r="AN238">
        <v>9.4891566909527951E-6</v>
      </c>
      <c r="AO238">
        <v>1.1554893249696131E-10</v>
      </c>
      <c r="AP238">
        <v>2.7786286682697051E-8</v>
      </c>
      <c r="AQ238">
        <v>389537017.10380971</v>
      </c>
      <c r="AR238">
        <v>0.149289099526066</v>
      </c>
      <c r="AS238">
        <v>4.0284360189573501E-2</v>
      </c>
      <c r="AT238">
        <v>149</v>
      </c>
      <c r="AU238">
        <v>40</v>
      </c>
      <c r="AV238">
        <v>40</v>
      </c>
      <c r="AW238">
        <v>0</v>
      </c>
      <c r="AX238">
        <v>5.489405125739439</v>
      </c>
      <c r="AY238">
        <v>1.8681121079452221E-2</v>
      </c>
      <c r="AZ238">
        <v>0.82910766136381264</v>
      </c>
      <c r="BA238">
        <v>2.160323911012128E-2</v>
      </c>
      <c r="BB238">
        <v>0.13060797844661379</v>
      </c>
    </row>
    <row r="239" spans="1:54" x14ac:dyDescent="0.3">
      <c r="A239">
        <v>8.8495575221238895E-2</v>
      </c>
      <c r="B239">
        <v>3.2448377581120902E-2</v>
      </c>
      <c r="C239" t="s">
        <v>312</v>
      </c>
      <c r="D239">
        <v>1000</v>
      </c>
      <c r="E239">
        <v>88</v>
      </c>
      <c r="F239">
        <v>32</v>
      </c>
      <c r="G239">
        <v>0.44752068775750659</v>
      </c>
      <c r="H239">
        <v>0.45395965637658481</v>
      </c>
      <c r="I239">
        <v>-0.1049586244849868</v>
      </c>
      <c r="J239">
        <v>-9.2080687246830495E-2</v>
      </c>
      <c r="K239">
        <v>-9.3287063530762049E-2</v>
      </c>
      <c r="L239">
        <v>-8.178637566077275E-2</v>
      </c>
      <c r="M239">
        <v>-0.13192783043916431</v>
      </c>
      <c r="N239">
        <v>-0.1156634016768056</v>
      </c>
      <c r="O239">
        <v>1.27777937374169</v>
      </c>
      <c r="P239">
        <v>87.5</v>
      </c>
      <c r="Q239">
        <v>88.5</v>
      </c>
      <c r="R239">
        <v>31.5</v>
      </c>
      <c r="S239">
        <v>32.5</v>
      </c>
      <c r="T239">
        <v>1.07230794416332E-2</v>
      </c>
      <c r="U239">
        <v>3.3766185335175843E-2</v>
      </c>
      <c r="V239">
        <v>4.6265514559427131E-4</v>
      </c>
      <c r="W239">
        <v>2.4671306812604958E-4</v>
      </c>
      <c r="X239">
        <v>3.2676487539412557E-4</v>
      </c>
      <c r="Y239">
        <v>-0.99950657386374786</v>
      </c>
      <c r="Z239">
        <v>-0.99934647024921175</v>
      </c>
      <c r="AA239">
        <v>-2.4637721360232181</v>
      </c>
      <c r="AB239">
        <v>-2.4100792989565969</v>
      </c>
      <c r="AC239">
        <v>-3.4842999693609649</v>
      </c>
      <c r="AD239">
        <v>-3.4083668309790611</v>
      </c>
      <c r="AE239">
        <v>117.7064052693197</v>
      </c>
      <c r="AF239">
        <v>4.5452360141902903E-2</v>
      </c>
      <c r="AG239">
        <v>5.5844699249104651E-2</v>
      </c>
      <c r="AH239">
        <v>0</v>
      </c>
      <c r="AI239">
        <v>0.5</v>
      </c>
      <c r="AJ239">
        <v>0</v>
      </c>
      <c r="AK239">
        <v>0.5</v>
      </c>
      <c r="AL239">
        <v>2.4671306812604958E-4</v>
      </c>
      <c r="AM239">
        <v>3.2676487539412557E-4</v>
      </c>
      <c r="AN239">
        <v>9.4891566909527951E-6</v>
      </c>
      <c r="AO239">
        <v>1.956756778898259E-7</v>
      </c>
      <c r="AP239">
        <v>3.7864357616706408E-7</v>
      </c>
      <c r="AQ239">
        <v>59253.986532738723</v>
      </c>
      <c r="AR239">
        <v>8.8495575221238895E-2</v>
      </c>
      <c r="AS239">
        <v>3.2448377581120902E-2</v>
      </c>
      <c r="AT239">
        <v>88</v>
      </c>
      <c r="AU239">
        <v>32</v>
      </c>
      <c r="AV239">
        <v>32</v>
      </c>
      <c r="AW239">
        <v>0</v>
      </c>
      <c r="AX239">
        <v>5.8842916320015384</v>
      </c>
      <c r="AY239">
        <v>1.099324781880248E-2</v>
      </c>
      <c r="AZ239">
        <v>0.89004929501644281</v>
      </c>
      <c r="BA239">
        <v>2.145512976231842E-2</v>
      </c>
      <c r="BB239">
        <v>7.7502327402436413E-2</v>
      </c>
    </row>
    <row r="240" spans="1:54" x14ac:dyDescent="0.3">
      <c r="A240">
        <v>0.132492113564669</v>
      </c>
      <c r="B240">
        <v>3.7854889589905398E-2</v>
      </c>
      <c r="C240" t="s">
        <v>313</v>
      </c>
      <c r="D240">
        <v>1000</v>
      </c>
      <c r="E240">
        <v>132</v>
      </c>
      <c r="F240">
        <v>38</v>
      </c>
      <c r="G240">
        <v>0.85474447924801666</v>
      </c>
      <c r="H240">
        <v>0.6537186407740091</v>
      </c>
      <c r="I240">
        <v>0.70948895849603333</v>
      </c>
      <c r="J240">
        <v>0.30743728154801819</v>
      </c>
      <c r="K240">
        <v>0.74741271355534233</v>
      </c>
      <c r="L240">
        <v>0.27957563808324398</v>
      </c>
      <c r="M240">
        <v>1.057001196200043</v>
      </c>
      <c r="N240">
        <v>0.39537965908643569</v>
      </c>
      <c r="O240">
        <v>1.3026654777647551</v>
      </c>
      <c r="P240">
        <v>131.5</v>
      </c>
      <c r="Q240">
        <v>132.5</v>
      </c>
      <c r="R240">
        <v>37.5</v>
      </c>
      <c r="S240">
        <v>38.5</v>
      </c>
      <c r="T240">
        <v>6.1538375151185543E-3</v>
      </c>
      <c r="U240">
        <v>3.1400005992314628E-2</v>
      </c>
      <c r="V240">
        <v>2.5171474699970471E-4</v>
      </c>
      <c r="W240">
        <v>2.4671306812604958E-4</v>
      </c>
      <c r="X240">
        <v>3.2676487539412557E-4</v>
      </c>
      <c r="Y240">
        <v>-0.99950657386374786</v>
      </c>
      <c r="Z240">
        <v>-0.99934647024921175</v>
      </c>
      <c r="AA240">
        <v>-2.4637721360232181</v>
      </c>
      <c r="AB240">
        <v>-2.4100792989565969</v>
      </c>
      <c r="AC240">
        <v>-3.4842999693609649</v>
      </c>
      <c r="AD240">
        <v>-3.4083668309790611</v>
      </c>
      <c r="AE240">
        <v>117.7064052693197</v>
      </c>
      <c r="AF240">
        <v>7.3891697530326502E-3</v>
      </c>
      <c r="AG240">
        <v>7.0502426995177811E-4</v>
      </c>
      <c r="AH240">
        <v>0</v>
      </c>
      <c r="AI240">
        <v>0.5</v>
      </c>
      <c r="AJ240">
        <v>0</v>
      </c>
      <c r="AK240">
        <v>0.5</v>
      </c>
      <c r="AL240">
        <v>2.4671306812604958E-4</v>
      </c>
      <c r="AM240">
        <v>3.2676487539412557E-4</v>
      </c>
      <c r="AN240">
        <v>9.4891566909527951E-6</v>
      </c>
      <c r="AO240">
        <v>1.417703657345955E-9</v>
      </c>
      <c r="AP240">
        <v>5.724235978120951E-8</v>
      </c>
      <c r="AQ240">
        <v>29432915.88318276</v>
      </c>
      <c r="AR240">
        <v>0.132492113564669</v>
      </c>
      <c r="AS240">
        <v>3.7854889589905398E-2</v>
      </c>
      <c r="AT240">
        <v>132</v>
      </c>
      <c r="AU240">
        <v>38</v>
      </c>
      <c r="AV240">
        <v>38</v>
      </c>
      <c r="AW240">
        <v>0</v>
      </c>
      <c r="AX240">
        <v>5.5376420481029669</v>
      </c>
      <c r="AY240">
        <v>1.6349258257695329E-2</v>
      </c>
      <c r="AZ240">
        <v>0.84600225510312088</v>
      </c>
      <c r="BA240">
        <v>2.1505631332210069E-2</v>
      </c>
      <c r="BB240">
        <v>0.1161428553069737</v>
      </c>
    </row>
    <row r="241" spans="1:54" x14ac:dyDescent="0.3">
      <c r="A241">
        <v>8.6560364464692494E-2</v>
      </c>
      <c r="B241">
        <v>4.7835990888382703E-2</v>
      </c>
      <c r="C241" t="s">
        <v>314</v>
      </c>
      <c r="D241">
        <v>1000</v>
      </c>
      <c r="E241">
        <v>87</v>
      </c>
      <c r="F241">
        <v>48</v>
      </c>
      <c r="G241">
        <v>0.43681631485223688</v>
      </c>
      <c r="H241">
        <v>0.8936653631889413</v>
      </c>
      <c r="I241">
        <v>-0.12636737029552611</v>
      </c>
      <c r="J241">
        <v>0.78733072637788259</v>
      </c>
      <c r="K241">
        <v>-0.1124625074451297</v>
      </c>
      <c r="L241">
        <v>0.88123828864548381</v>
      </c>
      <c r="M241">
        <v>-0.15904600328738749</v>
      </c>
      <c r="N241">
        <v>1.2462591394849001</v>
      </c>
      <c r="O241">
        <v>0.64236076360943939</v>
      </c>
      <c r="P241">
        <v>86.5</v>
      </c>
      <c r="Q241">
        <v>87.5</v>
      </c>
      <c r="R241">
        <v>47.5</v>
      </c>
      <c r="S241">
        <v>48.5</v>
      </c>
      <c r="T241">
        <v>1.068376458169162E-2</v>
      </c>
      <c r="U241">
        <v>1.5611388223167429E-2</v>
      </c>
      <c r="V241">
        <v>1.0713832178171549E-4</v>
      </c>
      <c r="W241">
        <v>2.4671306812604958E-4</v>
      </c>
      <c r="X241">
        <v>3.2676487539412557E-4</v>
      </c>
      <c r="Y241">
        <v>-0.99950657386374786</v>
      </c>
      <c r="Z241">
        <v>-0.99934647024921175</v>
      </c>
      <c r="AA241">
        <v>-2.4637721360232181</v>
      </c>
      <c r="AB241">
        <v>-2.4100792989565969</v>
      </c>
      <c r="AC241">
        <v>-3.4842999693609649</v>
      </c>
      <c r="AD241">
        <v>-3.4083668309790611</v>
      </c>
      <c r="AE241">
        <v>117.7064052693197</v>
      </c>
      <c r="AF241">
        <v>2.5145536004927781E-4</v>
      </c>
      <c r="AG241">
        <v>6.1079242548590762E-2</v>
      </c>
      <c r="AH241">
        <v>0</v>
      </c>
      <c r="AI241">
        <v>0.5</v>
      </c>
      <c r="AJ241">
        <v>0</v>
      </c>
      <c r="AK241">
        <v>0.5</v>
      </c>
      <c r="AL241">
        <v>2.4671306812604958E-4</v>
      </c>
      <c r="AM241">
        <v>3.2676487539412557E-4</v>
      </c>
      <c r="AN241">
        <v>9.4891566909527951E-6</v>
      </c>
      <c r="AO241">
        <v>2.1323246113634681E-7</v>
      </c>
      <c r="AP241">
        <v>9.6848873952546468E-10</v>
      </c>
      <c r="AQ241">
        <v>4922940.2204014463</v>
      </c>
      <c r="AR241">
        <v>8.6560364464692494E-2</v>
      </c>
      <c r="AS241">
        <v>4.7835990888382703E-2</v>
      </c>
      <c r="AT241">
        <v>87</v>
      </c>
      <c r="AU241">
        <v>48</v>
      </c>
      <c r="AV241">
        <v>48</v>
      </c>
      <c r="AW241">
        <v>0</v>
      </c>
      <c r="AX241">
        <v>5.6660081357518228</v>
      </c>
      <c r="AY241">
        <v>1.507040622583254E-2</v>
      </c>
      <c r="AZ241">
        <v>0.8806740508727573</v>
      </c>
      <c r="BA241">
        <v>3.2765584662550161E-2</v>
      </c>
      <c r="BB241">
        <v>7.1489958238859952E-2</v>
      </c>
    </row>
    <row r="242" spans="1:54" x14ac:dyDescent="0.3">
      <c r="A242">
        <v>0.108826049700086</v>
      </c>
      <c r="B242">
        <v>4.38731790916881E-2</v>
      </c>
      <c r="C242" t="s">
        <v>315</v>
      </c>
      <c r="D242">
        <v>1000</v>
      </c>
      <c r="E242">
        <v>109</v>
      </c>
      <c r="F242">
        <v>44</v>
      </c>
      <c r="G242">
        <v>0.66868226616725313</v>
      </c>
      <c r="H242">
        <v>0.81752806605415029</v>
      </c>
      <c r="I242">
        <v>0.33736453233450631</v>
      </c>
      <c r="J242">
        <v>0.63505613210830059</v>
      </c>
      <c r="K242">
        <v>0.3084947171207848</v>
      </c>
      <c r="L242">
        <v>0.64062803565988913</v>
      </c>
      <c r="M242">
        <v>0.43627741287266542</v>
      </c>
      <c r="N242">
        <v>0.90598485646665006</v>
      </c>
      <c r="O242">
        <v>1.380483166723093</v>
      </c>
      <c r="P242">
        <v>108.5</v>
      </c>
      <c r="Q242">
        <v>109.5</v>
      </c>
      <c r="R242">
        <v>43.5</v>
      </c>
      <c r="S242">
        <v>44.5</v>
      </c>
      <c r="T242">
        <v>9.7986821007933766E-3</v>
      </c>
      <c r="U242">
        <v>2.2515001173203038E-2</v>
      </c>
      <c r="V242">
        <v>3.045585227701249E-4</v>
      </c>
      <c r="W242">
        <v>2.4671306812604958E-4</v>
      </c>
      <c r="X242">
        <v>3.2676487539412557E-4</v>
      </c>
      <c r="Y242">
        <v>-0.99950657386374786</v>
      </c>
      <c r="Z242">
        <v>-0.99934647024921175</v>
      </c>
      <c r="AA242">
        <v>-2.4637721360232181</v>
      </c>
      <c r="AB242">
        <v>-2.4100792989565969</v>
      </c>
      <c r="AC242">
        <v>-3.4842999693609649</v>
      </c>
      <c r="AD242">
        <v>-3.4083668309790611</v>
      </c>
      <c r="AE242">
        <v>117.7064052693197</v>
      </c>
      <c r="AF242">
        <v>1.025060391527489E-3</v>
      </c>
      <c r="AG242">
        <v>7.7012541761716877E-3</v>
      </c>
      <c r="AH242">
        <v>0</v>
      </c>
      <c r="AI242">
        <v>0.5</v>
      </c>
      <c r="AJ242">
        <v>0</v>
      </c>
      <c r="AK242">
        <v>0.5</v>
      </c>
      <c r="AL242">
        <v>2.4671306812604958E-4</v>
      </c>
      <c r="AM242">
        <v>3.2676487539412557E-4</v>
      </c>
      <c r="AN242">
        <v>9.4891566909527951E-6</v>
      </c>
      <c r="AO242">
        <v>2.4658377247789592E-8</v>
      </c>
      <c r="AP242">
        <v>5.693949103296562E-9</v>
      </c>
      <c r="AQ242">
        <v>20583551.10438174</v>
      </c>
      <c r="AR242">
        <v>0.108826049700086</v>
      </c>
      <c r="AS242">
        <v>4.38731790916881E-2</v>
      </c>
      <c r="AT242">
        <v>109</v>
      </c>
      <c r="AU242">
        <v>44</v>
      </c>
      <c r="AV242">
        <v>44</v>
      </c>
      <c r="AW242">
        <v>0</v>
      </c>
      <c r="AX242">
        <v>5.5311998818284884</v>
      </c>
      <c r="AY242">
        <v>1.632247994488915E-2</v>
      </c>
      <c r="AZ242">
        <v>0.863623251153115</v>
      </c>
      <c r="BA242">
        <v>2.7550699146798949E-2</v>
      </c>
      <c r="BB242">
        <v>9.2503569755196843E-2</v>
      </c>
    </row>
    <row r="243" spans="1:54" x14ac:dyDescent="0.3">
      <c r="A243">
        <v>5.1396648044692697E-2</v>
      </c>
      <c r="B243">
        <v>2.5698324022346401E-2</v>
      </c>
      <c r="C243" t="s">
        <v>316</v>
      </c>
      <c r="D243">
        <v>1000</v>
      </c>
      <c r="E243">
        <v>51</v>
      </c>
      <c r="F243">
        <v>26</v>
      </c>
      <c r="G243">
        <v>0.1260578685643578</v>
      </c>
      <c r="H243">
        <v>0.26510569000246309</v>
      </c>
      <c r="I243">
        <v>-0.74788426287128451</v>
      </c>
      <c r="J243">
        <v>-0.46978861999507382</v>
      </c>
      <c r="K243">
        <v>-0.80979675226891323</v>
      </c>
      <c r="L243">
        <v>-0.44383916909542381</v>
      </c>
      <c r="M243">
        <v>-1.1452255498243831</v>
      </c>
      <c r="N243">
        <v>-0.62768337244715389</v>
      </c>
      <c r="O243">
        <v>1.539377265321453</v>
      </c>
      <c r="P243">
        <v>50.5</v>
      </c>
      <c r="Q243">
        <v>51.5</v>
      </c>
      <c r="R243">
        <v>25.5</v>
      </c>
      <c r="S243">
        <v>26.5</v>
      </c>
      <c r="T243">
        <v>5.7787552105774834E-3</v>
      </c>
      <c r="U243">
        <v>2.7998114437147229E-2</v>
      </c>
      <c r="V243">
        <v>2.4906238963254268E-4</v>
      </c>
      <c r="W243">
        <v>2.4671306812604958E-4</v>
      </c>
      <c r="X243">
        <v>3.2676487539412557E-4</v>
      </c>
      <c r="Y243">
        <v>-0.99950657386374786</v>
      </c>
      <c r="Z243">
        <v>-0.99934647024921175</v>
      </c>
      <c r="AA243">
        <v>-2.4637721360232181</v>
      </c>
      <c r="AB243">
        <v>-2.4100792989565969</v>
      </c>
      <c r="AC243">
        <v>-3.4842999693609649</v>
      </c>
      <c r="AD243">
        <v>-3.4083668309790611</v>
      </c>
      <c r="AE243">
        <v>117.7064052693197</v>
      </c>
      <c r="AF243">
        <v>0.23887719887171699</v>
      </c>
      <c r="AG243">
        <v>1.168702197334172</v>
      </c>
      <c r="AH243">
        <v>0</v>
      </c>
      <c r="AI243">
        <v>0.5</v>
      </c>
      <c r="AJ243">
        <v>0</v>
      </c>
      <c r="AK243">
        <v>0.5</v>
      </c>
      <c r="AL243">
        <v>2.4671306812604958E-4</v>
      </c>
      <c r="AM243">
        <v>3.2676487539412557E-4</v>
      </c>
      <c r="AN243">
        <v>9.4891566909527951E-6</v>
      </c>
      <c r="AO243">
        <v>2.2068536115106981E-6</v>
      </c>
      <c r="AP243">
        <v>1.6500444218919871E-6</v>
      </c>
      <c r="AQ243">
        <v>649.03274229193994</v>
      </c>
      <c r="AR243">
        <v>5.1396648044692697E-2</v>
      </c>
      <c r="AS243">
        <v>2.5698324022346401E-2</v>
      </c>
      <c r="AT243">
        <v>51</v>
      </c>
      <c r="AU243">
        <v>26</v>
      </c>
      <c r="AV243">
        <v>26</v>
      </c>
      <c r="AW243">
        <v>0</v>
      </c>
      <c r="AX243">
        <v>6.8434958022351768</v>
      </c>
      <c r="AY243">
        <v>6.3964128891471819E-3</v>
      </c>
      <c r="AZ243">
        <v>0.92930144082210808</v>
      </c>
      <c r="BA243">
        <v>1.930191113319922E-2</v>
      </c>
      <c r="BB243">
        <v>4.5000235155545507E-2</v>
      </c>
    </row>
    <row r="244" spans="1:54" x14ac:dyDescent="0.3">
      <c r="A244">
        <v>7.4927953890489896E-2</v>
      </c>
      <c r="B244">
        <v>2.73775216138329E-2</v>
      </c>
      <c r="C244" t="s">
        <v>317</v>
      </c>
      <c r="D244">
        <v>1000</v>
      </c>
      <c r="E244">
        <v>75</v>
      </c>
      <c r="F244">
        <v>27</v>
      </c>
      <c r="G244">
        <v>0.31377812642576852</v>
      </c>
      <c r="H244">
        <v>0.29382808042988412</v>
      </c>
      <c r="I244">
        <v>-0.37244374714846301</v>
      </c>
      <c r="J244">
        <v>-0.41234383914023182</v>
      </c>
      <c r="K244">
        <v>-0.34306650639384062</v>
      </c>
      <c r="L244">
        <v>-0.38341852401650922</v>
      </c>
      <c r="M244">
        <v>-0.48516930613812559</v>
      </c>
      <c r="N244">
        <v>-0.54223567672922168</v>
      </c>
      <c r="O244">
        <v>1.4031877400820061</v>
      </c>
      <c r="P244">
        <v>74.5</v>
      </c>
      <c r="Q244">
        <v>75.5</v>
      </c>
      <c r="R244">
        <v>26.5</v>
      </c>
      <c r="S244">
        <v>27.5</v>
      </c>
      <c r="T244">
        <v>9.6616237769407975E-3</v>
      </c>
      <c r="U244">
        <v>2.941225431326594E-2</v>
      </c>
      <c r="V244">
        <v>3.9874405038045342E-4</v>
      </c>
      <c r="W244">
        <v>2.4671306812604958E-4</v>
      </c>
      <c r="X244">
        <v>3.2676487539412557E-4</v>
      </c>
      <c r="Y244">
        <v>-0.99950657386374786</v>
      </c>
      <c r="Z244">
        <v>-0.99934647024921175</v>
      </c>
      <c r="AA244">
        <v>-2.4637721360232181</v>
      </c>
      <c r="AB244">
        <v>-2.4100792989565969</v>
      </c>
      <c r="AC244">
        <v>-3.4842999693609649</v>
      </c>
      <c r="AD244">
        <v>-3.4083668309790611</v>
      </c>
      <c r="AE244">
        <v>117.7064052693197</v>
      </c>
      <c r="AF244">
        <v>0.18313688103093231</v>
      </c>
      <c r="AG244">
        <v>0.17317462445300341</v>
      </c>
      <c r="AH244">
        <v>0</v>
      </c>
      <c r="AI244">
        <v>0.5</v>
      </c>
      <c r="AJ244">
        <v>0</v>
      </c>
      <c r="AK244">
        <v>0.5</v>
      </c>
      <c r="AL244">
        <v>2.4671306812604958E-4</v>
      </c>
      <c r="AM244">
        <v>3.2676487539412557E-4</v>
      </c>
      <c r="AN244">
        <v>9.4891566909527951E-6</v>
      </c>
      <c r="AO244">
        <v>5.4672602034084843E-7</v>
      </c>
      <c r="AP244">
        <v>1.32891217469183E-6</v>
      </c>
      <c r="AQ244">
        <v>5207.8181414852934</v>
      </c>
      <c r="AR244">
        <v>7.4927953890489896E-2</v>
      </c>
      <c r="AS244">
        <v>2.73775216138329E-2</v>
      </c>
      <c r="AT244">
        <v>75</v>
      </c>
      <c r="AU244">
        <v>27</v>
      </c>
      <c r="AV244">
        <v>27</v>
      </c>
      <c r="AW244">
        <v>0</v>
      </c>
      <c r="AX244">
        <v>6.1986578661690226</v>
      </c>
      <c r="AY244">
        <v>8.5488029117422332E-3</v>
      </c>
      <c r="AZ244">
        <v>0.90624332740741942</v>
      </c>
      <c r="BA244">
        <v>1.8828718702090661E-2</v>
      </c>
      <c r="BB244">
        <v>6.6379150978747664E-2</v>
      </c>
    </row>
    <row r="245" spans="1:54" x14ac:dyDescent="0.3">
      <c r="A245">
        <v>9.4589178356713405E-2</v>
      </c>
      <c r="B245">
        <v>3.08617234468938E-2</v>
      </c>
      <c r="C245" t="s">
        <v>318</v>
      </c>
      <c r="D245">
        <v>1000</v>
      </c>
      <c r="E245">
        <v>95</v>
      </c>
      <c r="F245">
        <v>31</v>
      </c>
      <c r="G245">
        <v>0.5230118149084434</v>
      </c>
      <c r="H245">
        <v>0.42038474093637612</v>
      </c>
      <c r="I245">
        <v>4.6023629816886791E-2</v>
      </c>
      <c r="J245">
        <v>-0.15923051812724781</v>
      </c>
      <c r="K245">
        <v>4.0810024430768192E-2</v>
      </c>
      <c r="L245">
        <v>-0.14206434088082051</v>
      </c>
      <c r="M245">
        <v>5.771409003076973E-2</v>
      </c>
      <c r="N245">
        <v>-0.20090931760325079</v>
      </c>
      <c r="O245">
        <v>1.2391469316484349</v>
      </c>
      <c r="P245">
        <v>94.5</v>
      </c>
      <c r="Q245">
        <v>95.5</v>
      </c>
      <c r="R245">
        <v>30.5</v>
      </c>
      <c r="S245">
        <v>31.5</v>
      </c>
      <c r="T245">
        <v>1.07815151167957E-2</v>
      </c>
      <c r="U245">
        <v>3.3324511308078293E-2</v>
      </c>
      <c r="V245">
        <v>4.4521151797238812E-4</v>
      </c>
      <c r="W245">
        <v>2.4671306812604958E-4</v>
      </c>
      <c r="X245">
        <v>3.2676487539412557E-4</v>
      </c>
      <c r="Y245">
        <v>-0.99950657386374786</v>
      </c>
      <c r="Z245">
        <v>-0.99934647024921175</v>
      </c>
      <c r="AA245">
        <v>-2.4637721360232181</v>
      </c>
      <c r="AB245">
        <v>-2.4100792989565969</v>
      </c>
      <c r="AC245">
        <v>-3.4842999693609649</v>
      </c>
      <c r="AD245">
        <v>-3.4083668309790611</v>
      </c>
      <c r="AE245">
        <v>117.7064052693197</v>
      </c>
      <c r="AF245">
        <v>6.0587496917290047E-2</v>
      </c>
      <c r="AG245">
        <v>2.9470301287702259E-2</v>
      </c>
      <c r="AH245">
        <v>0</v>
      </c>
      <c r="AI245">
        <v>0.5</v>
      </c>
      <c r="AJ245">
        <v>0</v>
      </c>
      <c r="AK245">
        <v>0.5</v>
      </c>
      <c r="AL245">
        <v>2.4671306812604958E-4</v>
      </c>
      <c r="AM245">
        <v>3.2676487539412557E-4</v>
      </c>
      <c r="AN245">
        <v>9.4891566909527951E-6</v>
      </c>
      <c r="AO245">
        <v>1.038244739185626E-7</v>
      </c>
      <c r="AP245">
        <v>4.9812570592406161E-7</v>
      </c>
      <c r="AQ245">
        <v>81687.445651073402</v>
      </c>
      <c r="AR245">
        <v>9.4589178356713405E-2</v>
      </c>
      <c r="AS245">
        <v>3.08617234468938E-2</v>
      </c>
      <c r="AT245">
        <v>95</v>
      </c>
      <c r="AU245">
        <v>31</v>
      </c>
      <c r="AV245">
        <v>31</v>
      </c>
      <c r="AW245">
        <v>0</v>
      </c>
      <c r="AX245">
        <v>5.8465968641804853</v>
      </c>
      <c r="AY245">
        <v>1.097710752032781E-2</v>
      </c>
      <c r="AZ245">
        <v>0.88552620571672058</v>
      </c>
      <c r="BA245">
        <v>1.9884615926565988E-2</v>
      </c>
      <c r="BB245">
        <v>8.3612070836385596E-2</v>
      </c>
    </row>
    <row r="246" spans="1:54" x14ac:dyDescent="0.3">
      <c r="A246">
        <v>7.63582966226138E-2</v>
      </c>
      <c r="B246">
        <v>2.3494860499265802E-2</v>
      </c>
      <c r="C246" t="s">
        <v>319</v>
      </c>
      <c r="D246">
        <v>1000</v>
      </c>
      <c r="E246">
        <v>76</v>
      </c>
      <c r="F246">
        <v>23</v>
      </c>
      <c r="G246">
        <v>0.32350053997983508</v>
      </c>
      <c r="H246">
        <v>0.18822588309557961</v>
      </c>
      <c r="I246">
        <v>-0.35299892004032968</v>
      </c>
      <c r="J246">
        <v>-0.62354823380884095</v>
      </c>
      <c r="K246">
        <v>-0.32380703508456621</v>
      </c>
      <c r="L246">
        <v>-0.62540265773267256</v>
      </c>
      <c r="M246">
        <v>-0.45793230060841422</v>
      </c>
      <c r="N246">
        <v>-0.88445292050972435</v>
      </c>
      <c r="O246">
        <v>1.40219750343344</v>
      </c>
      <c r="P246">
        <v>75.5</v>
      </c>
      <c r="Q246">
        <v>76.5</v>
      </c>
      <c r="R246">
        <v>22.5</v>
      </c>
      <c r="S246">
        <v>23.5</v>
      </c>
      <c r="T246">
        <v>9.7818147008019718E-3</v>
      </c>
      <c r="U246">
        <v>2.312664412286583E-2</v>
      </c>
      <c r="V246">
        <v>3.1720588687553111E-4</v>
      </c>
      <c r="W246">
        <v>2.4671306812604958E-4</v>
      </c>
      <c r="X246">
        <v>3.2676487539412557E-4</v>
      </c>
      <c r="Y246">
        <v>-0.99950657386374786</v>
      </c>
      <c r="Z246">
        <v>-0.99934647024921175</v>
      </c>
      <c r="AA246">
        <v>-2.4637721360232181</v>
      </c>
      <c r="AB246">
        <v>-2.4100792989565969</v>
      </c>
      <c r="AC246">
        <v>-3.4842999693609649</v>
      </c>
      <c r="AD246">
        <v>-3.4083668309790611</v>
      </c>
      <c r="AE246">
        <v>117.7064052693197</v>
      </c>
      <c r="AF246">
        <v>0.51668994558593129</v>
      </c>
      <c r="AG246">
        <v>0.15913677669933851</v>
      </c>
      <c r="AH246">
        <v>0</v>
      </c>
      <c r="AI246">
        <v>0.5</v>
      </c>
      <c r="AJ246">
        <v>0</v>
      </c>
      <c r="AK246">
        <v>0.5</v>
      </c>
      <c r="AL246">
        <v>2.4671306812604958E-4</v>
      </c>
      <c r="AM246">
        <v>3.2676487539412557E-4</v>
      </c>
      <c r="AN246">
        <v>9.4891566909527951E-6</v>
      </c>
      <c r="AO246">
        <v>5.0865738710835044E-7</v>
      </c>
      <c r="AP246">
        <v>2.948049573546197E-6</v>
      </c>
      <c r="AQ246">
        <v>2007.2835170594781</v>
      </c>
      <c r="AR246">
        <v>7.63582966226138E-2</v>
      </c>
      <c r="AS246">
        <v>2.3494860499265802E-2</v>
      </c>
      <c r="AT246">
        <v>76</v>
      </c>
      <c r="AU246">
        <v>23</v>
      </c>
      <c r="AV246">
        <v>23</v>
      </c>
      <c r="AW246">
        <v>0</v>
      </c>
      <c r="AX246">
        <v>6.357434273569706</v>
      </c>
      <c r="AY246">
        <v>7.6338436228595664E-3</v>
      </c>
      <c r="AZ246">
        <v>0.90778068650097987</v>
      </c>
      <c r="BA246">
        <v>1.5861016876406241E-2</v>
      </c>
      <c r="BB246">
        <v>6.8724452999754229E-2</v>
      </c>
    </row>
    <row r="247" spans="1:54" x14ac:dyDescent="0.3">
      <c r="A247">
        <v>8.1702127659574506E-2</v>
      </c>
      <c r="B247">
        <v>3.43262411347518E-2</v>
      </c>
      <c r="C247" t="s">
        <v>320</v>
      </c>
      <c r="D247">
        <v>1000</v>
      </c>
      <c r="E247">
        <v>82</v>
      </c>
      <c r="F247">
        <v>34</v>
      </c>
      <c r="G247">
        <v>0.38408960017310467</v>
      </c>
      <c r="H247">
        <v>0.52183346280871312</v>
      </c>
      <c r="I247">
        <v>-0.23182079965379049</v>
      </c>
      <c r="J247">
        <v>4.3666925617426237E-2</v>
      </c>
      <c r="K247">
        <v>-0.208424966363878</v>
      </c>
      <c r="L247">
        <v>3.8718143923656079E-2</v>
      </c>
      <c r="M247">
        <v>-0.29475741416895251</v>
      </c>
      <c r="N247">
        <v>5.4755724246747871E-2</v>
      </c>
      <c r="O247">
        <v>1.2161842560726419</v>
      </c>
      <c r="P247">
        <v>81.5</v>
      </c>
      <c r="Q247">
        <v>82.5</v>
      </c>
      <c r="R247">
        <v>33.5</v>
      </c>
      <c r="S247">
        <v>34.5</v>
      </c>
      <c r="T247">
        <v>1.0376015724506469E-2</v>
      </c>
      <c r="U247">
        <v>3.3924201228875413E-2</v>
      </c>
      <c r="V247">
        <v>4.2809448097425528E-4</v>
      </c>
      <c r="W247">
        <v>2.4671306812604958E-4</v>
      </c>
      <c r="X247">
        <v>3.2676487539412557E-4</v>
      </c>
      <c r="Y247">
        <v>-0.99950657386374786</v>
      </c>
      <c r="Z247">
        <v>-0.99934647024921175</v>
      </c>
      <c r="AA247">
        <v>-2.4637721360232181</v>
      </c>
      <c r="AB247">
        <v>-2.4100792989565969</v>
      </c>
      <c r="AC247">
        <v>-3.4842999693609649</v>
      </c>
      <c r="AD247">
        <v>-3.4083668309790611</v>
      </c>
      <c r="AE247">
        <v>117.7064052693197</v>
      </c>
      <c r="AF247">
        <v>2.5246421329247652E-2</v>
      </c>
      <c r="AG247">
        <v>9.4990107127626872E-2</v>
      </c>
      <c r="AH247">
        <v>0</v>
      </c>
      <c r="AI247">
        <v>0.5</v>
      </c>
      <c r="AJ247">
        <v>0</v>
      </c>
      <c r="AK247">
        <v>0.5</v>
      </c>
      <c r="AL247">
        <v>2.4671306812604958E-4</v>
      </c>
      <c r="AM247">
        <v>3.2676487539412557E-4</v>
      </c>
      <c r="AN247">
        <v>9.4891566909527951E-6</v>
      </c>
      <c r="AO247">
        <v>3.2206561914729428E-7</v>
      </c>
      <c r="AP247">
        <v>2.1130102832326289E-7</v>
      </c>
      <c r="AQ247">
        <v>59692.706495866572</v>
      </c>
      <c r="AR247">
        <v>8.1702127659574506E-2</v>
      </c>
      <c r="AS247">
        <v>3.43262411347518E-2</v>
      </c>
      <c r="AT247">
        <v>82</v>
      </c>
      <c r="AU247">
        <v>34</v>
      </c>
      <c r="AV247">
        <v>34</v>
      </c>
      <c r="AW247">
        <v>0</v>
      </c>
      <c r="AX247">
        <v>5.9069643613007958</v>
      </c>
      <c r="AY247">
        <v>1.092964925528616E-2</v>
      </c>
      <c r="AZ247">
        <v>0.89490128046095985</v>
      </c>
      <c r="BA247">
        <v>2.3396591879465641E-2</v>
      </c>
      <c r="BB247">
        <v>7.0772478404288353E-2</v>
      </c>
    </row>
    <row r="248" spans="1:54" x14ac:dyDescent="0.3">
      <c r="A248">
        <v>7.9881656804733706E-2</v>
      </c>
      <c r="B248">
        <v>2.2189349112426E-2</v>
      </c>
      <c r="C248" t="s">
        <v>321</v>
      </c>
      <c r="D248">
        <v>1000</v>
      </c>
      <c r="E248">
        <v>80</v>
      </c>
      <c r="F248">
        <v>22</v>
      </c>
      <c r="G248">
        <v>0.36350498016799032</v>
      </c>
      <c r="H248">
        <v>0.16596551411699539</v>
      </c>
      <c r="I248">
        <v>-0.27299003966401941</v>
      </c>
      <c r="J248">
        <v>-0.66806897176600921</v>
      </c>
      <c r="K248">
        <v>-0.2468550051422439</v>
      </c>
      <c r="L248">
        <v>-0.68605739279248368</v>
      </c>
      <c r="M248">
        <v>-0.34910569621184151</v>
      </c>
      <c r="N248">
        <v>-0.97023166945345618</v>
      </c>
      <c r="O248">
        <v>1.2842130049012239</v>
      </c>
      <c r="P248">
        <v>79.5</v>
      </c>
      <c r="Q248">
        <v>80.5</v>
      </c>
      <c r="R248">
        <v>21.5</v>
      </c>
      <c r="S248">
        <v>22.5</v>
      </c>
      <c r="T248">
        <v>1.020355688361058E-2</v>
      </c>
      <c r="U248">
        <v>2.138789454222384E-2</v>
      </c>
      <c r="V248">
        <v>2.8025714119270771E-4</v>
      </c>
      <c r="W248">
        <v>2.4671306812604958E-4</v>
      </c>
      <c r="X248">
        <v>3.2676487539412557E-4</v>
      </c>
      <c r="Y248">
        <v>-0.99950657386374786</v>
      </c>
      <c r="Z248">
        <v>-0.99934647024921175</v>
      </c>
      <c r="AA248">
        <v>-2.4637721360232181</v>
      </c>
      <c r="AB248">
        <v>-2.4100792989565969</v>
      </c>
      <c r="AC248">
        <v>-3.4842999693609649</v>
      </c>
      <c r="AD248">
        <v>-3.4083668309790611</v>
      </c>
      <c r="AE248">
        <v>117.7064052693197</v>
      </c>
      <c r="AF248">
        <v>0.66258780634127867</v>
      </c>
      <c r="AG248">
        <v>0.1130068903526478</v>
      </c>
      <c r="AH248">
        <v>0</v>
      </c>
      <c r="AI248">
        <v>0.5</v>
      </c>
      <c r="AJ248">
        <v>0</v>
      </c>
      <c r="AK248">
        <v>0.5</v>
      </c>
      <c r="AL248">
        <v>2.4671306812604958E-4</v>
      </c>
      <c r="AM248">
        <v>3.2676487539412557E-4</v>
      </c>
      <c r="AN248">
        <v>9.4891566909527951E-6</v>
      </c>
      <c r="AO248">
        <v>3.7678350484813861E-7</v>
      </c>
      <c r="AP248">
        <v>3.4962592430229041E-6</v>
      </c>
      <c r="AQ248">
        <v>2018.779084095863</v>
      </c>
      <c r="AR248">
        <v>7.9881656804733706E-2</v>
      </c>
      <c r="AS248">
        <v>2.2189349112426E-2</v>
      </c>
      <c r="AT248">
        <v>80</v>
      </c>
      <c r="AU248">
        <v>22</v>
      </c>
      <c r="AV248">
        <v>22</v>
      </c>
      <c r="AW248">
        <v>0</v>
      </c>
      <c r="AX248">
        <v>6.3551769631183772</v>
      </c>
      <c r="AY248">
        <v>7.477057645996028E-3</v>
      </c>
      <c r="AZ248">
        <v>0.90540605172883637</v>
      </c>
      <c r="BA248">
        <v>1.471229146642997E-2</v>
      </c>
      <c r="BB248">
        <v>7.2404599158737676E-2</v>
      </c>
    </row>
    <row r="249" spans="1:54" x14ac:dyDescent="0.3">
      <c r="A249">
        <v>9.3829247675401503E-2</v>
      </c>
      <c r="B249">
        <v>3.2967032967033003E-2</v>
      </c>
      <c r="C249" t="s">
        <v>322</v>
      </c>
      <c r="D249">
        <v>1000</v>
      </c>
      <c r="E249">
        <v>94</v>
      </c>
      <c r="F249">
        <v>33</v>
      </c>
      <c r="G249">
        <v>0.51222179413705782</v>
      </c>
      <c r="H249">
        <v>0.4878569485218095</v>
      </c>
      <c r="I249">
        <v>2.4443588274115639E-2</v>
      </c>
      <c r="J249">
        <v>-2.4286102956381009E-2</v>
      </c>
      <c r="K249">
        <v>2.1665955704200761E-2</v>
      </c>
      <c r="L249">
        <v>-2.1526322866408071E-2</v>
      </c>
      <c r="M249">
        <v>3.064028839865544E-2</v>
      </c>
      <c r="N249">
        <v>-3.044281774569638E-2</v>
      </c>
      <c r="O249">
        <v>1.2685596228654941</v>
      </c>
      <c r="P249">
        <v>93.5</v>
      </c>
      <c r="Q249">
        <v>94.5</v>
      </c>
      <c r="R249">
        <v>32.5</v>
      </c>
      <c r="S249">
        <v>33.5</v>
      </c>
      <c r="T249">
        <v>1.079657828894931E-2</v>
      </c>
      <c r="U249">
        <v>3.3967528384246222E-2</v>
      </c>
      <c r="V249">
        <v>4.6522277700077638E-4</v>
      </c>
      <c r="W249">
        <v>2.4671306812604958E-4</v>
      </c>
      <c r="X249">
        <v>3.2676487539412557E-4</v>
      </c>
      <c r="Y249">
        <v>-0.99950657386374786</v>
      </c>
      <c r="Z249">
        <v>-0.99934647024921175</v>
      </c>
      <c r="AA249">
        <v>-2.4637721360232181</v>
      </c>
      <c r="AB249">
        <v>-2.4100792989565969</v>
      </c>
      <c r="AC249">
        <v>-3.4842999693609649</v>
      </c>
      <c r="AD249">
        <v>-3.4083668309790611</v>
      </c>
      <c r="AE249">
        <v>117.7064052693197</v>
      </c>
      <c r="AF249">
        <v>3.3949220212019141E-2</v>
      </c>
      <c r="AG249">
        <v>3.2329727453796531E-2</v>
      </c>
      <c r="AH249">
        <v>0</v>
      </c>
      <c r="AI249">
        <v>0.5</v>
      </c>
      <c r="AJ249">
        <v>0</v>
      </c>
      <c r="AK249">
        <v>0.5</v>
      </c>
      <c r="AL249">
        <v>2.4671306812604958E-4</v>
      </c>
      <c r="AM249">
        <v>3.2676487539412557E-4</v>
      </c>
      <c r="AN249">
        <v>9.4891566909527951E-6</v>
      </c>
      <c r="AO249">
        <v>1.140574214138952E-7</v>
      </c>
      <c r="AP249">
        <v>2.845023804451265E-7</v>
      </c>
      <c r="AQ249">
        <v>136043.9189529701</v>
      </c>
      <c r="AR249">
        <v>9.3829247675401503E-2</v>
      </c>
      <c r="AS249">
        <v>3.2967032967033003E-2</v>
      </c>
      <c r="AT249">
        <v>94</v>
      </c>
      <c r="AU249">
        <v>33</v>
      </c>
      <c r="AV249">
        <v>33</v>
      </c>
      <c r="AW249">
        <v>0</v>
      </c>
      <c r="AX249">
        <v>5.8055809607598183</v>
      </c>
      <c r="AY249">
        <v>1.155771407387215E-2</v>
      </c>
      <c r="AZ249">
        <v>0.88476143343143776</v>
      </c>
      <c r="BA249">
        <v>2.1409318893160851E-2</v>
      </c>
      <c r="BB249">
        <v>8.2271533601529348E-2</v>
      </c>
    </row>
    <row r="250" spans="1:54" x14ac:dyDescent="0.3">
      <c r="A250">
        <v>4.8406139315230197E-2</v>
      </c>
      <c r="B250">
        <v>1.2987012987013E-2</v>
      </c>
      <c r="C250" t="s">
        <v>323</v>
      </c>
      <c r="D250">
        <v>1000</v>
      </c>
      <c r="E250">
        <v>48</v>
      </c>
      <c r="F250">
        <v>13</v>
      </c>
      <c r="G250">
        <v>0.1094991933384387</v>
      </c>
      <c r="H250">
        <v>3.9815457677200593E-2</v>
      </c>
      <c r="I250">
        <v>-0.78100161332312257</v>
      </c>
      <c r="J250">
        <v>-0.92036908464559886</v>
      </c>
      <c r="K250">
        <v>-0.86917271686493192</v>
      </c>
      <c r="L250">
        <v>-1.2394391184980129</v>
      </c>
      <c r="M250">
        <v>-1.229195844235057</v>
      </c>
      <c r="N250">
        <v>-1.7528316111156439</v>
      </c>
      <c r="O250">
        <v>2.6568980771325901</v>
      </c>
      <c r="P250">
        <v>47.5</v>
      </c>
      <c r="Q250">
        <v>48.5</v>
      </c>
      <c r="R250">
        <v>12.5</v>
      </c>
      <c r="S250">
        <v>13.5</v>
      </c>
      <c r="T250">
        <v>5.2625319639227619E-3</v>
      </c>
      <c r="U250">
        <v>7.6477711738050366E-3</v>
      </c>
      <c r="V250">
        <v>1.069312211043337E-4</v>
      </c>
      <c r="W250">
        <v>2.4671306812604958E-4</v>
      </c>
      <c r="X250">
        <v>3.2676487539412557E-4</v>
      </c>
      <c r="Y250">
        <v>-0.99950657386374786</v>
      </c>
      <c r="Z250">
        <v>-0.99934647024921175</v>
      </c>
      <c r="AA250">
        <v>-2.4637721360232181</v>
      </c>
      <c r="AB250">
        <v>-2.4100792989565969</v>
      </c>
      <c r="AC250">
        <v>-3.4842999693609649</v>
      </c>
      <c r="AD250">
        <v>-3.4083668309790611</v>
      </c>
      <c r="AE250">
        <v>117.7064052693197</v>
      </c>
      <c r="AF250">
        <v>5.2009118151000964</v>
      </c>
      <c r="AG250">
        <v>1.4617180774242291</v>
      </c>
      <c r="AH250">
        <v>0</v>
      </c>
      <c r="AI250">
        <v>0.5</v>
      </c>
      <c r="AJ250">
        <v>0</v>
      </c>
      <c r="AK250">
        <v>0.5</v>
      </c>
      <c r="AL250">
        <v>2.4671306812604958E-4</v>
      </c>
      <c r="AM250">
        <v>3.2676487539412557E-4</v>
      </c>
      <c r="AN250">
        <v>9.4891566909527951E-6</v>
      </c>
      <c r="AO250">
        <v>2.5135859022680981E-6</v>
      </c>
      <c r="AP250">
        <v>9.8131068885726465E-6</v>
      </c>
      <c r="AQ250">
        <v>41.136930505457798</v>
      </c>
      <c r="AR250">
        <v>4.8406139315230197E-2</v>
      </c>
      <c r="AS250">
        <v>1.2987012987013E-2</v>
      </c>
      <c r="AT250">
        <v>48</v>
      </c>
      <c r="AU250">
        <v>13</v>
      </c>
      <c r="AV250">
        <v>13</v>
      </c>
      <c r="AW250">
        <v>0</v>
      </c>
      <c r="AX250">
        <v>8.1055104250870773</v>
      </c>
      <c r="AY250">
        <v>3.6124182749056009E-3</v>
      </c>
      <c r="AZ250">
        <v>0.94221926597266237</v>
      </c>
      <c r="BA250">
        <v>9.3745947121073991E-3</v>
      </c>
      <c r="BB250">
        <v>4.4793721040324599E-2</v>
      </c>
    </row>
    <row r="251" spans="1:54" x14ac:dyDescent="0.3">
      <c r="A251">
        <v>6.6954643628509697E-2</v>
      </c>
      <c r="B251">
        <v>2.5917926565874699E-2</v>
      </c>
      <c r="C251" t="s">
        <v>324</v>
      </c>
      <c r="D251">
        <v>1000</v>
      </c>
      <c r="E251">
        <v>67</v>
      </c>
      <c r="F251">
        <v>26</v>
      </c>
      <c r="G251">
        <v>0.24083731524591639</v>
      </c>
      <c r="H251">
        <v>0.26510569000246309</v>
      </c>
      <c r="I251">
        <v>-0.51832536950816721</v>
      </c>
      <c r="J251">
        <v>-0.46978861999507382</v>
      </c>
      <c r="K251">
        <v>-0.49752859598733018</v>
      </c>
      <c r="L251">
        <v>-0.44383916909542381</v>
      </c>
      <c r="M251">
        <v>-0.70361168811372665</v>
      </c>
      <c r="N251">
        <v>-0.62768337244715389</v>
      </c>
      <c r="O251">
        <v>1.500952855115214</v>
      </c>
      <c r="P251">
        <v>66.5</v>
      </c>
      <c r="Q251">
        <v>67.5</v>
      </c>
      <c r="R251">
        <v>25.5</v>
      </c>
      <c r="S251">
        <v>26.5</v>
      </c>
      <c r="T251">
        <v>8.526550298761898E-3</v>
      </c>
      <c r="U251">
        <v>2.7998114437147229E-2</v>
      </c>
      <c r="V251">
        <v>3.5831846908674378E-4</v>
      </c>
      <c r="W251">
        <v>2.4671306812604958E-4</v>
      </c>
      <c r="X251">
        <v>3.2676487539412557E-4</v>
      </c>
      <c r="Y251">
        <v>-0.99950657386374786</v>
      </c>
      <c r="Z251">
        <v>-0.99934647024921175</v>
      </c>
      <c r="AA251">
        <v>-2.4637721360232181</v>
      </c>
      <c r="AB251">
        <v>-2.4100792989565969</v>
      </c>
      <c r="AC251">
        <v>-3.4842999693609649</v>
      </c>
      <c r="AD251">
        <v>-3.4083668309790611</v>
      </c>
      <c r="AE251">
        <v>117.7064052693197</v>
      </c>
      <c r="AF251">
        <v>0.23887719887171699</v>
      </c>
      <c r="AG251">
        <v>0.33556293359956152</v>
      </c>
      <c r="AH251">
        <v>0</v>
      </c>
      <c r="AI251">
        <v>0.5</v>
      </c>
      <c r="AJ251">
        <v>0</v>
      </c>
      <c r="AK251">
        <v>0.5</v>
      </c>
      <c r="AL251">
        <v>2.4671306812604958E-4</v>
      </c>
      <c r="AM251">
        <v>3.2676487539412557E-4</v>
      </c>
      <c r="AN251">
        <v>9.4891566909527951E-6</v>
      </c>
      <c r="AO251">
        <v>9.3493777661185326E-7</v>
      </c>
      <c r="AP251">
        <v>1.6500444218919871E-6</v>
      </c>
      <c r="AQ251">
        <v>2204.034902774888</v>
      </c>
      <c r="AR251">
        <v>6.6954643628509697E-2</v>
      </c>
      <c r="AS251">
        <v>2.5917926565874699E-2</v>
      </c>
      <c r="AT251">
        <v>67</v>
      </c>
      <c r="AU251">
        <v>26</v>
      </c>
      <c r="AV251">
        <v>26</v>
      </c>
      <c r="AW251">
        <v>0</v>
      </c>
      <c r="AX251">
        <v>6.3824056575760579</v>
      </c>
      <c r="AY251">
        <v>7.5910921326999914E-3</v>
      </c>
      <c r="AZ251">
        <v>0.91471852193831571</v>
      </c>
      <c r="BA251">
        <v>1.8326834433174712E-2</v>
      </c>
      <c r="BB251">
        <v>5.9363551495809713E-2</v>
      </c>
    </row>
    <row r="252" spans="1:54" x14ac:dyDescent="0.3">
      <c r="A252">
        <v>0.122577519379845</v>
      </c>
      <c r="B252">
        <v>4.0213178294573597E-2</v>
      </c>
      <c r="C252" t="s">
        <v>325</v>
      </c>
      <c r="D252">
        <v>1000</v>
      </c>
      <c r="E252">
        <v>123</v>
      </c>
      <c r="F252">
        <v>40</v>
      </c>
      <c r="G252">
        <v>0.7922441090262905</v>
      </c>
      <c r="H252">
        <v>0.71417239639575403</v>
      </c>
      <c r="I252">
        <v>0.584488218052581</v>
      </c>
      <c r="J252">
        <v>0.42834479279150811</v>
      </c>
      <c r="K252">
        <v>0.57574930789090728</v>
      </c>
      <c r="L252">
        <v>0.39995053637922551</v>
      </c>
      <c r="M252">
        <v>0.81423247974624391</v>
      </c>
      <c r="N252">
        <v>0.56561547282589464</v>
      </c>
      <c r="O252">
        <v>1.486019567600072</v>
      </c>
      <c r="P252">
        <v>122.5</v>
      </c>
      <c r="Q252">
        <v>123.5</v>
      </c>
      <c r="R252">
        <v>39.5</v>
      </c>
      <c r="S252">
        <v>40.5</v>
      </c>
      <c r="T252">
        <v>7.7270189131529721E-3</v>
      </c>
      <c r="U252">
        <v>2.8928252533808041E-2</v>
      </c>
      <c r="V252">
        <v>3.321686974465541E-4</v>
      </c>
      <c r="W252">
        <v>2.4671306812604958E-4</v>
      </c>
      <c r="X252">
        <v>3.2676487539412557E-4</v>
      </c>
      <c r="Y252">
        <v>-0.99950657386374786</v>
      </c>
      <c r="Z252">
        <v>-0.99934647024921175</v>
      </c>
      <c r="AA252">
        <v>-2.4637721360232181</v>
      </c>
      <c r="AB252">
        <v>-2.4100792989565969</v>
      </c>
      <c r="AC252">
        <v>-3.4842999693609649</v>
      </c>
      <c r="AD252">
        <v>-3.4083668309790611</v>
      </c>
      <c r="AE252">
        <v>117.7064052693197</v>
      </c>
      <c r="AF252">
        <v>3.8932846540275078E-3</v>
      </c>
      <c r="AG252">
        <v>1.847340854892459E-3</v>
      </c>
      <c r="AH252">
        <v>0</v>
      </c>
      <c r="AI252">
        <v>0.5</v>
      </c>
      <c r="AJ252">
        <v>0</v>
      </c>
      <c r="AK252">
        <v>0.5</v>
      </c>
      <c r="AL252">
        <v>2.4671306812604958E-4</v>
      </c>
      <c r="AM252">
        <v>3.2676487539412557E-4</v>
      </c>
      <c r="AN252">
        <v>9.4891566909527951E-6</v>
      </c>
      <c r="AO252">
        <v>4.6643848644635854E-9</v>
      </c>
      <c r="AP252">
        <v>2.7786286682697051E-8</v>
      </c>
      <c r="AQ252">
        <v>24319880.234407771</v>
      </c>
      <c r="AR252">
        <v>0.122577519379845</v>
      </c>
      <c r="AS252">
        <v>4.0213178294573597E-2</v>
      </c>
      <c r="AT252">
        <v>123</v>
      </c>
      <c r="AU252">
        <v>40</v>
      </c>
      <c r="AV252">
        <v>40</v>
      </c>
      <c r="AW252">
        <v>0</v>
      </c>
      <c r="AX252">
        <v>5.5262784925610164</v>
      </c>
      <c r="AY252">
        <v>1.6383369767521722E-2</v>
      </c>
      <c r="AZ252">
        <v>0.85359267209310319</v>
      </c>
      <c r="BA252">
        <v>2.3829808527051879E-2</v>
      </c>
      <c r="BB252">
        <v>0.1061941496123233</v>
      </c>
    </row>
    <row r="253" spans="1:54" x14ac:dyDescent="0.3">
      <c r="A253">
        <v>0.107202680067002</v>
      </c>
      <c r="B253">
        <v>3.0150753768844199E-2</v>
      </c>
      <c r="C253" t="s">
        <v>326</v>
      </c>
      <c r="D253">
        <v>1000</v>
      </c>
      <c r="E253">
        <v>107</v>
      </c>
      <c r="F253">
        <v>30</v>
      </c>
      <c r="G253">
        <v>0.64885902883556246</v>
      </c>
      <c r="H253">
        <v>0.38736842700622692</v>
      </c>
      <c r="I253">
        <v>0.29771805767112491</v>
      </c>
      <c r="J253">
        <v>-0.22526314598754629</v>
      </c>
      <c r="K253">
        <v>0.27028584252404542</v>
      </c>
      <c r="L253">
        <v>-0.20236296433420489</v>
      </c>
      <c r="M253">
        <v>0.3822419042149437</v>
      </c>
      <c r="N253">
        <v>-0.28618444868345561</v>
      </c>
      <c r="O253">
        <v>1.062332116611302</v>
      </c>
      <c r="P253">
        <v>106.5</v>
      </c>
      <c r="Q253">
        <v>107.5</v>
      </c>
      <c r="R253">
        <v>29.5</v>
      </c>
      <c r="S253">
        <v>30.5</v>
      </c>
      <c r="T253">
        <v>1.0020100278743E-2</v>
      </c>
      <c r="U253">
        <v>3.2651964480003022E-2</v>
      </c>
      <c r="V253">
        <v>3.4756952837821438E-4</v>
      </c>
      <c r="W253">
        <v>2.4671306812604958E-4</v>
      </c>
      <c r="X253">
        <v>3.2676487539412557E-4</v>
      </c>
      <c r="Y253">
        <v>-0.99950657386374786</v>
      </c>
      <c r="Z253">
        <v>-0.99934647024921175</v>
      </c>
      <c r="AA253">
        <v>-2.4637721360232181</v>
      </c>
      <c r="AB253">
        <v>-2.4100792989565969</v>
      </c>
      <c r="AC253">
        <v>-3.4842999693609649</v>
      </c>
      <c r="AD253">
        <v>-3.4083668309790611</v>
      </c>
      <c r="AE253">
        <v>117.7064052693197</v>
      </c>
      <c r="AF253">
        <v>8.0410607595931646E-2</v>
      </c>
      <c r="AG253">
        <v>9.377585703599577E-3</v>
      </c>
      <c r="AH253">
        <v>0</v>
      </c>
      <c r="AI253">
        <v>0.5</v>
      </c>
      <c r="AJ253">
        <v>0</v>
      </c>
      <c r="AK253">
        <v>0.5</v>
      </c>
      <c r="AL253">
        <v>2.4671306812604958E-4</v>
      </c>
      <c r="AM253">
        <v>3.2676487539412557E-4</v>
      </c>
      <c r="AN253">
        <v>9.4891566909527951E-6</v>
      </c>
      <c r="AO253">
        <v>3.0704248832528178E-8</v>
      </c>
      <c r="AP253">
        <v>6.4776102476469386E-7</v>
      </c>
      <c r="AQ253">
        <v>165827.29721043591</v>
      </c>
      <c r="AR253">
        <v>0.107202680067002</v>
      </c>
      <c r="AS253">
        <v>3.0150753768844199E-2</v>
      </c>
      <c r="AT253">
        <v>107</v>
      </c>
      <c r="AU253">
        <v>30</v>
      </c>
      <c r="AV253">
        <v>30</v>
      </c>
      <c r="AW253">
        <v>0</v>
      </c>
      <c r="AX253">
        <v>5.7970897908678074</v>
      </c>
      <c r="AY253">
        <v>1.1690415941750481E-2</v>
      </c>
      <c r="AZ253">
        <v>0.87433698210590427</v>
      </c>
      <c r="BA253">
        <v>1.846033782709372E-2</v>
      </c>
      <c r="BB253">
        <v>9.5512264125251517E-2</v>
      </c>
    </row>
    <row r="254" spans="1:54" x14ac:dyDescent="0.3">
      <c r="A254">
        <v>0.14799999999999999</v>
      </c>
      <c r="B254">
        <v>2.5999999999999999E-2</v>
      </c>
      <c r="C254" t="s">
        <v>327</v>
      </c>
      <c r="D254">
        <v>1000</v>
      </c>
      <c r="E254">
        <v>148</v>
      </c>
      <c r="F254">
        <v>26</v>
      </c>
      <c r="G254">
        <v>0.93166887573629842</v>
      </c>
      <c r="H254">
        <v>0.26510569000246309</v>
      </c>
      <c r="I254">
        <v>0.86333775147259684</v>
      </c>
      <c r="J254">
        <v>-0.46978861999507382</v>
      </c>
      <c r="K254">
        <v>1.052412631139964</v>
      </c>
      <c r="L254">
        <v>-0.44383916909542381</v>
      </c>
      <c r="M254">
        <v>1.48833621617089</v>
      </c>
      <c r="N254">
        <v>-0.62768337244715389</v>
      </c>
      <c r="O254">
        <v>0.22496647475504561</v>
      </c>
      <c r="P254">
        <v>147.5</v>
      </c>
      <c r="Q254">
        <v>148.5</v>
      </c>
      <c r="R254">
        <v>25.5</v>
      </c>
      <c r="S254">
        <v>26.5</v>
      </c>
      <c r="T254">
        <v>3.552080004490699E-3</v>
      </c>
      <c r="U254">
        <v>2.7998114437147229E-2</v>
      </c>
      <c r="V254">
        <v>2.2373262915195509E-5</v>
      </c>
      <c r="W254">
        <v>2.4671306812604958E-4</v>
      </c>
      <c r="X254">
        <v>3.2676487539412557E-4</v>
      </c>
      <c r="Y254">
        <v>-0.99950657386374786</v>
      </c>
      <c r="Z254">
        <v>-0.99934647024921175</v>
      </c>
      <c r="AA254">
        <v>-2.4637721360232181</v>
      </c>
      <c r="AB254">
        <v>-2.4100792989565969</v>
      </c>
      <c r="AC254">
        <v>-3.4842999693609649</v>
      </c>
      <c r="AD254">
        <v>-3.4083668309790611</v>
      </c>
      <c r="AE254">
        <v>117.7064052693197</v>
      </c>
      <c r="AF254">
        <v>0.23887719887171699</v>
      </c>
      <c r="AG254">
        <v>1.164523281048567E-4</v>
      </c>
      <c r="AH254">
        <v>0</v>
      </c>
      <c r="AI254">
        <v>0.5</v>
      </c>
      <c r="AJ254">
        <v>0</v>
      </c>
      <c r="AK254">
        <v>0.5</v>
      </c>
      <c r="AL254">
        <v>2.4671306812604958E-4</v>
      </c>
      <c r="AM254">
        <v>3.2676487539412557E-4</v>
      </c>
      <c r="AN254">
        <v>9.4891566909527951E-6</v>
      </c>
      <c r="AO254">
        <v>1.351656326473007E-10</v>
      </c>
      <c r="AP254">
        <v>1.6500444218919871E-6</v>
      </c>
      <c r="AQ254">
        <v>951908.10903106839</v>
      </c>
      <c r="AR254">
        <v>0.14799999999999999</v>
      </c>
      <c r="AS254">
        <v>2.5999999999999999E-2</v>
      </c>
      <c r="AT254">
        <v>148</v>
      </c>
      <c r="AU254">
        <v>26</v>
      </c>
      <c r="AV254">
        <v>26</v>
      </c>
      <c r="AW254">
        <v>0</v>
      </c>
      <c r="AX254">
        <v>5.8609037759920408</v>
      </c>
      <c r="AY254">
        <v>1.2639132316819721E-2</v>
      </c>
      <c r="AZ254">
        <v>0.83863913231681964</v>
      </c>
      <c r="BA254">
        <v>1.336086768318028E-2</v>
      </c>
      <c r="BB254">
        <v>0.13536086768318031</v>
      </c>
    </row>
    <row r="255" spans="1:54" x14ac:dyDescent="0.3">
      <c r="A255">
        <v>8.8275237664101405E-2</v>
      </c>
      <c r="B255">
        <v>3.89316432775011E-2</v>
      </c>
      <c r="C255" t="s">
        <v>328</v>
      </c>
      <c r="D255">
        <v>1000</v>
      </c>
      <c r="E255">
        <v>88</v>
      </c>
      <c r="F255">
        <v>39</v>
      </c>
      <c r="G255">
        <v>0.44752068775750659</v>
      </c>
      <c r="H255">
        <v>0.6845650024962141</v>
      </c>
      <c r="I255">
        <v>-0.1049586244849868</v>
      </c>
      <c r="J255">
        <v>0.36913000499242821</v>
      </c>
      <c r="K255">
        <v>-9.3287063530762049E-2</v>
      </c>
      <c r="L255">
        <v>0.33976670636654061</v>
      </c>
      <c r="M255">
        <v>-0.13192783043916431</v>
      </c>
      <c r="N255">
        <v>0.4805026841863988</v>
      </c>
      <c r="O255">
        <v>1.105212187450995</v>
      </c>
      <c r="P255">
        <v>87.5</v>
      </c>
      <c r="Q255">
        <v>88.5</v>
      </c>
      <c r="R255">
        <v>38.5</v>
      </c>
      <c r="S255">
        <v>39.5</v>
      </c>
      <c r="T255">
        <v>1.07230794416332E-2</v>
      </c>
      <c r="U255">
        <v>3.0247821208390421E-2</v>
      </c>
      <c r="V255">
        <v>3.5847534063316482E-4</v>
      </c>
      <c r="W255">
        <v>2.4671306812604958E-4</v>
      </c>
      <c r="X255">
        <v>3.2676487539412557E-4</v>
      </c>
      <c r="Y255">
        <v>-0.99950657386374786</v>
      </c>
      <c r="Z255">
        <v>-0.99934647024921175</v>
      </c>
      <c r="AA255">
        <v>-2.4637721360232181</v>
      </c>
      <c r="AB255">
        <v>-2.4100792989565969</v>
      </c>
      <c r="AC255">
        <v>-3.4842999693609649</v>
      </c>
      <c r="AD255">
        <v>-3.4083668309790611</v>
      </c>
      <c r="AE255">
        <v>117.7064052693197</v>
      </c>
      <c r="AF255">
        <v>5.3754352788654494E-3</v>
      </c>
      <c r="AG255">
        <v>5.5844699249104651E-2</v>
      </c>
      <c r="AH255">
        <v>0</v>
      </c>
      <c r="AI255">
        <v>0.5</v>
      </c>
      <c r="AJ255">
        <v>0</v>
      </c>
      <c r="AK255">
        <v>0.5</v>
      </c>
      <c r="AL255">
        <v>2.4671306812604958E-4</v>
      </c>
      <c r="AM255">
        <v>3.2676487539412557E-4</v>
      </c>
      <c r="AN255">
        <v>9.4891566909527951E-6</v>
      </c>
      <c r="AO255">
        <v>1.956756778898259E-7</v>
      </c>
      <c r="AP255">
        <v>4.0114361945469237E-8</v>
      </c>
      <c r="AQ255">
        <v>433361.34286604478</v>
      </c>
      <c r="AR255">
        <v>8.8275237664101405E-2</v>
      </c>
      <c r="AS255">
        <v>3.89316432775011E-2</v>
      </c>
      <c r="AT255">
        <v>88</v>
      </c>
      <c r="AU255">
        <v>39</v>
      </c>
      <c r="AV255">
        <v>39</v>
      </c>
      <c r="AW255">
        <v>0</v>
      </c>
      <c r="AX255">
        <v>5.751551080746153</v>
      </c>
      <c r="AY255">
        <v>1.280549391811194E-2</v>
      </c>
      <c r="AZ255">
        <v>0.88559861297650944</v>
      </c>
      <c r="BA255">
        <v>2.6126149359389159E-2</v>
      </c>
      <c r="BB255">
        <v>7.546974374598947E-2</v>
      </c>
    </row>
    <row r="256" spans="1:54" x14ac:dyDescent="0.3">
      <c r="A256">
        <v>4.35835351089588E-2</v>
      </c>
      <c r="B256">
        <v>2.78450363196126E-2</v>
      </c>
      <c r="C256" t="s">
        <v>329</v>
      </c>
      <c r="D256">
        <v>1000</v>
      </c>
      <c r="E256">
        <v>44</v>
      </c>
      <c r="F256">
        <v>28</v>
      </c>
      <c r="G256">
        <v>8.9788530085948684E-2</v>
      </c>
      <c r="H256">
        <v>0.32389244143314522</v>
      </c>
      <c r="I256">
        <v>-0.82042293982810266</v>
      </c>
      <c r="J256">
        <v>-0.35221511713370968</v>
      </c>
      <c r="K256">
        <v>-0.948978596808006</v>
      </c>
      <c r="L256">
        <v>-0.32303581266559972</v>
      </c>
      <c r="M256">
        <v>-1.3420584020076709</v>
      </c>
      <c r="N256">
        <v>-0.4568416274039056</v>
      </c>
      <c r="O256">
        <v>1.261980660399399</v>
      </c>
      <c r="P256">
        <v>43.5</v>
      </c>
      <c r="Q256">
        <v>44.5</v>
      </c>
      <c r="R256">
        <v>27.5</v>
      </c>
      <c r="S256">
        <v>28.5</v>
      </c>
      <c r="T256">
        <v>4.5983875060779389E-3</v>
      </c>
      <c r="U256">
        <v>3.0675494820173791E-2</v>
      </c>
      <c r="V256">
        <v>1.7801223089854501E-4</v>
      </c>
      <c r="W256">
        <v>2.4671306812604958E-4</v>
      </c>
      <c r="X256">
        <v>3.2676487539412557E-4</v>
      </c>
      <c r="Y256">
        <v>-0.99950657386374786</v>
      </c>
      <c r="Z256">
        <v>-0.99934647024921175</v>
      </c>
      <c r="AA256">
        <v>-2.4637721360232181</v>
      </c>
      <c r="AB256">
        <v>-2.4100792989565969</v>
      </c>
      <c r="AC256">
        <v>-3.4842999693609649</v>
      </c>
      <c r="AD256">
        <v>-3.4083668309790611</v>
      </c>
      <c r="AE256">
        <v>117.7064052693197</v>
      </c>
      <c r="AF256">
        <v>0.13979898091901249</v>
      </c>
      <c r="AG256">
        <v>1.9610629391008001</v>
      </c>
      <c r="AH256">
        <v>0</v>
      </c>
      <c r="AI256">
        <v>0.5</v>
      </c>
      <c r="AJ256">
        <v>0</v>
      </c>
      <c r="AK256">
        <v>0.5</v>
      </c>
      <c r="AL256">
        <v>2.4671306812604958E-4</v>
      </c>
      <c r="AM256">
        <v>3.2676487539412557E-4</v>
      </c>
      <c r="AN256">
        <v>9.4891566909527951E-6</v>
      </c>
      <c r="AO256">
        <v>2.9466765433370291E-6</v>
      </c>
      <c r="AP256">
        <v>1.0580050405318769E-6</v>
      </c>
      <c r="AQ256">
        <v>541.82277749830632</v>
      </c>
      <c r="AR256">
        <v>4.35835351089588E-2</v>
      </c>
      <c r="AS256">
        <v>2.78450363196126E-2</v>
      </c>
      <c r="AT256">
        <v>44</v>
      </c>
      <c r="AU256">
        <v>28</v>
      </c>
      <c r="AV256">
        <v>28</v>
      </c>
      <c r="AW256">
        <v>0</v>
      </c>
      <c r="AX256">
        <v>7.0862092300506463</v>
      </c>
      <c r="AY256">
        <v>6.1546541814977464E-3</v>
      </c>
      <c r="AZ256">
        <v>0.93472608275292635</v>
      </c>
      <c r="BA256">
        <v>2.1690382138114851E-2</v>
      </c>
      <c r="BB256">
        <v>3.7428880927461057E-2</v>
      </c>
    </row>
    <row r="257" spans="1:54" x14ac:dyDescent="0.3">
      <c r="A257">
        <v>9.3502377179080803E-2</v>
      </c>
      <c r="B257">
        <v>1.26782884310618E-2</v>
      </c>
      <c r="C257" t="s">
        <v>330</v>
      </c>
      <c r="D257">
        <v>1000</v>
      </c>
      <c r="E257">
        <v>94</v>
      </c>
      <c r="F257">
        <v>13</v>
      </c>
      <c r="G257">
        <v>0.51222179413705782</v>
      </c>
      <c r="H257">
        <v>3.9815457677200593E-2</v>
      </c>
      <c r="I257">
        <v>2.4443588274115639E-2</v>
      </c>
      <c r="J257">
        <v>-0.92036908464559886</v>
      </c>
      <c r="K257">
        <v>2.1665955704200761E-2</v>
      </c>
      <c r="L257">
        <v>-1.2394391184980129</v>
      </c>
      <c r="M257">
        <v>3.064028839865544E-2</v>
      </c>
      <c r="N257">
        <v>-1.7528316111156439</v>
      </c>
      <c r="O257">
        <v>0.46872688232869653</v>
      </c>
      <c r="P257">
        <v>93.5</v>
      </c>
      <c r="Q257">
        <v>94.5</v>
      </c>
      <c r="R257">
        <v>12.5</v>
      </c>
      <c r="S257">
        <v>13.5</v>
      </c>
      <c r="T257">
        <v>1.079657828894931E-2</v>
      </c>
      <c r="U257">
        <v>7.6477711738050366E-3</v>
      </c>
      <c r="V257">
        <v>3.8702666279715573E-5</v>
      </c>
      <c r="W257">
        <v>2.4671306812604958E-4</v>
      </c>
      <c r="X257">
        <v>3.2676487539412557E-4</v>
      </c>
      <c r="Y257">
        <v>-0.99950657386374786</v>
      </c>
      <c r="Z257">
        <v>-0.99934647024921175</v>
      </c>
      <c r="AA257">
        <v>-2.4637721360232181</v>
      </c>
      <c r="AB257">
        <v>-2.4100792989565969</v>
      </c>
      <c r="AC257">
        <v>-3.4842999693609649</v>
      </c>
      <c r="AD257">
        <v>-3.4083668309790611</v>
      </c>
      <c r="AE257">
        <v>117.7064052693197</v>
      </c>
      <c r="AF257">
        <v>5.2009118151000964</v>
      </c>
      <c r="AG257">
        <v>3.2329727453796531E-2</v>
      </c>
      <c r="AH257">
        <v>0</v>
      </c>
      <c r="AI257">
        <v>0.5</v>
      </c>
      <c r="AJ257">
        <v>0</v>
      </c>
      <c r="AK257">
        <v>0.5</v>
      </c>
      <c r="AL257">
        <v>2.4671306812604958E-4</v>
      </c>
      <c r="AM257">
        <v>3.2676487539412557E-4</v>
      </c>
      <c r="AN257">
        <v>9.4891566909527951E-6</v>
      </c>
      <c r="AO257">
        <v>1.140574214138952E-7</v>
      </c>
      <c r="AP257">
        <v>9.8131068885726465E-6</v>
      </c>
      <c r="AQ257">
        <v>328.12432316657561</v>
      </c>
      <c r="AR257">
        <v>9.3502377179080803E-2</v>
      </c>
      <c r="AS257">
        <v>1.26782884310618E-2</v>
      </c>
      <c r="AT257">
        <v>94</v>
      </c>
      <c r="AU257">
        <v>13</v>
      </c>
      <c r="AV257">
        <v>13</v>
      </c>
      <c r="AW257">
        <v>0</v>
      </c>
      <c r="AX257">
        <v>7.1005018659296679</v>
      </c>
      <c r="AY257">
        <v>5.2087867418323221E-3</v>
      </c>
      <c r="AZ257">
        <v>0.89902812113168973</v>
      </c>
      <c r="BA257">
        <v>7.4695016892294781E-3</v>
      </c>
      <c r="BB257">
        <v>8.8293590437248479E-2</v>
      </c>
    </row>
    <row r="258" spans="1:54" x14ac:dyDescent="0.3">
      <c r="A258">
        <v>6.9306930693069299E-2</v>
      </c>
      <c r="B258">
        <v>1.4851485148514899E-2</v>
      </c>
      <c r="C258" t="s">
        <v>331</v>
      </c>
      <c r="D258">
        <v>1000</v>
      </c>
      <c r="E258">
        <v>69</v>
      </c>
      <c r="F258">
        <v>15</v>
      </c>
      <c r="G258">
        <v>0.25820198801430488</v>
      </c>
      <c r="H258">
        <v>5.7492111014602741E-2</v>
      </c>
      <c r="I258">
        <v>-0.48359602397139012</v>
      </c>
      <c r="J258">
        <v>-0.88501577797079456</v>
      </c>
      <c r="K258">
        <v>-0.45884053875231179</v>
      </c>
      <c r="L258">
        <v>-1.1145278865536901</v>
      </c>
      <c r="M258">
        <v>-0.64889851287009714</v>
      </c>
      <c r="N258">
        <v>-1.5761804528072501</v>
      </c>
      <c r="O258">
        <v>1.4413237602668261</v>
      </c>
      <c r="P258">
        <v>68.5</v>
      </c>
      <c r="Q258">
        <v>69.5</v>
      </c>
      <c r="R258">
        <v>14.5</v>
      </c>
      <c r="S258">
        <v>15.5</v>
      </c>
      <c r="T258">
        <v>8.835468790702683E-3</v>
      </c>
      <c r="U258">
        <v>1.010975310504782E-2</v>
      </c>
      <c r="V258">
        <v>1.2874539168178061E-4</v>
      </c>
      <c r="W258">
        <v>2.4671306812604958E-4</v>
      </c>
      <c r="X258">
        <v>3.2676487539412557E-4</v>
      </c>
      <c r="Y258">
        <v>-0.99950657386374786</v>
      </c>
      <c r="Z258">
        <v>-0.99934647024921175</v>
      </c>
      <c r="AA258">
        <v>-2.4637721360232181</v>
      </c>
      <c r="AB258">
        <v>-2.4100792989565969</v>
      </c>
      <c r="AC258">
        <v>-3.4842999693609649</v>
      </c>
      <c r="AD258">
        <v>-3.4083668309790611</v>
      </c>
      <c r="AE258">
        <v>117.7064052693197</v>
      </c>
      <c r="AF258">
        <v>3.3757293890151781</v>
      </c>
      <c r="AG258">
        <v>0.28510916445821177</v>
      </c>
      <c r="AH258">
        <v>0</v>
      </c>
      <c r="AI258">
        <v>0.5</v>
      </c>
      <c r="AJ258">
        <v>0</v>
      </c>
      <c r="AK258">
        <v>0.5</v>
      </c>
      <c r="AL258">
        <v>2.4671306812604958E-4</v>
      </c>
      <c r="AM258">
        <v>3.2676487539412557E-4</v>
      </c>
      <c r="AN258">
        <v>9.4891566909527951E-6</v>
      </c>
      <c r="AO258">
        <v>8.231446156404584E-7</v>
      </c>
      <c r="AP258">
        <v>8.4197719451507342E-6</v>
      </c>
      <c r="AQ258">
        <v>176.2718005286369</v>
      </c>
      <c r="AR258">
        <v>6.9306930693069299E-2</v>
      </c>
      <c r="AS258">
        <v>1.4851485148514899E-2</v>
      </c>
      <c r="AT258">
        <v>69</v>
      </c>
      <c r="AU258">
        <v>15</v>
      </c>
      <c r="AV258">
        <v>15</v>
      </c>
      <c r="AW258">
        <v>0</v>
      </c>
      <c r="AX258">
        <v>7.1358678862946689</v>
      </c>
      <c r="AY258">
        <v>4.942625462805249E-3</v>
      </c>
      <c r="AZ258">
        <v>0.92078420962122109</v>
      </c>
      <c r="BA258">
        <v>9.9088596857096513E-3</v>
      </c>
      <c r="BB258">
        <v>6.4364305230264054E-2</v>
      </c>
    </row>
    <row r="259" spans="1:54" x14ac:dyDescent="0.3">
      <c r="A259">
        <v>8.6083213773314196E-2</v>
      </c>
      <c r="B259">
        <v>3.5868005738880902E-2</v>
      </c>
      <c r="C259" t="s">
        <v>332</v>
      </c>
      <c r="D259">
        <v>1000</v>
      </c>
      <c r="E259">
        <v>86</v>
      </c>
      <c r="F259">
        <v>36</v>
      </c>
      <c r="G259">
        <v>0.42615504926574549</v>
      </c>
      <c r="H259">
        <v>0.58904827245958147</v>
      </c>
      <c r="I259">
        <v>-0.14768990146850899</v>
      </c>
      <c r="J259">
        <v>0.17809654491916291</v>
      </c>
      <c r="K259">
        <v>-0.1316432873696462</v>
      </c>
      <c r="L259">
        <v>0.15916794205464191</v>
      </c>
      <c r="M259">
        <v>-0.1861717223935325</v>
      </c>
      <c r="N259">
        <v>0.22509746234868941</v>
      </c>
      <c r="O259">
        <v>1.1870396159051351</v>
      </c>
      <c r="P259">
        <v>85.5</v>
      </c>
      <c r="Q259">
        <v>86.5</v>
      </c>
      <c r="R259">
        <v>35.5</v>
      </c>
      <c r="S259">
        <v>36.5</v>
      </c>
      <c r="T259">
        <v>1.063688803860641E-2</v>
      </c>
      <c r="U259">
        <v>3.3112518025610993E-2</v>
      </c>
      <c r="V259">
        <v>4.1809214567005209E-4</v>
      </c>
      <c r="W259">
        <v>2.4671306812604958E-4</v>
      </c>
      <c r="X259">
        <v>3.2676487539412557E-4</v>
      </c>
      <c r="Y259">
        <v>-0.99950657386374786</v>
      </c>
      <c r="Z259">
        <v>-0.99934647024921175</v>
      </c>
      <c r="AA259">
        <v>-2.4637721360232181</v>
      </c>
      <c r="AB259">
        <v>-2.4100792989565969</v>
      </c>
      <c r="AC259">
        <v>-3.4842999693609649</v>
      </c>
      <c r="AD259">
        <v>-3.4083668309790611</v>
      </c>
      <c r="AE259">
        <v>117.7064052693197</v>
      </c>
      <c r="AF259">
        <v>1.377904021379537E-2</v>
      </c>
      <c r="AG259">
        <v>6.6775930796980951E-2</v>
      </c>
      <c r="AH259">
        <v>0</v>
      </c>
      <c r="AI259">
        <v>0.5</v>
      </c>
      <c r="AJ259">
        <v>0</v>
      </c>
      <c r="AK259">
        <v>0.5</v>
      </c>
      <c r="AL259">
        <v>2.4671306812604958E-4</v>
      </c>
      <c r="AM259">
        <v>3.2676487539412557E-4</v>
      </c>
      <c r="AN259">
        <v>9.4891566909527951E-6</v>
      </c>
      <c r="AO259">
        <v>2.3209720234705101E-7</v>
      </c>
      <c r="AP259">
        <v>1.125649880425592E-7</v>
      </c>
      <c r="AQ259">
        <v>151854.0544137898</v>
      </c>
      <c r="AR259">
        <v>8.6083213773314196E-2</v>
      </c>
      <c r="AS259">
        <v>3.5868005738880902E-2</v>
      </c>
      <c r="AT259">
        <v>86</v>
      </c>
      <c r="AU259">
        <v>36</v>
      </c>
      <c r="AV259">
        <v>36</v>
      </c>
      <c r="AW259">
        <v>0</v>
      </c>
      <c r="AX259">
        <v>5.8214334459030752</v>
      </c>
      <c r="AY259">
        <v>1.1737353017320051E-2</v>
      </c>
      <c r="AZ259">
        <v>0.88978613350512492</v>
      </c>
      <c r="BA259">
        <v>2.4130652721560852E-2</v>
      </c>
      <c r="BB259">
        <v>7.4345860755994142E-2</v>
      </c>
    </row>
    <row r="260" spans="1:54" x14ac:dyDescent="0.3">
      <c r="A260">
        <v>0.147783251231527</v>
      </c>
      <c r="B260">
        <v>5.7471264367816098E-2</v>
      </c>
      <c r="C260" t="s">
        <v>333</v>
      </c>
      <c r="D260">
        <v>1000</v>
      </c>
      <c r="E260">
        <v>148</v>
      </c>
      <c r="F260">
        <v>57</v>
      </c>
      <c r="G260">
        <v>0.93166887573629842</v>
      </c>
      <c r="H260">
        <v>0.97787285241748456</v>
      </c>
      <c r="I260">
        <v>0.86333775147259684</v>
      </c>
      <c r="J260">
        <v>0.95574570483496912</v>
      </c>
      <c r="K260">
        <v>1.052412631139964</v>
      </c>
      <c r="L260">
        <v>1.422468447194247</v>
      </c>
      <c r="M260">
        <v>1.48833621617089</v>
      </c>
      <c r="N260">
        <v>2.011674170069901</v>
      </c>
      <c r="O260">
        <v>3.6601807786050369</v>
      </c>
      <c r="P260">
        <v>147.5</v>
      </c>
      <c r="Q260">
        <v>148.5</v>
      </c>
      <c r="R260">
        <v>56.5</v>
      </c>
      <c r="S260">
        <v>57.5</v>
      </c>
      <c r="T260">
        <v>3.552080004490699E-3</v>
      </c>
      <c r="U260">
        <v>4.4890198108474832E-3</v>
      </c>
      <c r="V260">
        <v>5.8362891065626173E-5</v>
      </c>
      <c r="W260">
        <v>2.4671306812604958E-4</v>
      </c>
      <c r="X260">
        <v>3.2676487539412557E-4</v>
      </c>
      <c r="Y260">
        <v>-0.99950657386374786</v>
      </c>
      <c r="Z260">
        <v>-0.99934647024921175</v>
      </c>
      <c r="AA260">
        <v>-2.4637721360232181</v>
      </c>
      <c r="AB260">
        <v>-2.4100792989565969</v>
      </c>
      <c r="AC260">
        <v>-3.4842999693609649</v>
      </c>
      <c r="AD260">
        <v>-3.4083668309790611</v>
      </c>
      <c r="AE260">
        <v>117.7064052693197</v>
      </c>
      <c r="AF260">
        <v>8.219047811973707E-6</v>
      </c>
      <c r="AG260">
        <v>1.164523281048567E-4</v>
      </c>
      <c r="AH260">
        <v>0</v>
      </c>
      <c r="AI260">
        <v>0.5</v>
      </c>
      <c r="AJ260">
        <v>0</v>
      </c>
      <c r="AK260">
        <v>0.5</v>
      </c>
      <c r="AL260">
        <v>2.4671306812604958E-4</v>
      </c>
      <c r="AM260">
        <v>3.2676487539412557E-4</v>
      </c>
      <c r="AN260">
        <v>9.4891566909527951E-6</v>
      </c>
      <c r="AO260">
        <v>1.351656326473007E-10</v>
      </c>
      <c r="AP260">
        <v>9.1025942222965447E-12</v>
      </c>
      <c r="AQ260">
        <v>450124809377.10779</v>
      </c>
      <c r="AR260">
        <v>0.147783251231527</v>
      </c>
      <c r="AS260">
        <v>5.7471264367816098E-2</v>
      </c>
      <c r="AT260">
        <v>148</v>
      </c>
      <c r="AU260">
        <v>57</v>
      </c>
      <c r="AV260">
        <v>57</v>
      </c>
      <c r="AW260">
        <v>0</v>
      </c>
      <c r="AX260">
        <v>5.3255063103397307</v>
      </c>
      <c r="AY260">
        <v>2.5442472489116439E-2</v>
      </c>
      <c r="AZ260">
        <v>0.82018795688977331</v>
      </c>
      <c r="BA260">
        <v>3.2028791878699663E-2</v>
      </c>
      <c r="BB260">
        <v>0.1223407787424106</v>
      </c>
    </row>
    <row r="261" spans="1:54" x14ac:dyDescent="0.3">
      <c r="A261">
        <v>0.11695631751996199</v>
      </c>
      <c r="B261">
        <v>2.6303428839830899E-2</v>
      </c>
      <c r="C261" t="s">
        <v>334</v>
      </c>
      <c r="D261">
        <v>1000</v>
      </c>
      <c r="E261">
        <v>117</v>
      </c>
      <c r="F261">
        <v>26</v>
      </c>
      <c r="G261">
        <v>0.74289849367656191</v>
      </c>
      <c r="H261">
        <v>0.26510569000246309</v>
      </c>
      <c r="I261">
        <v>0.48579698735312382</v>
      </c>
      <c r="J261">
        <v>-0.46978861999507382</v>
      </c>
      <c r="K261">
        <v>0.46125084845618508</v>
      </c>
      <c r="L261">
        <v>-0.44383916909542381</v>
      </c>
      <c r="M261">
        <v>0.65230720554283417</v>
      </c>
      <c r="N261">
        <v>-0.62768337244715389</v>
      </c>
      <c r="O261">
        <v>0.65713398066895812</v>
      </c>
      <c r="P261">
        <v>116.5</v>
      </c>
      <c r="Q261">
        <v>117.5</v>
      </c>
      <c r="R261">
        <v>25.5</v>
      </c>
      <c r="S261">
        <v>26.5</v>
      </c>
      <c r="T261">
        <v>8.7050195234550376E-3</v>
      </c>
      <c r="U261">
        <v>2.7998114437147229E-2</v>
      </c>
      <c r="V261">
        <v>1.6015940956886189E-4</v>
      </c>
      <c r="W261">
        <v>2.4671306812604958E-4</v>
      </c>
      <c r="X261">
        <v>3.2676487539412557E-4</v>
      </c>
      <c r="Y261">
        <v>-0.99950657386374786</v>
      </c>
      <c r="Z261">
        <v>-0.99934647024921175</v>
      </c>
      <c r="AA261">
        <v>-2.4637721360232181</v>
      </c>
      <c r="AB261">
        <v>-2.4100792989565969</v>
      </c>
      <c r="AC261">
        <v>-3.4842999693609649</v>
      </c>
      <c r="AD261">
        <v>-3.4083668309790611</v>
      </c>
      <c r="AE261">
        <v>117.7064052693197</v>
      </c>
      <c r="AF261">
        <v>0.23887719887171699</v>
      </c>
      <c r="AG261">
        <v>3.4422393055209902E-3</v>
      </c>
      <c r="AH261">
        <v>0</v>
      </c>
      <c r="AI261">
        <v>0.5</v>
      </c>
      <c r="AJ261">
        <v>0</v>
      </c>
      <c r="AK261">
        <v>0.5</v>
      </c>
      <c r="AL261">
        <v>2.4671306812604958E-4</v>
      </c>
      <c r="AM261">
        <v>3.2676487539412557E-4</v>
      </c>
      <c r="AN261">
        <v>9.4891566909527951E-6</v>
      </c>
      <c r="AO261">
        <v>9.7914311849118765E-9</v>
      </c>
      <c r="AP261">
        <v>1.6500444218919871E-6</v>
      </c>
      <c r="AQ261">
        <v>94067.210359084493</v>
      </c>
      <c r="AR261">
        <v>0.11695631751996199</v>
      </c>
      <c r="AS261">
        <v>2.6303428839830899E-2</v>
      </c>
      <c r="AT261">
        <v>117</v>
      </c>
      <c r="AU261">
        <v>26</v>
      </c>
      <c r="AV261">
        <v>26</v>
      </c>
      <c r="AW261">
        <v>0</v>
      </c>
      <c r="AX261">
        <v>5.8949270798817102</v>
      </c>
      <c r="AY261">
        <v>1.1008441577171509E-2</v>
      </c>
      <c r="AZ261">
        <v>0.86774869521737863</v>
      </c>
      <c r="BA261">
        <v>1.529498726265939E-2</v>
      </c>
      <c r="BB261">
        <v>0.1059478759427905</v>
      </c>
    </row>
    <row r="262" spans="1:54" x14ac:dyDescent="0.3">
      <c r="A262">
        <v>9.4241411429510702E-2</v>
      </c>
      <c r="B262">
        <v>3.2655744890690903E-2</v>
      </c>
      <c r="C262" t="s">
        <v>335</v>
      </c>
      <c r="D262">
        <v>1000</v>
      </c>
      <c r="E262">
        <v>94</v>
      </c>
      <c r="F262">
        <v>33</v>
      </c>
      <c r="G262">
        <v>0.51222179413705782</v>
      </c>
      <c r="H262">
        <v>0.4878569485218095</v>
      </c>
      <c r="I262">
        <v>2.4443588274115639E-2</v>
      </c>
      <c r="J262">
        <v>-2.4286102956381009E-2</v>
      </c>
      <c r="K262">
        <v>2.1665955704200761E-2</v>
      </c>
      <c r="L262">
        <v>-2.1526322866408071E-2</v>
      </c>
      <c r="M262">
        <v>3.064028839865544E-2</v>
      </c>
      <c r="N262">
        <v>-3.044281774569638E-2</v>
      </c>
      <c r="O262">
        <v>1.2685596228654941</v>
      </c>
      <c r="P262">
        <v>93.5</v>
      </c>
      <c r="Q262">
        <v>94.5</v>
      </c>
      <c r="R262">
        <v>32.5</v>
      </c>
      <c r="S262">
        <v>33.5</v>
      </c>
      <c r="T262">
        <v>1.079657828894931E-2</v>
      </c>
      <c r="U262">
        <v>3.3967528384246222E-2</v>
      </c>
      <c r="V262">
        <v>4.6522277700077638E-4</v>
      </c>
      <c r="W262">
        <v>2.4671306812604958E-4</v>
      </c>
      <c r="X262">
        <v>3.2676487539412557E-4</v>
      </c>
      <c r="Y262">
        <v>-0.99950657386374786</v>
      </c>
      <c r="Z262">
        <v>-0.99934647024921175</v>
      </c>
      <c r="AA262">
        <v>-2.4637721360232181</v>
      </c>
      <c r="AB262">
        <v>-2.4100792989565969</v>
      </c>
      <c r="AC262">
        <v>-3.4842999693609649</v>
      </c>
      <c r="AD262">
        <v>-3.4083668309790611</v>
      </c>
      <c r="AE262">
        <v>117.7064052693197</v>
      </c>
      <c r="AF262">
        <v>3.3949220212019141E-2</v>
      </c>
      <c r="AG262">
        <v>3.2329727453796531E-2</v>
      </c>
      <c r="AH262">
        <v>0</v>
      </c>
      <c r="AI262">
        <v>0.5</v>
      </c>
      <c r="AJ262">
        <v>0</v>
      </c>
      <c r="AK262">
        <v>0.5</v>
      </c>
      <c r="AL262">
        <v>2.4671306812604958E-4</v>
      </c>
      <c r="AM262">
        <v>3.2676487539412557E-4</v>
      </c>
      <c r="AN262">
        <v>9.4891566909527951E-6</v>
      </c>
      <c r="AO262">
        <v>1.140574214138952E-7</v>
      </c>
      <c r="AP262">
        <v>2.845023804451265E-7</v>
      </c>
      <c r="AQ262">
        <v>136043.9189529701</v>
      </c>
      <c r="AR262">
        <v>9.4241411429510702E-2</v>
      </c>
      <c r="AS262">
        <v>3.2655744890690903E-2</v>
      </c>
      <c r="AT262">
        <v>94</v>
      </c>
      <c r="AU262">
        <v>33</v>
      </c>
      <c r="AV262">
        <v>33</v>
      </c>
      <c r="AW262">
        <v>0</v>
      </c>
      <c r="AX262">
        <v>5.8055809607598183</v>
      </c>
      <c r="AY262">
        <v>1.1492985112264211E-2</v>
      </c>
      <c r="AZ262">
        <v>0.88459582879206267</v>
      </c>
      <c r="BA262">
        <v>2.1162759778426691E-2</v>
      </c>
      <c r="BB262">
        <v>8.2748426317246493E-2</v>
      </c>
    </row>
    <row r="263" spans="1:54" x14ac:dyDescent="0.3">
      <c r="A263">
        <v>0.113840914619314</v>
      </c>
      <c r="B263">
        <v>4.1595718803210897E-2</v>
      </c>
      <c r="C263" t="s">
        <v>336</v>
      </c>
      <c r="D263">
        <v>1000</v>
      </c>
      <c r="E263">
        <v>114</v>
      </c>
      <c r="F263">
        <v>42</v>
      </c>
      <c r="G263">
        <v>0.71610703156195665</v>
      </c>
      <c r="H263">
        <v>0.76907827206938195</v>
      </c>
      <c r="I263">
        <v>0.43221406312391331</v>
      </c>
      <c r="J263">
        <v>0.5381565441387639</v>
      </c>
      <c r="K263">
        <v>0.40398091801063268</v>
      </c>
      <c r="L263">
        <v>0.52029958507976204</v>
      </c>
      <c r="M263">
        <v>0.57131529319057017</v>
      </c>
      <c r="N263">
        <v>0.73581472971689355</v>
      </c>
      <c r="O263">
        <v>1.479123765939476</v>
      </c>
      <c r="P263">
        <v>113.5</v>
      </c>
      <c r="Q263">
        <v>114.5</v>
      </c>
      <c r="R263">
        <v>41.5</v>
      </c>
      <c r="S263">
        <v>42.5</v>
      </c>
      <c r="T263">
        <v>9.1496141305794643E-3</v>
      </c>
      <c r="U263">
        <v>2.589223944321617E-2</v>
      </c>
      <c r="V263">
        <v>3.5041033647158562E-4</v>
      </c>
      <c r="W263">
        <v>2.4671306812604958E-4</v>
      </c>
      <c r="X263">
        <v>3.2676487539412557E-4</v>
      </c>
      <c r="Y263">
        <v>-0.99950657386374786</v>
      </c>
      <c r="Z263">
        <v>-0.99934647024921175</v>
      </c>
      <c r="AA263">
        <v>-2.4637721360232181</v>
      </c>
      <c r="AB263">
        <v>-2.4100792989565969</v>
      </c>
      <c r="AC263">
        <v>-3.4842999693609649</v>
      </c>
      <c r="AD263">
        <v>-3.4083668309790611</v>
      </c>
      <c r="AE263">
        <v>117.7064052693197</v>
      </c>
      <c r="AF263">
        <v>2.0154410310936868E-3</v>
      </c>
      <c r="AG263">
        <v>4.6710383928475928E-3</v>
      </c>
      <c r="AH263">
        <v>0</v>
      </c>
      <c r="AI263">
        <v>0.5</v>
      </c>
      <c r="AJ263">
        <v>0</v>
      </c>
      <c r="AK263">
        <v>0.5</v>
      </c>
      <c r="AL263">
        <v>2.4671306812604958E-4</v>
      </c>
      <c r="AM263">
        <v>3.2676487539412557E-4</v>
      </c>
      <c r="AN263">
        <v>9.4891566909527951E-6</v>
      </c>
      <c r="AO263">
        <v>1.396534223279424E-8</v>
      </c>
      <c r="AP263">
        <v>1.2874544261151409E-8</v>
      </c>
      <c r="AQ263">
        <v>18493583.77873167</v>
      </c>
      <c r="AR263">
        <v>0.113840914619314</v>
      </c>
      <c r="AS263">
        <v>4.1595718803210897E-2</v>
      </c>
      <c r="AT263">
        <v>114</v>
      </c>
      <c r="AU263">
        <v>42</v>
      </c>
      <c r="AV263">
        <v>42</v>
      </c>
      <c r="AW263">
        <v>0</v>
      </c>
      <c r="AX263">
        <v>5.5309523796105804</v>
      </c>
      <c r="AY263">
        <v>1.605272286365168E-2</v>
      </c>
      <c r="AZ263">
        <v>0.86061608944112677</v>
      </c>
      <c r="BA263">
        <v>2.5542995939559221E-2</v>
      </c>
      <c r="BB263">
        <v>9.7788191755662321E-2</v>
      </c>
    </row>
    <row r="264" spans="1:54" x14ac:dyDescent="0.3">
      <c r="A264">
        <v>0.146233382570162</v>
      </c>
      <c r="B264">
        <v>4.4313146233382603E-2</v>
      </c>
      <c r="C264" t="s">
        <v>337</v>
      </c>
      <c r="D264">
        <v>1000</v>
      </c>
      <c r="E264">
        <v>146</v>
      </c>
      <c r="F264">
        <v>44</v>
      </c>
      <c r="G264">
        <v>0.92427566610387468</v>
      </c>
      <c r="H264">
        <v>0.81752806605415029</v>
      </c>
      <c r="I264">
        <v>0.84855133220774936</v>
      </c>
      <c r="J264">
        <v>0.63505613210830059</v>
      </c>
      <c r="K264">
        <v>1.014297470769332</v>
      </c>
      <c r="L264">
        <v>0.64062803565988913</v>
      </c>
      <c r="M264">
        <v>1.4344332394427171</v>
      </c>
      <c r="N264">
        <v>0.90598485646665006</v>
      </c>
      <c r="O264">
        <v>1.914439074349982</v>
      </c>
      <c r="P264">
        <v>145.5</v>
      </c>
      <c r="Q264">
        <v>146.5</v>
      </c>
      <c r="R264">
        <v>43.5</v>
      </c>
      <c r="S264">
        <v>44.5</v>
      </c>
      <c r="T264">
        <v>3.8434281041455081E-3</v>
      </c>
      <c r="U264">
        <v>2.2515001173203038E-2</v>
      </c>
      <c r="V264">
        <v>1.6566557996226721E-4</v>
      </c>
      <c r="W264">
        <v>2.4671306812604958E-4</v>
      </c>
      <c r="X264">
        <v>3.2676487539412557E-4</v>
      </c>
      <c r="Y264">
        <v>-0.99950657386374786</v>
      </c>
      <c r="Z264">
        <v>-0.99934647024921175</v>
      </c>
      <c r="AA264">
        <v>-2.4637721360232181</v>
      </c>
      <c r="AB264">
        <v>-2.4100792989565969</v>
      </c>
      <c r="AC264">
        <v>-3.4842999693609649</v>
      </c>
      <c r="AD264">
        <v>-3.4083668309790611</v>
      </c>
      <c r="AE264">
        <v>117.7064052693197</v>
      </c>
      <c r="AF264">
        <v>1.025060391527489E-3</v>
      </c>
      <c r="AG264">
        <v>1.46754982130688E-4</v>
      </c>
      <c r="AH264">
        <v>0</v>
      </c>
      <c r="AI264">
        <v>0.5</v>
      </c>
      <c r="AJ264">
        <v>0</v>
      </c>
      <c r="AK264">
        <v>0.5</v>
      </c>
      <c r="AL264">
        <v>2.4671306812604958E-4</v>
      </c>
      <c r="AM264">
        <v>3.2676487539412557E-4</v>
      </c>
      <c r="AN264">
        <v>9.4891566909527951E-6</v>
      </c>
      <c r="AO264">
        <v>1.8430918663211849E-10</v>
      </c>
      <c r="AP264">
        <v>5.693949103296562E-9</v>
      </c>
      <c r="AQ264">
        <v>1497956976.2846811</v>
      </c>
      <c r="AR264">
        <v>0.146233382570162</v>
      </c>
      <c r="AS264">
        <v>4.4313146233382603E-2</v>
      </c>
      <c r="AT264">
        <v>146</v>
      </c>
      <c r="AU264">
        <v>44</v>
      </c>
      <c r="AV264">
        <v>44</v>
      </c>
      <c r="AW264">
        <v>0</v>
      </c>
      <c r="AX264">
        <v>5.4353754963599954</v>
      </c>
      <c r="AY264">
        <v>2.0055657715470229E-2</v>
      </c>
      <c r="AZ264">
        <v>0.82950912891192563</v>
      </c>
      <c r="BA264">
        <v>2.425748851791237E-2</v>
      </c>
      <c r="BB264">
        <v>0.12617772485469181</v>
      </c>
    </row>
    <row r="265" spans="1:54" x14ac:dyDescent="0.3">
      <c r="A265">
        <v>0.17039586919104999</v>
      </c>
      <c r="B265">
        <v>9.9827882960413103E-2</v>
      </c>
      <c r="C265" t="s">
        <v>338</v>
      </c>
      <c r="D265">
        <v>1000</v>
      </c>
      <c r="E265">
        <v>170</v>
      </c>
      <c r="F265">
        <v>100</v>
      </c>
      <c r="G265">
        <v>0.98128697034400536</v>
      </c>
      <c r="H265">
        <v>0.99999999275375273</v>
      </c>
      <c r="I265">
        <v>0.96257394068801072</v>
      </c>
      <c r="J265">
        <v>0.99999998550750546</v>
      </c>
      <c r="K265">
        <v>1.471549835375211</v>
      </c>
      <c r="L265">
        <v>4.0075035199395392</v>
      </c>
      <c r="M265">
        <v>2.0810857348955181</v>
      </c>
      <c r="N265">
        <v>5.6674658291564137</v>
      </c>
      <c r="O265">
        <v>2.202834524574929</v>
      </c>
      <c r="P265">
        <v>169.5</v>
      </c>
      <c r="Q265">
        <v>170.5</v>
      </c>
      <c r="R265">
        <v>99.5</v>
      </c>
      <c r="S265">
        <v>100.5</v>
      </c>
      <c r="T265">
        <v>1.2326971247862419E-3</v>
      </c>
      <c r="U265">
        <v>3.627757538815501E-9</v>
      </c>
      <c r="V265">
        <v>9.8509136175021039E-12</v>
      </c>
      <c r="W265">
        <v>2.4671306812604958E-4</v>
      </c>
      <c r="X265">
        <v>3.2676487539412557E-4</v>
      </c>
      <c r="Y265">
        <v>-0.99950657386374786</v>
      </c>
      <c r="Z265">
        <v>-0.99934647024921175</v>
      </c>
      <c r="AA265">
        <v>-2.4637721360232181</v>
      </c>
      <c r="AB265">
        <v>-2.4100792989565969</v>
      </c>
      <c r="AC265">
        <v>-3.4842999693609649</v>
      </c>
      <c r="AD265">
        <v>-3.4083668309790611</v>
      </c>
      <c r="AE265">
        <v>117.7064052693197</v>
      </c>
      <c r="AF265">
        <v>4.6110332858024898E-15</v>
      </c>
      <c r="AG265">
        <v>8.1374070241559806E-6</v>
      </c>
      <c r="AH265">
        <v>0</v>
      </c>
      <c r="AI265">
        <v>0.5</v>
      </c>
      <c r="AJ265">
        <v>0</v>
      </c>
      <c r="AK265">
        <v>0.5</v>
      </c>
      <c r="AL265">
        <v>2.4671306812604958E-4</v>
      </c>
      <c r="AM265">
        <v>3.2676487539412557E-4</v>
      </c>
      <c r="AN265">
        <v>9.4891566909527951E-6</v>
      </c>
      <c r="AO265">
        <v>3.2777648199956618E-12</v>
      </c>
      <c r="AP265">
        <v>4.1269448453854009E-27</v>
      </c>
      <c r="AQ265">
        <v>6.9103122891924623E+21</v>
      </c>
      <c r="AR265">
        <v>0.17039586919104999</v>
      </c>
      <c r="AS265">
        <v>9.9827882960413103E-2</v>
      </c>
      <c r="AT265">
        <v>170</v>
      </c>
      <c r="AU265">
        <v>100</v>
      </c>
      <c r="AV265">
        <v>100</v>
      </c>
      <c r="AW265">
        <v>0</v>
      </c>
      <c r="AX265">
        <v>5.2663188932518494</v>
      </c>
      <c r="AY265">
        <v>4.5760067154988052E-2</v>
      </c>
      <c r="AZ265">
        <v>0.77553631500352493</v>
      </c>
      <c r="BA265">
        <v>5.4067815805425051E-2</v>
      </c>
      <c r="BB265">
        <v>0.12463580203606189</v>
      </c>
    </row>
    <row r="266" spans="1:54" x14ac:dyDescent="0.3">
      <c r="A266">
        <v>0.06</v>
      </c>
      <c r="B266">
        <v>3.7647058823529402E-2</v>
      </c>
      <c r="C266" t="s">
        <v>339</v>
      </c>
      <c r="D266">
        <v>1000</v>
      </c>
      <c r="E266">
        <v>60</v>
      </c>
      <c r="F266">
        <v>38</v>
      </c>
      <c r="G266">
        <v>0.18517622887012511</v>
      </c>
      <c r="H266">
        <v>0.6537186407740091</v>
      </c>
      <c r="I266">
        <v>-0.62964754225974984</v>
      </c>
      <c r="J266">
        <v>0.30743728154801819</v>
      </c>
      <c r="K266">
        <v>-0.63343569563173641</v>
      </c>
      <c r="L266">
        <v>0.27957563808324398</v>
      </c>
      <c r="M266">
        <v>-0.89581335165363751</v>
      </c>
      <c r="N266">
        <v>0.39537965908643569</v>
      </c>
      <c r="O266">
        <v>0.66522417617155616</v>
      </c>
      <c r="P266">
        <v>59.5</v>
      </c>
      <c r="Q266">
        <v>60.5</v>
      </c>
      <c r="R266">
        <v>37.5</v>
      </c>
      <c r="S266">
        <v>38.5</v>
      </c>
      <c r="T266">
        <v>7.3581649777311742E-3</v>
      </c>
      <c r="U266">
        <v>3.1400005992314628E-2</v>
      </c>
      <c r="V266">
        <v>1.5369766732434921E-4</v>
      </c>
      <c r="W266">
        <v>2.4671306812604958E-4</v>
      </c>
      <c r="X266">
        <v>3.2676487539412557E-4</v>
      </c>
      <c r="Y266">
        <v>-0.99950657386374786</v>
      </c>
      <c r="Z266">
        <v>-0.99934647024921175</v>
      </c>
      <c r="AA266">
        <v>-2.4637721360232181</v>
      </c>
      <c r="AB266">
        <v>-2.4100792989565969</v>
      </c>
      <c r="AC266">
        <v>-3.4842999693609649</v>
      </c>
      <c r="AD266">
        <v>-3.4083668309790611</v>
      </c>
      <c r="AE266">
        <v>117.7064052693197</v>
      </c>
      <c r="AF266">
        <v>7.3891697530326502E-3</v>
      </c>
      <c r="AG266">
        <v>0.58617600212262722</v>
      </c>
      <c r="AH266">
        <v>0</v>
      </c>
      <c r="AI266">
        <v>0.5</v>
      </c>
      <c r="AJ266">
        <v>0</v>
      </c>
      <c r="AK266">
        <v>0.5</v>
      </c>
      <c r="AL266">
        <v>2.4671306812604958E-4</v>
      </c>
      <c r="AM266">
        <v>3.2676487539412557E-4</v>
      </c>
      <c r="AN266">
        <v>9.4891566909527951E-6</v>
      </c>
      <c r="AO266">
        <v>1.409395636896908E-6</v>
      </c>
      <c r="AP266">
        <v>5.724235978120951E-8</v>
      </c>
      <c r="AQ266">
        <v>18077.752764953231</v>
      </c>
      <c r="AR266">
        <v>0.06</v>
      </c>
      <c r="AS266">
        <v>3.7647058823529402E-2</v>
      </c>
      <c r="AT266">
        <v>60</v>
      </c>
      <c r="AU266">
        <v>38</v>
      </c>
      <c r="AV266">
        <v>38</v>
      </c>
      <c r="AW266">
        <v>0</v>
      </c>
      <c r="AX266">
        <v>6.2482068419999068</v>
      </c>
      <c r="AY266">
        <v>9.654938036106897E-3</v>
      </c>
      <c r="AZ266">
        <v>0.91200787921257742</v>
      </c>
      <c r="BA266">
        <v>2.7992120787422501E-2</v>
      </c>
      <c r="BB266">
        <v>5.0345061963893101E-2</v>
      </c>
    </row>
    <row r="267" spans="1:54" x14ac:dyDescent="0.3">
      <c r="A267">
        <v>0.103225806451613</v>
      </c>
      <c r="B267">
        <v>3.3870967741935501E-2</v>
      </c>
      <c r="C267" t="s">
        <v>340</v>
      </c>
      <c r="D267">
        <v>1000</v>
      </c>
      <c r="E267">
        <v>103</v>
      </c>
      <c r="F267">
        <v>34</v>
      </c>
      <c r="G267">
        <v>0.60800791824581235</v>
      </c>
      <c r="H267">
        <v>0.52183346280871312</v>
      </c>
      <c r="I267">
        <v>0.2160158364916247</v>
      </c>
      <c r="J267">
        <v>4.3666925617426237E-2</v>
      </c>
      <c r="K267">
        <v>0.1938396938950615</v>
      </c>
      <c r="L267">
        <v>3.8718143923656079E-2</v>
      </c>
      <c r="M267">
        <v>0.27413072403264521</v>
      </c>
      <c r="N267">
        <v>5.4755724246747871E-2</v>
      </c>
      <c r="O267">
        <v>1.2590197478358709</v>
      </c>
      <c r="P267">
        <v>102.5</v>
      </c>
      <c r="Q267">
        <v>103.5</v>
      </c>
      <c r="R267">
        <v>33.5</v>
      </c>
      <c r="S267">
        <v>34.5</v>
      </c>
      <c r="T267">
        <v>1.0387397987429939E-2</v>
      </c>
      <c r="U267">
        <v>3.3924201228875413E-2</v>
      </c>
      <c r="V267">
        <v>4.4365864090355721E-4</v>
      </c>
      <c r="W267">
        <v>2.4671306812604958E-4</v>
      </c>
      <c r="X267">
        <v>3.2676487539412557E-4</v>
      </c>
      <c r="Y267">
        <v>-0.99950657386374786</v>
      </c>
      <c r="Z267">
        <v>-0.99934647024921175</v>
      </c>
      <c r="AA267">
        <v>-2.4637721360232181</v>
      </c>
      <c r="AB267">
        <v>-2.4100792989565969</v>
      </c>
      <c r="AC267">
        <v>-3.4842999693609649</v>
      </c>
      <c r="AD267">
        <v>-3.4083668309790611</v>
      </c>
      <c r="AE267">
        <v>117.7064052693197</v>
      </c>
      <c r="AF267">
        <v>2.5246421329247652E-2</v>
      </c>
      <c r="AG267">
        <v>1.3831721508626601E-2</v>
      </c>
      <c r="AH267">
        <v>0</v>
      </c>
      <c r="AI267">
        <v>0.5</v>
      </c>
      <c r="AJ267">
        <v>0</v>
      </c>
      <c r="AK267">
        <v>0.5</v>
      </c>
      <c r="AL267">
        <v>2.4671306812604958E-4</v>
      </c>
      <c r="AM267">
        <v>3.2676487539412557E-4</v>
      </c>
      <c r="AN267">
        <v>9.4891566909527951E-6</v>
      </c>
      <c r="AO267">
        <v>4.6948138276856361E-8</v>
      </c>
      <c r="AP267">
        <v>2.1130102832326289E-7</v>
      </c>
      <c r="AQ267">
        <v>424381.63029795769</v>
      </c>
      <c r="AR267">
        <v>0.103225806451613</v>
      </c>
      <c r="AS267">
        <v>3.3870967741935501E-2</v>
      </c>
      <c r="AT267">
        <v>103</v>
      </c>
      <c r="AU267">
        <v>34</v>
      </c>
      <c r="AV267">
        <v>34</v>
      </c>
      <c r="AW267">
        <v>0</v>
      </c>
      <c r="AX267">
        <v>5.7192966274031942</v>
      </c>
      <c r="AY267">
        <v>1.25959030571178E-2</v>
      </c>
      <c r="AZ267">
        <v>0.87549912886356929</v>
      </c>
      <c r="BA267">
        <v>2.1275064684817709E-2</v>
      </c>
      <c r="BB267">
        <v>9.0629903394495198E-2</v>
      </c>
    </row>
    <row r="268" spans="1:54" x14ac:dyDescent="0.3">
      <c r="A268">
        <v>0.123222748815166</v>
      </c>
      <c r="B268">
        <v>4.2654028436019002E-2</v>
      </c>
      <c r="C268" t="s">
        <v>341</v>
      </c>
      <c r="D268">
        <v>1000</v>
      </c>
      <c r="E268">
        <v>123</v>
      </c>
      <c r="F268">
        <v>43</v>
      </c>
      <c r="G268">
        <v>0.7922441090262905</v>
      </c>
      <c r="H268">
        <v>0.79414925166147554</v>
      </c>
      <c r="I268">
        <v>0.584488218052581</v>
      </c>
      <c r="J268">
        <v>0.58829850332295108</v>
      </c>
      <c r="K268">
        <v>0.57574930789090728</v>
      </c>
      <c r="L268">
        <v>0.58046610957432498</v>
      </c>
      <c r="M268">
        <v>0.81423247974624391</v>
      </c>
      <c r="N268">
        <v>0.82090304465795749</v>
      </c>
      <c r="O268">
        <v>1.6394572626533019</v>
      </c>
      <c r="P268">
        <v>122.5</v>
      </c>
      <c r="Q268">
        <v>123.5</v>
      </c>
      <c r="R268">
        <v>42.5</v>
      </c>
      <c r="S268">
        <v>43.5</v>
      </c>
      <c r="T268">
        <v>7.7270189131529721E-3</v>
      </c>
      <c r="U268">
        <v>2.4231981356933718E-2</v>
      </c>
      <c r="V268">
        <v>3.0697358165531559E-4</v>
      </c>
      <c r="W268">
        <v>2.4671306812604958E-4</v>
      </c>
      <c r="X268">
        <v>3.2676487539412557E-4</v>
      </c>
      <c r="Y268">
        <v>-0.99950657386374786</v>
      </c>
      <c r="Z268">
        <v>-0.99934647024921175</v>
      </c>
      <c r="AA268">
        <v>-2.4637721360232181</v>
      </c>
      <c r="AB268">
        <v>-2.4100792989565969</v>
      </c>
      <c r="AC268">
        <v>-3.4842999693609649</v>
      </c>
      <c r="AD268">
        <v>-3.4083668309790611</v>
      </c>
      <c r="AE268">
        <v>117.7064052693197</v>
      </c>
      <c r="AF268">
        <v>1.4405207597462241E-3</v>
      </c>
      <c r="AG268">
        <v>1.847340854892459E-3</v>
      </c>
      <c r="AH268">
        <v>0</v>
      </c>
      <c r="AI268">
        <v>0.5</v>
      </c>
      <c r="AJ268">
        <v>0</v>
      </c>
      <c r="AK268">
        <v>0.5</v>
      </c>
      <c r="AL268">
        <v>2.4671306812604958E-4</v>
      </c>
      <c r="AM268">
        <v>3.2676487539412557E-4</v>
      </c>
      <c r="AN268">
        <v>9.4891566909527951E-6</v>
      </c>
      <c r="AO268">
        <v>4.6643848644635854E-9</v>
      </c>
      <c r="AP268">
        <v>8.6119321951621626E-9</v>
      </c>
      <c r="AQ268">
        <v>72515966.592602059</v>
      </c>
      <c r="AR268">
        <v>0.123222748815166</v>
      </c>
      <c r="AS268">
        <v>4.2654028436019002E-2</v>
      </c>
      <c r="AT268">
        <v>123</v>
      </c>
      <c r="AU268">
        <v>43</v>
      </c>
      <c r="AV268">
        <v>43</v>
      </c>
      <c r="AW268">
        <v>0</v>
      </c>
      <c r="AX268">
        <v>5.4862961257202567</v>
      </c>
      <c r="AY268">
        <v>1.7302644334749311E-2</v>
      </c>
      <c r="AZ268">
        <v>0.85142586708356427</v>
      </c>
      <c r="BA268">
        <v>2.5351384101269692E-2</v>
      </c>
      <c r="BB268">
        <v>0.10592010448041669</v>
      </c>
    </row>
    <row r="269" spans="1:54" x14ac:dyDescent="0.3">
      <c r="A269">
        <v>0.114068441064639</v>
      </c>
      <c r="B269">
        <v>4.4359949302915098E-2</v>
      </c>
      <c r="C269" t="s">
        <v>342</v>
      </c>
      <c r="D269">
        <v>1000</v>
      </c>
      <c r="E269">
        <v>114</v>
      </c>
      <c r="F269">
        <v>44</v>
      </c>
      <c r="G269">
        <v>0.71610703156195665</v>
      </c>
      <c r="H269">
        <v>0.81752806605415029</v>
      </c>
      <c r="I269">
        <v>0.43221406312391331</v>
      </c>
      <c r="J269">
        <v>0.63505613210830059</v>
      </c>
      <c r="K269">
        <v>0.40398091801063268</v>
      </c>
      <c r="L269">
        <v>0.64062803565988913</v>
      </c>
      <c r="M269">
        <v>0.57131529319057017</v>
      </c>
      <c r="N269">
        <v>0.90598485646665006</v>
      </c>
      <c r="O269">
        <v>1.4954963205586</v>
      </c>
      <c r="P269">
        <v>113.5</v>
      </c>
      <c r="Q269">
        <v>114.5</v>
      </c>
      <c r="R269">
        <v>43.5</v>
      </c>
      <c r="S269">
        <v>44.5</v>
      </c>
      <c r="T269">
        <v>9.1496141305794643E-3</v>
      </c>
      <c r="U269">
        <v>2.2515001173203038E-2</v>
      </c>
      <c r="V269">
        <v>3.080775852704735E-4</v>
      </c>
      <c r="W269">
        <v>2.4671306812604958E-4</v>
      </c>
      <c r="X269">
        <v>3.2676487539412557E-4</v>
      </c>
      <c r="Y269">
        <v>-0.99950657386374786</v>
      </c>
      <c r="Z269">
        <v>-0.99934647024921175</v>
      </c>
      <c r="AA269">
        <v>-2.4637721360232181</v>
      </c>
      <c r="AB269">
        <v>-2.4100792989565969</v>
      </c>
      <c r="AC269">
        <v>-3.4842999693609649</v>
      </c>
      <c r="AD269">
        <v>-3.4083668309790611</v>
      </c>
      <c r="AE269">
        <v>117.7064052693197</v>
      </c>
      <c r="AF269">
        <v>1.025060391527489E-3</v>
      </c>
      <c r="AG269">
        <v>4.6710383928475928E-3</v>
      </c>
      <c r="AH269">
        <v>0</v>
      </c>
      <c r="AI269">
        <v>0.5</v>
      </c>
      <c r="AJ269">
        <v>0</v>
      </c>
      <c r="AK269">
        <v>0.5</v>
      </c>
      <c r="AL269">
        <v>2.4671306812604958E-4</v>
      </c>
      <c r="AM269">
        <v>3.2676487539412557E-4</v>
      </c>
      <c r="AN269">
        <v>9.4891566909527951E-6</v>
      </c>
      <c r="AO269">
        <v>1.396534223279424E-8</v>
      </c>
      <c r="AP269">
        <v>5.693949103296562E-9</v>
      </c>
      <c r="AQ269">
        <v>36763982.942309357</v>
      </c>
      <c r="AR269">
        <v>0.114068441064639</v>
      </c>
      <c r="AS269">
        <v>4.4359949302915098E-2</v>
      </c>
      <c r="AT269">
        <v>114</v>
      </c>
      <c r="AU269">
        <v>44</v>
      </c>
      <c r="AV269">
        <v>44</v>
      </c>
      <c r="AW269">
        <v>0</v>
      </c>
      <c r="AX269">
        <v>5.5074197996117116</v>
      </c>
      <c r="AY269">
        <v>1.7019746760879209E-2</v>
      </c>
      <c r="AZ269">
        <v>0.85859135639332518</v>
      </c>
      <c r="BA269">
        <v>2.7340202542035889E-2</v>
      </c>
      <c r="BB269">
        <v>9.7048694303759786E-2</v>
      </c>
    </row>
    <row r="270" spans="1:54" x14ac:dyDescent="0.3">
      <c r="A270">
        <v>0.12967430639324501</v>
      </c>
      <c r="B270">
        <v>3.3775633293124198E-2</v>
      </c>
      <c r="C270" t="s">
        <v>343</v>
      </c>
      <c r="D270">
        <v>1000</v>
      </c>
      <c r="E270">
        <v>130</v>
      </c>
      <c r="F270">
        <v>34</v>
      </c>
      <c r="G270">
        <v>0.84208482381699978</v>
      </c>
      <c r="H270">
        <v>0.52183346280871312</v>
      </c>
      <c r="I270">
        <v>0.68416964763399957</v>
      </c>
      <c r="J270">
        <v>4.3666925617426237E-2</v>
      </c>
      <c r="K270">
        <v>0.70927281486888327</v>
      </c>
      <c r="L270">
        <v>3.8718143923656079E-2</v>
      </c>
      <c r="M270">
        <v>1.003063234210116</v>
      </c>
      <c r="N270">
        <v>5.4755724246747871E-2</v>
      </c>
      <c r="O270">
        <v>0.98434204644228263</v>
      </c>
      <c r="P270">
        <v>129.5</v>
      </c>
      <c r="Q270">
        <v>130.5</v>
      </c>
      <c r="R270">
        <v>33.5</v>
      </c>
      <c r="S270">
        <v>34.5</v>
      </c>
      <c r="T270">
        <v>6.5060559247862582E-3</v>
      </c>
      <c r="U270">
        <v>3.3924201228875413E-2</v>
      </c>
      <c r="V270">
        <v>2.1725684040342611E-4</v>
      </c>
      <c r="W270">
        <v>2.4671306812604958E-4</v>
      </c>
      <c r="X270">
        <v>3.2676487539412557E-4</v>
      </c>
      <c r="Y270">
        <v>-0.99950657386374786</v>
      </c>
      <c r="Z270">
        <v>-0.99934647024921175</v>
      </c>
      <c r="AA270">
        <v>-2.4637721360232181</v>
      </c>
      <c r="AB270">
        <v>-2.4100792989565969</v>
      </c>
      <c r="AC270">
        <v>-3.4842999693609649</v>
      </c>
      <c r="AD270">
        <v>-3.4083668309790611</v>
      </c>
      <c r="AE270">
        <v>117.7064052693197</v>
      </c>
      <c r="AF270">
        <v>2.5246421329247652E-2</v>
      </c>
      <c r="AG270">
        <v>8.7600984480366059E-4</v>
      </c>
      <c r="AH270">
        <v>0</v>
      </c>
      <c r="AI270">
        <v>0.5</v>
      </c>
      <c r="AJ270">
        <v>0</v>
      </c>
      <c r="AK270">
        <v>0.5</v>
      </c>
      <c r="AL270">
        <v>2.4671306812604958E-4</v>
      </c>
      <c r="AM270">
        <v>3.2676487539412557E-4</v>
      </c>
      <c r="AN270">
        <v>9.4891566909527951E-6</v>
      </c>
      <c r="AO270">
        <v>1.862353614493107E-9</v>
      </c>
      <c r="AP270">
        <v>2.1130102832326289E-7</v>
      </c>
      <c r="AQ270">
        <v>5238866.3658553176</v>
      </c>
      <c r="AR270">
        <v>0.12967430639324501</v>
      </c>
      <c r="AS270">
        <v>3.3775633293124198E-2</v>
      </c>
      <c r="AT270">
        <v>130</v>
      </c>
      <c r="AU270">
        <v>34</v>
      </c>
      <c r="AV270">
        <v>34</v>
      </c>
      <c r="AW270">
        <v>0</v>
      </c>
      <c r="AX270">
        <v>5.61983203177871</v>
      </c>
      <c r="AY270">
        <v>1.458398928211852E-2</v>
      </c>
      <c r="AZ270">
        <v>0.85113404959574934</v>
      </c>
      <c r="BA270">
        <v>1.919164401100568E-2</v>
      </c>
      <c r="BB270">
        <v>0.11509031711112649</v>
      </c>
    </row>
    <row r="271" spans="1:54" x14ac:dyDescent="0.3">
      <c r="A271">
        <v>0.122401847575058</v>
      </c>
      <c r="B271">
        <v>5.00384911470362E-2</v>
      </c>
      <c r="C271" t="s">
        <v>344</v>
      </c>
      <c r="D271">
        <v>1000</v>
      </c>
      <c r="E271">
        <v>122</v>
      </c>
      <c r="F271">
        <v>50</v>
      </c>
      <c r="G271">
        <v>0.78443219290351318</v>
      </c>
      <c r="H271">
        <v>0.92166656082563714</v>
      </c>
      <c r="I271">
        <v>0.56886438580702636</v>
      </c>
      <c r="J271">
        <v>0.84333312165127428</v>
      </c>
      <c r="K271">
        <v>0.55666971526355691</v>
      </c>
      <c r="L271">
        <v>1.0015256153584591</v>
      </c>
      <c r="M271">
        <v>0.78724986108809136</v>
      </c>
      <c r="N271">
        <v>1.4163711083039929</v>
      </c>
      <c r="O271">
        <v>1.721580783293571</v>
      </c>
      <c r="P271">
        <v>121.5</v>
      </c>
      <c r="Q271">
        <v>122.5</v>
      </c>
      <c r="R271">
        <v>49.5</v>
      </c>
      <c r="S271">
        <v>50.5</v>
      </c>
      <c r="T271">
        <v>7.896316382248636E-3</v>
      </c>
      <c r="U271">
        <v>1.244826177310576E-2</v>
      </c>
      <c r="V271">
        <v>1.6922349474281971E-4</v>
      </c>
      <c r="W271">
        <v>2.4671306812604958E-4</v>
      </c>
      <c r="X271">
        <v>3.2676487539412557E-4</v>
      </c>
      <c r="Y271">
        <v>-0.99950657386374786</v>
      </c>
      <c r="Z271">
        <v>-0.99934647024921175</v>
      </c>
      <c r="AA271">
        <v>-2.4637721360232181</v>
      </c>
      <c r="AB271">
        <v>-2.4100792989565969</v>
      </c>
      <c r="AC271">
        <v>-3.4842999693609649</v>
      </c>
      <c r="AD271">
        <v>-3.4083668309790611</v>
      </c>
      <c r="AE271">
        <v>117.7064052693197</v>
      </c>
      <c r="AF271">
        <v>1.212786213609476E-4</v>
      </c>
      <c r="AG271">
        <v>2.051508606542715E-3</v>
      </c>
      <c r="AH271">
        <v>0</v>
      </c>
      <c r="AI271">
        <v>0.5</v>
      </c>
      <c r="AJ271">
        <v>0</v>
      </c>
      <c r="AK271">
        <v>0.5</v>
      </c>
      <c r="AL271">
        <v>2.4671306812604958E-4</v>
      </c>
      <c r="AM271">
        <v>3.2676487539412557E-4</v>
      </c>
      <c r="AN271">
        <v>9.4891566909527951E-6</v>
      </c>
      <c r="AO271">
        <v>5.2933821845658951E-9</v>
      </c>
      <c r="AP271">
        <v>3.7246469911399529E-10</v>
      </c>
      <c r="AQ271">
        <v>814460278.0236448</v>
      </c>
      <c r="AR271">
        <v>0.122401847575058</v>
      </c>
      <c r="AS271">
        <v>5.00384911470362E-2</v>
      </c>
      <c r="AT271">
        <v>122</v>
      </c>
      <c r="AU271">
        <v>50</v>
      </c>
      <c r="AV271">
        <v>50</v>
      </c>
      <c r="AW271">
        <v>0</v>
      </c>
      <c r="AX271">
        <v>5.4217191108082936</v>
      </c>
      <c r="AY271">
        <v>1.98272784912937E-2</v>
      </c>
      <c r="AZ271">
        <v>0.84738693976919954</v>
      </c>
      <c r="BA271">
        <v>3.02112126557425E-2</v>
      </c>
      <c r="BB271">
        <v>0.10257456908376431</v>
      </c>
    </row>
    <row r="272" spans="1:54" x14ac:dyDescent="0.3">
      <c r="A272">
        <v>8.3862770012706506E-2</v>
      </c>
      <c r="B272">
        <v>3.3545108005082598E-2</v>
      </c>
      <c r="C272" t="s">
        <v>345</v>
      </c>
      <c r="D272">
        <v>1000</v>
      </c>
      <c r="E272">
        <v>84</v>
      </c>
      <c r="F272">
        <v>34</v>
      </c>
      <c r="G272">
        <v>0.40499178413246489</v>
      </c>
      <c r="H272">
        <v>0.52183346280871312</v>
      </c>
      <c r="I272">
        <v>-0.1900164317350701</v>
      </c>
      <c r="J272">
        <v>4.3666925617426237E-2</v>
      </c>
      <c r="K272">
        <v>-0.17002186630297761</v>
      </c>
      <c r="L272">
        <v>3.8718143923656079E-2</v>
      </c>
      <c r="M272">
        <v>-0.24044722922565609</v>
      </c>
      <c r="N272">
        <v>5.4755724246747871E-2</v>
      </c>
      <c r="O272">
        <v>1.2307253965161959</v>
      </c>
      <c r="P272">
        <v>83.5</v>
      </c>
      <c r="Q272">
        <v>84.5</v>
      </c>
      <c r="R272">
        <v>33.5</v>
      </c>
      <c r="S272">
        <v>34.5</v>
      </c>
      <c r="T272">
        <v>1.052086918250056E-2</v>
      </c>
      <c r="U272">
        <v>3.3924201228875413E-2</v>
      </c>
      <c r="V272">
        <v>4.3926076517905967E-4</v>
      </c>
      <c r="W272">
        <v>2.4671306812604958E-4</v>
      </c>
      <c r="X272">
        <v>3.2676487539412557E-4</v>
      </c>
      <c r="Y272">
        <v>-0.99950657386374786</v>
      </c>
      <c r="Z272">
        <v>-0.99934647024921175</v>
      </c>
      <c r="AA272">
        <v>-2.4637721360232181</v>
      </c>
      <c r="AB272">
        <v>-2.4100792989565969</v>
      </c>
      <c r="AC272">
        <v>-3.4842999693609649</v>
      </c>
      <c r="AD272">
        <v>-3.4083668309790611</v>
      </c>
      <c r="AE272">
        <v>117.7064052693197</v>
      </c>
      <c r="AF272">
        <v>2.5246421329247652E-2</v>
      </c>
      <c r="AG272">
        <v>7.971091429385195E-2</v>
      </c>
      <c r="AH272">
        <v>0</v>
      </c>
      <c r="AI272">
        <v>0.5</v>
      </c>
      <c r="AJ272">
        <v>0</v>
      </c>
      <c r="AK272">
        <v>0.5</v>
      </c>
      <c r="AL272">
        <v>2.4671306812604958E-4</v>
      </c>
      <c r="AM272">
        <v>3.2676487539412557E-4</v>
      </c>
      <c r="AN272">
        <v>9.4891566909527951E-6</v>
      </c>
      <c r="AO272">
        <v>2.7403420715503539E-7</v>
      </c>
      <c r="AP272">
        <v>2.1130102832326289E-7</v>
      </c>
      <c r="AQ272">
        <v>71985.270817718658</v>
      </c>
      <c r="AR272">
        <v>8.3862770012706506E-2</v>
      </c>
      <c r="AS272">
        <v>3.3545108005082598E-2</v>
      </c>
      <c r="AT272">
        <v>84</v>
      </c>
      <c r="AU272">
        <v>34</v>
      </c>
      <c r="AV272">
        <v>34</v>
      </c>
      <c r="AW272">
        <v>0</v>
      </c>
      <c r="AX272">
        <v>5.8828092371516973</v>
      </c>
      <c r="AY272">
        <v>1.0886915457527631E-2</v>
      </c>
      <c r="AZ272">
        <v>0.89347903743973855</v>
      </c>
      <c r="BA272">
        <v>2.2658192547554971E-2</v>
      </c>
      <c r="BB272">
        <v>7.2975854555178868E-2</v>
      </c>
    </row>
    <row r="273" spans="1:54" x14ac:dyDescent="0.3">
      <c r="A273">
        <v>5.5912353607857901E-2</v>
      </c>
      <c r="B273">
        <v>2.6822818284850801E-2</v>
      </c>
      <c r="C273" t="s">
        <v>346</v>
      </c>
      <c r="D273">
        <v>1000</v>
      </c>
      <c r="E273">
        <v>56</v>
      </c>
      <c r="F273">
        <v>27</v>
      </c>
      <c r="G273">
        <v>0.15714219021178341</v>
      </c>
      <c r="H273">
        <v>0.29382808042988412</v>
      </c>
      <c r="I273">
        <v>-0.68571561957643312</v>
      </c>
      <c r="J273">
        <v>-0.41234383914023182</v>
      </c>
      <c r="K273">
        <v>-0.7115422919672415</v>
      </c>
      <c r="L273">
        <v>-0.38341852401650922</v>
      </c>
      <c r="M273">
        <v>-1.006272759502109</v>
      </c>
      <c r="N273">
        <v>-0.54223567672922168</v>
      </c>
      <c r="O273">
        <v>1.464373409962346</v>
      </c>
      <c r="P273">
        <v>55.5</v>
      </c>
      <c r="Q273">
        <v>56.5</v>
      </c>
      <c r="R273">
        <v>26.5</v>
      </c>
      <c r="S273">
        <v>27.5</v>
      </c>
      <c r="T273">
        <v>6.6569719029693497E-3</v>
      </c>
      <c r="U273">
        <v>2.941225431326594E-2</v>
      </c>
      <c r="V273">
        <v>2.8671926241178458E-4</v>
      </c>
      <c r="W273">
        <v>2.4671306812604958E-4</v>
      </c>
      <c r="X273">
        <v>3.2676487539412557E-4</v>
      </c>
      <c r="Y273">
        <v>-0.99950657386374786</v>
      </c>
      <c r="Z273">
        <v>-0.99934647024921175</v>
      </c>
      <c r="AA273">
        <v>-2.4637721360232181</v>
      </c>
      <c r="AB273">
        <v>-2.4100792989565969</v>
      </c>
      <c r="AC273">
        <v>-3.4842999693609649</v>
      </c>
      <c r="AD273">
        <v>-3.4083668309790611</v>
      </c>
      <c r="AE273">
        <v>117.7064052693197</v>
      </c>
      <c r="AF273">
        <v>0.18313688103093231</v>
      </c>
      <c r="AG273">
        <v>0.79945648864672991</v>
      </c>
      <c r="AH273">
        <v>0</v>
      </c>
      <c r="AI273">
        <v>0.5</v>
      </c>
      <c r="AJ273">
        <v>0</v>
      </c>
      <c r="AK273">
        <v>0.5</v>
      </c>
      <c r="AL273">
        <v>2.4671306812604958E-4</v>
      </c>
      <c r="AM273">
        <v>3.2676487539412557E-4</v>
      </c>
      <c r="AN273">
        <v>9.4891566909527951E-6</v>
      </c>
      <c r="AO273">
        <v>1.73902939449737E-6</v>
      </c>
      <c r="AP273">
        <v>1.32891217469183E-6</v>
      </c>
      <c r="AQ273">
        <v>1177.284119305376</v>
      </c>
      <c r="AR273">
        <v>5.5912353607857901E-2</v>
      </c>
      <c r="AS273">
        <v>2.6822818284850801E-2</v>
      </c>
      <c r="AT273">
        <v>56</v>
      </c>
      <c r="AU273">
        <v>27</v>
      </c>
      <c r="AV273">
        <v>27</v>
      </c>
      <c r="AW273">
        <v>0</v>
      </c>
      <c r="AX273">
        <v>6.628993053965984</v>
      </c>
      <c r="AY273">
        <v>6.9693528729072082E-3</v>
      </c>
      <c r="AZ273">
        <v>0.92423418098019861</v>
      </c>
      <c r="BA273">
        <v>1.9853465411943591E-2</v>
      </c>
      <c r="BB273">
        <v>4.8943000734950691E-2</v>
      </c>
    </row>
    <row r="274" spans="1:54" x14ac:dyDescent="0.3">
      <c r="A274">
        <v>6.7422205147906297E-2</v>
      </c>
      <c r="B274">
        <v>2.9581252401075699E-2</v>
      </c>
      <c r="C274" t="s">
        <v>347</v>
      </c>
      <c r="D274">
        <v>1000</v>
      </c>
      <c r="E274">
        <v>67</v>
      </c>
      <c r="F274">
        <v>30</v>
      </c>
      <c r="G274">
        <v>0.24083731524591639</v>
      </c>
      <c r="H274">
        <v>0.38736842700622692</v>
      </c>
      <c r="I274">
        <v>-0.51832536950816721</v>
      </c>
      <c r="J274">
        <v>-0.22526314598754629</v>
      </c>
      <c r="K274">
        <v>-0.49752859598733018</v>
      </c>
      <c r="L274">
        <v>-0.20236296433420489</v>
      </c>
      <c r="M274">
        <v>-0.70361168811372665</v>
      </c>
      <c r="N274">
        <v>-0.28618444868345561</v>
      </c>
      <c r="O274">
        <v>1.3004396138303529</v>
      </c>
      <c r="P274">
        <v>66.5</v>
      </c>
      <c r="Q274">
        <v>67.5</v>
      </c>
      <c r="R274">
        <v>29.5</v>
      </c>
      <c r="S274">
        <v>30.5</v>
      </c>
      <c r="T274">
        <v>8.526550298761898E-3</v>
      </c>
      <c r="U274">
        <v>3.2651964480003022E-2</v>
      </c>
      <c r="V274">
        <v>3.6205359501851128E-4</v>
      </c>
      <c r="W274">
        <v>2.4671306812604958E-4</v>
      </c>
      <c r="X274">
        <v>3.2676487539412557E-4</v>
      </c>
      <c r="Y274">
        <v>-0.99950657386374786</v>
      </c>
      <c r="Z274">
        <v>-0.99934647024921175</v>
      </c>
      <c r="AA274">
        <v>-2.4637721360232181</v>
      </c>
      <c r="AB274">
        <v>-2.4100792989565969</v>
      </c>
      <c r="AC274">
        <v>-3.4842999693609649</v>
      </c>
      <c r="AD274">
        <v>-3.4083668309790611</v>
      </c>
      <c r="AE274">
        <v>117.7064052693197</v>
      </c>
      <c r="AF274">
        <v>8.0410607595931646E-2</v>
      </c>
      <c r="AG274">
        <v>0.33556293359956152</v>
      </c>
      <c r="AH274">
        <v>0</v>
      </c>
      <c r="AI274">
        <v>0.5</v>
      </c>
      <c r="AJ274">
        <v>0</v>
      </c>
      <c r="AK274">
        <v>0.5</v>
      </c>
      <c r="AL274">
        <v>2.4671306812604958E-4</v>
      </c>
      <c r="AM274">
        <v>3.2676487539412557E-4</v>
      </c>
      <c r="AN274">
        <v>9.4891566909527951E-6</v>
      </c>
      <c r="AO274">
        <v>9.3493777661185326E-7</v>
      </c>
      <c r="AP274">
        <v>6.4776102476469386E-7</v>
      </c>
      <c r="AQ274">
        <v>5672.8716919003873</v>
      </c>
      <c r="AR274">
        <v>6.7422205147906297E-2</v>
      </c>
      <c r="AS274">
        <v>2.9581252401075699E-2</v>
      </c>
      <c r="AT274">
        <v>67</v>
      </c>
      <c r="AU274">
        <v>30</v>
      </c>
      <c r="AV274">
        <v>30</v>
      </c>
      <c r="AW274">
        <v>0</v>
      </c>
      <c r="AX274">
        <v>6.2480692361753576</v>
      </c>
      <c r="AY274">
        <v>8.5093975845810937E-3</v>
      </c>
      <c r="AZ274">
        <v>0.91150594003559915</v>
      </c>
      <c r="BA274">
        <v>2.1071854816494609E-2</v>
      </c>
      <c r="BB274">
        <v>5.8912807563325197E-2</v>
      </c>
    </row>
    <row r="275" spans="1:54" x14ac:dyDescent="0.3">
      <c r="A275">
        <v>6.4008983717012899E-2</v>
      </c>
      <c r="B275">
        <v>3.4250421111734999E-2</v>
      </c>
      <c r="C275" t="s">
        <v>348</v>
      </c>
      <c r="D275">
        <v>1000</v>
      </c>
      <c r="E275">
        <v>64</v>
      </c>
      <c r="F275">
        <v>34</v>
      </c>
      <c r="G275">
        <v>0.21598152048863389</v>
      </c>
      <c r="H275">
        <v>0.52183346280871312</v>
      </c>
      <c r="I275">
        <v>-0.5680369590227321</v>
      </c>
      <c r="J275">
        <v>4.3666925617426237E-2</v>
      </c>
      <c r="K275">
        <v>-0.55567060647809829</v>
      </c>
      <c r="L275">
        <v>3.8718143923656079E-2</v>
      </c>
      <c r="M275">
        <v>-0.78583690789340965</v>
      </c>
      <c r="N275">
        <v>5.4755724246747871E-2</v>
      </c>
      <c r="O275">
        <v>1.00603182538806</v>
      </c>
      <c r="P275">
        <v>63.5</v>
      </c>
      <c r="Q275">
        <v>64.5</v>
      </c>
      <c r="R275">
        <v>33.5</v>
      </c>
      <c r="S275">
        <v>34.5</v>
      </c>
      <c r="T275">
        <v>8.0395213007134758E-3</v>
      </c>
      <c r="U275">
        <v>3.3924201228875413E-2</v>
      </c>
      <c r="V275">
        <v>2.7437942429572599E-4</v>
      </c>
      <c r="W275">
        <v>2.4671306812604958E-4</v>
      </c>
      <c r="X275">
        <v>3.2676487539412557E-4</v>
      </c>
      <c r="Y275">
        <v>-0.99950657386374786</v>
      </c>
      <c r="Z275">
        <v>-0.99934647024921175</v>
      </c>
      <c r="AA275">
        <v>-2.4637721360232181</v>
      </c>
      <c r="AB275">
        <v>-2.4100792989565969</v>
      </c>
      <c r="AC275">
        <v>-3.4842999693609649</v>
      </c>
      <c r="AD275">
        <v>-3.4083668309790611</v>
      </c>
      <c r="AE275">
        <v>117.7064052693197</v>
      </c>
      <c r="AF275">
        <v>2.5246421329247652E-2</v>
      </c>
      <c r="AG275">
        <v>0.42718677155621171</v>
      </c>
      <c r="AH275">
        <v>0</v>
      </c>
      <c r="AI275">
        <v>0.5</v>
      </c>
      <c r="AJ275">
        <v>0</v>
      </c>
      <c r="AK275">
        <v>0.5</v>
      </c>
      <c r="AL275">
        <v>2.4671306812604958E-4</v>
      </c>
      <c r="AM275">
        <v>3.2676487539412557E-4</v>
      </c>
      <c r="AN275">
        <v>9.4891566909527951E-6</v>
      </c>
      <c r="AO275">
        <v>1.122233821250448E-6</v>
      </c>
      <c r="AP275">
        <v>2.1130102832326289E-7</v>
      </c>
      <c r="AQ275">
        <v>10979.794070799369</v>
      </c>
      <c r="AR275">
        <v>6.4008983717012899E-2</v>
      </c>
      <c r="AS275">
        <v>3.4250421111734999E-2</v>
      </c>
      <c r="AT275">
        <v>64</v>
      </c>
      <c r="AU275">
        <v>34</v>
      </c>
      <c r="AV275">
        <v>34</v>
      </c>
      <c r="AW275">
        <v>0</v>
      </c>
      <c r="AX275">
        <v>6.2177694880374599</v>
      </c>
      <c r="AY275">
        <v>9.3103515558082741E-3</v>
      </c>
      <c r="AZ275">
        <v>0.91105094672706033</v>
      </c>
      <c r="BA275">
        <v>2.494006955592672E-2</v>
      </c>
      <c r="BB275">
        <v>5.4698632161204623E-2</v>
      </c>
    </row>
    <row r="276" spans="1:54" x14ac:dyDescent="0.3">
      <c r="A276">
        <v>4.5881910492666399E-2</v>
      </c>
      <c r="B276">
        <v>3.4599473486273E-2</v>
      </c>
      <c r="C276" t="s">
        <v>349</v>
      </c>
      <c r="D276">
        <v>1000</v>
      </c>
      <c r="E276">
        <v>46</v>
      </c>
      <c r="F276">
        <v>35</v>
      </c>
      <c r="G276">
        <v>9.9311660532730384E-2</v>
      </c>
      <c r="H276">
        <v>0.55564433497383003</v>
      </c>
      <c r="I276">
        <v>-0.80137667893453923</v>
      </c>
      <c r="J276">
        <v>0.1112886699476601</v>
      </c>
      <c r="K276">
        <v>-0.90897421719373372</v>
      </c>
      <c r="L276">
        <v>9.8949002904149347E-2</v>
      </c>
      <c r="M276">
        <v>-1.2854836658028459</v>
      </c>
      <c r="N276">
        <v>0.13993502189034279</v>
      </c>
      <c r="O276">
        <v>0.63565795927528312</v>
      </c>
      <c r="P276">
        <v>45.5</v>
      </c>
      <c r="Q276">
        <v>46.5</v>
      </c>
      <c r="R276">
        <v>34.5</v>
      </c>
      <c r="S276">
        <v>35.5</v>
      </c>
      <c r="T276">
        <v>4.9263943395336102E-3</v>
      </c>
      <c r="U276">
        <v>3.3637139080612062E-2</v>
      </c>
      <c r="V276">
        <v>1.0533476065119279E-4</v>
      </c>
      <c r="W276">
        <v>2.4671306812604958E-4</v>
      </c>
      <c r="X276">
        <v>3.2676487539412557E-4</v>
      </c>
      <c r="Y276">
        <v>-0.99950657386374786</v>
      </c>
      <c r="Z276">
        <v>-0.99934647024921175</v>
      </c>
      <c r="AA276">
        <v>-2.4637721360232181</v>
      </c>
      <c r="AB276">
        <v>-2.4100792989565969</v>
      </c>
      <c r="AC276">
        <v>-3.4842999693609649</v>
      </c>
      <c r="AD276">
        <v>-3.4083668309790611</v>
      </c>
      <c r="AE276">
        <v>117.7064052693197</v>
      </c>
      <c r="AF276">
        <v>1.8692340772837681E-2</v>
      </c>
      <c r="AG276">
        <v>1.6941036867788899</v>
      </c>
      <c r="AH276">
        <v>0</v>
      </c>
      <c r="AI276">
        <v>0.5</v>
      </c>
      <c r="AJ276">
        <v>0</v>
      </c>
      <c r="AK276">
        <v>0.5</v>
      </c>
      <c r="AL276">
        <v>2.4671306812604958E-4</v>
      </c>
      <c r="AM276">
        <v>3.2676487539412557E-4</v>
      </c>
      <c r="AN276">
        <v>9.4891566909527951E-6</v>
      </c>
      <c r="AO276">
        <v>2.7271217515940529E-6</v>
      </c>
      <c r="AP276">
        <v>1.5512253559466791E-7</v>
      </c>
      <c r="AQ276">
        <v>2362.7616242298918</v>
      </c>
      <c r="AR276">
        <v>4.5881910492666399E-2</v>
      </c>
      <c r="AS276">
        <v>3.4599473486273E-2</v>
      </c>
      <c r="AT276">
        <v>46</v>
      </c>
      <c r="AU276">
        <v>35</v>
      </c>
      <c r="AV276">
        <v>35</v>
      </c>
      <c r="AW276">
        <v>0</v>
      </c>
      <c r="AX276">
        <v>6.8052847676144683</v>
      </c>
      <c r="AY276">
        <v>7.5911405125673997E-3</v>
      </c>
      <c r="AZ276">
        <v>0.92710975653362793</v>
      </c>
      <c r="BA276">
        <v>2.7008332973705598E-2</v>
      </c>
      <c r="BB276">
        <v>3.8290769980098997E-2</v>
      </c>
    </row>
    <row r="277" spans="1:54" x14ac:dyDescent="0.3">
      <c r="A277">
        <v>4.7251687560269998E-2</v>
      </c>
      <c r="B277">
        <v>2.3143683702989401E-2</v>
      </c>
      <c r="C277" t="s">
        <v>350</v>
      </c>
      <c r="D277">
        <v>1000</v>
      </c>
      <c r="E277">
        <v>47</v>
      </c>
      <c r="F277">
        <v>23</v>
      </c>
      <c r="G277">
        <v>0.1043213811480303</v>
      </c>
      <c r="H277">
        <v>0.18822588309557961</v>
      </c>
      <c r="I277">
        <v>-0.7913572377039394</v>
      </c>
      <c r="J277">
        <v>-0.62354823380884095</v>
      </c>
      <c r="K277">
        <v>-0.88904977422614107</v>
      </c>
      <c r="L277">
        <v>-0.62540265773267256</v>
      </c>
      <c r="M277">
        <v>-1.257306248335347</v>
      </c>
      <c r="N277">
        <v>-0.88445292050972435</v>
      </c>
      <c r="O277">
        <v>1.8606669389616119</v>
      </c>
      <c r="P277">
        <v>46.5</v>
      </c>
      <c r="Q277">
        <v>47.5</v>
      </c>
      <c r="R277">
        <v>22.5</v>
      </c>
      <c r="S277">
        <v>23.5</v>
      </c>
      <c r="T277">
        <v>5.0935340485698116E-3</v>
      </c>
      <c r="U277">
        <v>2.312664412286583E-2</v>
      </c>
      <c r="V277">
        <v>2.1917977261515481E-4</v>
      </c>
      <c r="W277">
        <v>2.4671306812604958E-4</v>
      </c>
      <c r="X277">
        <v>3.2676487539412557E-4</v>
      </c>
      <c r="Y277">
        <v>-0.99950657386374786</v>
      </c>
      <c r="Z277">
        <v>-0.99934647024921175</v>
      </c>
      <c r="AA277">
        <v>-2.4637721360232181</v>
      </c>
      <c r="AB277">
        <v>-2.4100792989565969</v>
      </c>
      <c r="AC277">
        <v>-3.4842999693609649</v>
      </c>
      <c r="AD277">
        <v>-3.4083668309790611</v>
      </c>
      <c r="AE277">
        <v>117.7064052693197</v>
      </c>
      <c r="AF277">
        <v>0.51668994558593129</v>
      </c>
      <c r="AG277">
        <v>1.5738715345845531</v>
      </c>
      <c r="AH277">
        <v>0</v>
      </c>
      <c r="AI277">
        <v>0.5</v>
      </c>
      <c r="AJ277">
        <v>0</v>
      </c>
      <c r="AK277">
        <v>0.5</v>
      </c>
      <c r="AL277">
        <v>2.4671306812604958E-4</v>
      </c>
      <c r="AM277">
        <v>3.2676487539412557E-4</v>
      </c>
      <c r="AN277">
        <v>9.4891566909527951E-6</v>
      </c>
      <c r="AO277">
        <v>2.6195329251302419E-6</v>
      </c>
      <c r="AP277">
        <v>2.948049573546197E-6</v>
      </c>
      <c r="AQ277">
        <v>269.32052126278711</v>
      </c>
      <c r="AR277">
        <v>4.7251687560269998E-2</v>
      </c>
      <c r="AS277">
        <v>2.3143683702989401E-2</v>
      </c>
      <c r="AT277">
        <v>47</v>
      </c>
      <c r="AU277">
        <v>23</v>
      </c>
      <c r="AV277">
        <v>23</v>
      </c>
      <c r="AW277">
        <v>0</v>
      </c>
      <c r="AX277">
        <v>7.1557397339835944</v>
      </c>
      <c r="AY277">
        <v>5.5939352425174744E-3</v>
      </c>
      <c r="AZ277">
        <v>0.93519856397925816</v>
      </c>
      <c r="BA277">
        <v>1.7549748460471928E-2</v>
      </c>
      <c r="BB277">
        <v>4.1657752317752518E-2</v>
      </c>
    </row>
    <row r="278" spans="1:54" x14ac:dyDescent="0.3">
      <c r="A278">
        <v>0.103720405862458</v>
      </c>
      <c r="B278">
        <v>3.38218714768884E-2</v>
      </c>
      <c r="C278" t="s">
        <v>351</v>
      </c>
      <c r="D278">
        <v>1000</v>
      </c>
      <c r="E278">
        <v>104</v>
      </c>
      <c r="F278">
        <v>34</v>
      </c>
      <c r="G278">
        <v>0.6183552322409458</v>
      </c>
      <c r="H278">
        <v>0.52183346280871312</v>
      </c>
      <c r="I278">
        <v>0.23671046448189159</v>
      </c>
      <c r="J278">
        <v>4.3666925617426237E-2</v>
      </c>
      <c r="K278">
        <v>0.2129550180641761</v>
      </c>
      <c r="L278">
        <v>3.8718143923656079E-2</v>
      </c>
      <c r="M278">
        <v>0.30116387472176531</v>
      </c>
      <c r="N278">
        <v>5.4755724246747871E-2</v>
      </c>
      <c r="O278">
        <v>1.254870022834953</v>
      </c>
      <c r="P278">
        <v>103.5</v>
      </c>
      <c r="Q278">
        <v>104.5</v>
      </c>
      <c r="R278">
        <v>33.5</v>
      </c>
      <c r="S278">
        <v>34.5</v>
      </c>
      <c r="T278">
        <v>1.0305518748058519E-2</v>
      </c>
      <c r="U278">
        <v>3.3924201228875413E-2</v>
      </c>
      <c r="V278">
        <v>4.3871070631955881E-4</v>
      </c>
      <c r="W278">
        <v>2.4671306812604958E-4</v>
      </c>
      <c r="X278">
        <v>3.2676487539412557E-4</v>
      </c>
      <c r="Y278">
        <v>-0.99950657386374786</v>
      </c>
      <c r="Z278">
        <v>-0.99934647024921175</v>
      </c>
      <c r="AA278">
        <v>-2.4637721360232181</v>
      </c>
      <c r="AB278">
        <v>-2.4100792989565969</v>
      </c>
      <c r="AC278">
        <v>-3.4842999693609649</v>
      </c>
      <c r="AD278">
        <v>-3.4083668309790611</v>
      </c>
      <c r="AE278">
        <v>117.7064052693197</v>
      </c>
      <c r="AF278">
        <v>2.5246421329247652E-2</v>
      </c>
      <c r="AG278">
        <v>1.2559254017766679E-2</v>
      </c>
      <c r="AH278">
        <v>0</v>
      </c>
      <c r="AI278">
        <v>0.5</v>
      </c>
      <c r="AJ278">
        <v>0</v>
      </c>
      <c r="AK278">
        <v>0.5</v>
      </c>
      <c r="AL278">
        <v>2.4671306812604958E-4</v>
      </c>
      <c r="AM278">
        <v>3.2676487539412557E-4</v>
      </c>
      <c r="AN278">
        <v>9.4891566909527951E-6</v>
      </c>
      <c r="AO278">
        <v>4.2293056181332441E-8</v>
      </c>
      <c r="AP278">
        <v>2.1130102832326289E-7</v>
      </c>
      <c r="AQ278">
        <v>465838.27749858028</v>
      </c>
      <c r="AR278">
        <v>0.103720405862458</v>
      </c>
      <c r="AS278">
        <v>3.38218714768884E-2</v>
      </c>
      <c r="AT278">
        <v>104</v>
      </c>
      <c r="AU278">
        <v>34</v>
      </c>
      <c r="AV278">
        <v>34</v>
      </c>
      <c r="AW278">
        <v>0</v>
      </c>
      <c r="AX278">
        <v>5.7133319336805348</v>
      </c>
      <c r="AY278">
        <v>1.261464777304201E-2</v>
      </c>
      <c r="AZ278">
        <v>0.87507237043369557</v>
      </c>
      <c r="BA278">
        <v>2.1207223703846392E-2</v>
      </c>
      <c r="BB278">
        <v>9.1105758089415984E-2</v>
      </c>
    </row>
    <row r="279" spans="1:54" x14ac:dyDescent="0.3">
      <c r="A279">
        <v>9.5761381475667207E-2</v>
      </c>
      <c r="B279">
        <v>2.6687598116169501E-2</v>
      </c>
      <c r="C279" t="s">
        <v>352</v>
      </c>
      <c r="D279">
        <v>1000</v>
      </c>
      <c r="E279">
        <v>96</v>
      </c>
      <c r="F279">
        <v>27</v>
      </c>
      <c r="G279">
        <v>0.5337828808476438</v>
      </c>
      <c r="H279">
        <v>0.29382808042988412</v>
      </c>
      <c r="I279">
        <v>6.7565761695287607E-2</v>
      </c>
      <c r="J279">
        <v>-0.41234383914023182</v>
      </c>
      <c r="K279">
        <v>5.9950341257008717E-2</v>
      </c>
      <c r="L279">
        <v>-0.38341852401650922</v>
      </c>
      <c r="M279">
        <v>8.4782585674557043E-2</v>
      </c>
      <c r="N279">
        <v>-0.54223567672922168</v>
      </c>
      <c r="O279">
        <v>1.106421912379719</v>
      </c>
      <c r="P279">
        <v>95.5</v>
      </c>
      <c r="Q279">
        <v>96.5</v>
      </c>
      <c r="R279">
        <v>26.5</v>
      </c>
      <c r="S279">
        <v>27.5</v>
      </c>
      <c r="T279">
        <v>1.0758678903588059E-2</v>
      </c>
      <c r="U279">
        <v>2.941225431326594E-2</v>
      </c>
      <c r="V279">
        <v>3.5011283067342948E-4</v>
      </c>
      <c r="W279">
        <v>2.4671306812604958E-4</v>
      </c>
      <c r="X279">
        <v>3.2676487539412557E-4</v>
      </c>
      <c r="Y279">
        <v>-0.99950657386374786</v>
      </c>
      <c r="Z279">
        <v>-0.99934647024921175</v>
      </c>
      <c r="AA279">
        <v>-2.4637721360232181</v>
      </c>
      <c r="AB279">
        <v>-2.4100792989565969</v>
      </c>
      <c r="AC279">
        <v>-3.4842999693609649</v>
      </c>
      <c r="AD279">
        <v>-3.4083668309790611</v>
      </c>
      <c r="AE279">
        <v>117.7064052693197</v>
      </c>
      <c r="AF279">
        <v>0.18313688103093231</v>
      </c>
      <c r="AG279">
        <v>2.6852180891741961E-2</v>
      </c>
      <c r="AH279">
        <v>0</v>
      </c>
      <c r="AI279">
        <v>0.5</v>
      </c>
      <c r="AJ279">
        <v>0</v>
      </c>
      <c r="AK279">
        <v>0.5</v>
      </c>
      <c r="AL279">
        <v>2.4671306812604958E-4</v>
      </c>
      <c r="AM279">
        <v>3.2676487539412557E-4</v>
      </c>
      <c r="AN279">
        <v>9.4891566909527951E-6</v>
      </c>
      <c r="AO279">
        <v>9.4400409322601696E-8</v>
      </c>
      <c r="AP279">
        <v>1.32891217469183E-6</v>
      </c>
      <c r="AQ279">
        <v>26482.896741958692</v>
      </c>
      <c r="AR279">
        <v>9.5761381475667207E-2</v>
      </c>
      <c r="AS279">
        <v>2.6687598116169501E-2</v>
      </c>
      <c r="AT279">
        <v>96</v>
      </c>
      <c r="AU279">
        <v>27</v>
      </c>
      <c r="AV279">
        <v>27</v>
      </c>
      <c r="AW279">
        <v>0</v>
      </c>
      <c r="AX279">
        <v>5.9638468561700861</v>
      </c>
      <c r="AY279">
        <v>9.7745571872592894E-3</v>
      </c>
      <c r="AZ279">
        <v>0.88732557759542252</v>
      </c>
      <c r="BA279">
        <v>1.691304092891021E-2</v>
      </c>
      <c r="BB279">
        <v>8.5986824288407912E-2</v>
      </c>
    </row>
    <row r="280" spans="1:54" x14ac:dyDescent="0.3">
      <c r="A280">
        <v>4.4131028207461301E-2</v>
      </c>
      <c r="B280">
        <v>2.7752502274795299E-2</v>
      </c>
      <c r="C280" t="s">
        <v>353</v>
      </c>
      <c r="D280">
        <v>1000</v>
      </c>
      <c r="E280">
        <v>44</v>
      </c>
      <c r="F280">
        <v>28</v>
      </c>
      <c r="G280">
        <v>8.9788530085948684E-2</v>
      </c>
      <c r="H280">
        <v>0.32389244143314522</v>
      </c>
      <c r="I280">
        <v>-0.82042293982810266</v>
      </c>
      <c r="J280">
        <v>-0.35221511713370968</v>
      </c>
      <c r="K280">
        <v>-0.948978596808006</v>
      </c>
      <c r="L280">
        <v>-0.32303581266559972</v>
      </c>
      <c r="M280">
        <v>-1.3420584020076709</v>
      </c>
      <c r="N280">
        <v>-0.4568416274039056</v>
      </c>
      <c r="O280">
        <v>1.261980660399399</v>
      </c>
      <c r="P280">
        <v>43.5</v>
      </c>
      <c r="Q280">
        <v>44.5</v>
      </c>
      <c r="R280">
        <v>27.5</v>
      </c>
      <c r="S280">
        <v>28.5</v>
      </c>
      <c r="T280">
        <v>4.5983875060779389E-3</v>
      </c>
      <c r="U280">
        <v>3.0675494820173791E-2</v>
      </c>
      <c r="V280">
        <v>1.7801223089854501E-4</v>
      </c>
      <c r="W280">
        <v>2.4671306812604958E-4</v>
      </c>
      <c r="X280">
        <v>3.2676487539412557E-4</v>
      </c>
      <c r="Y280">
        <v>-0.99950657386374786</v>
      </c>
      <c r="Z280">
        <v>-0.99934647024921175</v>
      </c>
      <c r="AA280">
        <v>-2.4637721360232181</v>
      </c>
      <c r="AB280">
        <v>-2.4100792989565969</v>
      </c>
      <c r="AC280">
        <v>-3.4842999693609649</v>
      </c>
      <c r="AD280">
        <v>-3.4083668309790611</v>
      </c>
      <c r="AE280">
        <v>117.7064052693197</v>
      </c>
      <c r="AF280">
        <v>0.13979898091901249</v>
      </c>
      <c r="AG280">
        <v>1.9610629391008001</v>
      </c>
      <c r="AH280">
        <v>0</v>
      </c>
      <c r="AI280">
        <v>0.5</v>
      </c>
      <c r="AJ280">
        <v>0</v>
      </c>
      <c r="AK280">
        <v>0.5</v>
      </c>
      <c r="AL280">
        <v>2.4671306812604958E-4</v>
      </c>
      <c r="AM280">
        <v>3.2676487539412557E-4</v>
      </c>
      <c r="AN280">
        <v>9.4891566909527951E-6</v>
      </c>
      <c r="AO280">
        <v>2.9466765433370291E-6</v>
      </c>
      <c r="AP280">
        <v>1.0580050405318769E-6</v>
      </c>
      <c r="AQ280">
        <v>541.82277749830632</v>
      </c>
      <c r="AR280">
        <v>4.4131028207461301E-2</v>
      </c>
      <c r="AS280">
        <v>2.7752502274795299E-2</v>
      </c>
      <c r="AT280">
        <v>44</v>
      </c>
      <c r="AU280">
        <v>28</v>
      </c>
      <c r="AV280">
        <v>28</v>
      </c>
      <c r="AW280">
        <v>0</v>
      </c>
      <c r="AX280">
        <v>7.0862092300506463</v>
      </c>
      <c r="AY280">
        <v>6.2002016666381516E-3</v>
      </c>
      <c r="AZ280">
        <v>0.93431667118438155</v>
      </c>
      <c r="BA280">
        <v>2.155230060815715E-2</v>
      </c>
      <c r="BB280">
        <v>3.7930826540823151E-2</v>
      </c>
    </row>
    <row r="281" spans="1:54" x14ac:dyDescent="0.3">
      <c r="A281">
        <v>8.8845014807502495E-2</v>
      </c>
      <c r="B281">
        <v>2.6653504442250699E-2</v>
      </c>
      <c r="C281" t="s">
        <v>354</v>
      </c>
      <c r="D281">
        <v>1000</v>
      </c>
      <c r="E281">
        <v>89</v>
      </c>
      <c r="F281">
        <v>27</v>
      </c>
      <c r="G281">
        <v>0.45826056184603359</v>
      </c>
      <c r="H281">
        <v>0.29382808042988412</v>
      </c>
      <c r="I281">
        <v>-8.3478876307932715E-2</v>
      </c>
      <c r="J281">
        <v>-0.41234383914023182</v>
      </c>
      <c r="K281">
        <v>-7.4116719357174052E-2</v>
      </c>
      <c r="L281">
        <v>-0.38341852401650922</v>
      </c>
      <c r="M281">
        <v>-0.1048168697135161</v>
      </c>
      <c r="N281">
        <v>-0.54223567672922168</v>
      </c>
      <c r="O281">
        <v>1.22423760984594</v>
      </c>
      <c r="P281">
        <v>88.5</v>
      </c>
      <c r="Q281">
        <v>89.5</v>
      </c>
      <c r="R281">
        <v>26.5</v>
      </c>
      <c r="S281">
        <v>27.5</v>
      </c>
      <c r="T281">
        <v>1.075474776612478E-2</v>
      </c>
      <c r="U281">
        <v>2.941225431326594E-2</v>
      </c>
      <c r="V281">
        <v>3.8725252575319162E-4</v>
      </c>
      <c r="W281">
        <v>2.4671306812604958E-4</v>
      </c>
      <c r="X281">
        <v>3.2676487539412557E-4</v>
      </c>
      <c r="Y281">
        <v>-0.99950657386374786</v>
      </c>
      <c r="Z281">
        <v>-0.99934647024921175</v>
      </c>
      <c r="AA281">
        <v>-2.4637721360232181</v>
      </c>
      <c r="AB281">
        <v>-2.4100792989565969</v>
      </c>
      <c r="AC281">
        <v>-3.4842999693609649</v>
      </c>
      <c r="AD281">
        <v>-3.4083668309790611</v>
      </c>
      <c r="AE281">
        <v>117.7064052693197</v>
      </c>
      <c r="AF281">
        <v>0.18313688103093231</v>
      </c>
      <c r="AG281">
        <v>5.103693348170301E-2</v>
      </c>
      <c r="AH281">
        <v>0</v>
      </c>
      <c r="AI281">
        <v>0.5</v>
      </c>
      <c r="AJ281">
        <v>0</v>
      </c>
      <c r="AK281">
        <v>0.5</v>
      </c>
      <c r="AL281">
        <v>2.4671306812604958E-4</v>
      </c>
      <c r="AM281">
        <v>3.2676487539412557E-4</v>
      </c>
      <c r="AN281">
        <v>9.4891566909527951E-6</v>
      </c>
      <c r="AO281">
        <v>1.7935775886594119E-7</v>
      </c>
      <c r="AP281">
        <v>1.32891217469183E-6</v>
      </c>
      <c r="AQ281">
        <v>15417.19722740104</v>
      </c>
      <c r="AR281">
        <v>8.8845014807502495E-2</v>
      </c>
      <c r="AS281">
        <v>2.6653504442250699E-2</v>
      </c>
      <c r="AT281">
        <v>89</v>
      </c>
      <c r="AU281">
        <v>27</v>
      </c>
      <c r="AV281">
        <v>27</v>
      </c>
      <c r="AW281">
        <v>0</v>
      </c>
      <c r="AX281">
        <v>6.023909643499552</v>
      </c>
      <c r="AY281">
        <v>9.3019904121750489E-3</v>
      </c>
      <c r="AZ281">
        <v>0.89380347116242187</v>
      </c>
      <c r="BA281">
        <v>1.7351514030075649E-2</v>
      </c>
      <c r="BB281">
        <v>7.9543024395327441E-2</v>
      </c>
    </row>
    <row r="282" spans="1:54" x14ac:dyDescent="0.3">
      <c r="A282">
        <v>6.82364247957713E-2</v>
      </c>
      <c r="B282">
        <v>4.03652090341182E-2</v>
      </c>
      <c r="C282" t="s">
        <v>355</v>
      </c>
      <c r="D282">
        <v>1000</v>
      </c>
      <c r="E282">
        <v>68</v>
      </c>
      <c r="F282">
        <v>40</v>
      </c>
      <c r="G282">
        <v>0.24944240408875251</v>
      </c>
      <c r="H282">
        <v>0.71417239639575403</v>
      </c>
      <c r="I282">
        <v>-0.50111519182249498</v>
      </c>
      <c r="J282">
        <v>0.42834479279150811</v>
      </c>
      <c r="K282">
        <v>-0.47817775713350202</v>
      </c>
      <c r="L282">
        <v>0.39995053637922551</v>
      </c>
      <c r="M282">
        <v>-0.67624546936334651</v>
      </c>
      <c r="N282">
        <v>0.56561547282589464</v>
      </c>
      <c r="O282">
        <v>0.68381855861550278</v>
      </c>
      <c r="P282">
        <v>67.5</v>
      </c>
      <c r="Q282">
        <v>68.5</v>
      </c>
      <c r="R282">
        <v>39.5</v>
      </c>
      <c r="S282">
        <v>40.5</v>
      </c>
      <c r="T282">
        <v>8.6827786909443594E-3</v>
      </c>
      <c r="U282">
        <v>2.8928252533808041E-2</v>
      </c>
      <c r="V282">
        <v>1.717599144179352E-4</v>
      </c>
      <c r="W282">
        <v>2.4671306812604958E-4</v>
      </c>
      <c r="X282">
        <v>3.2676487539412557E-4</v>
      </c>
      <c r="Y282">
        <v>-0.99950657386374786</v>
      </c>
      <c r="Z282">
        <v>-0.99934647024921175</v>
      </c>
      <c r="AA282">
        <v>-2.4637721360232181</v>
      </c>
      <c r="AB282">
        <v>-2.4100792989565969</v>
      </c>
      <c r="AC282">
        <v>-3.4842999693609649</v>
      </c>
      <c r="AD282">
        <v>-3.4083668309790611</v>
      </c>
      <c r="AE282">
        <v>117.7064052693197</v>
      </c>
      <c r="AF282">
        <v>3.8932846540275078E-3</v>
      </c>
      <c r="AG282">
        <v>0.30937122558535668</v>
      </c>
      <c r="AH282">
        <v>0</v>
      </c>
      <c r="AI282">
        <v>0.5</v>
      </c>
      <c r="AJ282">
        <v>0</v>
      </c>
      <c r="AK282">
        <v>0.5</v>
      </c>
      <c r="AL282">
        <v>2.4671306812604958E-4</v>
      </c>
      <c r="AM282">
        <v>3.2676487539412557E-4</v>
      </c>
      <c r="AN282">
        <v>9.4891566909527951E-6</v>
      </c>
      <c r="AO282">
        <v>8.7775642426943313E-7</v>
      </c>
      <c r="AP282">
        <v>2.7786286682697051E-8</v>
      </c>
      <c r="AQ282">
        <v>66825.913489577229</v>
      </c>
      <c r="AR282">
        <v>6.82364247957713E-2</v>
      </c>
      <c r="AS282">
        <v>4.03652090341182E-2</v>
      </c>
      <c r="AT282">
        <v>68</v>
      </c>
      <c r="AU282">
        <v>40</v>
      </c>
      <c r="AV282">
        <v>40</v>
      </c>
      <c r="AW282">
        <v>0</v>
      </c>
      <c r="AX282">
        <v>6.0324121741574679</v>
      </c>
      <c r="AY282">
        <v>1.114818273966342E-2</v>
      </c>
      <c r="AZ282">
        <v>0.90254654890977393</v>
      </c>
      <c r="BA282">
        <v>2.921702629445478E-2</v>
      </c>
      <c r="BB282">
        <v>5.708824205610788E-2</v>
      </c>
    </row>
    <row r="283" spans="1:54" x14ac:dyDescent="0.3">
      <c r="A283">
        <v>0.10837887067395301</v>
      </c>
      <c r="B283">
        <v>3.4608378870674E-2</v>
      </c>
      <c r="C283" t="s">
        <v>356</v>
      </c>
      <c r="D283">
        <v>1000</v>
      </c>
      <c r="E283">
        <v>108</v>
      </c>
      <c r="F283">
        <v>35</v>
      </c>
      <c r="G283">
        <v>0.65882601621651915</v>
      </c>
      <c r="H283">
        <v>0.55564433497383003</v>
      </c>
      <c r="I283">
        <v>0.3176520324330383</v>
      </c>
      <c r="J283">
        <v>0.1112886699476601</v>
      </c>
      <c r="K283">
        <v>0.28939138772277012</v>
      </c>
      <c r="L283">
        <v>9.8949002904149347E-2</v>
      </c>
      <c r="M283">
        <v>0.40926122535151233</v>
      </c>
      <c r="N283">
        <v>0.13993502189034279</v>
      </c>
      <c r="O283">
        <v>1.2699279686660081</v>
      </c>
      <c r="P283">
        <v>107.5</v>
      </c>
      <c r="Q283">
        <v>108.5</v>
      </c>
      <c r="R283">
        <v>34.5</v>
      </c>
      <c r="S283">
        <v>35.5</v>
      </c>
      <c r="T283">
        <v>9.9123612659148819E-3</v>
      </c>
      <c r="U283">
        <v>3.3637139080612062E-2</v>
      </c>
      <c r="V283">
        <v>4.2342379570128641E-4</v>
      </c>
      <c r="W283">
        <v>2.4671306812604958E-4</v>
      </c>
      <c r="X283">
        <v>3.2676487539412557E-4</v>
      </c>
      <c r="Y283">
        <v>-0.99950657386374786</v>
      </c>
      <c r="Z283">
        <v>-0.99934647024921175</v>
      </c>
      <c r="AA283">
        <v>-2.4637721360232181</v>
      </c>
      <c r="AB283">
        <v>-2.4100792989565969</v>
      </c>
      <c r="AC283">
        <v>-3.4842999693609649</v>
      </c>
      <c r="AD283">
        <v>-3.4083668309790611</v>
      </c>
      <c r="AE283">
        <v>117.7064052693197</v>
      </c>
      <c r="AF283">
        <v>1.8692340772837681E-2</v>
      </c>
      <c r="AG283">
        <v>8.5000426939155355E-3</v>
      </c>
      <c r="AH283">
        <v>0</v>
      </c>
      <c r="AI283">
        <v>0.5</v>
      </c>
      <c r="AJ283">
        <v>0</v>
      </c>
      <c r="AK283">
        <v>0.5</v>
      </c>
      <c r="AL283">
        <v>2.4671306812604958E-4</v>
      </c>
      <c r="AM283">
        <v>3.2676487539412557E-4</v>
      </c>
      <c r="AN283">
        <v>9.4891566909527951E-6</v>
      </c>
      <c r="AO283">
        <v>2.7531735984388121E-8</v>
      </c>
      <c r="AP283">
        <v>1.5512253559466791E-7</v>
      </c>
      <c r="AQ283">
        <v>940793.67246818438</v>
      </c>
      <c r="AR283">
        <v>0.10837887067395301</v>
      </c>
      <c r="AS283">
        <v>3.4608378870674E-2</v>
      </c>
      <c r="AT283">
        <v>108</v>
      </c>
      <c r="AU283">
        <v>35</v>
      </c>
      <c r="AV283">
        <v>35</v>
      </c>
      <c r="AW283">
        <v>0</v>
      </c>
      <c r="AX283">
        <v>5.6707413901042631</v>
      </c>
      <c r="AY283">
        <v>1.3244056242976679E-2</v>
      </c>
      <c r="AZ283">
        <v>0.87025680669834959</v>
      </c>
      <c r="BA283">
        <v>2.1364322627697319E-2</v>
      </c>
      <c r="BB283">
        <v>9.5134814430976322E-2</v>
      </c>
    </row>
    <row r="284" spans="1:54" x14ac:dyDescent="0.3">
      <c r="A284">
        <v>0.112359550561798</v>
      </c>
      <c r="B284">
        <v>6.3670411985018702E-2</v>
      </c>
      <c r="C284" t="s">
        <v>357</v>
      </c>
      <c r="D284">
        <v>1000</v>
      </c>
      <c r="E284">
        <v>112</v>
      </c>
      <c r="F284">
        <v>64</v>
      </c>
      <c r="G284">
        <v>0.69752952876988883</v>
      </c>
      <c r="H284">
        <v>0.99543153602282264</v>
      </c>
      <c r="I284">
        <v>0.39505905753977771</v>
      </c>
      <c r="J284">
        <v>0.99086307204564528</v>
      </c>
      <c r="K284">
        <v>0.36579222566459052</v>
      </c>
      <c r="L284">
        <v>1.8433480805515221</v>
      </c>
      <c r="M284">
        <v>0.51730832654550363</v>
      </c>
      <c r="N284">
        <v>2.606887855690375</v>
      </c>
      <c r="O284">
        <v>0.55610901752686792</v>
      </c>
      <c r="P284">
        <v>111.5</v>
      </c>
      <c r="Q284">
        <v>112.5</v>
      </c>
      <c r="R284">
        <v>63.5</v>
      </c>
      <c r="S284">
        <v>64.5</v>
      </c>
      <c r="T284">
        <v>9.4243684879313783E-3</v>
      </c>
      <c r="U284">
        <v>1.1363635288155201E-3</v>
      </c>
      <c r="V284">
        <v>5.9556543234277516E-6</v>
      </c>
      <c r="W284">
        <v>2.4671306812604958E-4</v>
      </c>
      <c r="X284">
        <v>3.2676487539412557E-4</v>
      </c>
      <c r="Y284">
        <v>-0.99950657386374786</v>
      </c>
      <c r="Z284">
        <v>-0.99934647024921175</v>
      </c>
      <c r="AA284">
        <v>-2.4637721360232181</v>
      </c>
      <c r="AB284">
        <v>-2.4100792989565969</v>
      </c>
      <c r="AC284">
        <v>-3.4842999693609649</v>
      </c>
      <c r="AD284">
        <v>-3.4083668309790611</v>
      </c>
      <c r="AE284">
        <v>117.7064052693197</v>
      </c>
      <c r="AF284">
        <v>4.4827381062102828E-7</v>
      </c>
      <c r="AG284">
        <v>5.7127213081785743E-3</v>
      </c>
      <c r="AH284">
        <v>0</v>
      </c>
      <c r="AI284">
        <v>0.5</v>
      </c>
      <c r="AJ284">
        <v>0</v>
      </c>
      <c r="AK284">
        <v>0.5</v>
      </c>
      <c r="AL284">
        <v>2.4671306812604958E-4</v>
      </c>
      <c r="AM284">
        <v>3.2676487539412557E-4</v>
      </c>
      <c r="AN284">
        <v>9.4891566909527951E-6</v>
      </c>
      <c r="AO284">
        <v>1.759262572698354E-8</v>
      </c>
      <c r="AP284">
        <v>1.2567613262715809E-13</v>
      </c>
      <c r="AQ284">
        <v>25560752156.184132</v>
      </c>
      <c r="AR284">
        <v>0.112359550561798</v>
      </c>
      <c r="AS284">
        <v>6.3670411985018702E-2</v>
      </c>
      <c r="AT284">
        <v>112</v>
      </c>
      <c r="AU284">
        <v>64</v>
      </c>
      <c r="AV284">
        <v>64</v>
      </c>
      <c r="AW284">
        <v>0</v>
      </c>
      <c r="AX284">
        <v>5.3981907925215236</v>
      </c>
      <c r="AY284">
        <v>2.30879908917241E-2</v>
      </c>
      <c r="AZ284">
        <v>0.8470580283449074</v>
      </c>
      <c r="BA284">
        <v>4.0582421093294602E-2</v>
      </c>
      <c r="BB284">
        <v>8.9271559670073899E-2</v>
      </c>
    </row>
    <row r="285" spans="1:54" x14ac:dyDescent="0.3">
      <c r="A285">
        <v>7.07814269535674E-2</v>
      </c>
      <c r="B285">
        <v>2.1517553793884502E-2</v>
      </c>
      <c r="C285" t="s">
        <v>358</v>
      </c>
      <c r="D285">
        <v>1000</v>
      </c>
      <c r="E285">
        <v>71</v>
      </c>
      <c r="F285">
        <v>22</v>
      </c>
      <c r="G285">
        <v>0.27616963234379882</v>
      </c>
      <c r="H285">
        <v>0.16596551411699539</v>
      </c>
      <c r="I285">
        <v>-0.44766073531240252</v>
      </c>
      <c r="J285">
        <v>-0.66806897176600921</v>
      </c>
      <c r="K285">
        <v>-0.42020417942975419</v>
      </c>
      <c r="L285">
        <v>-0.68605739279248368</v>
      </c>
      <c r="M285">
        <v>-0.59425844951541595</v>
      </c>
      <c r="N285">
        <v>-0.97023166945345618</v>
      </c>
      <c r="O285">
        <v>1.5157963747583829</v>
      </c>
      <c r="P285">
        <v>70.5</v>
      </c>
      <c r="Q285">
        <v>71.5</v>
      </c>
      <c r="R285">
        <v>21.5</v>
      </c>
      <c r="S285">
        <v>22.5</v>
      </c>
      <c r="T285">
        <v>9.1290966307401855E-3</v>
      </c>
      <c r="U285">
        <v>2.138789454222384E-2</v>
      </c>
      <c r="V285">
        <v>2.9596251023468532E-4</v>
      </c>
      <c r="W285">
        <v>2.4671306812604958E-4</v>
      </c>
      <c r="X285">
        <v>3.2676487539412557E-4</v>
      </c>
      <c r="Y285">
        <v>-0.99950657386374786</v>
      </c>
      <c r="Z285">
        <v>-0.99934647024921175</v>
      </c>
      <c r="AA285">
        <v>-2.4637721360232181</v>
      </c>
      <c r="AB285">
        <v>-2.4100792989565969</v>
      </c>
      <c r="AC285">
        <v>-3.4842999693609649</v>
      </c>
      <c r="AD285">
        <v>-3.4083668309790611</v>
      </c>
      <c r="AE285">
        <v>117.7064052693197</v>
      </c>
      <c r="AF285">
        <v>0.66258780634127867</v>
      </c>
      <c r="AG285">
        <v>0.24185004725115489</v>
      </c>
      <c r="AH285">
        <v>0</v>
      </c>
      <c r="AI285">
        <v>0.5</v>
      </c>
      <c r="AJ285">
        <v>0</v>
      </c>
      <c r="AK285">
        <v>0.5</v>
      </c>
      <c r="AL285">
        <v>2.4671306812604958E-4</v>
      </c>
      <c r="AM285">
        <v>3.2676487539412557E-4</v>
      </c>
      <c r="AN285">
        <v>9.4891566909527951E-6</v>
      </c>
      <c r="AO285">
        <v>7.2145516650211255E-7</v>
      </c>
      <c r="AP285">
        <v>3.4962592430229041E-6</v>
      </c>
      <c r="AQ285">
        <v>1113.400327855283</v>
      </c>
      <c r="AR285">
        <v>7.07814269535674E-2</v>
      </c>
      <c r="AS285">
        <v>2.1517553793884502E-2</v>
      </c>
      <c r="AT285">
        <v>71</v>
      </c>
      <c r="AU285">
        <v>22</v>
      </c>
      <c r="AV285">
        <v>22</v>
      </c>
      <c r="AW285">
        <v>0</v>
      </c>
      <c r="AX285">
        <v>6.4956917481935532</v>
      </c>
      <c r="AY285">
        <v>6.7288586400676004E-3</v>
      </c>
      <c r="AZ285">
        <v>0.91442987789261565</v>
      </c>
      <c r="BA285">
        <v>1.4788695153816899E-2</v>
      </c>
      <c r="BB285">
        <v>6.40525683134998E-2</v>
      </c>
    </row>
    <row r="286" spans="1:54" x14ac:dyDescent="0.3">
      <c r="A286">
        <v>6.9084628670120898E-2</v>
      </c>
      <c r="B286">
        <v>2.59067357512953E-2</v>
      </c>
      <c r="C286" t="s">
        <v>359</v>
      </c>
      <c r="D286">
        <v>1000</v>
      </c>
      <c r="E286">
        <v>69</v>
      </c>
      <c r="F286">
        <v>26</v>
      </c>
      <c r="G286">
        <v>0.25820198801430488</v>
      </c>
      <c r="H286">
        <v>0.26510569000246309</v>
      </c>
      <c r="I286">
        <v>-0.48359602397139012</v>
      </c>
      <c r="J286">
        <v>-0.46978861999507382</v>
      </c>
      <c r="K286">
        <v>-0.45884053875231179</v>
      </c>
      <c r="L286">
        <v>-0.44383916909542381</v>
      </c>
      <c r="M286">
        <v>-0.64889851287009714</v>
      </c>
      <c r="N286">
        <v>-0.62768337244715389</v>
      </c>
      <c r="O286">
        <v>1.483835771760053</v>
      </c>
      <c r="P286">
        <v>68.5</v>
      </c>
      <c r="Q286">
        <v>69.5</v>
      </c>
      <c r="R286">
        <v>25.5</v>
      </c>
      <c r="S286">
        <v>26.5</v>
      </c>
      <c r="T286">
        <v>8.835468790702683E-3</v>
      </c>
      <c r="U286">
        <v>2.7998114437147229E-2</v>
      </c>
      <c r="V286">
        <v>3.6706604979931169E-4</v>
      </c>
      <c r="W286">
        <v>2.4671306812604958E-4</v>
      </c>
      <c r="X286">
        <v>3.2676487539412557E-4</v>
      </c>
      <c r="Y286">
        <v>-0.99950657386374786</v>
      </c>
      <c r="Z286">
        <v>-0.99934647024921175</v>
      </c>
      <c r="AA286">
        <v>-2.4637721360232181</v>
      </c>
      <c r="AB286">
        <v>-2.4100792989565969</v>
      </c>
      <c r="AC286">
        <v>-3.4842999693609649</v>
      </c>
      <c r="AD286">
        <v>-3.4083668309790611</v>
      </c>
      <c r="AE286">
        <v>117.7064052693197</v>
      </c>
      <c r="AF286">
        <v>0.23887719887171699</v>
      </c>
      <c r="AG286">
        <v>0.28510916445821177</v>
      </c>
      <c r="AH286">
        <v>0</v>
      </c>
      <c r="AI286">
        <v>0.5</v>
      </c>
      <c r="AJ286">
        <v>0</v>
      </c>
      <c r="AK286">
        <v>0.5</v>
      </c>
      <c r="AL286">
        <v>2.4671306812604958E-4</v>
      </c>
      <c r="AM286">
        <v>3.2676487539412557E-4</v>
      </c>
      <c r="AN286">
        <v>9.4891566909527951E-6</v>
      </c>
      <c r="AO286">
        <v>8.231446156404584E-7</v>
      </c>
      <c r="AP286">
        <v>1.6500444218919871E-6</v>
      </c>
      <c r="AQ286">
        <v>2564.4843800948188</v>
      </c>
      <c r="AR286">
        <v>6.9084628670120898E-2</v>
      </c>
      <c r="AS286">
        <v>2.59067357512953E-2</v>
      </c>
      <c r="AT286">
        <v>69</v>
      </c>
      <c r="AU286">
        <v>26</v>
      </c>
      <c r="AV286">
        <v>26</v>
      </c>
      <c r="AW286">
        <v>0</v>
      </c>
      <c r="AX286">
        <v>6.3419519781597371</v>
      </c>
      <c r="AY286">
        <v>7.7421039873933357E-3</v>
      </c>
      <c r="AZ286">
        <v>0.91275073956597719</v>
      </c>
      <c r="BA286">
        <v>1.816463176390196E-2</v>
      </c>
      <c r="BB286">
        <v>6.1342524682727557E-2</v>
      </c>
    </row>
    <row r="287" spans="1:54" x14ac:dyDescent="0.3">
      <c r="A287">
        <v>8.6131386861313899E-2</v>
      </c>
      <c r="B287">
        <v>2.9197080291970798E-2</v>
      </c>
      <c r="C287" t="s">
        <v>360</v>
      </c>
      <c r="D287">
        <v>1000</v>
      </c>
      <c r="E287">
        <v>86</v>
      </c>
      <c r="F287">
        <v>29</v>
      </c>
      <c r="G287">
        <v>0.42615504926574549</v>
      </c>
      <c r="H287">
        <v>0.35513503724826112</v>
      </c>
      <c r="I287">
        <v>-0.14768990146850899</v>
      </c>
      <c r="J287">
        <v>-0.28972992550347781</v>
      </c>
      <c r="K287">
        <v>-0.1316432873696462</v>
      </c>
      <c r="L287">
        <v>-0.26268549885178399</v>
      </c>
      <c r="M287">
        <v>-0.1861717223935325</v>
      </c>
      <c r="N287">
        <v>-0.37149339511493512</v>
      </c>
      <c r="O287">
        <v>1.290750040256986</v>
      </c>
      <c r="P287">
        <v>85.5</v>
      </c>
      <c r="Q287">
        <v>86.5</v>
      </c>
      <c r="R287">
        <v>28.5</v>
      </c>
      <c r="S287">
        <v>29.5</v>
      </c>
      <c r="T287">
        <v>1.063688803860641E-2</v>
      </c>
      <c r="U287">
        <v>3.1762785222157919E-2</v>
      </c>
      <c r="V287">
        <v>4.3608918185485471E-4</v>
      </c>
      <c r="W287">
        <v>2.4671306812604958E-4</v>
      </c>
      <c r="X287">
        <v>3.2676487539412557E-4</v>
      </c>
      <c r="Y287">
        <v>-0.99950657386374786</v>
      </c>
      <c r="Z287">
        <v>-0.99934647024921175</v>
      </c>
      <c r="AA287">
        <v>-2.4637721360232181</v>
      </c>
      <c r="AB287">
        <v>-2.4100792989565969</v>
      </c>
      <c r="AC287">
        <v>-3.4842999693609649</v>
      </c>
      <c r="AD287">
        <v>-3.4083668309790611</v>
      </c>
      <c r="AE287">
        <v>117.7064052693197</v>
      </c>
      <c r="AF287">
        <v>0.1062556224464634</v>
      </c>
      <c r="AG287">
        <v>6.6775930796980951E-2</v>
      </c>
      <c r="AH287">
        <v>0</v>
      </c>
      <c r="AI287">
        <v>0.5</v>
      </c>
      <c r="AJ287">
        <v>0</v>
      </c>
      <c r="AK287">
        <v>0.5</v>
      </c>
      <c r="AL287">
        <v>2.4671306812604958E-4</v>
      </c>
      <c r="AM287">
        <v>3.2676487539412557E-4</v>
      </c>
      <c r="AN287">
        <v>9.4891566909527951E-6</v>
      </c>
      <c r="AO287">
        <v>2.3209720234705101E-7</v>
      </c>
      <c r="AP287">
        <v>8.3265031729823317E-7</v>
      </c>
      <c r="AQ287">
        <v>21412.647803162072</v>
      </c>
      <c r="AR287">
        <v>8.6131386861313899E-2</v>
      </c>
      <c r="AS287">
        <v>2.9197080291970798E-2</v>
      </c>
      <c r="AT287">
        <v>86</v>
      </c>
      <c r="AU287">
        <v>29</v>
      </c>
      <c r="AV287">
        <v>29</v>
      </c>
      <c r="AW287">
        <v>0</v>
      </c>
      <c r="AX287">
        <v>5.9875290981887694</v>
      </c>
      <c r="AY287">
        <v>9.8672600677212636E-3</v>
      </c>
      <c r="AZ287">
        <v>0.89453879291443661</v>
      </c>
      <c r="BA287">
        <v>1.932982022424953E-2</v>
      </c>
      <c r="BB287">
        <v>7.6264126793592638E-2</v>
      </c>
    </row>
    <row r="288" spans="1:54" x14ac:dyDescent="0.3">
      <c r="A288">
        <v>7.9545454545454503E-2</v>
      </c>
      <c r="B288">
        <v>2.8409090909090901E-2</v>
      </c>
      <c r="C288" t="s">
        <v>361</v>
      </c>
      <c r="D288">
        <v>1000</v>
      </c>
      <c r="E288">
        <v>80</v>
      </c>
      <c r="F288">
        <v>28</v>
      </c>
      <c r="G288">
        <v>0.36350498016799032</v>
      </c>
      <c r="H288">
        <v>0.32389244143314522</v>
      </c>
      <c r="I288">
        <v>-0.27299003966401941</v>
      </c>
      <c r="J288">
        <v>-0.35221511713370968</v>
      </c>
      <c r="K288">
        <v>-0.2468550051422439</v>
      </c>
      <c r="L288">
        <v>-0.32303581266559972</v>
      </c>
      <c r="M288">
        <v>-0.34910569621184151</v>
      </c>
      <c r="N288">
        <v>-0.4568416274039056</v>
      </c>
      <c r="O288">
        <v>1.3453622149344939</v>
      </c>
      <c r="P288">
        <v>79.5</v>
      </c>
      <c r="Q288">
        <v>80.5</v>
      </c>
      <c r="R288">
        <v>27.5</v>
      </c>
      <c r="S288">
        <v>28.5</v>
      </c>
      <c r="T288">
        <v>1.020355688361058E-2</v>
      </c>
      <c r="U288">
        <v>3.0675494820173791E-2</v>
      </c>
      <c r="V288">
        <v>4.2109723823348968E-4</v>
      </c>
      <c r="W288">
        <v>2.4671306812604958E-4</v>
      </c>
      <c r="X288">
        <v>3.2676487539412557E-4</v>
      </c>
      <c r="Y288">
        <v>-0.99950657386374786</v>
      </c>
      <c r="Z288">
        <v>-0.99934647024921175</v>
      </c>
      <c r="AA288">
        <v>-2.4637721360232181</v>
      </c>
      <c r="AB288">
        <v>-2.4100792989565969</v>
      </c>
      <c r="AC288">
        <v>-3.4842999693609649</v>
      </c>
      <c r="AD288">
        <v>-3.4083668309790611</v>
      </c>
      <c r="AE288">
        <v>117.7064052693197</v>
      </c>
      <c r="AF288">
        <v>0.13979898091901249</v>
      </c>
      <c r="AG288">
        <v>0.1130068903526478</v>
      </c>
      <c r="AH288">
        <v>0</v>
      </c>
      <c r="AI288">
        <v>0.5</v>
      </c>
      <c r="AJ288">
        <v>0</v>
      </c>
      <c r="AK288">
        <v>0.5</v>
      </c>
      <c r="AL288">
        <v>2.4671306812604958E-4</v>
      </c>
      <c r="AM288">
        <v>3.2676487539412557E-4</v>
      </c>
      <c r="AN288">
        <v>9.4891566909527951E-6</v>
      </c>
      <c r="AO288">
        <v>3.7678350484813861E-7</v>
      </c>
      <c r="AP288">
        <v>1.0580050405318769E-6</v>
      </c>
      <c r="AQ288">
        <v>10023.75383784792</v>
      </c>
      <c r="AR288">
        <v>7.9545454545454503E-2</v>
      </c>
      <c r="AS288">
        <v>2.8409090909090901E-2</v>
      </c>
      <c r="AT288">
        <v>80</v>
      </c>
      <c r="AU288">
        <v>28</v>
      </c>
      <c r="AV288">
        <v>28</v>
      </c>
      <c r="AW288">
        <v>0</v>
      </c>
      <c r="AX288">
        <v>6.0915042142852203</v>
      </c>
      <c r="AY288">
        <v>9.1586742145179246E-3</v>
      </c>
      <c r="AZ288">
        <v>0.90120412875997247</v>
      </c>
      <c r="BA288">
        <v>1.9250416694572971E-2</v>
      </c>
      <c r="BB288">
        <v>7.038678033093658E-2</v>
      </c>
    </row>
    <row r="289" spans="1:54" x14ac:dyDescent="0.3">
      <c r="A289">
        <v>3.8258940948156399E-2</v>
      </c>
      <c r="B289">
        <v>3.1050734682561702E-2</v>
      </c>
      <c r="C289" t="s">
        <v>362</v>
      </c>
      <c r="D289">
        <v>1000</v>
      </c>
      <c r="E289">
        <v>38</v>
      </c>
      <c r="F289">
        <v>31</v>
      </c>
      <c r="G289">
        <v>6.5017933148529314E-2</v>
      </c>
      <c r="H289">
        <v>0.42038474093637612</v>
      </c>
      <c r="I289">
        <v>-0.86996413370294134</v>
      </c>
      <c r="J289">
        <v>-0.15923051812724781</v>
      </c>
      <c r="K289">
        <v>-1.070531713059683</v>
      </c>
      <c r="L289">
        <v>-0.14206434088082051</v>
      </c>
      <c r="M289">
        <v>-1.513960467559506</v>
      </c>
      <c r="N289">
        <v>-0.20090931760325079</v>
      </c>
      <c r="O289">
        <v>0.84034041542293736</v>
      </c>
      <c r="P289">
        <v>37.5</v>
      </c>
      <c r="Q289">
        <v>38.5</v>
      </c>
      <c r="R289">
        <v>30.5</v>
      </c>
      <c r="S289">
        <v>31.5</v>
      </c>
      <c r="T289">
        <v>3.6752472102050131E-3</v>
      </c>
      <c r="U289">
        <v>3.3324511308078293E-2</v>
      </c>
      <c r="V289">
        <v>1.029213791189438E-4</v>
      </c>
      <c r="W289">
        <v>2.4671306812604958E-4</v>
      </c>
      <c r="X289">
        <v>3.2676487539412557E-4</v>
      </c>
      <c r="Y289">
        <v>-0.99950657386374786</v>
      </c>
      <c r="Z289">
        <v>-0.99934647024921175</v>
      </c>
      <c r="AA289">
        <v>-2.4637721360232181</v>
      </c>
      <c r="AB289">
        <v>-2.4100792989565969</v>
      </c>
      <c r="AC289">
        <v>-3.4842999693609649</v>
      </c>
      <c r="AD289">
        <v>-3.4083668309790611</v>
      </c>
      <c r="AE289">
        <v>117.7064052693197</v>
      </c>
      <c r="AF289">
        <v>6.0587496917290047E-2</v>
      </c>
      <c r="AG289">
        <v>3.022423585184097</v>
      </c>
      <c r="AH289">
        <v>0</v>
      </c>
      <c r="AI289">
        <v>0.5</v>
      </c>
      <c r="AJ289">
        <v>0</v>
      </c>
      <c r="AK289">
        <v>0.5</v>
      </c>
      <c r="AL289">
        <v>2.4671306812604958E-4</v>
      </c>
      <c r="AM289">
        <v>3.2676487539412557E-4</v>
      </c>
      <c r="AN289">
        <v>9.4891566909527951E-6</v>
      </c>
      <c r="AO289">
        <v>3.6297545084925011E-6</v>
      </c>
      <c r="AP289">
        <v>4.9812570592406161E-7</v>
      </c>
      <c r="AQ289">
        <v>540.15326739536386</v>
      </c>
      <c r="AR289">
        <v>3.8258940948156399E-2</v>
      </c>
      <c r="AS289">
        <v>3.1050734682561702E-2</v>
      </c>
      <c r="AT289">
        <v>38</v>
      </c>
      <c r="AU289">
        <v>31</v>
      </c>
      <c r="AV289">
        <v>31</v>
      </c>
      <c r="AW289">
        <v>0</v>
      </c>
      <c r="AX289">
        <v>7.3607894252811219</v>
      </c>
      <c r="AY289">
        <v>6.2407821568662746E-3</v>
      </c>
      <c r="AZ289">
        <v>0.93693110652614819</v>
      </c>
      <c r="BA289">
        <v>2.4809952525695431E-2</v>
      </c>
      <c r="BB289">
        <v>3.2018158791290122E-2</v>
      </c>
    </row>
    <row r="290" spans="1:54" x14ac:dyDescent="0.3">
      <c r="A290">
        <v>0.145856052344602</v>
      </c>
      <c r="B290">
        <v>5.88876772082879E-2</v>
      </c>
      <c r="C290" t="s">
        <v>363</v>
      </c>
      <c r="D290">
        <v>1000</v>
      </c>
      <c r="E290">
        <v>146</v>
      </c>
      <c r="F290">
        <v>59</v>
      </c>
      <c r="G290">
        <v>0.92427566610387468</v>
      </c>
      <c r="H290">
        <v>0.98543572014498981</v>
      </c>
      <c r="I290">
        <v>0.84855133220774936</v>
      </c>
      <c r="J290">
        <v>0.97087144028997963</v>
      </c>
      <c r="K290">
        <v>1.014297470769332</v>
      </c>
      <c r="L290">
        <v>1.5427247506983861</v>
      </c>
      <c r="M290">
        <v>1.4344332394427171</v>
      </c>
      <c r="N290">
        <v>2.1817422654463088</v>
      </c>
      <c r="O290">
        <v>3.5318832004981529</v>
      </c>
      <c r="P290">
        <v>145.5</v>
      </c>
      <c r="Q290">
        <v>146.5</v>
      </c>
      <c r="R290">
        <v>58.5</v>
      </c>
      <c r="S290">
        <v>59.5</v>
      </c>
      <c r="T290">
        <v>3.8434281041455081E-3</v>
      </c>
      <c r="U290">
        <v>3.143155971270017E-3</v>
      </c>
      <c r="V290">
        <v>4.2666893797103232E-5</v>
      </c>
      <c r="W290">
        <v>2.4671306812604958E-4</v>
      </c>
      <c r="X290">
        <v>3.2676487539412557E-4</v>
      </c>
      <c r="Y290">
        <v>-0.99950657386374786</v>
      </c>
      <c r="Z290">
        <v>-0.99934647024921175</v>
      </c>
      <c r="AA290">
        <v>-2.4637721360232181</v>
      </c>
      <c r="AB290">
        <v>-2.4100792989565969</v>
      </c>
      <c r="AC290">
        <v>-3.4842999693609649</v>
      </c>
      <c r="AD290">
        <v>-3.4083668309790611</v>
      </c>
      <c r="AE290">
        <v>117.7064052693197</v>
      </c>
      <c r="AF290">
        <v>3.6602554241104002E-6</v>
      </c>
      <c r="AG290">
        <v>1.46754982130688E-4</v>
      </c>
      <c r="AH290">
        <v>0</v>
      </c>
      <c r="AI290">
        <v>0.5</v>
      </c>
      <c r="AJ290">
        <v>0</v>
      </c>
      <c r="AK290">
        <v>0.5</v>
      </c>
      <c r="AL290">
        <v>2.4671306812604958E-4</v>
      </c>
      <c r="AM290">
        <v>3.2676487539412557E-4</v>
      </c>
      <c r="AN290">
        <v>9.4891566909527951E-6</v>
      </c>
      <c r="AO290">
        <v>1.8430918663211849E-10</v>
      </c>
      <c r="AP290">
        <v>2.838373081552146E-12</v>
      </c>
      <c r="AQ290">
        <v>773930893267.41687</v>
      </c>
      <c r="AR290">
        <v>0.145856052344602</v>
      </c>
      <c r="AS290">
        <v>5.88876772082879E-2</v>
      </c>
      <c r="AT290">
        <v>146</v>
      </c>
      <c r="AU290">
        <v>59</v>
      </c>
      <c r="AV290">
        <v>59</v>
      </c>
      <c r="AW290">
        <v>0</v>
      </c>
      <c r="AX290">
        <v>5.3172064815248019</v>
      </c>
      <c r="AY290">
        <v>2.576309612956779E-2</v>
      </c>
      <c r="AZ290">
        <v>0.82101936657667784</v>
      </c>
      <c r="BA290">
        <v>3.3124581078720107E-2</v>
      </c>
      <c r="BB290">
        <v>0.1200929562150342</v>
      </c>
    </row>
    <row r="291" spans="1:54" x14ac:dyDescent="0.3">
      <c r="A291">
        <v>7.3943661971830998E-2</v>
      </c>
      <c r="B291">
        <v>2.8169014084507001E-2</v>
      </c>
      <c r="C291" t="s">
        <v>364</v>
      </c>
      <c r="D291">
        <v>1000</v>
      </c>
      <c r="E291">
        <v>74</v>
      </c>
      <c r="F291">
        <v>28</v>
      </c>
      <c r="G291">
        <v>0.30417865043326442</v>
      </c>
      <c r="H291">
        <v>0.32389244143314522</v>
      </c>
      <c r="I291">
        <v>-0.39164269913347127</v>
      </c>
      <c r="J291">
        <v>-0.35221511713370968</v>
      </c>
      <c r="K291">
        <v>-0.3623354503564688</v>
      </c>
      <c r="L291">
        <v>-0.32303581266559972</v>
      </c>
      <c r="M291">
        <v>-0.51241970802268155</v>
      </c>
      <c r="N291">
        <v>-0.4568416274039056</v>
      </c>
      <c r="O291">
        <v>1.3878304792308711</v>
      </c>
      <c r="P291">
        <v>73.5</v>
      </c>
      <c r="Q291">
        <v>74.5</v>
      </c>
      <c r="R291">
        <v>27.5</v>
      </c>
      <c r="S291">
        <v>28.5</v>
      </c>
      <c r="T291">
        <v>9.5360013647821096E-3</v>
      </c>
      <c r="U291">
        <v>3.0675494820173791E-2</v>
      </c>
      <c r="V291">
        <v>4.0597033745319708E-4</v>
      </c>
      <c r="W291">
        <v>2.4671306812604958E-4</v>
      </c>
      <c r="X291">
        <v>3.2676487539412557E-4</v>
      </c>
      <c r="Y291">
        <v>-0.99950657386374786</v>
      </c>
      <c r="Z291">
        <v>-0.99934647024921175</v>
      </c>
      <c r="AA291">
        <v>-2.4637721360232181</v>
      </c>
      <c r="AB291">
        <v>-2.4100792989565969</v>
      </c>
      <c r="AC291">
        <v>-3.4842999693609649</v>
      </c>
      <c r="AD291">
        <v>-3.4083668309790611</v>
      </c>
      <c r="AE291">
        <v>117.7064052693197</v>
      </c>
      <c r="AF291">
        <v>0.13979898091901249</v>
      </c>
      <c r="AG291">
        <v>0.18837272304833469</v>
      </c>
      <c r="AH291">
        <v>0</v>
      </c>
      <c r="AI291">
        <v>0.5</v>
      </c>
      <c r="AJ291">
        <v>0</v>
      </c>
      <c r="AK291">
        <v>0.5</v>
      </c>
      <c r="AL291">
        <v>2.4671306812604958E-4</v>
      </c>
      <c r="AM291">
        <v>3.2676487539412557E-4</v>
      </c>
      <c r="AN291">
        <v>9.4891566909527951E-6</v>
      </c>
      <c r="AO291">
        <v>5.8697511228286251E-7</v>
      </c>
      <c r="AP291">
        <v>1.0580050405318769E-6</v>
      </c>
      <c r="AQ291">
        <v>6203.1816130691404</v>
      </c>
      <c r="AR291">
        <v>7.3943661971830998E-2</v>
      </c>
      <c r="AS291">
        <v>2.8169014084507001E-2</v>
      </c>
      <c r="AT291">
        <v>74</v>
      </c>
      <c r="AU291">
        <v>28</v>
      </c>
      <c r="AV291">
        <v>28</v>
      </c>
      <c r="AW291">
        <v>0</v>
      </c>
      <c r="AX291">
        <v>6.1799130720525133</v>
      </c>
      <c r="AY291">
        <v>8.6740085325825358E-3</v>
      </c>
      <c r="AZ291">
        <v>0.90656133247624449</v>
      </c>
      <c r="BA291">
        <v>1.9495005551924471E-2</v>
      </c>
      <c r="BB291">
        <v>6.5269653439248468E-2</v>
      </c>
    </row>
    <row r="292" spans="1:54" x14ac:dyDescent="0.3">
      <c r="A292">
        <v>7.1979434447300802E-2</v>
      </c>
      <c r="B292">
        <v>2.5706940874036001E-2</v>
      </c>
      <c r="C292" t="s">
        <v>365</v>
      </c>
      <c r="D292">
        <v>1000</v>
      </c>
      <c r="E292">
        <v>72</v>
      </c>
      <c r="F292">
        <v>26</v>
      </c>
      <c r="G292">
        <v>0.28536948323159722</v>
      </c>
      <c r="H292">
        <v>0.26510569000246309</v>
      </c>
      <c r="I292">
        <v>-0.42926103353680561</v>
      </c>
      <c r="J292">
        <v>-0.46978861999507382</v>
      </c>
      <c r="K292">
        <v>-0.4009037498366303</v>
      </c>
      <c r="L292">
        <v>-0.44383916909542381</v>
      </c>
      <c r="M292">
        <v>-0.56696352022519314</v>
      </c>
      <c r="N292">
        <v>-0.62768337244715389</v>
      </c>
      <c r="O292">
        <v>1.4535611331052141</v>
      </c>
      <c r="P292">
        <v>71.5</v>
      </c>
      <c r="Q292">
        <v>72.5</v>
      </c>
      <c r="R292">
        <v>25.5</v>
      </c>
      <c r="S292">
        <v>26.5</v>
      </c>
      <c r="T292">
        <v>9.2694751721897894E-3</v>
      </c>
      <c r="U292">
        <v>2.7998114437147229E-2</v>
      </c>
      <c r="V292">
        <v>3.7723956176791742E-4</v>
      </c>
      <c r="W292">
        <v>2.4671306812604958E-4</v>
      </c>
      <c r="X292">
        <v>3.2676487539412557E-4</v>
      </c>
      <c r="Y292">
        <v>-0.99950657386374786</v>
      </c>
      <c r="Z292">
        <v>-0.99934647024921175</v>
      </c>
      <c r="AA292">
        <v>-2.4637721360232181</v>
      </c>
      <c r="AB292">
        <v>-2.4100792989565969</v>
      </c>
      <c r="AC292">
        <v>-3.4842999693609649</v>
      </c>
      <c r="AD292">
        <v>-3.4083668309790611</v>
      </c>
      <c r="AE292">
        <v>117.7064052693197</v>
      </c>
      <c r="AF292">
        <v>0.23887719887171699</v>
      </c>
      <c r="AG292">
        <v>0.22261185613037299</v>
      </c>
      <c r="AH292">
        <v>0</v>
      </c>
      <c r="AI292">
        <v>0.5</v>
      </c>
      <c r="AJ292">
        <v>0</v>
      </c>
      <c r="AK292">
        <v>0.5</v>
      </c>
      <c r="AL292">
        <v>2.4671306812604958E-4</v>
      </c>
      <c r="AM292">
        <v>3.2676487539412557E-4</v>
      </c>
      <c r="AN292">
        <v>9.4891566909527951E-6</v>
      </c>
      <c r="AO292">
        <v>6.7427771054756866E-7</v>
      </c>
      <c r="AP292">
        <v>1.6500444218919871E-6</v>
      </c>
      <c r="AQ292">
        <v>3217.43965266942</v>
      </c>
      <c r="AR292">
        <v>7.1979434447300802E-2</v>
      </c>
      <c r="AS292">
        <v>2.5706940874036001E-2</v>
      </c>
      <c r="AT292">
        <v>72</v>
      </c>
      <c r="AU292">
        <v>26</v>
      </c>
      <c r="AV292">
        <v>26</v>
      </c>
      <c r="AW292">
        <v>0</v>
      </c>
      <c r="AX292">
        <v>6.2864599025875716</v>
      </c>
      <c r="AY292">
        <v>7.8878098847359017E-3</v>
      </c>
      <c r="AZ292">
        <v>0.91020143456339908</v>
      </c>
      <c r="BA292">
        <v>1.7819130989300099E-2</v>
      </c>
      <c r="BB292">
        <v>6.4091624562564897E-2</v>
      </c>
    </row>
    <row r="293" spans="1:54" x14ac:dyDescent="0.3">
      <c r="A293">
        <v>7.5909330521876706E-2</v>
      </c>
      <c r="B293">
        <v>2.6884554559831301E-2</v>
      </c>
      <c r="C293" t="s">
        <v>366</v>
      </c>
      <c r="D293">
        <v>1000</v>
      </c>
      <c r="E293">
        <v>76</v>
      </c>
      <c r="F293">
        <v>27</v>
      </c>
      <c r="G293">
        <v>0.32350053997983508</v>
      </c>
      <c r="H293">
        <v>0.29382808042988412</v>
      </c>
      <c r="I293">
        <v>-0.35299892004032968</v>
      </c>
      <c r="J293">
        <v>-0.41234383914023182</v>
      </c>
      <c r="K293">
        <v>-0.32380703508456621</v>
      </c>
      <c r="L293">
        <v>-0.38341852401650922</v>
      </c>
      <c r="M293">
        <v>-0.45793230060841422</v>
      </c>
      <c r="N293">
        <v>-0.54223567672922168</v>
      </c>
      <c r="O293">
        <v>1.3936553624466099</v>
      </c>
      <c r="P293">
        <v>75.5</v>
      </c>
      <c r="Q293">
        <v>76.5</v>
      </c>
      <c r="R293">
        <v>26.5</v>
      </c>
      <c r="S293">
        <v>27.5</v>
      </c>
      <c r="T293">
        <v>9.7818147008019718E-3</v>
      </c>
      <c r="U293">
        <v>2.941225431326594E-2</v>
      </c>
      <c r="V293">
        <v>4.009619249218936E-4</v>
      </c>
      <c r="W293">
        <v>2.4671306812604958E-4</v>
      </c>
      <c r="X293">
        <v>3.2676487539412557E-4</v>
      </c>
      <c r="Y293">
        <v>-0.99950657386374786</v>
      </c>
      <c r="Z293">
        <v>-0.99934647024921175</v>
      </c>
      <c r="AA293">
        <v>-2.4637721360232181</v>
      </c>
      <c r="AB293">
        <v>-2.4100792989565969</v>
      </c>
      <c r="AC293">
        <v>-3.4842999693609649</v>
      </c>
      <c r="AD293">
        <v>-3.4083668309790611</v>
      </c>
      <c r="AE293">
        <v>117.7064052693197</v>
      </c>
      <c r="AF293">
        <v>0.18313688103093231</v>
      </c>
      <c r="AG293">
        <v>0.15913677669933851</v>
      </c>
      <c r="AH293">
        <v>0</v>
      </c>
      <c r="AI293">
        <v>0.5</v>
      </c>
      <c r="AJ293">
        <v>0</v>
      </c>
      <c r="AK293">
        <v>0.5</v>
      </c>
      <c r="AL293">
        <v>2.4671306812604958E-4</v>
      </c>
      <c r="AM293">
        <v>3.2676487539412557E-4</v>
      </c>
      <c r="AN293">
        <v>9.4891566909527951E-6</v>
      </c>
      <c r="AO293">
        <v>5.0865738710835044E-7</v>
      </c>
      <c r="AP293">
        <v>1.32891217469183E-6</v>
      </c>
      <c r="AQ293">
        <v>5628.7131414198266</v>
      </c>
      <c r="AR293">
        <v>7.5909330521876706E-2</v>
      </c>
      <c r="AS293">
        <v>2.6884554559831301E-2</v>
      </c>
      <c r="AT293">
        <v>76</v>
      </c>
      <c r="AU293">
        <v>27</v>
      </c>
      <c r="AV293">
        <v>27</v>
      </c>
      <c r="AW293">
        <v>0</v>
      </c>
      <c r="AX293">
        <v>6.1831654059786159</v>
      </c>
      <c r="AY293">
        <v>8.475246791468204E-3</v>
      </c>
      <c r="AZ293">
        <v>0.9056813617097601</v>
      </c>
      <c r="BA293">
        <v>1.8409307768363099E-2</v>
      </c>
      <c r="BB293">
        <v>6.7434083730408503E-2</v>
      </c>
    </row>
    <row r="294" spans="1:54" x14ac:dyDescent="0.3">
      <c r="A294">
        <v>5.3964757709251097E-2</v>
      </c>
      <c r="B294">
        <v>2.4229074889867801E-2</v>
      </c>
      <c r="C294" t="s">
        <v>367</v>
      </c>
      <c r="D294">
        <v>1000</v>
      </c>
      <c r="E294">
        <v>54</v>
      </c>
      <c r="F294">
        <v>24</v>
      </c>
      <c r="G294">
        <v>0.1441809032545221</v>
      </c>
      <c r="H294">
        <v>0.21220917592750771</v>
      </c>
      <c r="I294">
        <v>-0.71163819349095592</v>
      </c>
      <c r="J294">
        <v>-0.57558164814498447</v>
      </c>
      <c r="K294">
        <v>-0.75075098529041684</v>
      </c>
      <c r="L294">
        <v>-0.56482231279136008</v>
      </c>
      <c r="M294">
        <v>-1.061722225362671</v>
      </c>
      <c r="N294">
        <v>-0.79877937508047991</v>
      </c>
      <c r="O294">
        <v>1.718920237004387</v>
      </c>
      <c r="P294">
        <v>53.5</v>
      </c>
      <c r="Q294">
        <v>54.5</v>
      </c>
      <c r="R294">
        <v>23.5</v>
      </c>
      <c r="S294">
        <v>24.5</v>
      </c>
      <c r="T294">
        <v>6.3043929909385732E-3</v>
      </c>
      <c r="U294">
        <v>2.4826810931476428E-2</v>
      </c>
      <c r="V294">
        <v>2.6904191094165888E-4</v>
      </c>
      <c r="W294">
        <v>2.4671306812604958E-4</v>
      </c>
      <c r="X294">
        <v>3.2676487539412557E-4</v>
      </c>
      <c r="Y294">
        <v>-0.99950657386374786</v>
      </c>
      <c r="Z294">
        <v>-0.99934647024921175</v>
      </c>
      <c r="AA294">
        <v>-2.4637721360232181</v>
      </c>
      <c r="AB294">
        <v>-2.4100792989565969</v>
      </c>
      <c r="AC294">
        <v>-3.4842999693609649</v>
      </c>
      <c r="AD294">
        <v>-3.4083668309790611</v>
      </c>
      <c r="AE294">
        <v>117.7064052693197</v>
      </c>
      <c r="AF294">
        <v>0.40122717369896521</v>
      </c>
      <c r="AG294">
        <v>0.93157885793355577</v>
      </c>
      <c r="AH294">
        <v>0</v>
      </c>
      <c r="AI294">
        <v>0.5</v>
      </c>
      <c r="AJ294">
        <v>0</v>
      </c>
      <c r="AK294">
        <v>0.5</v>
      </c>
      <c r="AL294">
        <v>2.4671306812604958E-4</v>
      </c>
      <c r="AM294">
        <v>3.2676487539412557E-4</v>
      </c>
      <c r="AN294">
        <v>9.4891566909527951E-6</v>
      </c>
      <c r="AO294">
        <v>1.9191029297128921E-6</v>
      </c>
      <c r="AP294">
        <v>2.4575560387001032E-6</v>
      </c>
      <c r="AQ294">
        <v>541.30976163178616</v>
      </c>
      <c r="AR294">
        <v>5.3964757709251097E-2</v>
      </c>
      <c r="AS294">
        <v>2.4229074889867801E-2</v>
      </c>
      <c r="AT294">
        <v>54</v>
      </c>
      <c r="AU294">
        <v>24</v>
      </c>
      <c r="AV294">
        <v>24</v>
      </c>
      <c r="AW294">
        <v>0</v>
      </c>
      <c r="AX294">
        <v>6.8223029430029651</v>
      </c>
      <c r="AY294">
        <v>6.287821064430015E-3</v>
      </c>
      <c r="AZ294">
        <v>0.9280939884653111</v>
      </c>
      <c r="BA294">
        <v>1.7941253825437781E-2</v>
      </c>
      <c r="BB294">
        <v>4.7676936644821082E-2</v>
      </c>
    </row>
    <row r="295" spans="1:54" x14ac:dyDescent="0.3">
      <c r="A295">
        <v>7.1149335418295503E-2</v>
      </c>
      <c r="B295">
        <v>2.6192337763877999E-2</v>
      </c>
      <c r="C295" t="s">
        <v>368</v>
      </c>
      <c r="D295">
        <v>1000</v>
      </c>
      <c r="E295">
        <v>71</v>
      </c>
      <c r="F295">
        <v>26</v>
      </c>
      <c r="G295">
        <v>0.27616963234379882</v>
      </c>
      <c r="H295">
        <v>0.26510569000246309</v>
      </c>
      <c r="I295">
        <v>-0.44766073531240252</v>
      </c>
      <c r="J295">
        <v>-0.46978861999507382</v>
      </c>
      <c r="K295">
        <v>-0.42020417942975419</v>
      </c>
      <c r="L295">
        <v>-0.44383916909542381</v>
      </c>
      <c r="M295">
        <v>-0.59425844951541595</v>
      </c>
      <c r="N295">
        <v>-0.62768337244715389</v>
      </c>
      <c r="O295">
        <v>1.46424761084772</v>
      </c>
      <c r="P295">
        <v>70.5</v>
      </c>
      <c r="Q295">
        <v>71.5</v>
      </c>
      <c r="R295">
        <v>25.5</v>
      </c>
      <c r="S295">
        <v>26.5</v>
      </c>
      <c r="T295">
        <v>9.1290966307401855E-3</v>
      </c>
      <c r="U295">
        <v>2.7998114437147229E-2</v>
      </c>
      <c r="V295">
        <v>3.7425801725626243E-4</v>
      </c>
      <c r="W295">
        <v>2.4671306812604958E-4</v>
      </c>
      <c r="X295">
        <v>3.2676487539412557E-4</v>
      </c>
      <c r="Y295">
        <v>-0.99950657386374786</v>
      </c>
      <c r="Z295">
        <v>-0.99934647024921175</v>
      </c>
      <c r="AA295">
        <v>-2.4637721360232181</v>
      </c>
      <c r="AB295">
        <v>-2.4100792989565969</v>
      </c>
      <c r="AC295">
        <v>-3.4842999693609649</v>
      </c>
      <c r="AD295">
        <v>-3.4083668309790611</v>
      </c>
      <c r="AE295">
        <v>117.7064052693197</v>
      </c>
      <c r="AF295">
        <v>0.23887719887171699</v>
      </c>
      <c r="AG295">
        <v>0.24185004725115489</v>
      </c>
      <c r="AH295">
        <v>0</v>
      </c>
      <c r="AI295">
        <v>0.5</v>
      </c>
      <c r="AJ295">
        <v>0</v>
      </c>
      <c r="AK295">
        <v>0.5</v>
      </c>
      <c r="AL295">
        <v>2.4671306812604958E-4</v>
      </c>
      <c r="AM295">
        <v>3.2676487539412557E-4</v>
      </c>
      <c r="AN295">
        <v>9.4891566909527951E-6</v>
      </c>
      <c r="AO295">
        <v>7.2145516650211255E-7</v>
      </c>
      <c r="AP295">
        <v>1.6500444218919871E-6</v>
      </c>
      <c r="AQ295">
        <v>2983.2781436813279</v>
      </c>
      <c r="AR295">
        <v>7.1149335418295503E-2</v>
      </c>
      <c r="AS295">
        <v>2.6192337763877999E-2</v>
      </c>
      <c r="AT295">
        <v>71</v>
      </c>
      <c r="AU295">
        <v>26</v>
      </c>
      <c r="AV295">
        <v>26</v>
      </c>
      <c r="AW295">
        <v>0</v>
      </c>
      <c r="AX295">
        <v>6.3043021442249794</v>
      </c>
      <c r="AY295">
        <v>7.9701947803412984E-3</v>
      </c>
      <c r="AZ295">
        <v>0.91062852159816787</v>
      </c>
      <c r="BA295">
        <v>1.82221429835367E-2</v>
      </c>
      <c r="BB295">
        <v>6.3179140637954212E-2</v>
      </c>
    </row>
    <row r="296" spans="1:54" x14ac:dyDescent="0.3">
      <c r="A296">
        <v>3.2407407407407399E-2</v>
      </c>
      <c r="B296">
        <v>3.0864197530864199E-2</v>
      </c>
      <c r="C296" t="s">
        <v>369</v>
      </c>
      <c r="D296">
        <v>1000</v>
      </c>
      <c r="E296">
        <v>32</v>
      </c>
      <c r="F296">
        <v>31</v>
      </c>
      <c r="G296">
        <v>4.5466731459523929E-2</v>
      </c>
      <c r="H296">
        <v>0.42038474093637612</v>
      </c>
      <c r="I296">
        <v>-0.90906653708095209</v>
      </c>
      <c r="J296">
        <v>-0.15923051812724781</v>
      </c>
      <c r="K296">
        <v>-1.195359853272943</v>
      </c>
      <c r="L296">
        <v>-0.14206434088082051</v>
      </c>
      <c r="M296">
        <v>-1.690494116414909</v>
      </c>
      <c r="N296">
        <v>-0.20090931760325079</v>
      </c>
      <c r="O296">
        <v>0.73174051961810427</v>
      </c>
      <c r="P296">
        <v>31.5</v>
      </c>
      <c r="Q296">
        <v>32.5</v>
      </c>
      <c r="R296">
        <v>30.5</v>
      </c>
      <c r="S296">
        <v>31.5</v>
      </c>
      <c r="T296">
        <v>2.861839405296628E-3</v>
      </c>
      <c r="U296">
        <v>3.3324511308078293E-2</v>
      </c>
      <c r="V296">
        <v>6.9785654036321287E-5</v>
      </c>
      <c r="W296">
        <v>2.4671306812604958E-4</v>
      </c>
      <c r="X296">
        <v>3.2676487539412557E-4</v>
      </c>
      <c r="Y296">
        <v>-0.99950657386374786</v>
      </c>
      <c r="Z296">
        <v>-0.99934647024921175</v>
      </c>
      <c r="AA296">
        <v>-2.4637721360232181</v>
      </c>
      <c r="AB296">
        <v>-2.4100792989565969</v>
      </c>
      <c r="AC296">
        <v>-3.4842999693609649</v>
      </c>
      <c r="AD296">
        <v>-3.4083668309790611</v>
      </c>
      <c r="AE296">
        <v>117.7064052693197</v>
      </c>
      <c r="AF296">
        <v>6.0587496917290047E-2</v>
      </c>
      <c r="AG296">
        <v>4.6246465218558734</v>
      </c>
      <c r="AH296">
        <v>0</v>
      </c>
      <c r="AI296">
        <v>0.5</v>
      </c>
      <c r="AJ296">
        <v>0</v>
      </c>
      <c r="AK296">
        <v>0.5</v>
      </c>
      <c r="AL296">
        <v>2.4671306812604958E-4</v>
      </c>
      <c r="AM296">
        <v>3.2676487539412557E-4</v>
      </c>
      <c r="AN296">
        <v>9.4891566909527951E-6</v>
      </c>
      <c r="AO296">
        <v>4.3247317050071638E-6</v>
      </c>
      <c r="AP296">
        <v>4.9812570592406161E-7</v>
      </c>
      <c r="AQ296">
        <v>307.39418437746281</v>
      </c>
      <c r="AR296">
        <v>3.2407407407407399E-2</v>
      </c>
      <c r="AS296">
        <v>3.0864197530864199E-2</v>
      </c>
      <c r="AT296">
        <v>32</v>
      </c>
      <c r="AU296">
        <v>31</v>
      </c>
      <c r="AV296">
        <v>31</v>
      </c>
      <c r="AW296">
        <v>0</v>
      </c>
      <c r="AX296">
        <v>7.8607000541560694</v>
      </c>
      <c r="AY296">
        <v>5.6344571428162743E-3</v>
      </c>
      <c r="AZ296">
        <v>0.94236285220454463</v>
      </c>
      <c r="BA296">
        <v>2.5229740388047921E-2</v>
      </c>
      <c r="BB296">
        <v>2.677295026459112E-2</v>
      </c>
    </row>
    <row r="297" spans="1:54" x14ac:dyDescent="0.3">
      <c r="A297">
        <v>0.122340425531915</v>
      </c>
      <c r="B297">
        <v>3.9893617021276598E-2</v>
      </c>
      <c r="C297" t="s">
        <v>370</v>
      </c>
      <c r="D297">
        <v>1000</v>
      </c>
      <c r="E297">
        <v>122</v>
      </c>
      <c r="F297">
        <v>40</v>
      </c>
      <c r="G297">
        <v>0.78443219290351318</v>
      </c>
      <c r="H297">
        <v>0.71417239639575403</v>
      </c>
      <c r="I297">
        <v>0.56886438580702636</v>
      </c>
      <c r="J297">
        <v>0.42834479279150811</v>
      </c>
      <c r="K297">
        <v>0.55666971526355691</v>
      </c>
      <c r="L297">
        <v>0.39995053637922551</v>
      </c>
      <c r="M297">
        <v>0.78724986108809136</v>
      </c>
      <c r="N297">
        <v>0.56561547282589464</v>
      </c>
      <c r="O297">
        <v>1.483159648657228</v>
      </c>
      <c r="P297">
        <v>121.5</v>
      </c>
      <c r="Q297">
        <v>122.5</v>
      </c>
      <c r="R297">
        <v>39.5</v>
      </c>
      <c r="S297">
        <v>40.5</v>
      </c>
      <c r="T297">
        <v>7.896316382248636E-3</v>
      </c>
      <c r="U297">
        <v>2.8928252533808041E-2</v>
      </c>
      <c r="V297">
        <v>3.3879316680958388E-4</v>
      </c>
      <c r="W297">
        <v>2.4671306812604958E-4</v>
      </c>
      <c r="X297">
        <v>3.2676487539412557E-4</v>
      </c>
      <c r="Y297">
        <v>-0.99950657386374786</v>
      </c>
      <c r="Z297">
        <v>-0.99934647024921175</v>
      </c>
      <c r="AA297">
        <v>-2.4637721360232181</v>
      </c>
      <c r="AB297">
        <v>-2.4100792989565969</v>
      </c>
      <c r="AC297">
        <v>-3.4842999693609649</v>
      </c>
      <c r="AD297">
        <v>-3.4083668309790611</v>
      </c>
      <c r="AE297">
        <v>117.7064052693197</v>
      </c>
      <c r="AF297">
        <v>3.8932846540275078E-3</v>
      </c>
      <c r="AG297">
        <v>2.051508606542715E-3</v>
      </c>
      <c r="AH297">
        <v>0</v>
      </c>
      <c r="AI297">
        <v>0.5</v>
      </c>
      <c r="AJ297">
        <v>0</v>
      </c>
      <c r="AK297">
        <v>0.5</v>
      </c>
      <c r="AL297">
        <v>2.4671306812604958E-4</v>
      </c>
      <c r="AM297">
        <v>3.2676487539412557E-4</v>
      </c>
      <c r="AN297">
        <v>9.4891566909527951E-6</v>
      </c>
      <c r="AO297">
        <v>5.2933821845658951E-9</v>
      </c>
      <c r="AP297">
        <v>2.7786286682697051E-8</v>
      </c>
      <c r="AQ297">
        <v>21857399.834554799</v>
      </c>
      <c r="AR297">
        <v>0.122340425531915</v>
      </c>
      <c r="AS297">
        <v>3.9893617021276598E-2</v>
      </c>
      <c r="AT297">
        <v>122</v>
      </c>
      <c r="AU297">
        <v>40</v>
      </c>
      <c r="AV297">
        <v>40</v>
      </c>
      <c r="AW297">
        <v>0</v>
      </c>
      <c r="AX297">
        <v>5.5292120550924961</v>
      </c>
      <c r="AY297">
        <v>1.6244647785846521E-2</v>
      </c>
      <c r="AZ297">
        <v>0.85401060523265493</v>
      </c>
      <c r="BA297">
        <v>2.3648969235430081E-2</v>
      </c>
      <c r="BB297">
        <v>0.1060957777460685</v>
      </c>
    </row>
    <row r="298" spans="1:54" x14ac:dyDescent="0.3">
      <c r="A298">
        <v>0.13626209977661999</v>
      </c>
      <c r="B298">
        <v>3.8719285182427399E-2</v>
      </c>
      <c r="C298" t="s">
        <v>371</v>
      </c>
      <c r="D298">
        <v>1000</v>
      </c>
      <c r="E298">
        <v>136</v>
      </c>
      <c r="F298">
        <v>39</v>
      </c>
      <c r="G298">
        <v>0.87796243015640396</v>
      </c>
      <c r="H298">
        <v>0.6845650024962141</v>
      </c>
      <c r="I298">
        <v>0.75592486031280792</v>
      </c>
      <c r="J298">
        <v>0.36913000499242821</v>
      </c>
      <c r="K298">
        <v>0.82368132630419777</v>
      </c>
      <c r="L298">
        <v>0.33976670636654061</v>
      </c>
      <c r="M298">
        <v>1.1648613027328549</v>
      </c>
      <c r="N298">
        <v>0.4805026841863988</v>
      </c>
      <c r="O298">
        <v>1.362216505388073</v>
      </c>
      <c r="P298">
        <v>135.5</v>
      </c>
      <c r="Q298">
        <v>136.5</v>
      </c>
      <c r="R298">
        <v>38.5</v>
      </c>
      <c r="S298">
        <v>39.5</v>
      </c>
      <c r="T298">
        <v>5.4579354510225766E-3</v>
      </c>
      <c r="U298">
        <v>3.0247821208390421E-2</v>
      </c>
      <c r="V298">
        <v>2.248892160655309E-4</v>
      </c>
      <c r="W298">
        <v>2.4671306812604958E-4</v>
      </c>
      <c r="X298">
        <v>3.2676487539412557E-4</v>
      </c>
      <c r="Y298">
        <v>-0.99950657386374786</v>
      </c>
      <c r="Z298">
        <v>-0.99934647024921175</v>
      </c>
      <c r="AA298">
        <v>-2.4637721360232181</v>
      </c>
      <c r="AB298">
        <v>-2.4100792989565969</v>
      </c>
      <c r="AC298">
        <v>-3.4842999693609649</v>
      </c>
      <c r="AD298">
        <v>-3.4083668309790611</v>
      </c>
      <c r="AE298">
        <v>117.7064052693197</v>
      </c>
      <c r="AF298">
        <v>5.3754352788654494E-3</v>
      </c>
      <c r="AG298">
        <v>4.5424983709340961E-4</v>
      </c>
      <c r="AH298">
        <v>0</v>
      </c>
      <c r="AI298">
        <v>0.5</v>
      </c>
      <c r="AJ298">
        <v>0</v>
      </c>
      <c r="AK298">
        <v>0.5</v>
      </c>
      <c r="AL298">
        <v>2.4671306812604958E-4</v>
      </c>
      <c r="AM298">
        <v>3.2676487539412557E-4</v>
      </c>
      <c r="AN298">
        <v>9.4891566909527951E-6</v>
      </c>
      <c r="AO298">
        <v>8.1013714015515079E-10</v>
      </c>
      <c r="AP298">
        <v>4.0114361945469237E-8</v>
      </c>
      <c r="AQ298">
        <v>65665584.946326837</v>
      </c>
      <c r="AR298">
        <v>0.13626209977661999</v>
      </c>
      <c r="AS298">
        <v>3.8719285182427399E-2</v>
      </c>
      <c r="AT298">
        <v>136</v>
      </c>
      <c r="AU298">
        <v>39</v>
      </c>
      <c r="AV298">
        <v>39</v>
      </c>
      <c r="AW298">
        <v>0</v>
      </c>
      <c r="AX298">
        <v>5.5149274246427611</v>
      </c>
      <c r="AY298">
        <v>1.6982238447757529E-2</v>
      </c>
      <c r="AZ298">
        <v>0.84200085348871012</v>
      </c>
      <c r="BA298">
        <v>2.173704673466987E-2</v>
      </c>
      <c r="BB298">
        <v>0.11927986132886249</v>
      </c>
    </row>
    <row r="299" spans="1:54" x14ac:dyDescent="0.3">
      <c r="A299">
        <v>0.103289977046672</v>
      </c>
      <c r="B299">
        <v>2.6778882938026001E-2</v>
      </c>
      <c r="C299" t="s">
        <v>372</v>
      </c>
      <c r="D299">
        <v>1000</v>
      </c>
      <c r="E299">
        <v>103</v>
      </c>
      <c r="F299">
        <v>27</v>
      </c>
      <c r="G299">
        <v>0.60800791824581235</v>
      </c>
      <c r="H299">
        <v>0.29382808042988412</v>
      </c>
      <c r="I299">
        <v>0.2160158364916247</v>
      </c>
      <c r="J299">
        <v>-0.41234383914023182</v>
      </c>
      <c r="K299">
        <v>0.1938396938950615</v>
      </c>
      <c r="L299">
        <v>-0.38341852401650922</v>
      </c>
      <c r="M299">
        <v>0.27413072403264521</v>
      </c>
      <c r="N299">
        <v>-0.54223567672922168</v>
      </c>
      <c r="O299">
        <v>0.9782864899383461</v>
      </c>
      <c r="P299">
        <v>102.5</v>
      </c>
      <c r="Q299">
        <v>103.5</v>
      </c>
      <c r="R299">
        <v>26.5</v>
      </c>
      <c r="S299">
        <v>27.5</v>
      </c>
      <c r="T299">
        <v>1.0387397987429939E-2</v>
      </c>
      <c r="U299">
        <v>2.941225431326594E-2</v>
      </c>
      <c r="V299">
        <v>2.9888294933838101E-4</v>
      </c>
      <c r="W299">
        <v>2.4671306812604958E-4</v>
      </c>
      <c r="X299">
        <v>3.2676487539412557E-4</v>
      </c>
      <c r="Y299">
        <v>-0.99950657386374786</v>
      </c>
      <c r="Z299">
        <v>-0.99934647024921175</v>
      </c>
      <c r="AA299">
        <v>-2.4637721360232181</v>
      </c>
      <c r="AB299">
        <v>-2.4100792989565969</v>
      </c>
      <c r="AC299">
        <v>-3.4842999693609649</v>
      </c>
      <c r="AD299">
        <v>-3.4083668309790611</v>
      </c>
      <c r="AE299">
        <v>117.7064052693197</v>
      </c>
      <c r="AF299">
        <v>0.18313688103093231</v>
      </c>
      <c r="AG299">
        <v>1.3831721508626601E-2</v>
      </c>
      <c r="AH299">
        <v>0</v>
      </c>
      <c r="AI299">
        <v>0.5</v>
      </c>
      <c r="AJ299">
        <v>0</v>
      </c>
      <c r="AK299">
        <v>0.5</v>
      </c>
      <c r="AL299">
        <v>2.4671306812604958E-4</v>
      </c>
      <c r="AM299">
        <v>3.2676487539412557E-4</v>
      </c>
      <c r="AN299">
        <v>9.4891566909527951E-6</v>
      </c>
      <c r="AO299">
        <v>4.6948138276856361E-8</v>
      </c>
      <c r="AP299">
        <v>1.32891217469183E-6</v>
      </c>
      <c r="AQ299">
        <v>45458.395515279582</v>
      </c>
      <c r="AR299">
        <v>0.103289977046672</v>
      </c>
      <c r="AS299">
        <v>2.6778882938026001E-2</v>
      </c>
      <c r="AT299">
        <v>103</v>
      </c>
      <c r="AU299">
        <v>27</v>
      </c>
      <c r="AV299">
        <v>27</v>
      </c>
      <c r="AW299">
        <v>0</v>
      </c>
      <c r="AX299">
        <v>5.91730648779264</v>
      </c>
      <c r="AY299">
        <v>1.0300733152068149E-2</v>
      </c>
      <c r="AZ299">
        <v>0.88023187316737017</v>
      </c>
      <c r="BA299">
        <v>1.6478149785957848E-2</v>
      </c>
      <c r="BB299">
        <v>9.2989243894603849E-2</v>
      </c>
    </row>
    <row r="300" spans="1:54" x14ac:dyDescent="0.3">
      <c r="A300">
        <v>7.9828326180257494E-2</v>
      </c>
      <c r="B300">
        <v>2.5751072961373401E-2</v>
      </c>
      <c r="C300" t="s">
        <v>373</v>
      </c>
      <c r="D300">
        <v>1000</v>
      </c>
      <c r="E300">
        <v>80</v>
      </c>
      <c r="F300">
        <v>26</v>
      </c>
      <c r="G300">
        <v>0.36350498016799032</v>
      </c>
      <c r="H300">
        <v>0.26510569000246309</v>
      </c>
      <c r="I300">
        <v>-0.27299003966401941</v>
      </c>
      <c r="J300">
        <v>-0.46978861999507382</v>
      </c>
      <c r="K300">
        <v>-0.2468550051422439</v>
      </c>
      <c r="L300">
        <v>-0.44383916909542381</v>
      </c>
      <c r="M300">
        <v>-0.34910569621184151</v>
      </c>
      <c r="N300">
        <v>-0.62768337244715389</v>
      </c>
      <c r="O300">
        <v>1.3487149083692169</v>
      </c>
      <c r="P300">
        <v>79.5</v>
      </c>
      <c r="Q300">
        <v>80.5</v>
      </c>
      <c r="R300">
        <v>25.5</v>
      </c>
      <c r="S300">
        <v>26.5</v>
      </c>
      <c r="T300">
        <v>1.020355688361058E-2</v>
      </c>
      <c r="U300">
        <v>2.7998114437147229E-2</v>
      </c>
      <c r="V300">
        <v>3.8530135151481861E-4</v>
      </c>
      <c r="W300">
        <v>2.4671306812604958E-4</v>
      </c>
      <c r="X300">
        <v>3.2676487539412557E-4</v>
      </c>
      <c r="Y300">
        <v>-0.99950657386374786</v>
      </c>
      <c r="Z300">
        <v>-0.99934647024921175</v>
      </c>
      <c r="AA300">
        <v>-2.4637721360232181</v>
      </c>
      <c r="AB300">
        <v>-2.4100792989565969</v>
      </c>
      <c r="AC300">
        <v>-3.4842999693609649</v>
      </c>
      <c r="AD300">
        <v>-3.4083668309790611</v>
      </c>
      <c r="AE300">
        <v>117.7064052693197</v>
      </c>
      <c r="AF300">
        <v>0.23887719887171699</v>
      </c>
      <c r="AG300">
        <v>0.1130068903526478</v>
      </c>
      <c r="AH300">
        <v>0</v>
      </c>
      <c r="AI300">
        <v>0.5</v>
      </c>
      <c r="AJ300">
        <v>0</v>
      </c>
      <c r="AK300">
        <v>0.5</v>
      </c>
      <c r="AL300">
        <v>2.4671306812604958E-4</v>
      </c>
      <c r="AM300">
        <v>3.2676487539412557E-4</v>
      </c>
      <c r="AN300">
        <v>9.4891566909527951E-6</v>
      </c>
      <c r="AO300">
        <v>3.7678350484813861E-7</v>
      </c>
      <c r="AP300">
        <v>1.6500444218919871E-6</v>
      </c>
      <c r="AQ300">
        <v>5880.8571810166104</v>
      </c>
      <c r="AR300">
        <v>7.9828326180257494E-2</v>
      </c>
      <c r="AS300">
        <v>2.5751072961373401E-2</v>
      </c>
      <c r="AT300">
        <v>80</v>
      </c>
      <c r="AU300">
        <v>26</v>
      </c>
      <c r="AV300">
        <v>26</v>
      </c>
      <c r="AW300">
        <v>0</v>
      </c>
      <c r="AX300">
        <v>6.1642389718546911</v>
      </c>
      <c r="AY300">
        <v>8.4384058334392147E-3</v>
      </c>
      <c r="AZ300">
        <v>0.90285900669180841</v>
      </c>
      <c r="BA300">
        <v>1.7312667127934191E-2</v>
      </c>
      <c r="BB300">
        <v>7.1389920346818278E-2</v>
      </c>
    </row>
    <row r="301" spans="1:54" x14ac:dyDescent="0.3">
      <c r="A301">
        <v>8.8652482269503494E-2</v>
      </c>
      <c r="B301">
        <v>2.8368794326241099E-2</v>
      </c>
      <c r="C301" t="s">
        <v>374</v>
      </c>
      <c r="D301">
        <v>1000</v>
      </c>
      <c r="E301">
        <v>89</v>
      </c>
      <c r="F301">
        <v>28</v>
      </c>
      <c r="G301">
        <v>0.45826056184603359</v>
      </c>
      <c r="H301">
        <v>0.32389244143314522</v>
      </c>
      <c r="I301">
        <v>-8.3478876307932715E-2</v>
      </c>
      <c r="J301">
        <v>-0.35221511713370968</v>
      </c>
      <c r="K301">
        <v>-7.4116719357174052E-2</v>
      </c>
      <c r="L301">
        <v>-0.32303581266559972</v>
      </c>
      <c r="M301">
        <v>-0.1048168697135161</v>
      </c>
      <c r="N301">
        <v>-0.4568416274039056</v>
      </c>
      <c r="O301">
        <v>1.245581441462047</v>
      </c>
      <c r="P301">
        <v>88.5</v>
      </c>
      <c r="Q301">
        <v>89.5</v>
      </c>
      <c r="R301">
        <v>27.5</v>
      </c>
      <c r="S301">
        <v>28.5</v>
      </c>
      <c r="T301">
        <v>1.075474776612478E-2</v>
      </c>
      <c r="U301">
        <v>3.0675494820173791E-2</v>
      </c>
      <c r="V301">
        <v>4.1092629742325398E-4</v>
      </c>
      <c r="W301">
        <v>2.4671306812604958E-4</v>
      </c>
      <c r="X301">
        <v>3.2676487539412557E-4</v>
      </c>
      <c r="Y301">
        <v>-0.99950657386374786</v>
      </c>
      <c r="Z301">
        <v>-0.99934647024921175</v>
      </c>
      <c r="AA301">
        <v>-2.4637721360232181</v>
      </c>
      <c r="AB301">
        <v>-2.4100792989565969</v>
      </c>
      <c r="AC301">
        <v>-3.4842999693609649</v>
      </c>
      <c r="AD301">
        <v>-3.4083668309790611</v>
      </c>
      <c r="AE301">
        <v>117.7064052693197</v>
      </c>
      <c r="AF301">
        <v>0.13979898091901249</v>
      </c>
      <c r="AG301">
        <v>5.103693348170301E-2</v>
      </c>
      <c r="AH301">
        <v>0</v>
      </c>
      <c r="AI301">
        <v>0.5</v>
      </c>
      <c r="AJ301">
        <v>0</v>
      </c>
      <c r="AK301">
        <v>0.5</v>
      </c>
      <c r="AL301">
        <v>2.4671306812604958E-4</v>
      </c>
      <c r="AM301">
        <v>3.2676487539412557E-4</v>
      </c>
      <c r="AN301">
        <v>9.4891566909527951E-6</v>
      </c>
      <c r="AO301">
        <v>1.7935775886594119E-7</v>
      </c>
      <c r="AP301">
        <v>1.0580050405318769E-6</v>
      </c>
      <c r="AQ301">
        <v>20548.666687798359</v>
      </c>
      <c r="AR301">
        <v>8.8652482269503494E-2</v>
      </c>
      <c r="AS301">
        <v>2.8368794326241099E-2</v>
      </c>
      <c r="AT301">
        <v>89</v>
      </c>
      <c r="AU301">
        <v>28</v>
      </c>
      <c r="AV301">
        <v>28</v>
      </c>
      <c r="AW301">
        <v>0</v>
      </c>
      <c r="AX301">
        <v>5.9889388218831847</v>
      </c>
      <c r="AY301">
        <v>9.8132883134439096E-3</v>
      </c>
      <c r="AZ301">
        <v>0.89279201171769929</v>
      </c>
      <c r="BA301">
        <v>1.855550601279719E-2</v>
      </c>
      <c r="BB301">
        <v>7.8839193956059581E-2</v>
      </c>
    </row>
    <row r="302" spans="1:54" x14ac:dyDescent="0.3">
      <c r="A302">
        <v>9.6239643084767401E-2</v>
      </c>
      <c r="B302">
        <v>2.58126195028681E-2</v>
      </c>
      <c r="C302" t="s">
        <v>375</v>
      </c>
      <c r="D302">
        <v>1000</v>
      </c>
      <c r="E302">
        <v>96</v>
      </c>
      <c r="F302">
        <v>26</v>
      </c>
      <c r="G302">
        <v>0.5337828808476438</v>
      </c>
      <c r="H302">
        <v>0.26510569000246309</v>
      </c>
      <c r="I302">
        <v>6.7565761695287607E-2</v>
      </c>
      <c r="J302">
        <v>-0.46978861999507382</v>
      </c>
      <c r="K302">
        <v>5.9950341257008717E-2</v>
      </c>
      <c r="L302">
        <v>-0.44383916909542381</v>
      </c>
      <c r="M302">
        <v>8.4782585674557043E-2</v>
      </c>
      <c r="N302">
        <v>-0.62768337244715389</v>
      </c>
      <c r="O302">
        <v>1.0652663357475931</v>
      </c>
      <c r="P302">
        <v>95.5</v>
      </c>
      <c r="Q302">
        <v>96.5</v>
      </c>
      <c r="R302">
        <v>25.5</v>
      </c>
      <c r="S302">
        <v>26.5</v>
      </c>
      <c r="T302">
        <v>1.0758678903588059E-2</v>
      </c>
      <c r="U302">
        <v>2.7998114437147229E-2</v>
      </c>
      <c r="V302">
        <v>3.2088242651812522E-4</v>
      </c>
      <c r="W302">
        <v>2.4671306812604958E-4</v>
      </c>
      <c r="X302">
        <v>3.2676487539412557E-4</v>
      </c>
      <c r="Y302">
        <v>-0.99950657386374786</v>
      </c>
      <c r="Z302">
        <v>-0.99934647024921175</v>
      </c>
      <c r="AA302">
        <v>-2.4637721360232181</v>
      </c>
      <c r="AB302">
        <v>-2.4100792989565969</v>
      </c>
      <c r="AC302">
        <v>-3.4842999693609649</v>
      </c>
      <c r="AD302">
        <v>-3.4083668309790611</v>
      </c>
      <c r="AE302">
        <v>117.7064052693197</v>
      </c>
      <c r="AF302">
        <v>0.23887719887171699</v>
      </c>
      <c r="AG302">
        <v>2.6852180891741961E-2</v>
      </c>
      <c r="AH302">
        <v>0</v>
      </c>
      <c r="AI302">
        <v>0.5</v>
      </c>
      <c r="AJ302">
        <v>0</v>
      </c>
      <c r="AK302">
        <v>0.5</v>
      </c>
      <c r="AL302">
        <v>2.4671306812604958E-4</v>
      </c>
      <c r="AM302">
        <v>3.2676487539412557E-4</v>
      </c>
      <c r="AN302">
        <v>9.4891566909527951E-6</v>
      </c>
      <c r="AO302">
        <v>9.4400409322601696E-8</v>
      </c>
      <c r="AP302">
        <v>1.6500444218919871E-6</v>
      </c>
      <c r="AQ302">
        <v>19548.076838711961</v>
      </c>
      <c r="AR302">
        <v>9.6239643084767401E-2</v>
      </c>
      <c r="AS302">
        <v>2.58126195028681E-2</v>
      </c>
      <c r="AT302">
        <v>96</v>
      </c>
      <c r="AU302">
        <v>26</v>
      </c>
      <c r="AV302">
        <v>26</v>
      </c>
      <c r="AW302">
        <v>0</v>
      </c>
      <c r="AX302">
        <v>6.0021194408358296</v>
      </c>
      <c r="AY302">
        <v>9.5408837674965576E-3</v>
      </c>
      <c r="AZ302">
        <v>0.88748862117986105</v>
      </c>
      <c r="BA302">
        <v>1.627173573537154E-2</v>
      </c>
      <c r="BB302">
        <v>8.6698759317270849E-2</v>
      </c>
    </row>
    <row r="303" spans="1:54" x14ac:dyDescent="0.3">
      <c r="A303">
        <v>9.7734627831715201E-2</v>
      </c>
      <c r="B303">
        <v>3.1067961165048501E-2</v>
      </c>
      <c r="C303" t="s">
        <v>376</v>
      </c>
      <c r="D303">
        <v>1000</v>
      </c>
      <c r="E303">
        <v>98</v>
      </c>
      <c r="F303">
        <v>31</v>
      </c>
      <c r="G303">
        <v>0.55523720451743064</v>
      </c>
      <c r="H303">
        <v>0.42038474093637612</v>
      </c>
      <c r="I303">
        <v>0.1104744090348613</v>
      </c>
      <c r="J303">
        <v>-0.15923051812724781</v>
      </c>
      <c r="K303">
        <v>9.8220335356518834E-2</v>
      </c>
      <c r="L303">
        <v>-0.14206434088082051</v>
      </c>
      <c r="M303">
        <v>0.1389045303620226</v>
      </c>
      <c r="N303">
        <v>-0.20090931760325079</v>
      </c>
      <c r="O303">
        <v>1.2132247248158681</v>
      </c>
      <c r="P303">
        <v>97.5</v>
      </c>
      <c r="Q303">
        <v>98.5</v>
      </c>
      <c r="R303">
        <v>30.5</v>
      </c>
      <c r="S303">
        <v>31.5</v>
      </c>
      <c r="T303">
        <v>1.0689901951708051E-2</v>
      </c>
      <c r="U303">
        <v>3.3324511308078293E-2</v>
      </c>
      <c r="V303">
        <v>4.3219403004169499E-4</v>
      </c>
      <c r="W303">
        <v>2.4671306812604958E-4</v>
      </c>
      <c r="X303">
        <v>3.2676487539412557E-4</v>
      </c>
      <c r="Y303">
        <v>-0.99950657386374786</v>
      </c>
      <c r="Z303">
        <v>-0.99934647024921175</v>
      </c>
      <c r="AA303">
        <v>-2.4637721360232181</v>
      </c>
      <c r="AB303">
        <v>-2.4100792989565969</v>
      </c>
      <c r="AC303">
        <v>-3.4842999693609649</v>
      </c>
      <c r="AD303">
        <v>-3.4083668309790611</v>
      </c>
      <c r="AE303">
        <v>117.7064052693197</v>
      </c>
      <c r="AF303">
        <v>6.0587496917290047E-2</v>
      </c>
      <c r="AG303">
        <v>2.2264146538248691E-2</v>
      </c>
      <c r="AH303">
        <v>0</v>
      </c>
      <c r="AI303">
        <v>0.5</v>
      </c>
      <c r="AJ303">
        <v>0</v>
      </c>
      <c r="AK303">
        <v>0.5</v>
      </c>
      <c r="AL303">
        <v>2.4671306812604958E-4</v>
      </c>
      <c r="AM303">
        <v>3.2676487539412557E-4</v>
      </c>
      <c r="AN303">
        <v>9.4891566909527951E-6</v>
      </c>
      <c r="AO303">
        <v>7.7770544715954191E-8</v>
      </c>
      <c r="AP303">
        <v>4.9812570592406161E-7</v>
      </c>
      <c r="AQ303">
        <v>105864.9719117999</v>
      </c>
      <c r="AR303">
        <v>9.7734627831715201E-2</v>
      </c>
      <c r="AS303">
        <v>3.1067961165048501E-2</v>
      </c>
      <c r="AT303">
        <v>98</v>
      </c>
      <c r="AU303">
        <v>31</v>
      </c>
      <c r="AV303">
        <v>31</v>
      </c>
      <c r="AW303">
        <v>0</v>
      </c>
      <c r="AX303">
        <v>5.8239494856737668</v>
      </c>
      <c r="AY303">
        <v>1.128597653529158E-2</v>
      </c>
      <c r="AZ303">
        <v>0.88248338753852795</v>
      </c>
      <c r="BA303">
        <v>1.9781984629756919E-2</v>
      </c>
      <c r="BB303">
        <v>8.6448651296423623E-2</v>
      </c>
    </row>
    <row r="304" spans="1:54" x14ac:dyDescent="0.3">
      <c r="A304">
        <v>7.8268876611418001E-2</v>
      </c>
      <c r="B304">
        <v>2.2099447513812199E-2</v>
      </c>
      <c r="C304" t="s">
        <v>377</v>
      </c>
      <c r="D304">
        <v>1000</v>
      </c>
      <c r="E304">
        <v>78</v>
      </c>
      <c r="F304">
        <v>22</v>
      </c>
      <c r="G304">
        <v>0.34329172591861418</v>
      </c>
      <c r="H304">
        <v>0.16596551411699539</v>
      </c>
      <c r="I304">
        <v>-0.31341654816277148</v>
      </c>
      <c r="J304">
        <v>-0.66806897176600921</v>
      </c>
      <c r="K304">
        <v>-0.28531468560381817</v>
      </c>
      <c r="L304">
        <v>-0.68605739279248368</v>
      </c>
      <c r="M304">
        <v>-0.4034958979251354</v>
      </c>
      <c r="N304">
        <v>-0.97023166945345618</v>
      </c>
      <c r="O304">
        <v>1.336581845946597</v>
      </c>
      <c r="P304">
        <v>77.5</v>
      </c>
      <c r="Q304">
        <v>78.5</v>
      </c>
      <c r="R304">
        <v>21.5</v>
      </c>
      <c r="S304">
        <v>22.5</v>
      </c>
      <c r="T304">
        <v>1.0004940881375549E-2</v>
      </c>
      <c r="U304">
        <v>2.138789454222384E-2</v>
      </c>
      <c r="V304">
        <v>2.860079590347067E-4</v>
      </c>
      <c r="W304">
        <v>2.4671306812604958E-4</v>
      </c>
      <c r="X304">
        <v>3.2676487539412557E-4</v>
      </c>
      <c r="Y304">
        <v>-0.99950657386374786</v>
      </c>
      <c r="Z304">
        <v>-0.99934647024921175</v>
      </c>
      <c r="AA304">
        <v>-2.4637721360232181</v>
      </c>
      <c r="AB304">
        <v>-2.4100792989565969</v>
      </c>
      <c r="AC304">
        <v>-3.4842999693609649</v>
      </c>
      <c r="AD304">
        <v>-3.4083668309790611</v>
      </c>
      <c r="AE304">
        <v>117.7064052693197</v>
      </c>
      <c r="AF304">
        <v>0.66258780634127867</v>
      </c>
      <c r="AG304">
        <v>0.134214981840451</v>
      </c>
      <c r="AH304">
        <v>0</v>
      </c>
      <c r="AI304">
        <v>0.5</v>
      </c>
      <c r="AJ304">
        <v>0</v>
      </c>
      <c r="AK304">
        <v>0.5</v>
      </c>
      <c r="AL304">
        <v>2.4671306812604958E-4</v>
      </c>
      <c r="AM304">
        <v>3.2676487539412557E-4</v>
      </c>
      <c r="AN304">
        <v>9.4891566909527951E-6</v>
      </c>
      <c r="AO304">
        <v>4.3878410913003421E-7</v>
      </c>
      <c r="AP304">
        <v>3.4962592430229041E-6</v>
      </c>
      <c r="AQ304">
        <v>1769.095258289143</v>
      </c>
      <c r="AR304">
        <v>7.8268876611418001E-2</v>
      </c>
      <c r="AS304">
        <v>2.2099447513812199E-2</v>
      </c>
      <c r="AT304">
        <v>78</v>
      </c>
      <c r="AU304">
        <v>22</v>
      </c>
      <c r="AV304">
        <v>22</v>
      </c>
      <c r="AW304">
        <v>0</v>
      </c>
      <c r="AX304">
        <v>6.3826148579150086</v>
      </c>
      <c r="AY304">
        <v>7.3568379186374783E-3</v>
      </c>
      <c r="AZ304">
        <v>0.90698851379340728</v>
      </c>
      <c r="BA304">
        <v>1.4742609595174721E-2</v>
      </c>
      <c r="BB304">
        <v>7.0912038692780524E-2</v>
      </c>
    </row>
    <row r="305" spans="1:54" x14ac:dyDescent="0.3">
      <c r="A305">
        <v>0.11828624650729599</v>
      </c>
      <c r="B305">
        <v>4.7811238745731101E-2</v>
      </c>
      <c r="C305" t="s">
        <v>378</v>
      </c>
      <c r="D305">
        <v>1000</v>
      </c>
      <c r="E305">
        <v>118</v>
      </c>
      <c r="F305">
        <v>48</v>
      </c>
      <c r="G305">
        <v>0.75152607477097499</v>
      </c>
      <c r="H305">
        <v>0.8936653631889413</v>
      </c>
      <c r="I305">
        <v>0.50305214954194999</v>
      </c>
      <c r="J305">
        <v>0.78733072637788259</v>
      </c>
      <c r="K305">
        <v>0.48033757617241779</v>
      </c>
      <c r="L305">
        <v>0.88123828864548381</v>
      </c>
      <c r="M305">
        <v>0.67929991474045293</v>
      </c>
      <c r="N305">
        <v>1.2462591394849001</v>
      </c>
      <c r="O305">
        <v>1.5898776023774379</v>
      </c>
      <c r="P305">
        <v>117.5</v>
      </c>
      <c r="Q305">
        <v>118.5</v>
      </c>
      <c r="R305">
        <v>47.5</v>
      </c>
      <c r="S305">
        <v>48.5</v>
      </c>
      <c r="T305">
        <v>8.5492835968143943E-3</v>
      </c>
      <c r="U305">
        <v>1.5611388223167429E-2</v>
      </c>
      <c r="V305">
        <v>2.121948986193563E-4</v>
      </c>
      <c r="W305">
        <v>2.4671306812604958E-4</v>
      </c>
      <c r="X305">
        <v>3.2676487539412557E-4</v>
      </c>
      <c r="Y305">
        <v>-0.99950657386374786</v>
      </c>
      <c r="Z305">
        <v>-0.99934647024921175</v>
      </c>
      <c r="AA305">
        <v>-2.4637721360232181</v>
      </c>
      <c r="AB305">
        <v>-2.4100792989565969</v>
      </c>
      <c r="AC305">
        <v>-3.4842999693609649</v>
      </c>
      <c r="AD305">
        <v>-3.4083668309790611</v>
      </c>
      <c r="AE305">
        <v>117.7064052693197</v>
      </c>
      <c r="AF305">
        <v>2.5145536004927781E-4</v>
      </c>
      <c r="AG305">
        <v>3.1064839208259391E-3</v>
      </c>
      <c r="AH305">
        <v>0</v>
      </c>
      <c r="AI305">
        <v>0.5</v>
      </c>
      <c r="AJ305">
        <v>0</v>
      </c>
      <c r="AK305">
        <v>0.5</v>
      </c>
      <c r="AL305">
        <v>2.4671306812604958E-4</v>
      </c>
      <c r="AM305">
        <v>3.2676487539412557E-4</v>
      </c>
      <c r="AN305">
        <v>9.4891566909527951E-6</v>
      </c>
      <c r="AO305">
        <v>8.6782908440479169E-9</v>
      </c>
      <c r="AP305">
        <v>9.6848873952546468E-10</v>
      </c>
      <c r="AQ305">
        <v>239570743.26623479</v>
      </c>
      <c r="AR305">
        <v>0.11828624650729599</v>
      </c>
      <c r="AS305">
        <v>4.7811238745731101E-2</v>
      </c>
      <c r="AT305">
        <v>118</v>
      </c>
      <c r="AU305">
        <v>48</v>
      </c>
      <c r="AV305">
        <v>48</v>
      </c>
      <c r="AW305">
        <v>0</v>
      </c>
      <c r="AX305">
        <v>5.4521972435983983</v>
      </c>
      <c r="AY305">
        <v>1.86127248805316E-2</v>
      </c>
      <c r="AZ305">
        <v>0.85251523962750442</v>
      </c>
      <c r="BA305">
        <v>2.9198513865199501E-2</v>
      </c>
      <c r="BB305">
        <v>9.9673521626764391E-2</v>
      </c>
    </row>
    <row r="306" spans="1:54" x14ac:dyDescent="0.3">
      <c r="A306">
        <v>5.9978189749182099E-2</v>
      </c>
      <c r="B306">
        <v>1.9629225736096E-2</v>
      </c>
      <c r="C306" t="s">
        <v>379</v>
      </c>
      <c r="D306">
        <v>1000</v>
      </c>
      <c r="E306">
        <v>60</v>
      </c>
      <c r="F306">
        <v>20</v>
      </c>
      <c r="G306">
        <v>0.18517622887012511</v>
      </c>
      <c r="H306">
        <v>0.12668700984896819</v>
      </c>
      <c r="I306">
        <v>-0.62964754225974984</v>
      </c>
      <c r="J306">
        <v>-0.74662598030206351</v>
      </c>
      <c r="K306">
        <v>-0.63343569563173641</v>
      </c>
      <c r="L306">
        <v>-0.80765205040299448</v>
      </c>
      <c r="M306">
        <v>-0.89581335165363751</v>
      </c>
      <c r="N306">
        <v>-1.142192483358353</v>
      </c>
      <c r="O306">
        <v>1.842439430446275</v>
      </c>
      <c r="P306">
        <v>59.5</v>
      </c>
      <c r="Q306">
        <v>60.5</v>
      </c>
      <c r="R306">
        <v>19.5</v>
      </c>
      <c r="S306">
        <v>20.5</v>
      </c>
      <c r="T306">
        <v>7.3581649777311742E-3</v>
      </c>
      <c r="U306">
        <v>1.7900702504465561E-2</v>
      </c>
      <c r="V306">
        <v>2.426793457378196E-4</v>
      </c>
      <c r="W306">
        <v>2.4671306812604958E-4</v>
      </c>
      <c r="X306">
        <v>3.2676487539412557E-4</v>
      </c>
      <c r="Y306">
        <v>-0.99950657386374786</v>
      </c>
      <c r="Z306">
        <v>-0.99934647024921175</v>
      </c>
      <c r="AA306">
        <v>-2.4637721360232181</v>
      </c>
      <c r="AB306">
        <v>-2.4100792989565969</v>
      </c>
      <c r="AC306">
        <v>-3.4842999693609649</v>
      </c>
      <c r="AD306">
        <v>-3.4083668309790611</v>
      </c>
      <c r="AE306">
        <v>117.7064052693197</v>
      </c>
      <c r="AF306">
        <v>1.0761383108273459</v>
      </c>
      <c r="AG306">
        <v>0.58617600212262722</v>
      </c>
      <c r="AH306">
        <v>0</v>
      </c>
      <c r="AI306">
        <v>0.5</v>
      </c>
      <c r="AJ306">
        <v>0</v>
      </c>
      <c r="AK306">
        <v>0.5</v>
      </c>
      <c r="AL306">
        <v>2.4671306812604958E-4</v>
      </c>
      <c r="AM306">
        <v>3.2676487539412557E-4</v>
      </c>
      <c r="AN306">
        <v>9.4891566909527951E-6</v>
      </c>
      <c r="AO306">
        <v>1.409395636896908E-6</v>
      </c>
      <c r="AP306">
        <v>4.752589693718493E-6</v>
      </c>
      <c r="AQ306">
        <v>343.79312597607071</v>
      </c>
      <c r="AR306">
        <v>5.9978189749182099E-2</v>
      </c>
      <c r="AS306">
        <v>1.9629225736096E-2</v>
      </c>
      <c r="AT306">
        <v>60</v>
      </c>
      <c r="AU306">
        <v>20</v>
      </c>
      <c r="AV306">
        <v>20</v>
      </c>
      <c r="AW306">
        <v>0</v>
      </c>
      <c r="AX306">
        <v>6.8726742515497579</v>
      </c>
      <c r="AY306">
        <v>5.6410234189437063E-3</v>
      </c>
      <c r="AZ306">
        <v>0.92603360793366551</v>
      </c>
      <c r="BA306">
        <v>1.398820231715229E-2</v>
      </c>
      <c r="BB306">
        <v>5.4337166330238391E-2</v>
      </c>
    </row>
    <row r="307" spans="1:54" x14ac:dyDescent="0.3">
      <c r="A307">
        <v>0.122362869198312</v>
      </c>
      <c r="B307">
        <v>4.4303797468354403E-2</v>
      </c>
      <c r="C307" t="s">
        <v>380</v>
      </c>
      <c r="D307">
        <v>1000</v>
      </c>
      <c r="E307">
        <v>122</v>
      </c>
      <c r="F307">
        <v>44</v>
      </c>
      <c r="G307">
        <v>0.78443219290351318</v>
      </c>
      <c r="H307">
        <v>0.81752806605415029</v>
      </c>
      <c r="I307">
        <v>0.56886438580702636</v>
      </c>
      <c r="J307">
        <v>0.63505613210830059</v>
      </c>
      <c r="K307">
        <v>0.55666971526355691</v>
      </c>
      <c r="L307">
        <v>0.64062803565988913</v>
      </c>
      <c r="M307">
        <v>0.78724986108809136</v>
      </c>
      <c r="N307">
        <v>0.90598485646665006</v>
      </c>
      <c r="O307">
        <v>1.6605568286725521</v>
      </c>
      <c r="P307">
        <v>121.5</v>
      </c>
      <c r="Q307">
        <v>122.5</v>
      </c>
      <c r="R307">
        <v>43.5</v>
      </c>
      <c r="S307">
        <v>44.5</v>
      </c>
      <c r="T307">
        <v>7.896316382248636E-3</v>
      </c>
      <c r="U307">
        <v>2.2515001173203038E-2</v>
      </c>
      <c r="V307">
        <v>2.9522304663751091E-4</v>
      </c>
      <c r="W307">
        <v>2.4671306812604958E-4</v>
      </c>
      <c r="X307">
        <v>3.2676487539412557E-4</v>
      </c>
      <c r="Y307">
        <v>-0.99950657386374786</v>
      </c>
      <c r="Z307">
        <v>-0.99934647024921175</v>
      </c>
      <c r="AA307">
        <v>-2.4637721360232181</v>
      </c>
      <c r="AB307">
        <v>-2.4100792989565969</v>
      </c>
      <c r="AC307">
        <v>-3.4842999693609649</v>
      </c>
      <c r="AD307">
        <v>-3.4083668309790611</v>
      </c>
      <c r="AE307">
        <v>117.7064052693197</v>
      </c>
      <c r="AF307">
        <v>1.025060391527489E-3</v>
      </c>
      <c r="AG307">
        <v>2.051508606542715E-3</v>
      </c>
      <c r="AH307">
        <v>0</v>
      </c>
      <c r="AI307">
        <v>0.5</v>
      </c>
      <c r="AJ307">
        <v>0</v>
      </c>
      <c r="AK307">
        <v>0.5</v>
      </c>
      <c r="AL307">
        <v>2.4671306812604958E-4</v>
      </c>
      <c r="AM307">
        <v>3.2676487539412557E-4</v>
      </c>
      <c r="AN307">
        <v>9.4891566909527951E-6</v>
      </c>
      <c r="AO307">
        <v>5.2933821845658951E-9</v>
      </c>
      <c r="AP307">
        <v>5.693949103296562E-9</v>
      </c>
      <c r="AQ307">
        <v>92946072.615092352</v>
      </c>
      <c r="AR307">
        <v>0.122362869198312</v>
      </c>
      <c r="AS307">
        <v>4.4303797468354403E-2</v>
      </c>
      <c r="AT307">
        <v>122</v>
      </c>
      <c r="AU307">
        <v>44</v>
      </c>
      <c r="AV307">
        <v>44</v>
      </c>
      <c r="AW307">
        <v>0</v>
      </c>
      <c r="AX307">
        <v>5.4776932855387956</v>
      </c>
      <c r="AY307">
        <v>1.781905094597477E-2</v>
      </c>
      <c r="AZ307">
        <v>0.85115238427930839</v>
      </c>
      <c r="BA307">
        <v>2.6484746522379629E-2</v>
      </c>
      <c r="BB307">
        <v>0.1045438182523372</v>
      </c>
    </row>
    <row r="308" spans="1:54" x14ac:dyDescent="0.3">
      <c r="A308">
        <v>3.6211699164345398E-2</v>
      </c>
      <c r="B308">
        <v>1.29990714948932E-2</v>
      </c>
      <c r="C308" t="s">
        <v>381</v>
      </c>
      <c r="D308">
        <v>1000</v>
      </c>
      <c r="E308">
        <v>36</v>
      </c>
      <c r="F308">
        <v>13</v>
      </c>
      <c r="G308">
        <v>5.7954033142240263E-2</v>
      </c>
      <c r="H308">
        <v>3.9815457677200593E-2</v>
      </c>
      <c r="I308">
        <v>-0.88409193371551953</v>
      </c>
      <c r="J308">
        <v>-0.92036908464559886</v>
      </c>
      <c r="K308">
        <v>-1.1117014147330151</v>
      </c>
      <c r="L308">
        <v>-1.2394391184980129</v>
      </c>
      <c r="M308">
        <v>-1.572183218024787</v>
      </c>
      <c r="N308">
        <v>-1.7528316111156439</v>
      </c>
      <c r="O308">
        <v>3.5991026529426451</v>
      </c>
      <c r="P308">
        <v>35.5</v>
      </c>
      <c r="Q308">
        <v>36.5</v>
      </c>
      <c r="R308">
        <v>12.5</v>
      </c>
      <c r="S308">
        <v>13.5</v>
      </c>
      <c r="T308">
        <v>3.3910236818209889E-3</v>
      </c>
      <c r="U308">
        <v>7.6477711738050366E-3</v>
      </c>
      <c r="V308">
        <v>9.3338311793640406E-5</v>
      </c>
      <c r="W308">
        <v>2.4671306812604958E-4</v>
      </c>
      <c r="X308">
        <v>3.2676487539412557E-4</v>
      </c>
      <c r="Y308">
        <v>-0.99950657386374786</v>
      </c>
      <c r="Z308">
        <v>-0.99934647024921175</v>
      </c>
      <c r="AA308">
        <v>-2.4637721360232181</v>
      </c>
      <c r="AB308">
        <v>-2.4100792989565969</v>
      </c>
      <c r="AC308">
        <v>-3.4842999693609649</v>
      </c>
      <c r="AD308">
        <v>-3.4083668309790611</v>
      </c>
      <c r="AE308">
        <v>117.7064052693197</v>
      </c>
      <c r="AF308">
        <v>5.2009118151000964</v>
      </c>
      <c r="AG308">
        <v>3.4849586647507129</v>
      </c>
      <c r="AH308">
        <v>0</v>
      </c>
      <c r="AI308">
        <v>0.5</v>
      </c>
      <c r="AJ308">
        <v>0</v>
      </c>
      <c r="AK308">
        <v>0.5</v>
      </c>
      <c r="AL308">
        <v>2.4671306812604958E-4</v>
      </c>
      <c r="AM308">
        <v>3.2676487539412557E-4</v>
      </c>
      <c r="AN308">
        <v>9.4891566909527951E-6</v>
      </c>
      <c r="AO308">
        <v>3.8615691942644626E-6</v>
      </c>
      <c r="AP308">
        <v>9.8131068885726465E-6</v>
      </c>
      <c r="AQ308">
        <v>23.373147995415771</v>
      </c>
      <c r="AR308">
        <v>3.6211699164345398E-2</v>
      </c>
      <c r="AS308">
        <v>1.29990714948932E-2</v>
      </c>
      <c r="AT308">
        <v>36</v>
      </c>
      <c r="AU308">
        <v>13</v>
      </c>
      <c r="AV308">
        <v>13</v>
      </c>
      <c r="AW308">
        <v>0</v>
      </c>
      <c r="AX308">
        <v>8.8929970785264754</v>
      </c>
      <c r="AY308">
        <v>3.0685356486886031E-3</v>
      </c>
      <c r="AZ308">
        <v>0.95385776498944996</v>
      </c>
      <c r="BA308">
        <v>9.9305358462045967E-3</v>
      </c>
      <c r="BB308">
        <v>3.3143163515656798E-2</v>
      </c>
    </row>
    <row r="309" spans="1:54" x14ac:dyDescent="0.3">
      <c r="A309">
        <v>6.2818336162988098E-2</v>
      </c>
      <c r="B309">
        <v>3.5653650254668899E-2</v>
      </c>
      <c r="C309" t="s">
        <v>382</v>
      </c>
      <c r="D309">
        <v>1000</v>
      </c>
      <c r="E309">
        <v>63</v>
      </c>
      <c r="F309">
        <v>36</v>
      </c>
      <c r="G309">
        <v>0.20802546504332969</v>
      </c>
      <c r="H309">
        <v>0.58904827245958147</v>
      </c>
      <c r="I309">
        <v>-0.5839490699133405</v>
      </c>
      <c r="J309">
        <v>0.17809654491916291</v>
      </c>
      <c r="K309">
        <v>-0.5750839584015125</v>
      </c>
      <c r="L309">
        <v>0.15916794205464191</v>
      </c>
      <c r="M309">
        <v>-0.8132915334746238</v>
      </c>
      <c r="N309">
        <v>0.22509746234868941</v>
      </c>
      <c r="O309">
        <v>0.85084499171435901</v>
      </c>
      <c r="P309">
        <v>62.5</v>
      </c>
      <c r="Q309">
        <v>63.5</v>
      </c>
      <c r="R309">
        <v>35.5</v>
      </c>
      <c r="S309">
        <v>36.5</v>
      </c>
      <c r="T309">
        <v>7.8720308041037024E-3</v>
      </c>
      <c r="U309">
        <v>3.3112518025610993E-2</v>
      </c>
      <c r="V309">
        <v>2.2178360548823819E-4</v>
      </c>
      <c r="W309">
        <v>2.4671306812604958E-4</v>
      </c>
      <c r="X309">
        <v>3.2676487539412557E-4</v>
      </c>
      <c r="Y309">
        <v>-0.99950657386374786</v>
      </c>
      <c r="Z309">
        <v>-0.99934647024921175</v>
      </c>
      <c r="AA309">
        <v>-2.4637721360232181</v>
      </c>
      <c r="AB309">
        <v>-2.4100792989565969</v>
      </c>
      <c r="AC309">
        <v>-3.4842999693609649</v>
      </c>
      <c r="AD309">
        <v>-3.4083668309790611</v>
      </c>
      <c r="AE309">
        <v>117.7064052693197</v>
      </c>
      <c r="AF309">
        <v>1.377904021379537E-2</v>
      </c>
      <c r="AG309">
        <v>0.46261864358058419</v>
      </c>
      <c r="AH309">
        <v>0</v>
      </c>
      <c r="AI309">
        <v>0.5</v>
      </c>
      <c r="AJ309">
        <v>0</v>
      </c>
      <c r="AK309">
        <v>0.5</v>
      </c>
      <c r="AL309">
        <v>2.4671306812604958E-4</v>
      </c>
      <c r="AM309">
        <v>3.2676487539412557E-4</v>
      </c>
      <c r="AN309">
        <v>9.4891566909527951E-6</v>
      </c>
      <c r="AO309">
        <v>1.18999540097859E-6</v>
      </c>
      <c r="AP309">
        <v>1.125649880425592E-7</v>
      </c>
      <c r="AQ309">
        <v>15711.16700093094</v>
      </c>
      <c r="AR309">
        <v>6.2818336162988098E-2</v>
      </c>
      <c r="AS309">
        <v>3.5653650254668899E-2</v>
      </c>
      <c r="AT309">
        <v>63</v>
      </c>
      <c r="AU309">
        <v>36</v>
      </c>
      <c r="AV309">
        <v>36</v>
      </c>
      <c r="AW309">
        <v>0</v>
      </c>
      <c r="AX309">
        <v>6.2036454759191786</v>
      </c>
      <c r="AY309">
        <v>9.4971885813529434E-3</v>
      </c>
      <c r="AZ309">
        <v>0.91102520216369587</v>
      </c>
      <c r="BA309">
        <v>2.6156461673315961E-2</v>
      </c>
      <c r="BB309">
        <v>5.3321147581635163E-2</v>
      </c>
    </row>
    <row r="310" spans="1:54" x14ac:dyDescent="0.3">
      <c r="A310">
        <v>0.138126009693053</v>
      </c>
      <c r="B310">
        <v>5.2504038772213199E-2</v>
      </c>
      <c r="C310" t="s">
        <v>383</v>
      </c>
      <c r="D310">
        <v>1000</v>
      </c>
      <c r="E310">
        <v>138</v>
      </c>
      <c r="F310">
        <v>53</v>
      </c>
      <c r="G310">
        <v>0.88853692410057605</v>
      </c>
      <c r="H310">
        <v>0.95269004892980447</v>
      </c>
      <c r="I310">
        <v>0.77707384820115211</v>
      </c>
      <c r="J310">
        <v>0.90538009785960893</v>
      </c>
      <c r="K310">
        <v>0.86181049460410597</v>
      </c>
      <c r="L310">
        <v>1.181939936282594</v>
      </c>
      <c r="M310">
        <v>1.2187840896645921</v>
      </c>
      <c r="N310">
        <v>1.6715154878012359</v>
      </c>
      <c r="O310">
        <v>2.5951492401741718</v>
      </c>
      <c r="P310">
        <v>137.5</v>
      </c>
      <c r="Q310">
        <v>138.5</v>
      </c>
      <c r="R310">
        <v>52.5</v>
      </c>
      <c r="S310">
        <v>53.5</v>
      </c>
      <c r="T310">
        <v>5.1177908355636292E-3</v>
      </c>
      <c r="U310">
        <v>8.3962915213240397E-3</v>
      </c>
      <c r="V310">
        <v>1.115147664819363E-4</v>
      </c>
      <c r="W310">
        <v>2.4671306812604958E-4</v>
      </c>
      <c r="X310">
        <v>3.2676487539412557E-4</v>
      </c>
      <c r="Y310">
        <v>-0.99950657386374786</v>
      </c>
      <c r="Z310">
        <v>-0.99934647024921175</v>
      </c>
      <c r="AA310">
        <v>-2.4637721360232181</v>
      </c>
      <c r="AB310">
        <v>-2.4100792989565969</v>
      </c>
      <c r="AC310">
        <v>-3.4842999693609649</v>
      </c>
      <c r="AD310">
        <v>-3.4083668309790611</v>
      </c>
      <c r="AE310">
        <v>117.7064052693197</v>
      </c>
      <c r="AF310">
        <v>3.9295682655047368E-5</v>
      </c>
      <c r="AG310">
        <v>3.6365512445597851E-4</v>
      </c>
      <c r="AH310">
        <v>0</v>
      </c>
      <c r="AI310">
        <v>0.5</v>
      </c>
      <c r="AJ310">
        <v>0</v>
      </c>
      <c r="AK310">
        <v>0.5</v>
      </c>
      <c r="AL310">
        <v>2.4671306812604958E-4</v>
      </c>
      <c r="AM310">
        <v>3.2676487539412557E-4</v>
      </c>
      <c r="AN310">
        <v>9.4891566909527951E-6</v>
      </c>
      <c r="AO310">
        <v>6.0814565932341498E-10</v>
      </c>
      <c r="AP310">
        <v>8.1400018023334942E-11</v>
      </c>
      <c r="AQ310">
        <v>21376071083.449459</v>
      </c>
      <c r="AR310">
        <v>0.138126009693053</v>
      </c>
      <c r="AS310">
        <v>5.2504038772213199E-2</v>
      </c>
      <c r="AT310">
        <v>138</v>
      </c>
      <c r="AU310">
        <v>53</v>
      </c>
      <c r="AV310">
        <v>53</v>
      </c>
      <c r="AW310">
        <v>0</v>
      </c>
      <c r="AX310">
        <v>5.361700776401392</v>
      </c>
      <c r="AY310">
        <v>2.2429068910448879E-2</v>
      </c>
      <c r="AZ310">
        <v>0.83179902044518261</v>
      </c>
      <c r="BA310">
        <v>3.007496986176432E-2</v>
      </c>
      <c r="BB310">
        <v>0.1156969407826041</v>
      </c>
    </row>
    <row r="311" spans="1:54" x14ac:dyDescent="0.3">
      <c r="A311">
        <v>0.11840411840411801</v>
      </c>
      <c r="B311">
        <v>3.1016731016731001E-2</v>
      </c>
      <c r="C311" t="s">
        <v>384</v>
      </c>
      <c r="D311">
        <v>1000</v>
      </c>
      <c r="E311">
        <v>118</v>
      </c>
      <c r="F311">
        <v>31</v>
      </c>
      <c r="G311">
        <v>0.75152607477097499</v>
      </c>
      <c r="H311">
        <v>0.42038474093637612</v>
      </c>
      <c r="I311">
        <v>0.50305214954194999</v>
      </c>
      <c r="J311">
        <v>-0.15923051812724781</v>
      </c>
      <c r="K311">
        <v>0.48033757617241779</v>
      </c>
      <c r="L311">
        <v>-0.14206434088082051</v>
      </c>
      <c r="M311">
        <v>0.67929991474045293</v>
      </c>
      <c r="N311">
        <v>-0.20090931760325079</v>
      </c>
      <c r="O311">
        <v>0.95068883623368716</v>
      </c>
      <c r="P311">
        <v>117.5</v>
      </c>
      <c r="Q311">
        <v>118.5</v>
      </c>
      <c r="R311">
        <v>30.5</v>
      </c>
      <c r="S311">
        <v>31.5</v>
      </c>
      <c r="T311">
        <v>8.5492835968143943E-3</v>
      </c>
      <c r="U311">
        <v>3.3324511308078293E-2</v>
      </c>
      <c r="V311">
        <v>2.7085191292682389E-4</v>
      </c>
      <c r="W311">
        <v>2.4671306812604958E-4</v>
      </c>
      <c r="X311">
        <v>3.2676487539412557E-4</v>
      </c>
      <c r="Y311">
        <v>-0.99950657386374786</v>
      </c>
      <c r="Z311">
        <v>-0.99934647024921175</v>
      </c>
      <c r="AA311">
        <v>-2.4637721360232181</v>
      </c>
      <c r="AB311">
        <v>-2.4100792989565969</v>
      </c>
      <c r="AC311">
        <v>-3.4842999693609649</v>
      </c>
      <c r="AD311">
        <v>-3.4083668309790611</v>
      </c>
      <c r="AE311">
        <v>117.7064052693197</v>
      </c>
      <c r="AF311">
        <v>6.0587496917290047E-2</v>
      </c>
      <c r="AG311">
        <v>3.1064839208259391E-3</v>
      </c>
      <c r="AH311">
        <v>0</v>
      </c>
      <c r="AI311">
        <v>0.5</v>
      </c>
      <c r="AJ311">
        <v>0</v>
      </c>
      <c r="AK311">
        <v>0.5</v>
      </c>
      <c r="AL311">
        <v>2.4671306812604958E-4</v>
      </c>
      <c r="AM311">
        <v>3.2676487539412557E-4</v>
      </c>
      <c r="AN311">
        <v>9.4891566909527951E-6</v>
      </c>
      <c r="AO311">
        <v>8.6782908440479169E-9</v>
      </c>
      <c r="AP311">
        <v>4.9812570592406161E-7</v>
      </c>
      <c r="AQ311">
        <v>594547.24367000163</v>
      </c>
      <c r="AR311">
        <v>0.11840411840411801</v>
      </c>
      <c r="AS311">
        <v>3.1016731016731001E-2</v>
      </c>
      <c r="AT311">
        <v>118</v>
      </c>
      <c r="AU311">
        <v>31</v>
      </c>
      <c r="AV311">
        <v>31</v>
      </c>
      <c r="AW311">
        <v>0</v>
      </c>
      <c r="AX311">
        <v>5.723728494774484</v>
      </c>
      <c r="AY311">
        <v>1.277466095522828E-2</v>
      </c>
      <c r="AZ311">
        <v>0.86335381153437929</v>
      </c>
      <c r="BA311">
        <v>1.8242070061502719E-2</v>
      </c>
      <c r="BB311">
        <v>0.1056294574488897</v>
      </c>
    </row>
    <row r="312" spans="1:54" x14ac:dyDescent="0.3">
      <c r="A312">
        <v>7.1925754060324795E-2</v>
      </c>
      <c r="B312">
        <v>2.9389017788089701E-2</v>
      </c>
      <c r="C312" t="s">
        <v>385</v>
      </c>
      <c r="D312">
        <v>1000</v>
      </c>
      <c r="E312">
        <v>72</v>
      </c>
      <c r="F312">
        <v>29</v>
      </c>
      <c r="G312">
        <v>0.28536948323159722</v>
      </c>
      <c r="H312">
        <v>0.35513503724826112</v>
      </c>
      <c r="I312">
        <v>-0.42926103353680561</v>
      </c>
      <c r="J312">
        <v>-0.28972992550347781</v>
      </c>
      <c r="K312">
        <v>-0.4009037498366303</v>
      </c>
      <c r="L312">
        <v>-0.26268549885178399</v>
      </c>
      <c r="M312">
        <v>-0.56696352022519314</v>
      </c>
      <c r="N312">
        <v>-0.37149339511493512</v>
      </c>
      <c r="O312">
        <v>1.360706735606152</v>
      </c>
      <c r="P312">
        <v>71.5</v>
      </c>
      <c r="Q312">
        <v>72.5</v>
      </c>
      <c r="R312">
        <v>28.5</v>
      </c>
      <c r="S312">
        <v>29.5</v>
      </c>
      <c r="T312">
        <v>9.2694751721897894E-3</v>
      </c>
      <c r="U312">
        <v>3.1762785222157919E-2</v>
      </c>
      <c r="V312">
        <v>4.0062519483305788E-4</v>
      </c>
      <c r="W312">
        <v>2.4671306812604958E-4</v>
      </c>
      <c r="X312">
        <v>3.2676487539412557E-4</v>
      </c>
      <c r="Y312">
        <v>-0.99950657386374786</v>
      </c>
      <c r="Z312">
        <v>-0.99934647024921175</v>
      </c>
      <c r="AA312">
        <v>-2.4637721360232181</v>
      </c>
      <c r="AB312">
        <v>-2.4100792989565969</v>
      </c>
      <c r="AC312">
        <v>-3.4842999693609649</v>
      </c>
      <c r="AD312">
        <v>-3.4083668309790611</v>
      </c>
      <c r="AE312">
        <v>117.7064052693197</v>
      </c>
      <c r="AF312">
        <v>0.1062556224464634</v>
      </c>
      <c r="AG312">
        <v>0.22261185613037299</v>
      </c>
      <c r="AH312">
        <v>0</v>
      </c>
      <c r="AI312">
        <v>0.5</v>
      </c>
      <c r="AJ312">
        <v>0</v>
      </c>
      <c r="AK312">
        <v>0.5</v>
      </c>
      <c r="AL312">
        <v>2.4671306812604958E-4</v>
      </c>
      <c r="AM312">
        <v>3.2676487539412557E-4</v>
      </c>
      <c r="AN312">
        <v>9.4891566909527951E-6</v>
      </c>
      <c r="AO312">
        <v>6.7427771054756866E-7</v>
      </c>
      <c r="AP312">
        <v>8.3265031729823317E-7</v>
      </c>
      <c r="AQ312">
        <v>6771.1809632056902</v>
      </c>
      <c r="AR312">
        <v>7.1925754060324795E-2</v>
      </c>
      <c r="AS312">
        <v>2.9389017788089701E-2</v>
      </c>
      <c r="AT312">
        <v>72</v>
      </c>
      <c r="AU312">
        <v>29</v>
      </c>
      <c r="AV312">
        <v>29</v>
      </c>
      <c r="AW312">
        <v>0</v>
      </c>
      <c r="AX312">
        <v>6.1817545656259352</v>
      </c>
      <c r="AY312">
        <v>8.8338581699733427E-3</v>
      </c>
      <c r="AZ312">
        <v>0.90751908632155898</v>
      </c>
      <c r="BA312">
        <v>2.055515961811636E-2</v>
      </c>
      <c r="BB312">
        <v>6.3091895890351454E-2</v>
      </c>
    </row>
    <row r="313" spans="1:54" x14ac:dyDescent="0.3">
      <c r="A313">
        <v>0.11444141689373299</v>
      </c>
      <c r="B313">
        <v>2.4523160762942801E-2</v>
      </c>
      <c r="C313" t="s">
        <v>386</v>
      </c>
      <c r="D313">
        <v>1000</v>
      </c>
      <c r="E313">
        <v>114</v>
      </c>
      <c r="F313">
        <v>25</v>
      </c>
      <c r="G313">
        <v>0.71610703156195665</v>
      </c>
      <c r="H313">
        <v>0.23786281602809009</v>
      </c>
      <c r="I313">
        <v>0.43221406312391331</v>
      </c>
      <c r="J313">
        <v>-0.52427436794381976</v>
      </c>
      <c r="K313">
        <v>0.40398091801063268</v>
      </c>
      <c r="L313">
        <v>-0.50430441256678959</v>
      </c>
      <c r="M313">
        <v>0.57131529319057017</v>
      </c>
      <c r="N313">
        <v>-0.71319413981655055</v>
      </c>
      <c r="O313">
        <v>0.65529564922428585</v>
      </c>
      <c r="P313">
        <v>113.5</v>
      </c>
      <c r="Q313">
        <v>114.5</v>
      </c>
      <c r="R313">
        <v>24.5</v>
      </c>
      <c r="S313">
        <v>25.5</v>
      </c>
      <c r="T313">
        <v>9.1496141305794643E-3</v>
      </c>
      <c r="U313">
        <v>2.646019207855824E-2</v>
      </c>
      <c r="V313">
        <v>1.586474353466044E-4</v>
      </c>
      <c r="W313">
        <v>2.4671306812604958E-4</v>
      </c>
      <c r="X313">
        <v>3.2676487539412557E-4</v>
      </c>
      <c r="Y313">
        <v>-0.99950657386374786</v>
      </c>
      <c r="Z313">
        <v>-0.99934647024921175</v>
      </c>
      <c r="AA313">
        <v>-2.4637721360232181</v>
      </c>
      <c r="AB313">
        <v>-2.4100792989565969</v>
      </c>
      <c r="AC313">
        <v>-3.4842999693609649</v>
      </c>
      <c r="AD313">
        <v>-3.4083668309790611</v>
      </c>
      <c r="AE313">
        <v>117.7064052693197</v>
      </c>
      <c r="AF313">
        <v>0.3102482907178144</v>
      </c>
      <c r="AG313">
        <v>4.6710383928475928E-3</v>
      </c>
      <c r="AH313">
        <v>0</v>
      </c>
      <c r="AI313">
        <v>0.5</v>
      </c>
      <c r="AJ313">
        <v>0</v>
      </c>
      <c r="AK313">
        <v>0.5</v>
      </c>
      <c r="AL313">
        <v>2.4671306812604958E-4</v>
      </c>
      <c r="AM313">
        <v>3.2676487539412557E-4</v>
      </c>
      <c r="AN313">
        <v>9.4891566909527951E-6</v>
      </c>
      <c r="AO313">
        <v>1.396534223279424E-8</v>
      </c>
      <c r="AP313">
        <v>2.025324163450896E-6</v>
      </c>
      <c r="AQ313">
        <v>53224.862326954673</v>
      </c>
      <c r="AR313">
        <v>0.11444141689373299</v>
      </c>
      <c r="AS313">
        <v>2.4523160762942801E-2</v>
      </c>
      <c r="AT313">
        <v>114</v>
      </c>
      <c r="AU313">
        <v>25</v>
      </c>
      <c r="AV313">
        <v>25</v>
      </c>
      <c r="AW313">
        <v>0</v>
      </c>
      <c r="AX313">
        <v>5.9475547233441617</v>
      </c>
      <c r="AY313">
        <v>1.0195899369228271E-2</v>
      </c>
      <c r="AZ313">
        <v>0.87123132171255246</v>
      </c>
      <c r="BA313">
        <v>1.4327261393714531E-2</v>
      </c>
      <c r="BB313">
        <v>0.1042455175245047</v>
      </c>
    </row>
    <row r="314" spans="1:54" x14ac:dyDescent="0.3">
      <c r="A314">
        <v>0.23372172721041801</v>
      </c>
      <c r="B314">
        <v>3.7011651816312503E-2</v>
      </c>
      <c r="C314" t="s">
        <v>387</v>
      </c>
      <c r="D314">
        <v>1000</v>
      </c>
      <c r="E314">
        <v>234</v>
      </c>
      <c r="F314">
        <v>37</v>
      </c>
      <c r="G314">
        <v>0.99992893932098026</v>
      </c>
      <c r="H314">
        <v>0.62181270776801112</v>
      </c>
      <c r="I314">
        <v>0.99985787864196052</v>
      </c>
      <c r="J314">
        <v>0.24362541553602221</v>
      </c>
      <c r="K314">
        <v>2.6901502458739879</v>
      </c>
      <c r="L314">
        <v>0.21937640661495339</v>
      </c>
      <c r="M314">
        <v>3.8044469625363111</v>
      </c>
      <c r="N314">
        <v>0.31024508949954188</v>
      </c>
      <c r="O314">
        <v>4.6928093894789392E-2</v>
      </c>
      <c r="P314">
        <v>233.5</v>
      </c>
      <c r="Q314">
        <v>234.5</v>
      </c>
      <c r="R314">
        <v>36.5</v>
      </c>
      <c r="S314">
        <v>37.5</v>
      </c>
      <c r="T314">
        <v>7.7309977740691593E-6</v>
      </c>
      <c r="U314">
        <v>3.2361534092903647E-2</v>
      </c>
      <c r="V314">
        <v>1.1740796588764041E-8</v>
      </c>
      <c r="W314">
        <v>2.4671306812604958E-4</v>
      </c>
      <c r="X314">
        <v>3.2676487539412557E-4</v>
      </c>
      <c r="Y314">
        <v>-0.99950657386374786</v>
      </c>
      <c r="Z314">
        <v>-0.99934647024921175</v>
      </c>
      <c r="AA314">
        <v>-2.4637721360232181</v>
      </c>
      <c r="AB314">
        <v>-2.4100792989565969</v>
      </c>
      <c r="AC314">
        <v>-3.4842999693609649</v>
      </c>
      <c r="AD314">
        <v>-3.4083668309790611</v>
      </c>
      <c r="AE314">
        <v>117.7064052693197</v>
      </c>
      <c r="AF314">
        <v>1.0112616999346111E-2</v>
      </c>
      <c r="AG314">
        <v>1.042940619541481E-9</v>
      </c>
      <c r="AH314">
        <v>0</v>
      </c>
      <c r="AI314">
        <v>0.5</v>
      </c>
      <c r="AJ314">
        <v>0</v>
      </c>
      <c r="AK314">
        <v>0.5</v>
      </c>
      <c r="AL314">
        <v>2.4671306812604958E-4</v>
      </c>
      <c r="AM314">
        <v>3.2676487539412557E-4</v>
      </c>
      <c r="AN314">
        <v>9.4891566909527951E-6</v>
      </c>
      <c r="AO314">
        <v>2.634695912847265E-18</v>
      </c>
      <c r="AP314">
        <v>8.0739269281202381E-8</v>
      </c>
      <c r="AQ314">
        <v>523732915964.98712</v>
      </c>
      <c r="AR314">
        <v>0.23372172721041801</v>
      </c>
      <c r="AS314">
        <v>3.7011651816312503E-2</v>
      </c>
      <c r="AT314">
        <v>234</v>
      </c>
      <c r="AU314">
        <v>37</v>
      </c>
      <c r="AV314">
        <v>37</v>
      </c>
      <c r="AW314">
        <v>0</v>
      </c>
      <c r="AX314">
        <v>5.7342735816001884</v>
      </c>
      <c r="AY314">
        <v>2.282015286169771E-2</v>
      </c>
      <c r="AZ314">
        <v>0.75208677383496725</v>
      </c>
      <c r="BA314">
        <v>1.419149895461479E-2</v>
      </c>
      <c r="BB314">
        <v>0.21090157434872031</v>
      </c>
    </row>
    <row r="315" spans="1:54" x14ac:dyDescent="0.3">
      <c r="A315">
        <v>5.0173363246991599E-2</v>
      </c>
      <c r="B315">
        <v>3.2021211503161298E-2</v>
      </c>
      <c r="C315" t="s">
        <v>388</v>
      </c>
      <c r="D315">
        <v>1000</v>
      </c>
      <c r="E315">
        <v>50</v>
      </c>
      <c r="F315">
        <v>32</v>
      </c>
      <c r="G315">
        <v>0.1203659640357045</v>
      </c>
      <c r="H315">
        <v>0.45395965637658481</v>
      </c>
      <c r="I315">
        <v>-0.75926807192859103</v>
      </c>
      <c r="J315">
        <v>-9.2080687246830495E-2</v>
      </c>
      <c r="K315">
        <v>-0.82954889972789814</v>
      </c>
      <c r="L315">
        <v>-8.178637566077275E-2</v>
      </c>
      <c r="M315">
        <v>-1.173159304646872</v>
      </c>
      <c r="N315">
        <v>-0.1156634016768056</v>
      </c>
      <c r="O315">
        <v>0.94912545211209409</v>
      </c>
      <c r="P315">
        <v>49.5</v>
      </c>
      <c r="Q315">
        <v>50.5</v>
      </c>
      <c r="R315">
        <v>31.5</v>
      </c>
      <c r="S315">
        <v>32.5</v>
      </c>
      <c r="T315">
        <v>5.6053442388546842E-3</v>
      </c>
      <c r="U315">
        <v>3.3766185335175843E-2</v>
      </c>
      <c r="V315">
        <v>1.7964201118066391E-4</v>
      </c>
      <c r="W315">
        <v>2.4671306812604958E-4</v>
      </c>
      <c r="X315">
        <v>3.2676487539412557E-4</v>
      </c>
      <c r="Y315">
        <v>-0.99950657386374786</v>
      </c>
      <c r="Z315">
        <v>-0.99934647024921175</v>
      </c>
      <c r="AA315">
        <v>-2.4637721360232181</v>
      </c>
      <c r="AB315">
        <v>-2.4100792989565969</v>
      </c>
      <c r="AC315">
        <v>-3.4842999693609649</v>
      </c>
      <c r="AD315">
        <v>-3.4083668309790611</v>
      </c>
      <c r="AE315">
        <v>117.7064052693197</v>
      </c>
      <c r="AF315">
        <v>4.5452360141902903E-2</v>
      </c>
      <c r="AG315">
        <v>1.259603856905068</v>
      </c>
      <c r="AH315">
        <v>0</v>
      </c>
      <c r="AI315">
        <v>0.5</v>
      </c>
      <c r="AJ315">
        <v>0</v>
      </c>
      <c r="AK315">
        <v>0.5</v>
      </c>
      <c r="AL315">
        <v>2.4671306812604958E-4</v>
      </c>
      <c r="AM315">
        <v>3.2676487539412557E-4</v>
      </c>
      <c r="AN315">
        <v>9.4891566909527951E-6</v>
      </c>
      <c r="AO315">
        <v>2.3071277233824999E-6</v>
      </c>
      <c r="AP315">
        <v>3.7864357616706408E-7</v>
      </c>
      <c r="AQ315">
        <v>1951.3415651352841</v>
      </c>
      <c r="AR315">
        <v>5.0173363246991599E-2</v>
      </c>
      <c r="AS315">
        <v>3.2021211503161298E-2</v>
      </c>
      <c r="AT315">
        <v>50</v>
      </c>
      <c r="AU315">
        <v>32</v>
      </c>
      <c r="AV315">
        <v>32</v>
      </c>
      <c r="AW315">
        <v>0</v>
      </c>
      <c r="AX315">
        <v>6.6935503120507773</v>
      </c>
      <c r="AY315">
        <v>7.546557937442834E-3</v>
      </c>
      <c r="AZ315">
        <v>0.92535198318728995</v>
      </c>
      <c r="BA315">
        <v>2.4474653565718461E-2</v>
      </c>
      <c r="BB315">
        <v>4.2626805309548772E-2</v>
      </c>
    </row>
    <row r="316" spans="1:54" x14ac:dyDescent="0.3">
      <c r="A316">
        <v>6.4406779661016905E-2</v>
      </c>
      <c r="B316">
        <v>1.5254237288135601E-2</v>
      </c>
      <c r="C316" t="s">
        <v>389</v>
      </c>
      <c r="D316">
        <v>1000</v>
      </c>
      <c r="E316">
        <v>64</v>
      </c>
      <c r="F316">
        <v>15</v>
      </c>
      <c r="G316">
        <v>0.21598152048863389</v>
      </c>
      <c r="H316">
        <v>5.7492111014602741E-2</v>
      </c>
      <c r="I316">
        <v>-0.5680369590227321</v>
      </c>
      <c r="J316">
        <v>-0.88501577797079456</v>
      </c>
      <c r="K316">
        <v>-0.55567060647809829</v>
      </c>
      <c r="L316">
        <v>-1.1145278865536901</v>
      </c>
      <c r="M316">
        <v>-0.78583690789340965</v>
      </c>
      <c r="N316">
        <v>-1.5761804528072501</v>
      </c>
      <c r="O316">
        <v>1.682234903806008</v>
      </c>
      <c r="P316">
        <v>63.5</v>
      </c>
      <c r="Q316">
        <v>64.5</v>
      </c>
      <c r="R316">
        <v>14.5</v>
      </c>
      <c r="S316">
        <v>15.5</v>
      </c>
      <c r="T316">
        <v>8.0395213007134758E-3</v>
      </c>
      <c r="U316">
        <v>1.010975310504782E-2</v>
      </c>
      <c r="V316">
        <v>1.3672797429009501E-4</v>
      </c>
      <c r="W316">
        <v>2.4671306812604958E-4</v>
      </c>
      <c r="X316">
        <v>3.2676487539412557E-4</v>
      </c>
      <c r="Y316">
        <v>-0.99950657386374786</v>
      </c>
      <c r="Z316">
        <v>-0.99934647024921175</v>
      </c>
      <c r="AA316">
        <v>-2.4637721360232181</v>
      </c>
      <c r="AB316">
        <v>-2.4100792989565969</v>
      </c>
      <c r="AC316">
        <v>-3.4842999693609649</v>
      </c>
      <c r="AD316">
        <v>-3.4083668309790611</v>
      </c>
      <c r="AE316">
        <v>117.7064052693197</v>
      </c>
      <c r="AF316">
        <v>3.3757293890151781</v>
      </c>
      <c r="AG316">
        <v>0.42718677155621171</v>
      </c>
      <c r="AH316">
        <v>0</v>
      </c>
      <c r="AI316">
        <v>0.5</v>
      </c>
      <c r="AJ316">
        <v>0</v>
      </c>
      <c r="AK316">
        <v>0.5</v>
      </c>
      <c r="AL316">
        <v>2.4671306812604958E-4</v>
      </c>
      <c r="AM316">
        <v>3.2676487539412557E-4</v>
      </c>
      <c r="AN316">
        <v>9.4891566909527951E-6</v>
      </c>
      <c r="AO316">
        <v>1.122233821250448E-6</v>
      </c>
      <c r="AP316">
        <v>8.4197719451507342E-6</v>
      </c>
      <c r="AQ316">
        <v>137.3097308756675</v>
      </c>
      <c r="AR316">
        <v>6.4406779661016905E-2</v>
      </c>
      <c r="AS316">
        <v>1.5254237288135601E-2</v>
      </c>
      <c r="AT316">
        <v>64</v>
      </c>
      <c r="AU316">
        <v>15</v>
      </c>
      <c r="AV316">
        <v>15</v>
      </c>
      <c r="AW316">
        <v>0</v>
      </c>
      <c r="AX316">
        <v>7.2475894864643307</v>
      </c>
      <c r="AY316">
        <v>4.8526098672353668E-3</v>
      </c>
      <c r="AZ316">
        <v>0.92519159291808284</v>
      </c>
      <c r="BA316">
        <v>1.040162742090023E-2</v>
      </c>
      <c r="BB316">
        <v>5.9554169793781538E-2</v>
      </c>
    </row>
    <row r="317" spans="1:54" x14ac:dyDescent="0.3">
      <c r="A317">
        <v>0.114270289724672</v>
      </c>
      <c r="B317">
        <v>3.6710455281626801E-2</v>
      </c>
      <c r="C317" t="s">
        <v>390</v>
      </c>
      <c r="D317">
        <v>1000</v>
      </c>
      <c r="E317">
        <v>114</v>
      </c>
      <c r="F317">
        <v>37</v>
      </c>
      <c r="G317">
        <v>0.71610703156195665</v>
      </c>
      <c r="H317">
        <v>0.62181270776801112</v>
      </c>
      <c r="I317">
        <v>0.43221406312391331</v>
      </c>
      <c r="J317">
        <v>0.24362541553602221</v>
      </c>
      <c r="K317">
        <v>0.40398091801063268</v>
      </c>
      <c r="L317">
        <v>0.21937640661495339</v>
      </c>
      <c r="M317">
        <v>0.57131529319057017</v>
      </c>
      <c r="N317">
        <v>0.31024508949954188</v>
      </c>
      <c r="O317">
        <v>1.3311935618823021</v>
      </c>
      <c r="P317">
        <v>113.5</v>
      </c>
      <c r="Q317">
        <v>114.5</v>
      </c>
      <c r="R317">
        <v>36.5</v>
      </c>
      <c r="S317">
        <v>37.5</v>
      </c>
      <c r="T317">
        <v>9.1496141305794643E-3</v>
      </c>
      <c r="U317">
        <v>3.2361534092903647E-2</v>
      </c>
      <c r="V317">
        <v>3.9416048936101851E-4</v>
      </c>
      <c r="W317">
        <v>2.4671306812604958E-4</v>
      </c>
      <c r="X317">
        <v>3.2676487539412557E-4</v>
      </c>
      <c r="Y317">
        <v>-0.99950657386374786</v>
      </c>
      <c r="Z317">
        <v>-0.99934647024921175</v>
      </c>
      <c r="AA317">
        <v>-2.4637721360232181</v>
      </c>
      <c r="AB317">
        <v>-2.4100792989565969</v>
      </c>
      <c r="AC317">
        <v>-3.4842999693609649</v>
      </c>
      <c r="AD317">
        <v>-3.4083668309790611</v>
      </c>
      <c r="AE317">
        <v>117.7064052693197</v>
      </c>
      <c r="AF317">
        <v>1.0112616999346111E-2</v>
      </c>
      <c r="AG317">
        <v>4.6710383928475928E-3</v>
      </c>
      <c r="AH317">
        <v>0</v>
      </c>
      <c r="AI317">
        <v>0.5</v>
      </c>
      <c r="AJ317">
        <v>0</v>
      </c>
      <c r="AK317">
        <v>0.5</v>
      </c>
      <c r="AL317">
        <v>2.4671306812604958E-4</v>
      </c>
      <c r="AM317">
        <v>3.2676487539412557E-4</v>
      </c>
      <c r="AN317">
        <v>9.4891566909527951E-6</v>
      </c>
      <c r="AO317">
        <v>1.396534223279424E-8</v>
      </c>
      <c r="AP317">
        <v>8.0739269281202381E-8</v>
      </c>
      <c r="AQ317">
        <v>3317143.8776052408</v>
      </c>
      <c r="AR317">
        <v>0.114270289724672</v>
      </c>
      <c r="AS317">
        <v>3.6710455281626801E-2</v>
      </c>
      <c r="AT317">
        <v>114</v>
      </c>
      <c r="AU317">
        <v>37</v>
      </c>
      <c r="AV317">
        <v>37</v>
      </c>
      <c r="AW317">
        <v>0</v>
      </c>
      <c r="AX317">
        <v>5.605672624186969</v>
      </c>
      <c r="AY317">
        <v>1.443651154014294E-2</v>
      </c>
      <c r="AZ317">
        <v>0.86345576653384415</v>
      </c>
      <c r="BA317">
        <v>2.2273943741483861E-2</v>
      </c>
      <c r="BB317">
        <v>9.9833778184529057E-2</v>
      </c>
    </row>
    <row r="318" spans="1:54" x14ac:dyDescent="0.3">
      <c r="A318">
        <v>4.9488460623364303E-2</v>
      </c>
      <c r="B318">
        <v>2.7361408517725401E-2</v>
      </c>
      <c r="C318" t="s">
        <v>391</v>
      </c>
      <c r="D318">
        <v>1000</v>
      </c>
      <c r="E318">
        <v>49</v>
      </c>
      <c r="F318">
        <v>27</v>
      </c>
      <c r="G318">
        <v>0.114846863009158</v>
      </c>
      <c r="H318">
        <v>0.29382808042988412</v>
      </c>
      <c r="I318">
        <v>-0.77030627398168405</v>
      </c>
      <c r="J318">
        <v>-0.41234383914023182</v>
      </c>
      <c r="K318">
        <v>-0.84934002418366161</v>
      </c>
      <c r="L318">
        <v>-0.38341852401650922</v>
      </c>
      <c r="M318">
        <v>-1.201148181266827</v>
      </c>
      <c r="N318">
        <v>-0.54223567672922168</v>
      </c>
      <c r="O318">
        <v>1.4255364005745179</v>
      </c>
      <c r="P318">
        <v>48.5</v>
      </c>
      <c r="Q318">
        <v>49.5</v>
      </c>
      <c r="R318">
        <v>26.5</v>
      </c>
      <c r="S318">
        <v>27.5</v>
      </c>
      <c r="T318">
        <v>5.4332009980351398E-3</v>
      </c>
      <c r="U318">
        <v>2.941225431326594E-2</v>
      </c>
      <c r="V318">
        <v>2.2780455077670391E-4</v>
      </c>
      <c r="W318">
        <v>2.4671306812604958E-4</v>
      </c>
      <c r="X318">
        <v>3.2676487539412557E-4</v>
      </c>
      <c r="Y318">
        <v>-0.99950657386374786</v>
      </c>
      <c r="Z318">
        <v>-0.99934647024921175</v>
      </c>
      <c r="AA318">
        <v>-2.4637721360232181</v>
      </c>
      <c r="AB318">
        <v>-2.4100792989565969</v>
      </c>
      <c r="AC318">
        <v>-3.4842999693609649</v>
      </c>
      <c r="AD318">
        <v>-3.4083668309790611</v>
      </c>
      <c r="AE318">
        <v>117.7064052693197</v>
      </c>
      <c r="AF318">
        <v>0.18313688103093231</v>
      </c>
      <c r="AG318">
        <v>1.357124151589977</v>
      </c>
      <c r="AH318">
        <v>0</v>
      </c>
      <c r="AI318">
        <v>0.5</v>
      </c>
      <c r="AJ318">
        <v>0</v>
      </c>
      <c r="AK318">
        <v>0.5</v>
      </c>
      <c r="AL318">
        <v>2.4671306812604958E-4</v>
      </c>
      <c r="AM318">
        <v>3.2676487539412557E-4</v>
      </c>
      <c r="AN318">
        <v>9.4891566909527951E-6</v>
      </c>
      <c r="AO318">
        <v>2.4094100544902978E-6</v>
      </c>
      <c r="AP318">
        <v>1.32891217469183E-6</v>
      </c>
      <c r="AQ318">
        <v>675.1231731604737</v>
      </c>
      <c r="AR318">
        <v>4.9488460623364303E-2</v>
      </c>
      <c r="AS318">
        <v>2.7361408517725401E-2</v>
      </c>
      <c r="AT318">
        <v>49</v>
      </c>
      <c r="AU318">
        <v>27</v>
      </c>
      <c r="AV318">
        <v>27</v>
      </c>
      <c r="AW318">
        <v>0</v>
      </c>
      <c r="AX318">
        <v>6.8857267331492116</v>
      </c>
      <c r="AY318">
        <v>6.5962691106321537E-3</v>
      </c>
      <c r="AZ318">
        <v>0.92974639996954245</v>
      </c>
      <c r="BA318">
        <v>2.076513940709325E-2</v>
      </c>
      <c r="BB318">
        <v>4.2892191512732152E-2</v>
      </c>
    </row>
    <row r="319" spans="1:54" x14ac:dyDescent="0.3">
      <c r="A319">
        <v>8.4112149532710304E-2</v>
      </c>
      <c r="B319">
        <v>2.9906542056074799E-2</v>
      </c>
      <c r="C319" t="s">
        <v>392</v>
      </c>
      <c r="D319">
        <v>1000</v>
      </c>
      <c r="E319">
        <v>84</v>
      </c>
      <c r="F319">
        <v>30</v>
      </c>
      <c r="G319">
        <v>0.40499178413246489</v>
      </c>
      <c r="H319">
        <v>0.38736842700622692</v>
      </c>
      <c r="I319">
        <v>-0.1900164317350701</v>
      </c>
      <c r="J319">
        <v>-0.22526314598754629</v>
      </c>
      <c r="K319">
        <v>-0.17002186630297761</v>
      </c>
      <c r="L319">
        <v>-0.20236296433420489</v>
      </c>
      <c r="M319">
        <v>-0.24044722922565609</v>
      </c>
      <c r="N319">
        <v>-0.28618444868345561</v>
      </c>
      <c r="O319">
        <v>1.3034218421751951</v>
      </c>
      <c r="P319">
        <v>83.5</v>
      </c>
      <c r="Q319">
        <v>84.5</v>
      </c>
      <c r="R319">
        <v>29.5</v>
      </c>
      <c r="S319">
        <v>30.5</v>
      </c>
      <c r="T319">
        <v>1.052086918250056E-2</v>
      </c>
      <c r="U319">
        <v>3.2651964480003022E-2</v>
      </c>
      <c r="V319">
        <v>4.4776065623671369E-4</v>
      </c>
      <c r="W319">
        <v>2.4671306812604958E-4</v>
      </c>
      <c r="X319">
        <v>3.2676487539412557E-4</v>
      </c>
      <c r="Y319">
        <v>-0.99950657386374786</v>
      </c>
      <c r="Z319">
        <v>-0.99934647024921175</v>
      </c>
      <c r="AA319">
        <v>-2.4637721360232181</v>
      </c>
      <c r="AB319">
        <v>-2.4100792989565969</v>
      </c>
      <c r="AC319">
        <v>-3.4842999693609649</v>
      </c>
      <c r="AD319">
        <v>-3.4083668309790611</v>
      </c>
      <c r="AE319">
        <v>117.7064052693197</v>
      </c>
      <c r="AF319">
        <v>8.0410607595931646E-2</v>
      </c>
      <c r="AG319">
        <v>7.971091429385195E-2</v>
      </c>
      <c r="AH319">
        <v>0</v>
      </c>
      <c r="AI319">
        <v>0.5</v>
      </c>
      <c r="AJ319">
        <v>0</v>
      </c>
      <c r="AK319">
        <v>0.5</v>
      </c>
      <c r="AL319">
        <v>2.4671306812604958E-4</v>
      </c>
      <c r="AM319">
        <v>3.2676487539412557E-4</v>
      </c>
      <c r="AN319">
        <v>9.4891566909527951E-6</v>
      </c>
      <c r="AO319">
        <v>2.7403420715503539E-7</v>
      </c>
      <c r="AP319">
        <v>6.4776102476469386E-7</v>
      </c>
      <c r="AQ319">
        <v>23936.131205891332</v>
      </c>
      <c r="AR319">
        <v>8.4112149532710304E-2</v>
      </c>
      <c r="AS319">
        <v>2.9906542056074799E-2</v>
      </c>
      <c r="AT319">
        <v>84</v>
      </c>
      <c r="AU319">
        <v>30</v>
      </c>
      <c r="AV319">
        <v>30</v>
      </c>
      <c r="AW319">
        <v>0</v>
      </c>
      <c r="AX319">
        <v>5.9803188113058372</v>
      </c>
      <c r="AY319">
        <v>9.906755194880908E-3</v>
      </c>
      <c r="AZ319">
        <v>0.89588806360609585</v>
      </c>
      <c r="BA319">
        <v>1.9999786861193889E-2</v>
      </c>
      <c r="BB319">
        <v>7.4205394337829397E-2</v>
      </c>
    </row>
    <row r="320" spans="1:54" x14ac:dyDescent="0.3">
      <c r="A320">
        <v>6.6885964912280702E-2</v>
      </c>
      <c r="B320">
        <v>2.5219298245613999E-2</v>
      </c>
      <c r="C320" t="s">
        <v>393</v>
      </c>
      <c r="D320">
        <v>1000</v>
      </c>
      <c r="E320">
        <v>67</v>
      </c>
      <c r="F320">
        <v>25</v>
      </c>
      <c r="G320">
        <v>0.24083731524591639</v>
      </c>
      <c r="H320">
        <v>0.23786281602809009</v>
      </c>
      <c r="I320">
        <v>-0.51832536950816721</v>
      </c>
      <c r="J320">
        <v>-0.52427436794381976</v>
      </c>
      <c r="K320">
        <v>-0.49752859598733018</v>
      </c>
      <c r="L320">
        <v>-0.50430441256678959</v>
      </c>
      <c r="M320">
        <v>-0.70361168811372665</v>
      </c>
      <c r="N320">
        <v>-0.71319413981655055</v>
      </c>
      <c r="O320">
        <v>1.538480765476999</v>
      </c>
      <c r="P320">
        <v>66.5</v>
      </c>
      <c r="Q320">
        <v>67.5</v>
      </c>
      <c r="R320">
        <v>24.5</v>
      </c>
      <c r="S320">
        <v>25.5</v>
      </c>
      <c r="T320">
        <v>8.526550298761898E-3</v>
      </c>
      <c r="U320">
        <v>2.646019207855824E-2</v>
      </c>
      <c r="V320">
        <v>3.4710304353726768E-4</v>
      </c>
      <c r="W320">
        <v>2.4671306812604958E-4</v>
      </c>
      <c r="X320">
        <v>3.2676487539412557E-4</v>
      </c>
      <c r="Y320">
        <v>-0.99950657386374786</v>
      </c>
      <c r="Z320">
        <v>-0.99934647024921175</v>
      </c>
      <c r="AA320">
        <v>-2.4637721360232181</v>
      </c>
      <c r="AB320">
        <v>-2.4100792989565969</v>
      </c>
      <c r="AC320">
        <v>-3.4842999693609649</v>
      </c>
      <c r="AD320">
        <v>-3.4083668309790611</v>
      </c>
      <c r="AE320">
        <v>117.7064052693197</v>
      </c>
      <c r="AF320">
        <v>0.3102482907178144</v>
      </c>
      <c r="AG320">
        <v>0.33556293359956152</v>
      </c>
      <c r="AH320">
        <v>0</v>
      </c>
      <c r="AI320">
        <v>0.5</v>
      </c>
      <c r="AJ320">
        <v>0</v>
      </c>
      <c r="AK320">
        <v>0.5</v>
      </c>
      <c r="AL320">
        <v>2.4671306812604958E-4</v>
      </c>
      <c r="AM320">
        <v>3.2676487539412557E-4</v>
      </c>
      <c r="AN320">
        <v>9.4891566909527951E-6</v>
      </c>
      <c r="AO320">
        <v>9.3493777661185326E-7</v>
      </c>
      <c r="AP320">
        <v>2.025324163450896E-6</v>
      </c>
      <c r="AQ320">
        <v>1739.4373356305609</v>
      </c>
      <c r="AR320">
        <v>6.6885964912280702E-2</v>
      </c>
      <c r="AS320">
        <v>2.5219298245613999E-2</v>
      </c>
      <c r="AT320">
        <v>67</v>
      </c>
      <c r="AU320">
        <v>25</v>
      </c>
      <c r="AV320">
        <v>25</v>
      </c>
      <c r="AW320">
        <v>0</v>
      </c>
      <c r="AX320">
        <v>6.4239503175853718</v>
      </c>
      <c r="AY320">
        <v>7.4255040734286081E-3</v>
      </c>
      <c r="AZ320">
        <v>0.91532024091553388</v>
      </c>
      <c r="BA320">
        <v>1.7793794172185389E-2</v>
      </c>
      <c r="BB320">
        <v>5.9460460838852092E-2</v>
      </c>
    </row>
    <row r="321" spans="1:54" x14ac:dyDescent="0.3">
      <c r="A321">
        <v>0.17785977859778601</v>
      </c>
      <c r="B321">
        <v>4.53874538745387E-2</v>
      </c>
      <c r="C321" t="s">
        <v>394</v>
      </c>
      <c r="D321">
        <v>1000</v>
      </c>
      <c r="E321">
        <v>178</v>
      </c>
      <c r="F321">
        <v>45</v>
      </c>
      <c r="G321">
        <v>0.9891782890915497</v>
      </c>
      <c r="H321">
        <v>0.83917205975211151</v>
      </c>
      <c r="I321">
        <v>0.9783565781830994</v>
      </c>
      <c r="J321">
        <v>0.67834411950422302</v>
      </c>
      <c r="K321">
        <v>1.6239188564797331</v>
      </c>
      <c r="L321">
        <v>0.7007858299462888</v>
      </c>
      <c r="M321">
        <v>2.2965680710270462</v>
      </c>
      <c r="N321">
        <v>0.99106082502892712</v>
      </c>
      <c r="O321">
        <v>1.7938802590138161</v>
      </c>
      <c r="P321">
        <v>177.5</v>
      </c>
      <c r="Q321">
        <v>178.5</v>
      </c>
      <c r="R321">
        <v>44.5</v>
      </c>
      <c r="S321">
        <v>45.5</v>
      </c>
      <c r="T321">
        <v>7.6909248544387854E-4</v>
      </c>
      <c r="U321">
        <v>2.0769151661924942E-2</v>
      </c>
      <c r="V321">
        <v>2.8654364188696141E-5</v>
      </c>
      <c r="W321">
        <v>2.4671306812604958E-4</v>
      </c>
      <c r="X321">
        <v>3.2676487539412557E-4</v>
      </c>
      <c r="Y321">
        <v>-0.99950657386374786</v>
      </c>
      <c r="Z321">
        <v>-0.99934647024921175</v>
      </c>
      <c r="AA321">
        <v>-2.4637721360232181</v>
      </c>
      <c r="AB321">
        <v>-2.4100792989565969</v>
      </c>
      <c r="AC321">
        <v>-3.4842999693609649</v>
      </c>
      <c r="AD321">
        <v>-3.4083668309790611</v>
      </c>
      <c r="AE321">
        <v>117.7064052693197</v>
      </c>
      <c r="AF321">
        <v>7.2620488120844762E-4</v>
      </c>
      <c r="AG321">
        <v>2.9318679074600689E-6</v>
      </c>
      <c r="AH321">
        <v>0</v>
      </c>
      <c r="AI321">
        <v>0.5</v>
      </c>
      <c r="AJ321">
        <v>0</v>
      </c>
      <c r="AK321">
        <v>0.5</v>
      </c>
      <c r="AL321">
        <v>2.4671306812604958E-4</v>
      </c>
      <c r="AM321">
        <v>3.2676487539412557E-4</v>
      </c>
      <c r="AN321">
        <v>9.4891566909527951E-6</v>
      </c>
      <c r="AO321">
        <v>7.3681479013156738E-13</v>
      </c>
      <c r="AP321">
        <v>3.721089155214227E-9</v>
      </c>
      <c r="AQ321">
        <v>99172208293.277847</v>
      </c>
      <c r="AR321">
        <v>0.17785977859778601</v>
      </c>
      <c r="AS321">
        <v>4.53874538745387E-2</v>
      </c>
      <c r="AT321">
        <v>178</v>
      </c>
      <c r="AU321">
        <v>45</v>
      </c>
      <c r="AV321">
        <v>45</v>
      </c>
      <c r="AW321">
        <v>0</v>
      </c>
      <c r="AX321">
        <v>5.4393081428621812</v>
      </c>
      <c r="AY321">
        <v>2.3259456092309679E-2</v>
      </c>
      <c r="AZ321">
        <v>0.80001222361998503</v>
      </c>
      <c r="BA321">
        <v>2.2127997782229021E-2</v>
      </c>
      <c r="BB321">
        <v>0.15460032250547631</v>
      </c>
    </row>
    <row r="322" spans="1:54" x14ac:dyDescent="0.3">
      <c r="A322">
        <v>7.4386811419380805E-2</v>
      </c>
      <c r="B322">
        <v>2.8950542822677901E-2</v>
      </c>
      <c r="C322" t="s">
        <v>395</v>
      </c>
      <c r="D322">
        <v>1000</v>
      </c>
      <c r="E322">
        <v>74</v>
      </c>
      <c r="F322">
        <v>29</v>
      </c>
      <c r="G322">
        <v>0.30417865043326442</v>
      </c>
      <c r="H322">
        <v>0.35513503724826112</v>
      </c>
      <c r="I322">
        <v>-0.39164269913347127</v>
      </c>
      <c r="J322">
        <v>-0.28972992550347781</v>
      </c>
      <c r="K322">
        <v>-0.3623354503564688</v>
      </c>
      <c r="L322">
        <v>-0.26268549885178399</v>
      </c>
      <c r="M322">
        <v>-0.51241970802268155</v>
      </c>
      <c r="N322">
        <v>-0.37149339511493512</v>
      </c>
      <c r="O322">
        <v>1.3578570622993149</v>
      </c>
      <c r="P322">
        <v>73.5</v>
      </c>
      <c r="Q322">
        <v>74.5</v>
      </c>
      <c r="R322">
        <v>28.5</v>
      </c>
      <c r="S322">
        <v>29.5</v>
      </c>
      <c r="T322">
        <v>9.5360013647821096E-3</v>
      </c>
      <c r="U322">
        <v>3.1762785222157919E-2</v>
      </c>
      <c r="V322">
        <v>4.1128127566841929E-4</v>
      </c>
      <c r="W322">
        <v>2.4671306812604958E-4</v>
      </c>
      <c r="X322">
        <v>3.2676487539412557E-4</v>
      </c>
      <c r="Y322">
        <v>-0.99950657386374786</v>
      </c>
      <c r="Z322">
        <v>-0.99934647024921175</v>
      </c>
      <c r="AA322">
        <v>-2.4637721360232181</v>
      </c>
      <c r="AB322">
        <v>-2.4100792989565969</v>
      </c>
      <c r="AC322">
        <v>-3.4842999693609649</v>
      </c>
      <c r="AD322">
        <v>-3.4083668309790611</v>
      </c>
      <c r="AE322">
        <v>117.7064052693197</v>
      </c>
      <c r="AF322">
        <v>0.1062556224464634</v>
      </c>
      <c r="AG322">
        <v>0.18837272304833469</v>
      </c>
      <c r="AH322">
        <v>0</v>
      </c>
      <c r="AI322">
        <v>0.5</v>
      </c>
      <c r="AJ322">
        <v>0</v>
      </c>
      <c r="AK322">
        <v>0.5</v>
      </c>
      <c r="AL322">
        <v>2.4671306812604958E-4</v>
      </c>
      <c r="AM322">
        <v>3.2676487539412557E-4</v>
      </c>
      <c r="AN322">
        <v>9.4891566909527951E-6</v>
      </c>
      <c r="AO322">
        <v>5.8697511228286251E-7</v>
      </c>
      <c r="AP322">
        <v>8.3265031729823317E-7</v>
      </c>
      <c r="AQ322">
        <v>7985.1709197325245</v>
      </c>
      <c r="AR322">
        <v>7.4386811419380805E-2</v>
      </c>
      <c r="AS322">
        <v>2.8950542822677901E-2</v>
      </c>
      <c r="AT322">
        <v>74</v>
      </c>
      <c r="AU322">
        <v>29</v>
      </c>
      <c r="AV322">
        <v>29</v>
      </c>
      <c r="AW322">
        <v>0</v>
      </c>
      <c r="AX322">
        <v>6.1479346426285719</v>
      </c>
      <c r="AY322">
        <v>8.9090357657124839E-3</v>
      </c>
      <c r="AZ322">
        <v>0.90557168152365364</v>
      </c>
      <c r="BA322">
        <v>2.0041507056965419E-2</v>
      </c>
      <c r="BB322">
        <v>6.5477775653668316E-2</v>
      </c>
    </row>
    <row r="323" spans="1:54" x14ac:dyDescent="0.3">
      <c r="A323">
        <v>9.8302687411598297E-2</v>
      </c>
      <c r="B323">
        <v>3.5360678925035402E-2</v>
      </c>
      <c r="C323" t="s">
        <v>396</v>
      </c>
      <c r="D323">
        <v>1000</v>
      </c>
      <c r="E323">
        <v>98</v>
      </c>
      <c r="F323">
        <v>35</v>
      </c>
      <c r="G323">
        <v>0.55523720451743064</v>
      </c>
      <c r="H323">
        <v>0.55564433497383003</v>
      </c>
      <c r="I323">
        <v>0.1104744090348613</v>
      </c>
      <c r="J323">
        <v>0.1112886699476601</v>
      </c>
      <c r="K323">
        <v>9.8220335356518834E-2</v>
      </c>
      <c r="L323">
        <v>9.8949002904149347E-2</v>
      </c>
      <c r="M323">
        <v>0.1389045303620226</v>
      </c>
      <c r="N323">
        <v>0.13993502189034279</v>
      </c>
      <c r="O323">
        <v>1.2799213725051339</v>
      </c>
      <c r="P323">
        <v>97.5</v>
      </c>
      <c r="Q323">
        <v>98.5</v>
      </c>
      <c r="R323">
        <v>34.5</v>
      </c>
      <c r="S323">
        <v>35.5</v>
      </c>
      <c r="T323">
        <v>1.0689901951708051E-2</v>
      </c>
      <c r="U323">
        <v>3.3637139080612062E-2</v>
      </c>
      <c r="V323">
        <v>4.6023120725063692E-4</v>
      </c>
      <c r="W323">
        <v>2.4671306812604958E-4</v>
      </c>
      <c r="X323">
        <v>3.2676487539412557E-4</v>
      </c>
      <c r="Y323">
        <v>-0.99950657386374786</v>
      </c>
      <c r="Z323">
        <v>-0.99934647024921175</v>
      </c>
      <c r="AA323">
        <v>-2.4637721360232181</v>
      </c>
      <c r="AB323">
        <v>-2.4100792989565969</v>
      </c>
      <c r="AC323">
        <v>-3.4842999693609649</v>
      </c>
      <c r="AD323">
        <v>-3.4083668309790611</v>
      </c>
      <c r="AE323">
        <v>117.7064052693197</v>
      </c>
      <c r="AF323">
        <v>1.8692340772837681E-2</v>
      </c>
      <c r="AG323">
        <v>2.2264146538248691E-2</v>
      </c>
      <c r="AH323">
        <v>0</v>
      </c>
      <c r="AI323">
        <v>0.5</v>
      </c>
      <c r="AJ323">
        <v>0</v>
      </c>
      <c r="AK323">
        <v>0.5</v>
      </c>
      <c r="AL323">
        <v>2.4671306812604958E-4</v>
      </c>
      <c r="AM323">
        <v>3.2676487539412557E-4</v>
      </c>
      <c r="AN323">
        <v>9.4891566909527951E-6</v>
      </c>
      <c r="AO323">
        <v>7.7770544715954191E-8</v>
      </c>
      <c r="AP323">
        <v>1.5512253559466791E-7</v>
      </c>
      <c r="AQ323">
        <v>362004.23067867343</v>
      </c>
      <c r="AR323">
        <v>9.8302687411598297E-2</v>
      </c>
      <c r="AS323">
        <v>3.5360678925035402E-2</v>
      </c>
      <c r="AT323">
        <v>98</v>
      </c>
      <c r="AU323">
        <v>35</v>
      </c>
      <c r="AV323">
        <v>35</v>
      </c>
      <c r="AW323">
        <v>0</v>
      </c>
      <c r="AX323">
        <v>5.732078862515098</v>
      </c>
      <c r="AY323">
        <v>1.26705163169889E-2</v>
      </c>
      <c r="AZ323">
        <v>0.87900714998035523</v>
      </c>
      <c r="BA323">
        <v>2.2690162608046498E-2</v>
      </c>
      <c r="BB323">
        <v>8.5632171094609397E-2</v>
      </c>
    </row>
    <row r="324" spans="1:54" x14ac:dyDescent="0.3">
      <c r="A324">
        <v>0.13223140495867799</v>
      </c>
      <c r="B324">
        <v>3.71900826446281E-2</v>
      </c>
      <c r="C324" t="s">
        <v>397</v>
      </c>
      <c r="D324">
        <v>1000</v>
      </c>
      <c r="E324">
        <v>132</v>
      </c>
      <c r="F324">
        <v>37</v>
      </c>
      <c r="G324">
        <v>0.85474447924801666</v>
      </c>
      <c r="H324">
        <v>0.62181270776801112</v>
      </c>
      <c r="I324">
        <v>0.70948895849603333</v>
      </c>
      <c r="J324">
        <v>0.24362541553602221</v>
      </c>
      <c r="K324">
        <v>0.74741271355534233</v>
      </c>
      <c r="L324">
        <v>0.21937640661495339</v>
      </c>
      <c r="M324">
        <v>1.057001196200043</v>
      </c>
      <c r="N324">
        <v>0.31024508949954188</v>
      </c>
      <c r="O324">
        <v>1.213207619494914</v>
      </c>
      <c r="P324">
        <v>131.5</v>
      </c>
      <c r="Q324">
        <v>132.5</v>
      </c>
      <c r="R324">
        <v>36.5</v>
      </c>
      <c r="S324">
        <v>37.5</v>
      </c>
      <c r="T324">
        <v>6.1538375151185543E-3</v>
      </c>
      <c r="U324">
        <v>3.2361534092903647E-2</v>
      </c>
      <c r="V324">
        <v>2.416074130791651E-4</v>
      </c>
      <c r="W324">
        <v>2.4671306812604958E-4</v>
      </c>
      <c r="X324">
        <v>3.2676487539412557E-4</v>
      </c>
      <c r="Y324">
        <v>-0.99950657386374786</v>
      </c>
      <c r="Z324">
        <v>-0.99934647024921175</v>
      </c>
      <c r="AA324">
        <v>-2.4637721360232181</v>
      </c>
      <c r="AB324">
        <v>-2.4100792989565969</v>
      </c>
      <c r="AC324">
        <v>-3.4842999693609649</v>
      </c>
      <c r="AD324">
        <v>-3.4083668309790611</v>
      </c>
      <c r="AE324">
        <v>117.7064052693197</v>
      </c>
      <c r="AF324">
        <v>1.0112616999346111E-2</v>
      </c>
      <c r="AG324">
        <v>7.0502426995177811E-4</v>
      </c>
      <c r="AH324">
        <v>0</v>
      </c>
      <c r="AI324">
        <v>0.5</v>
      </c>
      <c r="AJ324">
        <v>0</v>
      </c>
      <c r="AK324">
        <v>0.5</v>
      </c>
      <c r="AL324">
        <v>2.4671306812604958E-4</v>
      </c>
      <c r="AM324">
        <v>3.2676487539412557E-4</v>
      </c>
      <c r="AN324">
        <v>9.4891566909527951E-6</v>
      </c>
      <c r="AO324">
        <v>1.417703657345955E-9</v>
      </c>
      <c r="AP324">
        <v>8.0739269281202381E-8</v>
      </c>
      <c r="AQ324">
        <v>20029384.28567436</v>
      </c>
      <c r="AR324">
        <v>0.13223140495867799</v>
      </c>
      <c r="AS324">
        <v>3.71900826446281E-2</v>
      </c>
      <c r="AT324">
        <v>132</v>
      </c>
      <c r="AU324">
        <v>37</v>
      </c>
      <c r="AV324">
        <v>37</v>
      </c>
      <c r="AW324">
        <v>0</v>
      </c>
      <c r="AX324">
        <v>5.5553876375179536</v>
      </c>
      <c r="AY324">
        <v>1.6084523206174119E-2</v>
      </c>
      <c r="AZ324">
        <v>0.84666303560286804</v>
      </c>
      <c r="BA324">
        <v>2.1105559438453981E-2</v>
      </c>
      <c r="BB324">
        <v>0.1161468817525039</v>
      </c>
    </row>
    <row r="325" spans="1:54" x14ac:dyDescent="0.3">
      <c r="A325">
        <v>8.0562659846547299E-2</v>
      </c>
      <c r="B325">
        <v>3.5805626598465499E-2</v>
      </c>
      <c r="C325" t="s">
        <v>398</v>
      </c>
      <c r="D325">
        <v>1000</v>
      </c>
      <c r="E325">
        <v>81</v>
      </c>
      <c r="F325">
        <v>36</v>
      </c>
      <c r="G325">
        <v>0.37375416412874668</v>
      </c>
      <c r="H325">
        <v>0.58904827245958147</v>
      </c>
      <c r="I325">
        <v>-0.25249167174250658</v>
      </c>
      <c r="J325">
        <v>0.17809654491916291</v>
      </c>
      <c r="K325">
        <v>-0.22763645659619219</v>
      </c>
      <c r="L325">
        <v>0.15916794205464191</v>
      </c>
      <c r="M325">
        <v>-0.32192656420888938</v>
      </c>
      <c r="N325">
        <v>0.22509746234868941</v>
      </c>
      <c r="O325">
        <v>1.127339810572721</v>
      </c>
      <c r="P325">
        <v>80.5</v>
      </c>
      <c r="Q325">
        <v>81.5</v>
      </c>
      <c r="R325">
        <v>35.5</v>
      </c>
      <c r="S325">
        <v>36.5</v>
      </c>
      <c r="T325">
        <v>1.0293151371873531E-2</v>
      </c>
      <c r="U325">
        <v>3.3112518025610993E-2</v>
      </c>
      <c r="V325">
        <v>3.8423366307648331E-4</v>
      </c>
      <c r="W325">
        <v>2.4671306812604958E-4</v>
      </c>
      <c r="X325">
        <v>3.2676487539412557E-4</v>
      </c>
      <c r="Y325">
        <v>-0.99950657386374786</v>
      </c>
      <c r="Z325">
        <v>-0.99934647024921175</v>
      </c>
      <c r="AA325">
        <v>-2.4637721360232181</v>
      </c>
      <c r="AB325">
        <v>-2.4100792989565969</v>
      </c>
      <c r="AC325">
        <v>-3.4842999693609649</v>
      </c>
      <c r="AD325">
        <v>-3.4083668309790611</v>
      </c>
      <c r="AE325">
        <v>117.7064052693197</v>
      </c>
      <c r="AF325">
        <v>1.377904021379537E-2</v>
      </c>
      <c r="AG325">
        <v>0.1036294496804966</v>
      </c>
      <c r="AH325">
        <v>0</v>
      </c>
      <c r="AI325">
        <v>0.5</v>
      </c>
      <c r="AJ325">
        <v>0</v>
      </c>
      <c r="AK325">
        <v>0.5</v>
      </c>
      <c r="AL325">
        <v>2.4671306812604958E-4</v>
      </c>
      <c r="AM325">
        <v>3.2676487539412557E-4</v>
      </c>
      <c r="AN325">
        <v>9.4891566909527951E-6</v>
      </c>
      <c r="AO325">
        <v>3.485514699588618E-7</v>
      </c>
      <c r="AP325">
        <v>1.125649880425592E-7</v>
      </c>
      <c r="AQ325">
        <v>92929.324649682356</v>
      </c>
      <c r="AR325">
        <v>8.0562659846547299E-2</v>
      </c>
      <c r="AS325">
        <v>3.5805626598465499E-2</v>
      </c>
      <c r="AT325">
        <v>81</v>
      </c>
      <c r="AU325">
        <v>36</v>
      </c>
      <c r="AV325">
        <v>36</v>
      </c>
      <c r="AW325">
        <v>0</v>
      </c>
      <c r="AX325">
        <v>5.8811277287964412</v>
      </c>
      <c r="AY325">
        <v>1.121047178739577E-2</v>
      </c>
      <c r="AZ325">
        <v>0.89484218534238291</v>
      </c>
      <c r="BA325">
        <v>2.459515481106973E-2</v>
      </c>
      <c r="BB325">
        <v>6.9352188059151526E-2</v>
      </c>
    </row>
    <row r="326" spans="1:54" x14ac:dyDescent="0.3">
      <c r="A326">
        <v>0.12503849707422199</v>
      </c>
      <c r="B326">
        <v>3.8928241453649502E-2</v>
      </c>
      <c r="C326" t="s">
        <v>399</v>
      </c>
      <c r="D326">
        <v>1000</v>
      </c>
      <c r="E326">
        <v>125</v>
      </c>
      <c r="F326">
        <v>39</v>
      </c>
      <c r="G326">
        <v>0.80735547429810106</v>
      </c>
      <c r="H326">
        <v>0.6845650024962141</v>
      </c>
      <c r="I326">
        <v>0.61471094859620212</v>
      </c>
      <c r="J326">
        <v>0.36913000499242821</v>
      </c>
      <c r="K326">
        <v>0.61390468519924024</v>
      </c>
      <c r="L326">
        <v>0.33976670636654061</v>
      </c>
      <c r="M326">
        <v>0.86819233181315103</v>
      </c>
      <c r="N326">
        <v>0.4805026841863988</v>
      </c>
      <c r="O326">
        <v>1.422453421927204</v>
      </c>
      <c r="P326">
        <v>124.5</v>
      </c>
      <c r="Q326">
        <v>125.5</v>
      </c>
      <c r="R326">
        <v>38.5</v>
      </c>
      <c r="S326">
        <v>39.5</v>
      </c>
      <c r="T326">
        <v>7.3831776784134551E-3</v>
      </c>
      <c r="U326">
        <v>3.0247821208390421E-2</v>
      </c>
      <c r="V326">
        <v>3.1766946502635138E-4</v>
      </c>
      <c r="W326">
        <v>2.4671306812604958E-4</v>
      </c>
      <c r="X326">
        <v>3.2676487539412557E-4</v>
      </c>
      <c r="Y326">
        <v>-0.99950657386374786</v>
      </c>
      <c r="Z326">
        <v>-0.99934647024921175</v>
      </c>
      <c r="AA326">
        <v>-2.4637721360232181</v>
      </c>
      <c r="AB326">
        <v>-2.4100792989565969</v>
      </c>
      <c r="AC326">
        <v>-3.4842999693609649</v>
      </c>
      <c r="AD326">
        <v>-3.4083668309790611</v>
      </c>
      <c r="AE326">
        <v>117.7064052693197</v>
      </c>
      <c r="AF326">
        <v>5.3754352788654494E-3</v>
      </c>
      <c r="AG326">
        <v>1.495963835578642E-3</v>
      </c>
      <c r="AH326">
        <v>0</v>
      </c>
      <c r="AI326">
        <v>0.5</v>
      </c>
      <c r="AJ326">
        <v>0</v>
      </c>
      <c r="AK326">
        <v>0.5</v>
      </c>
      <c r="AL326">
        <v>2.4671306812604958E-4</v>
      </c>
      <c r="AM326">
        <v>3.2676487539412557E-4</v>
      </c>
      <c r="AN326">
        <v>9.4891566909527951E-6</v>
      </c>
      <c r="AO326">
        <v>3.6091071996630601E-9</v>
      </c>
      <c r="AP326">
        <v>4.0114361945469237E-8</v>
      </c>
      <c r="AQ326">
        <v>20821087.967903741</v>
      </c>
      <c r="AR326">
        <v>0.12503849707422199</v>
      </c>
      <c r="AS326">
        <v>3.8928241453649502E-2</v>
      </c>
      <c r="AT326">
        <v>125</v>
      </c>
      <c r="AU326">
        <v>39</v>
      </c>
      <c r="AV326">
        <v>39</v>
      </c>
      <c r="AW326">
        <v>0</v>
      </c>
      <c r="AX326">
        <v>5.5360719880172109</v>
      </c>
      <c r="AY326">
        <v>1.6130151932954351E-2</v>
      </c>
      <c r="AZ326">
        <v>0.85216341340508284</v>
      </c>
      <c r="BA326">
        <v>2.2798089520695151E-2</v>
      </c>
      <c r="BB326">
        <v>0.1089083451412676</v>
      </c>
    </row>
    <row r="327" spans="1:54" x14ac:dyDescent="0.3">
      <c r="A327">
        <v>7.2639225181598099E-2</v>
      </c>
      <c r="B327">
        <v>2.6634382566585998E-2</v>
      </c>
      <c r="C327" t="s">
        <v>400</v>
      </c>
      <c r="D327">
        <v>1000</v>
      </c>
      <c r="E327">
        <v>73</v>
      </c>
      <c r="F327">
        <v>27</v>
      </c>
      <c r="G327">
        <v>0.29470741886049079</v>
      </c>
      <c r="H327">
        <v>0.29382808042988412</v>
      </c>
      <c r="I327">
        <v>-0.41058516227901831</v>
      </c>
      <c r="J327">
        <v>-0.41234383914023182</v>
      </c>
      <c r="K327">
        <v>-0.38161435785486292</v>
      </c>
      <c r="L327">
        <v>-0.38341852401650922</v>
      </c>
      <c r="M327">
        <v>-0.53968420047464671</v>
      </c>
      <c r="N327">
        <v>-0.54223567672922168</v>
      </c>
      <c r="O327">
        <v>1.420517940502632</v>
      </c>
      <c r="P327">
        <v>72.5</v>
      </c>
      <c r="Q327">
        <v>73.5</v>
      </c>
      <c r="R327">
        <v>26.5</v>
      </c>
      <c r="S327">
        <v>27.5</v>
      </c>
      <c r="T327">
        <v>9.40519878418411E-3</v>
      </c>
      <c r="U327">
        <v>2.941225431326594E-2</v>
      </c>
      <c r="V327">
        <v>3.9295517677666759E-4</v>
      </c>
      <c r="W327">
        <v>2.4671306812604958E-4</v>
      </c>
      <c r="X327">
        <v>3.2676487539412557E-4</v>
      </c>
      <c r="Y327">
        <v>-0.99950657386374786</v>
      </c>
      <c r="Z327">
        <v>-0.99934647024921175</v>
      </c>
      <c r="AA327">
        <v>-2.4637721360232181</v>
      </c>
      <c r="AB327">
        <v>-2.4100792989565969</v>
      </c>
      <c r="AC327">
        <v>-3.4842999693609649</v>
      </c>
      <c r="AD327">
        <v>-3.4083668309790611</v>
      </c>
      <c r="AE327">
        <v>117.7064052693197</v>
      </c>
      <c r="AF327">
        <v>0.18313688103093231</v>
      </c>
      <c r="AG327">
        <v>0.2048200521008057</v>
      </c>
      <c r="AH327">
        <v>0</v>
      </c>
      <c r="AI327">
        <v>0.5</v>
      </c>
      <c r="AJ327">
        <v>0</v>
      </c>
      <c r="AK327">
        <v>0.5</v>
      </c>
      <c r="AL327">
        <v>2.4671306812604958E-4</v>
      </c>
      <c r="AM327">
        <v>3.2676487539412557E-4</v>
      </c>
      <c r="AN327">
        <v>9.4891566909527951E-6</v>
      </c>
      <c r="AO327">
        <v>6.2947113296926887E-7</v>
      </c>
      <c r="AP327">
        <v>1.32891217469183E-6</v>
      </c>
      <c r="AQ327">
        <v>4457.5737152550682</v>
      </c>
      <c r="AR327">
        <v>7.2639225181598099E-2</v>
      </c>
      <c r="AS327">
        <v>2.6634382566585998E-2</v>
      </c>
      <c r="AT327">
        <v>73</v>
      </c>
      <c r="AU327">
        <v>27</v>
      </c>
      <c r="AV327">
        <v>27</v>
      </c>
      <c r="AW327">
        <v>0</v>
      </c>
      <c r="AX327">
        <v>6.2313180842226616</v>
      </c>
      <c r="AY327">
        <v>8.164407171813097E-3</v>
      </c>
      <c r="AZ327">
        <v>0.90889079942362894</v>
      </c>
      <c r="BA327">
        <v>1.8469975394772901E-2</v>
      </c>
      <c r="BB327">
        <v>6.4474818009784995E-2</v>
      </c>
    </row>
    <row r="328" spans="1:54" x14ac:dyDescent="0.3">
      <c r="A328">
        <v>0.22746185852982001</v>
      </c>
      <c r="B328">
        <v>4.3920480813684701E-2</v>
      </c>
      <c r="C328" t="s">
        <v>401</v>
      </c>
      <c r="D328">
        <v>1000</v>
      </c>
      <c r="E328">
        <v>227</v>
      </c>
      <c r="F328">
        <v>44</v>
      </c>
      <c r="G328">
        <v>0.99985040126985014</v>
      </c>
      <c r="H328">
        <v>0.81752806605415029</v>
      </c>
      <c r="I328">
        <v>0.99970080253970028</v>
      </c>
      <c r="J328">
        <v>0.63505613210830059</v>
      </c>
      <c r="K328">
        <v>2.5568937832116072</v>
      </c>
      <c r="L328">
        <v>0.64062803565988913</v>
      </c>
      <c r="M328">
        <v>3.615993865765307</v>
      </c>
      <c r="N328">
        <v>0.90598485646665006</v>
      </c>
      <c r="O328">
        <v>0.46497315426601182</v>
      </c>
      <c r="P328">
        <v>226.5</v>
      </c>
      <c r="Q328">
        <v>227.5</v>
      </c>
      <c r="R328">
        <v>43.5</v>
      </c>
      <c r="S328">
        <v>44.5</v>
      </c>
      <c r="T328">
        <v>1.5555771174180499E-5</v>
      </c>
      <c r="U328">
        <v>2.2515001173203038E-2</v>
      </c>
      <c r="V328">
        <v>1.6285136349837251E-7</v>
      </c>
      <c r="W328">
        <v>2.4671306812604958E-4</v>
      </c>
      <c r="X328">
        <v>3.2676487539412557E-4</v>
      </c>
      <c r="Y328">
        <v>-0.99950657386374786</v>
      </c>
      <c r="Z328">
        <v>-0.99934647024921175</v>
      </c>
      <c r="AA328">
        <v>-2.4637721360232181</v>
      </c>
      <c r="AB328">
        <v>-2.4100792989565969</v>
      </c>
      <c r="AC328">
        <v>-3.4842999693609649</v>
      </c>
      <c r="AD328">
        <v>-3.4083668309790611</v>
      </c>
      <c r="AE328">
        <v>117.7064052693197</v>
      </c>
      <c r="AF328">
        <v>1.025060391527489E-3</v>
      </c>
      <c r="AG328">
        <v>3.037065211256475E-9</v>
      </c>
      <c r="AH328">
        <v>0</v>
      </c>
      <c r="AI328">
        <v>0.5</v>
      </c>
      <c r="AJ328">
        <v>0</v>
      </c>
      <c r="AK328">
        <v>0.5</v>
      </c>
      <c r="AL328">
        <v>2.4671306812604958E-4</v>
      </c>
      <c r="AM328">
        <v>3.2676487539412557E-4</v>
      </c>
      <c r="AN328">
        <v>9.4891566909527951E-6</v>
      </c>
      <c r="AO328">
        <v>1.543764430846871E-17</v>
      </c>
      <c r="AP328">
        <v>5.693949103296562E-9</v>
      </c>
      <c r="AQ328">
        <v>17580224067207.779</v>
      </c>
      <c r="AR328">
        <v>0.22746185852982001</v>
      </c>
      <c r="AS328">
        <v>4.3920480813684701E-2</v>
      </c>
      <c r="AT328">
        <v>227</v>
      </c>
      <c r="AU328">
        <v>44</v>
      </c>
      <c r="AV328">
        <v>44</v>
      </c>
      <c r="AW328">
        <v>0</v>
      </c>
      <c r="AX328">
        <v>5.5747054514089527</v>
      </c>
      <c r="AY328">
        <v>2.6252821392765548E-2</v>
      </c>
      <c r="AZ328">
        <v>0.75487048204926077</v>
      </c>
      <c r="BA328">
        <v>1.7667659420919149E-2</v>
      </c>
      <c r="BB328">
        <v>0.20120903713705451</v>
      </c>
    </row>
    <row r="329" spans="1:54" x14ac:dyDescent="0.3">
      <c r="A329">
        <v>0.135076252723312</v>
      </c>
      <c r="B329">
        <v>3.3769063180827903E-2</v>
      </c>
      <c r="C329" t="s">
        <v>402</v>
      </c>
      <c r="D329">
        <v>1000</v>
      </c>
      <c r="E329">
        <v>135</v>
      </c>
      <c r="F329">
        <v>34</v>
      </c>
      <c r="G329">
        <v>0.87241849306785235</v>
      </c>
      <c r="H329">
        <v>0.52183346280871312</v>
      </c>
      <c r="I329">
        <v>0.7448369861357047</v>
      </c>
      <c r="J329">
        <v>4.3666925617426237E-2</v>
      </c>
      <c r="K329">
        <v>0.8046154981703445</v>
      </c>
      <c r="L329">
        <v>3.8718143923656079E-2</v>
      </c>
      <c r="M329">
        <v>1.137898150008086</v>
      </c>
      <c r="N329">
        <v>5.4755724246747871E-2</v>
      </c>
      <c r="O329">
        <v>0.90749508417184854</v>
      </c>
      <c r="P329">
        <v>134.5</v>
      </c>
      <c r="Q329">
        <v>135.5</v>
      </c>
      <c r="R329">
        <v>33.5</v>
      </c>
      <c r="S329">
        <v>34.5</v>
      </c>
      <c r="T329">
        <v>5.6302744415520634E-3</v>
      </c>
      <c r="U329">
        <v>3.3924201228875413E-2</v>
      </c>
      <c r="V329">
        <v>1.7333388710379639E-4</v>
      </c>
      <c r="W329">
        <v>2.4671306812604958E-4</v>
      </c>
      <c r="X329">
        <v>3.2676487539412557E-4</v>
      </c>
      <c r="Y329">
        <v>-0.99950657386374786</v>
      </c>
      <c r="Z329">
        <v>-0.99934647024921175</v>
      </c>
      <c r="AA329">
        <v>-2.4637721360232181</v>
      </c>
      <c r="AB329">
        <v>-2.4100792989565969</v>
      </c>
      <c r="AC329">
        <v>-3.4842999693609649</v>
      </c>
      <c r="AD329">
        <v>-3.4083668309790611</v>
      </c>
      <c r="AE329">
        <v>117.7064052693197</v>
      </c>
      <c r="AF329">
        <v>2.5246421329247652E-2</v>
      </c>
      <c r="AG329">
        <v>5.073523140628754E-4</v>
      </c>
      <c r="AH329">
        <v>0</v>
      </c>
      <c r="AI329">
        <v>0.5</v>
      </c>
      <c r="AJ329">
        <v>0</v>
      </c>
      <c r="AK329">
        <v>0.5</v>
      </c>
      <c r="AL329">
        <v>2.4671306812604958E-4</v>
      </c>
      <c r="AM329">
        <v>3.2676487539412557E-4</v>
      </c>
      <c r="AN329">
        <v>9.4891566909527951E-6</v>
      </c>
      <c r="AO329">
        <v>9.3341457357992961E-10</v>
      </c>
      <c r="AP329">
        <v>2.1130102832326289E-7</v>
      </c>
      <c r="AQ329">
        <v>8339401.9434817461</v>
      </c>
      <c r="AR329">
        <v>0.135076252723312</v>
      </c>
      <c r="AS329">
        <v>3.3769063180827903E-2</v>
      </c>
      <c r="AT329">
        <v>135</v>
      </c>
      <c r="AU329">
        <v>34</v>
      </c>
      <c r="AV329">
        <v>34</v>
      </c>
      <c r="AW329">
        <v>0</v>
      </c>
      <c r="AX329">
        <v>5.6124477844675971</v>
      </c>
      <c r="AY329">
        <v>1.497352009027427E-2</v>
      </c>
      <c r="AZ329">
        <v>0.84612820418613433</v>
      </c>
      <c r="BA329">
        <v>1.8795543090553639E-2</v>
      </c>
      <c r="BB329">
        <v>0.1201027326330377</v>
      </c>
    </row>
    <row r="330" spans="1:54" x14ac:dyDescent="0.3">
      <c r="A330">
        <v>7.4401008827238296E-2</v>
      </c>
      <c r="B330">
        <v>2.9003783102143799E-2</v>
      </c>
      <c r="C330" t="s">
        <v>403</v>
      </c>
      <c r="D330">
        <v>1000</v>
      </c>
      <c r="E330">
        <v>74</v>
      </c>
      <c r="F330">
        <v>29</v>
      </c>
      <c r="G330">
        <v>0.30417865043326442</v>
      </c>
      <c r="H330">
        <v>0.35513503724826112</v>
      </c>
      <c r="I330">
        <v>-0.39164269913347127</v>
      </c>
      <c r="J330">
        <v>-0.28972992550347781</v>
      </c>
      <c r="K330">
        <v>-0.3623354503564688</v>
      </c>
      <c r="L330">
        <v>-0.26268549885178399</v>
      </c>
      <c r="M330">
        <v>-0.51241970802268155</v>
      </c>
      <c r="N330">
        <v>-0.37149339511493512</v>
      </c>
      <c r="O330">
        <v>1.3578570622993149</v>
      </c>
      <c r="P330">
        <v>73.5</v>
      </c>
      <c r="Q330">
        <v>74.5</v>
      </c>
      <c r="R330">
        <v>28.5</v>
      </c>
      <c r="S330">
        <v>29.5</v>
      </c>
      <c r="T330">
        <v>9.5360013647821096E-3</v>
      </c>
      <c r="U330">
        <v>3.1762785222157919E-2</v>
      </c>
      <c r="V330">
        <v>4.1128127566841929E-4</v>
      </c>
      <c r="W330">
        <v>2.4671306812604958E-4</v>
      </c>
      <c r="X330">
        <v>3.2676487539412557E-4</v>
      </c>
      <c r="Y330">
        <v>-0.99950657386374786</v>
      </c>
      <c r="Z330">
        <v>-0.99934647024921175</v>
      </c>
      <c r="AA330">
        <v>-2.4637721360232181</v>
      </c>
      <c r="AB330">
        <v>-2.4100792989565969</v>
      </c>
      <c r="AC330">
        <v>-3.4842999693609649</v>
      </c>
      <c r="AD330">
        <v>-3.4083668309790611</v>
      </c>
      <c r="AE330">
        <v>117.7064052693197</v>
      </c>
      <c r="AF330">
        <v>0.1062556224464634</v>
      </c>
      <c r="AG330">
        <v>0.18837272304833469</v>
      </c>
      <c r="AH330">
        <v>0</v>
      </c>
      <c r="AI330">
        <v>0.5</v>
      </c>
      <c r="AJ330">
        <v>0</v>
      </c>
      <c r="AK330">
        <v>0.5</v>
      </c>
      <c r="AL330">
        <v>2.4671306812604958E-4</v>
      </c>
      <c r="AM330">
        <v>3.2676487539412557E-4</v>
      </c>
      <c r="AN330">
        <v>9.4891566909527951E-6</v>
      </c>
      <c r="AO330">
        <v>5.8697511228286251E-7</v>
      </c>
      <c r="AP330">
        <v>8.3265031729823317E-7</v>
      </c>
      <c r="AQ330">
        <v>7985.1709197325245</v>
      </c>
      <c r="AR330">
        <v>7.4401008827238296E-2</v>
      </c>
      <c r="AS330">
        <v>2.9003783102143799E-2</v>
      </c>
      <c r="AT330">
        <v>74</v>
      </c>
      <c r="AU330">
        <v>29</v>
      </c>
      <c r="AV330">
        <v>29</v>
      </c>
      <c r="AW330">
        <v>0</v>
      </c>
      <c r="AX330">
        <v>6.1479346426285719</v>
      </c>
      <c r="AY330">
        <v>8.9255485361481451E-3</v>
      </c>
      <c r="AZ330">
        <v>0.90552075660676601</v>
      </c>
      <c r="BA330">
        <v>2.007823456599565E-2</v>
      </c>
      <c r="BB330">
        <v>6.5475460291090151E-2</v>
      </c>
    </row>
    <row r="331" spans="1:54" x14ac:dyDescent="0.3">
      <c r="A331">
        <v>9.4801223241590196E-2</v>
      </c>
      <c r="B331">
        <v>2.7522935779816501E-2</v>
      </c>
      <c r="C331" t="s">
        <v>404</v>
      </c>
      <c r="D331">
        <v>1000</v>
      </c>
      <c r="E331">
        <v>95</v>
      </c>
      <c r="F331">
        <v>28</v>
      </c>
      <c r="G331">
        <v>0.5230118149084434</v>
      </c>
      <c r="H331">
        <v>0.32389244143314522</v>
      </c>
      <c r="I331">
        <v>4.6023629816886791E-2</v>
      </c>
      <c r="J331">
        <v>-0.35221511713370968</v>
      </c>
      <c r="K331">
        <v>4.0810024430768192E-2</v>
      </c>
      <c r="L331">
        <v>-0.32303581266559972</v>
      </c>
      <c r="M331">
        <v>5.771409003076973E-2</v>
      </c>
      <c r="N331">
        <v>-0.4568416274039056</v>
      </c>
      <c r="O331">
        <v>1.1595479807153459</v>
      </c>
      <c r="P331">
        <v>94.5</v>
      </c>
      <c r="Q331">
        <v>95.5</v>
      </c>
      <c r="R331">
        <v>27.5</v>
      </c>
      <c r="S331">
        <v>28.5</v>
      </c>
      <c r="T331">
        <v>1.07815151167957E-2</v>
      </c>
      <c r="U331">
        <v>3.0675494820173791E-2</v>
      </c>
      <c r="V331">
        <v>3.8349534532330779E-4</v>
      </c>
      <c r="W331">
        <v>2.4671306812604958E-4</v>
      </c>
      <c r="X331">
        <v>3.2676487539412557E-4</v>
      </c>
      <c r="Y331">
        <v>-0.99950657386374786</v>
      </c>
      <c r="Z331">
        <v>-0.99934647024921175</v>
      </c>
      <c r="AA331">
        <v>-2.4637721360232181</v>
      </c>
      <c r="AB331">
        <v>-2.4100792989565969</v>
      </c>
      <c r="AC331">
        <v>-3.4842999693609649</v>
      </c>
      <c r="AD331">
        <v>-3.4083668309790611</v>
      </c>
      <c r="AE331">
        <v>117.7064052693197</v>
      </c>
      <c r="AF331">
        <v>0.13979898091901249</v>
      </c>
      <c r="AG331">
        <v>2.9470301287702259E-2</v>
      </c>
      <c r="AH331">
        <v>0</v>
      </c>
      <c r="AI331">
        <v>0.5</v>
      </c>
      <c r="AJ331">
        <v>0</v>
      </c>
      <c r="AK331">
        <v>0.5</v>
      </c>
      <c r="AL331">
        <v>2.4671306812604958E-4</v>
      </c>
      <c r="AM331">
        <v>3.2676487539412557E-4</v>
      </c>
      <c r="AN331">
        <v>9.4891566909527951E-6</v>
      </c>
      <c r="AO331">
        <v>1.038244739185626E-7</v>
      </c>
      <c r="AP331">
        <v>1.0580050405318769E-6</v>
      </c>
      <c r="AQ331">
        <v>33128.383053249898</v>
      </c>
      <c r="AR331">
        <v>9.4801223241590196E-2</v>
      </c>
      <c r="AS331">
        <v>2.7522935779816501E-2</v>
      </c>
      <c r="AT331">
        <v>95</v>
      </c>
      <c r="AU331">
        <v>28</v>
      </c>
      <c r="AV331">
        <v>28</v>
      </c>
      <c r="AW331">
        <v>0</v>
      </c>
      <c r="AX331">
        <v>5.936391859268058</v>
      </c>
      <c r="AY331">
        <v>9.9631436566917555E-3</v>
      </c>
      <c r="AZ331">
        <v>0.88763898463528501</v>
      </c>
      <c r="BA331">
        <v>1.7559792123124741E-2</v>
      </c>
      <c r="BB331">
        <v>8.4838079584898446E-2</v>
      </c>
    </row>
    <row r="332" spans="1:54" x14ac:dyDescent="0.3">
      <c r="A332">
        <v>0.109746738296239</v>
      </c>
      <c r="B332">
        <v>3.1465848042977702E-2</v>
      </c>
      <c r="C332" t="s">
        <v>405</v>
      </c>
      <c r="D332">
        <v>1000</v>
      </c>
      <c r="E332">
        <v>110</v>
      </c>
      <c r="F332">
        <v>31</v>
      </c>
      <c r="G332">
        <v>0.67842195317262255</v>
      </c>
      <c r="H332">
        <v>0.42038474093637612</v>
      </c>
      <c r="I332">
        <v>0.3568439063452451</v>
      </c>
      <c r="J332">
        <v>-0.15923051812724781</v>
      </c>
      <c r="K332">
        <v>0.32759591408298178</v>
      </c>
      <c r="L332">
        <v>-0.14206434088082051</v>
      </c>
      <c r="M332">
        <v>0.46329058467416412</v>
      </c>
      <c r="N332">
        <v>-0.20090931760325079</v>
      </c>
      <c r="O332">
        <v>1.0708139373483461</v>
      </c>
      <c r="P332">
        <v>109.5</v>
      </c>
      <c r="Q332">
        <v>110.5</v>
      </c>
      <c r="R332">
        <v>30.5</v>
      </c>
      <c r="S332">
        <v>31.5</v>
      </c>
      <c r="T332">
        <v>9.6792945528455521E-3</v>
      </c>
      <c r="U332">
        <v>3.3324511308078293E-2</v>
      </c>
      <c r="V332">
        <v>3.4539934584365691E-4</v>
      </c>
      <c r="W332">
        <v>2.4671306812604958E-4</v>
      </c>
      <c r="X332">
        <v>3.2676487539412557E-4</v>
      </c>
      <c r="Y332">
        <v>-0.99950657386374786</v>
      </c>
      <c r="Z332">
        <v>-0.99934647024921175</v>
      </c>
      <c r="AA332">
        <v>-2.4637721360232181</v>
      </c>
      <c r="AB332">
        <v>-2.4100792989565969</v>
      </c>
      <c r="AC332">
        <v>-3.4842999693609649</v>
      </c>
      <c r="AD332">
        <v>-3.4083668309790611</v>
      </c>
      <c r="AE332">
        <v>117.7064052693197</v>
      </c>
      <c r="AF332">
        <v>6.0587496917290047E-2</v>
      </c>
      <c r="AG332">
        <v>6.9744822289265779E-3</v>
      </c>
      <c r="AH332">
        <v>0</v>
      </c>
      <c r="AI332">
        <v>0.5</v>
      </c>
      <c r="AJ332">
        <v>0</v>
      </c>
      <c r="AK332">
        <v>0.5</v>
      </c>
      <c r="AL332">
        <v>2.4671306812604958E-4</v>
      </c>
      <c r="AM332">
        <v>3.2676487539412557E-4</v>
      </c>
      <c r="AN332">
        <v>9.4891566909527951E-6</v>
      </c>
      <c r="AO332">
        <v>2.20592653782431E-8</v>
      </c>
      <c r="AP332">
        <v>4.9812570592406161E-7</v>
      </c>
      <c r="AQ332">
        <v>298276.56233324052</v>
      </c>
      <c r="AR332">
        <v>0.109746738296239</v>
      </c>
      <c r="AS332">
        <v>3.1465848042977702E-2</v>
      </c>
      <c r="AT332">
        <v>110</v>
      </c>
      <c r="AU332">
        <v>31</v>
      </c>
      <c r="AV332">
        <v>31</v>
      </c>
      <c r="AW332">
        <v>0</v>
      </c>
      <c r="AX332">
        <v>5.7545751739284823</v>
      </c>
      <c r="AY332">
        <v>1.2321329643775081E-2</v>
      </c>
      <c r="AZ332">
        <v>0.87110874330455834</v>
      </c>
      <c r="BA332">
        <v>1.9144518399202622E-2</v>
      </c>
      <c r="BB332">
        <v>9.7425408652463921E-2</v>
      </c>
    </row>
    <row r="333" spans="1:54" x14ac:dyDescent="0.3">
      <c r="A333">
        <v>0.12716763005780299</v>
      </c>
      <c r="B333">
        <v>2.6424442609413699E-2</v>
      </c>
      <c r="C333" t="s">
        <v>406</v>
      </c>
      <c r="D333">
        <v>1000</v>
      </c>
      <c r="E333">
        <v>127</v>
      </c>
      <c r="F333">
        <v>26</v>
      </c>
      <c r="G333">
        <v>0.82177363045784702</v>
      </c>
      <c r="H333">
        <v>0.26510569000246309</v>
      </c>
      <c r="I333">
        <v>0.64354726091569403</v>
      </c>
      <c r="J333">
        <v>-0.46978861999507382</v>
      </c>
      <c r="K333">
        <v>0.65205526481636744</v>
      </c>
      <c r="L333">
        <v>-0.44383916909542381</v>
      </c>
      <c r="M333">
        <v>0.92214539892008696</v>
      </c>
      <c r="N333">
        <v>-0.62768337244715389</v>
      </c>
      <c r="O333">
        <v>0.48726961537482788</v>
      </c>
      <c r="P333">
        <v>126.5</v>
      </c>
      <c r="Q333">
        <v>127.5</v>
      </c>
      <c r="R333">
        <v>25.5</v>
      </c>
      <c r="S333">
        <v>26.5</v>
      </c>
      <c r="T333">
        <v>7.0342311065106911E-3</v>
      </c>
      <c r="U333">
        <v>2.7998114437147229E-2</v>
      </c>
      <c r="V333">
        <v>9.5965415507186973E-5</v>
      </c>
      <c r="W333">
        <v>2.4671306812604958E-4</v>
      </c>
      <c r="X333">
        <v>3.2676487539412557E-4</v>
      </c>
      <c r="Y333">
        <v>-0.99950657386374786</v>
      </c>
      <c r="Z333">
        <v>-0.99934647024921175</v>
      </c>
      <c r="AA333">
        <v>-2.4637721360232181</v>
      </c>
      <c r="AB333">
        <v>-2.4100792989565969</v>
      </c>
      <c r="AC333">
        <v>-3.4842999693609649</v>
      </c>
      <c r="AD333">
        <v>-3.4083668309790611</v>
      </c>
      <c r="AE333">
        <v>117.7064052693197</v>
      </c>
      <c r="AF333">
        <v>0.23887719887171699</v>
      </c>
      <c r="AG333">
        <v>1.209289553808193E-3</v>
      </c>
      <c r="AH333">
        <v>0</v>
      </c>
      <c r="AI333">
        <v>0.5</v>
      </c>
      <c r="AJ333">
        <v>0</v>
      </c>
      <c r="AK333">
        <v>0.5</v>
      </c>
      <c r="AL333">
        <v>2.4671306812604958E-4</v>
      </c>
      <c r="AM333">
        <v>3.2676487539412557E-4</v>
      </c>
      <c r="AN333">
        <v>9.4891566909527951E-6</v>
      </c>
      <c r="AO333">
        <v>2.7795999889832821E-9</v>
      </c>
      <c r="AP333">
        <v>1.6500444218919871E-6</v>
      </c>
      <c r="AQ333">
        <v>198547.5024961881</v>
      </c>
      <c r="AR333">
        <v>0.12716763005780299</v>
      </c>
      <c r="AS333">
        <v>2.6424442609413699E-2</v>
      </c>
      <c r="AT333">
        <v>127</v>
      </c>
      <c r="AU333">
        <v>26</v>
      </c>
      <c r="AV333">
        <v>26</v>
      </c>
      <c r="AW333">
        <v>0</v>
      </c>
      <c r="AX333">
        <v>5.8713536084029947</v>
      </c>
      <c r="AY333">
        <v>1.16648748483091E-2</v>
      </c>
      <c r="AZ333">
        <v>0.8580728021810925</v>
      </c>
      <c r="BA333">
        <v>1.4759567761104601E-2</v>
      </c>
      <c r="BB333">
        <v>0.11550275520949389</v>
      </c>
    </row>
    <row r="334" spans="1:54" x14ac:dyDescent="0.3">
      <c r="A334">
        <v>5.83657587548638E-2</v>
      </c>
      <c r="B334">
        <v>1.1673151750972799E-2</v>
      </c>
      <c r="C334" t="s">
        <v>407</v>
      </c>
      <c r="D334">
        <v>1000</v>
      </c>
      <c r="E334">
        <v>58</v>
      </c>
      <c r="F334">
        <v>12</v>
      </c>
      <c r="G334">
        <v>0.1708084097051337</v>
      </c>
      <c r="H334">
        <v>3.271521319321815E-2</v>
      </c>
      <c r="I334">
        <v>-0.65838318058973266</v>
      </c>
      <c r="J334">
        <v>-0.93456957361356374</v>
      </c>
      <c r="K334">
        <v>-0.67244121597470274</v>
      </c>
      <c r="L334">
        <v>-1.3027069507063149</v>
      </c>
      <c r="M334">
        <v>-0.95097548753008021</v>
      </c>
      <c r="N334">
        <v>-1.84230583748657</v>
      </c>
      <c r="O334">
        <v>1.942212145008003</v>
      </c>
      <c r="P334">
        <v>57.5</v>
      </c>
      <c r="Q334">
        <v>58.5</v>
      </c>
      <c r="R334">
        <v>11.5</v>
      </c>
      <c r="S334">
        <v>12.5</v>
      </c>
      <c r="T334">
        <v>7.0089367106067058E-3</v>
      </c>
      <c r="U334">
        <v>6.5800266830139736E-3</v>
      </c>
      <c r="V334">
        <v>8.9572863610951146E-5</v>
      </c>
      <c r="W334">
        <v>2.4671306812604958E-4</v>
      </c>
      <c r="X334">
        <v>3.2676487539412557E-4</v>
      </c>
      <c r="Y334">
        <v>-0.99950657386374786</v>
      </c>
      <c r="Z334">
        <v>-0.99934647024921175</v>
      </c>
      <c r="AA334">
        <v>-2.4637721360232181</v>
      </c>
      <c r="AB334">
        <v>-2.4100792989565969</v>
      </c>
      <c r="AC334">
        <v>-3.4842999693609649</v>
      </c>
      <c r="AD334">
        <v>-3.4083668309790611</v>
      </c>
      <c r="AE334">
        <v>117.7064052693197</v>
      </c>
      <c r="AF334">
        <v>6.4265934802875977</v>
      </c>
      <c r="AG334">
        <v>0.6850712547638409</v>
      </c>
      <c r="AH334">
        <v>0</v>
      </c>
      <c r="AI334">
        <v>0.5</v>
      </c>
      <c r="AJ334">
        <v>0</v>
      </c>
      <c r="AK334">
        <v>0.5</v>
      </c>
      <c r="AL334">
        <v>2.4671306812604958E-4</v>
      </c>
      <c r="AM334">
        <v>3.2676487539412557E-4</v>
      </c>
      <c r="AN334">
        <v>9.4891566909527951E-6</v>
      </c>
      <c r="AO334">
        <v>1.5690011096139761E-6</v>
      </c>
      <c r="AP334">
        <v>1.043279414246861E-5</v>
      </c>
      <c r="AQ334">
        <v>51.925440313063532</v>
      </c>
      <c r="AR334">
        <v>5.83657587548638E-2</v>
      </c>
      <c r="AS334">
        <v>1.1673151750972799E-2</v>
      </c>
      <c r="AT334">
        <v>58</v>
      </c>
      <c r="AU334">
        <v>12</v>
      </c>
      <c r="AV334">
        <v>12</v>
      </c>
      <c r="AW334">
        <v>0</v>
      </c>
      <c r="AX334">
        <v>7.893220397302648</v>
      </c>
      <c r="AY334">
        <v>3.690069020344763E-3</v>
      </c>
      <c r="AZ334">
        <v>0.93365115851450808</v>
      </c>
      <c r="BA334">
        <v>7.9830827306280362E-3</v>
      </c>
      <c r="BB334">
        <v>5.4675689734519042E-2</v>
      </c>
    </row>
    <row r="335" spans="1:54" x14ac:dyDescent="0.3">
      <c r="A335">
        <v>6.9489685124864295E-2</v>
      </c>
      <c r="B335">
        <v>2.87730727470141E-2</v>
      </c>
      <c r="C335" t="s">
        <v>408</v>
      </c>
      <c r="D335">
        <v>1000</v>
      </c>
      <c r="E335">
        <v>69</v>
      </c>
      <c r="F335">
        <v>29</v>
      </c>
      <c r="G335">
        <v>0.25820198801430488</v>
      </c>
      <c r="H335">
        <v>0.35513503724826112</v>
      </c>
      <c r="I335">
        <v>-0.48359602397139012</v>
      </c>
      <c r="J335">
        <v>-0.28972992550347781</v>
      </c>
      <c r="K335">
        <v>-0.45884053875231179</v>
      </c>
      <c r="L335">
        <v>-0.26268549885178399</v>
      </c>
      <c r="M335">
        <v>-0.64889851287009714</v>
      </c>
      <c r="N335">
        <v>-0.37149339511493512</v>
      </c>
      <c r="O335">
        <v>1.3603200899079291</v>
      </c>
      <c r="P335">
        <v>68.5</v>
      </c>
      <c r="Q335">
        <v>69.5</v>
      </c>
      <c r="R335">
        <v>28.5</v>
      </c>
      <c r="S335">
        <v>29.5</v>
      </c>
      <c r="T335">
        <v>8.835468790702683E-3</v>
      </c>
      <c r="U335">
        <v>3.1762785222157919E-2</v>
      </c>
      <c r="V335">
        <v>3.8175900239208101E-4</v>
      </c>
      <c r="W335">
        <v>2.4671306812604958E-4</v>
      </c>
      <c r="X335">
        <v>3.2676487539412557E-4</v>
      </c>
      <c r="Y335">
        <v>-0.99950657386374786</v>
      </c>
      <c r="Z335">
        <v>-0.99934647024921175</v>
      </c>
      <c r="AA335">
        <v>-2.4637721360232181</v>
      </c>
      <c r="AB335">
        <v>-2.4100792989565969</v>
      </c>
      <c r="AC335">
        <v>-3.4842999693609649</v>
      </c>
      <c r="AD335">
        <v>-3.4083668309790611</v>
      </c>
      <c r="AE335">
        <v>117.7064052693197</v>
      </c>
      <c r="AF335">
        <v>0.1062556224464634</v>
      </c>
      <c r="AG335">
        <v>0.28510916445821177</v>
      </c>
      <c r="AH335">
        <v>0</v>
      </c>
      <c r="AI335">
        <v>0.5</v>
      </c>
      <c r="AJ335">
        <v>0</v>
      </c>
      <c r="AK335">
        <v>0.5</v>
      </c>
      <c r="AL335">
        <v>2.4671306812604958E-4</v>
      </c>
      <c r="AM335">
        <v>3.2676487539412557E-4</v>
      </c>
      <c r="AN335">
        <v>9.4891566909527951E-6</v>
      </c>
      <c r="AO335">
        <v>8.231446156404584E-7</v>
      </c>
      <c r="AP335">
        <v>8.3265031729823317E-7</v>
      </c>
      <c r="AQ335">
        <v>5285.4030566694528</v>
      </c>
      <c r="AR335">
        <v>6.9489685124864295E-2</v>
      </c>
      <c r="AS335">
        <v>2.87730727470141E-2</v>
      </c>
      <c r="AT335">
        <v>69</v>
      </c>
      <c r="AU335">
        <v>29</v>
      </c>
      <c r="AV335">
        <v>29</v>
      </c>
      <c r="AW335">
        <v>0</v>
      </c>
      <c r="AX335">
        <v>6.2371589485511789</v>
      </c>
      <c r="AY335">
        <v>8.4824000714290443E-3</v>
      </c>
      <c r="AZ335">
        <v>0.91021964219955065</v>
      </c>
      <c r="BA335">
        <v>2.0290672675585059E-2</v>
      </c>
      <c r="BB335">
        <v>6.1007285053435251E-2</v>
      </c>
    </row>
    <row r="336" spans="1:54" x14ac:dyDescent="0.3">
      <c r="A336">
        <v>0.12578179291174399</v>
      </c>
      <c r="B336">
        <v>4.7255038220986798E-2</v>
      </c>
      <c r="C336" t="s">
        <v>409</v>
      </c>
      <c r="D336">
        <v>1000</v>
      </c>
      <c r="E336">
        <v>126</v>
      </c>
      <c r="F336">
        <v>47</v>
      </c>
      <c r="G336">
        <v>0.81465180632319212</v>
      </c>
      <c r="H336">
        <v>0.87721920128397968</v>
      </c>
      <c r="I336">
        <v>0.62930361264638424</v>
      </c>
      <c r="J336">
        <v>0.75443840256795935</v>
      </c>
      <c r="K336">
        <v>0.63298055460507718</v>
      </c>
      <c r="L336">
        <v>0.82109061573900299</v>
      </c>
      <c r="M336">
        <v>0.89516968504094363</v>
      </c>
      <c r="N336">
        <v>1.1611974847153741</v>
      </c>
      <c r="O336">
        <v>1.8481940518299811</v>
      </c>
      <c r="P336">
        <v>125.5</v>
      </c>
      <c r="Q336">
        <v>126.5</v>
      </c>
      <c r="R336">
        <v>46.5</v>
      </c>
      <c r="S336">
        <v>47.5</v>
      </c>
      <c r="T336">
        <v>7.2092025950792893E-3</v>
      </c>
      <c r="U336">
        <v>1.7294321681650789E-2</v>
      </c>
      <c r="V336">
        <v>2.3042963469157619E-4</v>
      </c>
      <c r="W336">
        <v>2.4671306812604958E-4</v>
      </c>
      <c r="X336">
        <v>3.2676487539412557E-4</v>
      </c>
      <c r="Y336">
        <v>-0.99950657386374786</v>
      </c>
      <c r="Z336">
        <v>-0.99934647024921175</v>
      </c>
      <c r="AA336">
        <v>-2.4637721360232181</v>
      </c>
      <c r="AB336">
        <v>-2.4100792989565969</v>
      </c>
      <c r="AC336">
        <v>-3.4842999693609649</v>
      </c>
      <c r="AD336">
        <v>-3.4083668309790611</v>
      </c>
      <c r="AE336">
        <v>117.7064052693197</v>
      </c>
      <c r="AF336">
        <v>3.5967928445458479E-4</v>
      </c>
      <c r="AG336">
        <v>1.3453067928455159E-3</v>
      </c>
      <c r="AH336">
        <v>0</v>
      </c>
      <c r="AI336">
        <v>0.5</v>
      </c>
      <c r="AJ336">
        <v>0</v>
      </c>
      <c r="AK336">
        <v>0.5</v>
      </c>
      <c r="AL336">
        <v>2.4671306812604958E-4</v>
      </c>
      <c r="AM336">
        <v>3.2676487539412557E-4</v>
      </c>
      <c r="AN336">
        <v>9.4891566909527951E-6</v>
      </c>
      <c r="AO336">
        <v>3.169158298677821E-9</v>
      </c>
      <c r="AP336">
        <v>1.5346562504709939E-9</v>
      </c>
      <c r="AQ336">
        <v>449584059.22657162</v>
      </c>
      <c r="AR336">
        <v>0.12578179291174399</v>
      </c>
      <c r="AS336">
        <v>4.7255038220986798E-2</v>
      </c>
      <c r="AT336">
        <v>126</v>
      </c>
      <c r="AU336">
        <v>47</v>
      </c>
      <c r="AV336">
        <v>47</v>
      </c>
      <c r="AW336">
        <v>0</v>
      </c>
      <c r="AX336">
        <v>5.4350867042888868</v>
      </c>
      <c r="AY336">
        <v>1.920339723750401E-2</v>
      </c>
      <c r="AZ336">
        <v>0.84616656610477325</v>
      </c>
      <c r="BA336">
        <v>2.8051640983482781E-2</v>
      </c>
      <c r="BB336">
        <v>0.10657839567424</v>
      </c>
    </row>
    <row r="337" spans="1:54" x14ac:dyDescent="0.3">
      <c r="A337">
        <v>6.8181818181818205E-2</v>
      </c>
      <c r="B337">
        <v>2.27272727272727E-2</v>
      </c>
      <c r="C337" t="s">
        <v>410</v>
      </c>
      <c r="D337">
        <v>1000</v>
      </c>
      <c r="E337">
        <v>68</v>
      </c>
      <c r="F337">
        <v>23</v>
      </c>
      <c r="G337">
        <v>0.24944240408875251</v>
      </c>
      <c r="H337">
        <v>0.18822588309557961</v>
      </c>
      <c r="I337">
        <v>-0.50111519182249498</v>
      </c>
      <c r="J337">
        <v>-0.62354823380884095</v>
      </c>
      <c r="K337">
        <v>-0.47817775713350202</v>
      </c>
      <c r="L337">
        <v>-0.62540265773267256</v>
      </c>
      <c r="M337">
        <v>-0.67624546936334651</v>
      </c>
      <c r="N337">
        <v>-0.88445292050972435</v>
      </c>
      <c r="O337">
        <v>1.5749913504361981</v>
      </c>
      <c r="P337">
        <v>67.5</v>
      </c>
      <c r="Q337">
        <v>68.5</v>
      </c>
      <c r="R337">
        <v>22.5</v>
      </c>
      <c r="S337">
        <v>23.5</v>
      </c>
      <c r="T337">
        <v>8.6827786909443594E-3</v>
      </c>
      <c r="U337">
        <v>2.312664412286583E-2</v>
      </c>
      <c r="V337">
        <v>3.1626382727037162E-4</v>
      </c>
      <c r="W337">
        <v>2.4671306812604958E-4</v>
      </c>
      <c r="X337">
        <v>3.2676487539412557E-4</v>
      </c>
      <c r="Y337">
        <v>-0.99950657386374786</v>
      </c>
      <c r="Z337">
        <v>-0.99934647024921175</v>
      </c>
      <c r="AA337">
        <v>-2.4637721360232181</v>
      </c>
      <c r="AB337">
        <v>-2.4100792989565969</v>
      </c>
      <c r="AC337">
        <v>-3.4842999693609649</v>
      </c>
      <c r="AD337">
        <v>-3.4083668309790611</v>
      </c>
      <c r="AE337">
        <v>117.7064052693197</v>
      </c>
      <c r="AF337">
        <v>0.51668994558593129</v>
      </c>
      <c r="AG337">
        <v>0.30937122558535668</v>
      </c>
      <c r="AH337">
        <v>0</v>
      </c>
      <c r="AI337">
        <v>0.5</v>
      </c>
      <c r="AJ337">
        <v>0</v>
      </c>
      <c r="AK337">
        <v>0.5</v>
      </c>
      <c r="AL337">
        <v>2.4671306812604958E-4</v>
      </c>
      <c r="AM337">
        <v>3.2676487539412557E-4</v>
      </c>
      <c r="AN337">
        <v>9.4891566909527951E-6</v>
      </c>
      <c r="AO337">
        <v>8.7775642426943313E-7</v>
      </c>
      <c r="AP337">
        <v>2.948049573546197E-6</v>
      </c>
      <c r="AQ337">
        <v>1159.760575310497</v>
      </c>
      <c r="AR337">
        <v>6.8181818181818205E-2</v>
      </c>
      <c r="AS337">
        <v>2.27272727272727E-2</v>
      </c>
      <c r="AT337">
        <v>68</v>
      </c>
      <c r="AU337">
        <v>23</v>
      </c>
      <c r="AV337">
        <v>23</v>
      </c>
      <c r="AW337">
        <v>0</v>
      </c>
      <c r="AX337">
        <v>6.4986874483278729</v>
      </c>
      <c r="AY337">
        <v>6.8879892927312678E-3</v>
      </c>
      <c r="AZ337">
        <v>0.91597889838364033</v>
      </c>
      <c r="BA337">
        <v>1.583928343454143E-2</v>
      </c>
      <c r="BB337">
        <v>6.1293828889086938E-2</v>
      </c>
    </row>
    <row r="338" spans="1:54" x14ac:dyDescent="0.3">
      <c r="A338">
        <v>0.18421052631578899</v>
      </c>
      <c r="B338">
        <v>3.6437246963562701E-2</v>
      </c>
      <c r="C338" t="s">
        <v>411</v>
      </c>
      <c r="D338">
        <v>1000</v>
      </c>
      <c r="E338">
        <v>184</v>
      </c>
      <c r="F338">
        <v>36</v>
      </c>
      <c r="G338">
        <v>0.99301752461479842</v>
      </c>
      <c r="H338">
        <v>0.58904827245958147</v>
      </c>
      <c r="I338">
        <v>0.98603504922959684</v>
      </c>
      <c r="J338">
        <v>0.17809654491916291</v>
      </c>
      <c r="K338">
        <v>1.7381842112313279</v>
      </c>
      <c r="L338">
        <v>0.15916794205464191</v>
      </c>
      <c r="M338">
        <v>2.458163685426126</v>
      </c>
      <c r="N338">
        <v>0.22509746234868941</v>
      </c>
      <c r="O338">
        <v>0.33938751198668882</v>
      </c>
      <c r="P338">
        <v>183.5</v>
      </c>
      <c r="Q338">
        <v>184.5</v>
      </c>
      <c r="R338">
        <v>35.5</v>
      </c>
      <c r="S338">
        <v>36.5</v>
      </c>
      <c r="T338">
        <v>5.2373412397821451E-4</v>
      </c>
      <c r="U338">
        <v>3.3112518025610993E-2</v>
      </c>
      <c r="V338">
        <v>5.8857110486483593E-6</v>
      </c>
      <c r="W338">
        <v>2.4671306812604958E-4</v>
      </c>
      <c r="X338">
        <v>3.2676487539412557E-4</v>
      </c>
      <c r="Y338">
        <v>-0.99950657386374786</v>
      </c>
      <c r="Z338">
        <v>-0.99934647024921175</v>
      </c>
      <c r="AA338">
        <v>-2.4637721360232181</v>
      </c>
      <c r="AB338">
        <v>-2.4100792989565969</v>
      </c>
      <c r="AC338">
        <v>-3.4842999693609649</v>
      </c>
      <c r="AD338">
        <v>-3.4083668309790611</v>
      </c>
      <c r="AE338">
        <v>117.7064052693197</v>
      </c>
      <c r="AF338">
        <v>1.377904021379537E-2</v>
      </c>
      <c r="AG338">
        <v>1.338277013814223E-6</v>
      </c>
      <c r="AH338">
        <v>0</v>
      </c>
      <c r="AI338">
        <v>0.5</v>
      </c>
      <c r="AJ338">
        <v>0</v>
      </c>
      <c r="AK338">
        <v>0.5</v>
      </c>
      <c r="AL338">
        <v>2.4671306812604958E-4</v>
      </c>
      <c r="AM338">
        <v>3.2676487539412557E-4</v>
      </c>
      <c r="AN338">
        <v>9.4891566909527951E-6</v>
      </c>
      <c r="AO338">
        <v>2.2902993885554692E-13</v>
      </c>
      <c r="AP338">
        <v>1.125649880425592E-7</v>
      </c>
      <c r="AQ338">
        <v>2166361697.5289979</v>
      </c>
      <c r="AR338">
        <v>0.18421052631578899</v>
      </c>
      <c r="AS338">
        <v>3.6437246963562701E-2</v>
      </c>
      <c r="AT338">
        <v>184</v>
      </c>
      <c r="AU338">
        <v>36</v>
      </c>
      <c r="AV338">
        <v>36</v>
      </c>
      <c r="AW338">
        <v>0</v>
      </c>
      <c r="AX338">
        <v>5.6014083606824032</v>
      </c>
      <c r="AY338">
        <v>1.9526622117104639E-2</v>
      </c>
      <c r="AZ338">
        <v>0.79887884883775306</v>
      </c>
      <c r="BA338">
        <v>1.6910624846458059E-2</v>
      </c>
      <c r="BB338">
        <v>0.16468390419868431</v>
      </c>
    </row>
    <row r="339" spans="1:54" x14ac:dyDescent="0.3">
      <c r="A339">
        <v>6.0820367751060797E-2</v>
      </c>
      <c r="B339">
        <v>1.8387553041018401E-2</v>
      </c>
      <c r="C339" t="s">
        <v>412</v>
      </c>
      <c r="D339">
        <v>1000</v>
      </c>
      <c r="E339">
        <v>61</v>
      </c>
      <c r="F339">
        <v>18</v>
      </c>
      <c r="G339">
        <v>0.1926210162516068</v>
      </c>
      <c r="H339">
        <v>9.4272816874065191E-2</v>
      </c>
      <c r="I339">
        <v>-0.61475796749678635</v>
      </c>
      <c r="J339">
        <v>-0.81145436625186962</v>
      </c>
      <c r="K339">
        <v>-0.61396543013267169</v>
      </c>
      <c r="L339">
        <v>-0.92977024467294789</v>
      </c>
      <c r="M339">
        <v>-0.86827823812185523</v>
      </c>
      <c r="N339">
        <v>-1.3148936899074339</v>
      </c>
      <c r="O339">
        <v>1.8472405104090239</v>
      </c>
      <c r="P339">
        <v>60.5</v>
      </c>
      <c r="Q339">
        <v>61.5</v>
      </c>
      <c r="R339">
        <v>17.5</v>
      </c>
      <c r="S339">
        <v>18.5</v>
      </c>
      <c r="T339">
        <v>7.5310659408313052E-3</v>
      </c>
      <c r="U339">
        <v>1.455549765867396E-2</v>
      </c>
      <c r="V339">
        <v>2.024915725690755E-4</v>
      </c>
      <c r="W339">
        <v>2.4671306812604958E-4</v>
      </c>
      <c r="X339">
        <v>3.2676487539412557E-4</v>
      </c>
      <c r="Y339">
        <v>-0.99950657386374786</v>
      </c>
      <c r="Z339">
        <v>-0.99934647024921175</v>
      </c>
      <c r="AA339">
        <v>-2.4637721360232181</v>
      </c>
      <c r="AB339">
        <v>-2.4100792989565969</v>
      </c>
      <c r="AC339">
        <v>-3.4842999693609649</v>
      </c>
      <c r="AD339">
        <v>-3.4083668309790611</v>
      </c>
      <c r="AE339">
        <v>117.7064052693197</v>
      </c>
      <c r="AF339">
        <v>1.71973826188454</v>
      </c>
      <c r="AG339">
        <v>0.54190972494552891</v>
      </c>
      <c r="AH339">
        <v>0</v>
      </c>
      <c r="AI339">
        <v>0.5</v>
      </c>
      <c r="AJ339">
        <v>0</v>
      </c>
      <c r="AK339">
        <v>0.5</v>
      </c>
      <c r="AL339">
        <v>2.4671306812604958E-4</v>
      </c>
      <c r="AM339">
        <v>3.2676487539412557E-4</v>
      </c>
      <c r="AN339">
        <v>9.4891566909527951E-6</v>
      </c>
      <c r="AO339">
        <v>1.333579043685116E-6</v>
      </c>
      <c r="AP339">
        <v>6.1756342451999712E-6</v>
      </c>
      <c r="AQ339">
        <v>233.31047732296031</v>
      </c>
      <c r="AR339">
        <v>6.0820367751060797E-2</v>
      </c>
      <c r="AS339">
        <v>1.8387553041018401E-2</v>
      </c>
      <c r="AT339">
        <v>61</v>
      </c>
      <c r="AU339">
        <v>18</v>
      </c>
      <c r="AV339">
        <v>18</v>
      </c>
      <c r="AW339">
        <v>0</v>
      </c>
      <c r="AX339">
        <v>7.004944628369759</v>
      </c>
      <c r="AY339">
        <v>5.4287439199264421E-3</v>
      </c>
      <c r="AZ339">
        <v>0.92622082312784726</v>
      </c>
      <c r="BA339">
        <v>1.2958809121091959E-2</v>
      </c>
      <c r="BB339">
        <v>5.5391623831134357E-2</v>
      </c>
    </row>
    <row r="340" spans="1:54" x14ac:dyDescent="0.3">
      <c r="A340">
        <v>0.117298578199052</v>
      </c>
      <c r="B340">
        <v>4.9763033175355499E-2</v>
      </c>
      <c r="C340" t="s">
        <v>413</v>
      </c>
      <c r="D340">
        <v>1000</v>
      </c>
      <c r="E340">
        <v>117</v>
      </c>
      <c r="F340">
        <v>50</v>
      </c>
      <c r="G340">
        <v>0.74289849367656191</v>
      </c>
      <c r="H340">
        <v>0.92166656082563714</v>
      </c>
      <c r="I340">
        <v>0.48579698735312382</v>
      </c>
      <c r="J340">
        <v>0.84333312165127428</v>
      </c>
      <c r="K340">
        <v>0.46125084845618508</v>
      </c>
      <c r="L340">
        <v>1.0015256153584591</v>
      </c>
      <c r="M340">
        <v>0.65230720554283417</v>
      </c>
      <c r="N340">
        <v>1.4163711083039929</v>
      </c>
      <c r="O340">
        <v>1.5107464090950129</v>
      </c>
      <c r="P340">
        <v>116.5</v>
      </c>
      <c r="Q340">
        <v>117.5</v>
      </c>
      <c r="R340">
        <v>49.5</v>
      </c>
      <c r="S340">
        <v>50.5</v>
      </c>
      <c r="T340">
        <v>8.7050195234550376E-3</v>
      </c>
      <c r="U340">
        <v>1.244826177310576E-2</v>
      </c>
      <c r="V340">
        <v>1.637080489220073E-4</v>
      </c>
      <c r="W340">
        <v>2.4671306812604958E-4</v>
      </c>
      <c r="X340">
        <v>3.2676487539412557E-4</v>
      </c>
      <c r="Y340">
        <v>-0.99950657386374786</v>
      </c>
      <c r="Z340">
        <v>-0.99934647024921175</v>
      </c>
      <c r="AA340">
        <v>-2.4637721360232181</v>
      </c>
      <c r="AB340">
        <v>-2.4100792989565969</v>
      </c>
      <c r="AC340">
        <v>-3.4842999693609649</v>
      </c>
      <c r="AD340">
        <v>-3.4083668309790611</v>
      </c>
      <c r="AE340">
        <v>117.7064052693197</v>
      </c>
      <c r="AF340">
        <v>1.212786213609476E-4</v>
      </c>
      <c r="AG340">
        <v>3.4422393055209902E-3</v>
      </c>
      <c r="AH340">
        <v>0</v>
      </c>
      <c r="AI340">
        <v>0.5</v>
      </c>
      <c r="AJ340">
        <v>0</v>
      </c>
      <c r="AK340">
        <v>0.5</v>
      </c>
      <c r="AL340">
        <v>2.4671306812604958E-4</v>
      </c>
      <c r="AM340">
        <v>3.2676487539412557E-4</v>
      </c>
      <c r="AN340">
        <v>9.4891566909527951E-6</v>
      </c>
      <c r="AO340">
        <v>9.7914311849118765E-9</v>
      </c>
      <c r="AP340">
        <v>3.7246469911399529E-10</v>
      </c>
      <c r="AQ340">
        <v>425957585.38554162</v>
      </c>
      <c r="AR340">
        <v>0.117298578199052</v>
      </c>
      <c r="AS340">
        <v>4.9763033175355499E-2</v>
      </c>
      <c r="AT340">
        <v>117</v>
      </c>
      <c r="AU340">
        <v>50</v>
      </c>
      <c r="AV340">
        <v>50</v>
      </c>
      <c r="AW340">
        <v>0</v>
      </c>
      <c r="AX340">
        <v>5.4401268105093994</v>
      </c>
      <c r="AY340">
        <v>1.9167848936397849E-2</v>
      </c>
      <c r="AZ340">
        <v>0.85210623756199044</v>
      </c>
      <c r="BA340">
        <v>3.059518423895765E-2</v>
      </c>
      <c r="BB340">
        <v>9.8130729262654148E-2</v>
      </c>
    </row>
    <row r="341" spans="1:54" x14ac:dyDescent="0.3">
      <c r="A341">
        <v>9.3299794191630495E-2</v>
      </c>
      <c r="B341">
        <v>3.2357649211067901E-2</v>
      </c>
      <c r="C341" t="s">
        <v>414</v>
      </c>
      <c r="D341">
        <v>1000</v>
      </c>
      <c r="E341">
        <v>93</v>
      </c>
      <c r="F341">
        <v>32</v>
      </c>
      <c r="G341">
        <v>0.50142061002645277</v>
      </c>
      <c r="H341">
        <v>0.45395965637658481</v>
      </c>
      <c r="I341">
        <v>2.841220052905546E-3</v>
      </c>
      <c r="J341">
        <v>-9.2080687246830495E-2</v>
      </c>
      <c r="K341">
        <v>2.5179710334727059E-3</v>
      </c>
      <c r="L341">
        <v>-8.178637566077275E-2</v>
      </c>
      <c r="M341">
        <v>3.5609487851996999E-3</v>
      </c>
      <c r="N341">
        <v>-0.1156634016768056</v>
      </c>
      <c r="O341">
        <v>1.264734244115449</v>
      </c>
      <c r="P341">
        <v>92.5</v>
      </c>
      <c r="Q341">
        <v>93.5</v>
      </c>
      <c r="R341">
        <v>31.5</v>
      </c>
      <c r="S341">
        <v>32.5</v>
      </c>
      <c r="T341">
        <v>1.080383573582944E-2</v>
      </c>
      <c r="U341">
        <v>3.3766185335175843E-2</v>
      </c>
      <c r="V341">
        <v>4.6138051563562502E-4</v>
      </c>
      <c r="W341">
        <v>2.4671306812604958E-4</v>
      </c>
      <c r="X341">
        <v>3.2676487539412557E-4</v>
      </c>
      <c r="Y341">
        <v>-0.99950657386374786</v>
      </c>
      <c r="Z341">
        <v>-0.99934647024921175</v>
      </c>
      <c r="AA341">
        <v>-2.4637721360232181</v>
      </c>
      <c r="AB341">
        <v>-2.4100792989565969</v>
      </c>
      <c r="AC341">
        <v>-3.4842999693609649</v>
      </c>
      <c r="AD341">
        <v>-3.4083668309790611</v>
      </c>
      <c r="AE341">
        <v>117.7064052693197</v>
      </c>
      <c r="AF341">
        <v>4.5452360141902903E-2</v>
      </c>
      <c r="AG341">
        <v>3.5451302342699907E-2</v>
      </c>
      <c r="AH341">
        <v>0</v>
      </c>
      <c r="AI341">
        <v>0.5</v>
      </c>
      <c r="AJ341">
        <v>0</v>
      </c>
      <c r="AK341">
        <v>0.5</v>
      </c>
      <c r="AL341">
        <v>2.4671306812604958E-4</v>
      </c>
      <c r="AM341">
        <v>3.2676487539412557E-4</v>
      </c>
      <c r="AN341">
        <v>9.4891566909527951E-6</v>
      </c>
      <c r="AO341">
        <v>1.2515423032570611E-7</v>
      </c>
      <c r="AP341">
        <v>3.7864357616706408E-7</v>
      </c>
      <c r="AQ341">
        <v>92386.973671416563</v>
      </c>
      <c r="AR341">
        <v>9.3299794191630495E-2</v>
      </c>
      <c r="AS341">
        <v>3.2357649211067901E-2</v>
      </c>
      <c r="AT341">
        <v>93</v>
      </c>
      <c r="AU341">
        <v>32</v>
      </c>
      <c r="AV341">
        <v>32</v>
      </c>
      <c r="AW341">
        <v>0</v>
      </c>
      <c r="AX341">
        <v>5.8376124179028093</v>
      </c>
      <c r="AY341">
        <v>1.1348172762848271E-2</v>
      </c>
      <c r="AZ341">
        <v>0.88569072936014992</v>
      </c>
      <c r="BA341">
        <v>2.1009476448219631E-2</v>
      </c>
      <c r="BB341">
        <v>8.1951621428782234E-2</v>
      </c>
    </row>
    <row r="342" spans="1:54" x14ac:dyDescent="0.3">
      <c r="A342">
        <v>0.13063763608087101</v>
      </c>
      <c r="B342">
        <v>1.71073094867807E-2</v>
      </c>
      <c r="C342" t="s">
        <v>415</v>
      </c>
      <c r="D342">
        <v>1000</v>
      </c>
      <c r="E342">
        <v>131</v>
      </c>
      <c r="F342">
        <v>17</v>
      </c>
      <c r="G342">
        <v>0.84850272152522543</v>
      </c>
      <c r="H342">
        <v>8.0513206403332122E-2</v>
      </c>
      <c r="I342">
        <v>0.69700544305045087</v>
      </c>
      <c r="J342">
        <v>-0.8389735871933357</v>
      </c>
      <c r="K342">
        <v>0.72834325555005131</v>
      </c>
      <c r="L342">
        <v>-0.99110054136789161</v>
      </c>
      <c r="M342">
        <v>1.0300329100618559</v>
      </c>
      <c r="N342">
        <v>-1.4016278272777889</v>
      </c>
      <c r="O342">
        <v>0.1192035801415746</v>
      </c>
      <c r="P342">
        <v>130.5</v>
      </c>
      <c r="Q342">
        <v>131.5</v>
      </c>
      <c r="R342">
        <v>16.5</v>
      </c>
      <c r="S342">
        <v>17.5</v>
      </c>
      <c r="T342">
        <v>6.3297879687875813E-3</v>
      </c>
      <c r="U342">
        <v>1.2983780171077611E-2</v>
      </c>
      <c r="V342">
        <v>9.7966956339549605E-6</v>
      </c>
      <c r="W342">
        <v>2.4671306812604958E-4</v>
      </c>
      <c r="X342">
        <v>3.2676487539412557E-4</v>
      </c>
      <c r="Y342">
        <v>-0.99950657386374786</v>
      </c>
      <c r="Z342">
        <v>-0.99934647024921175</v>
      </c>
      <c r="AA342">
        <v>-2.4637721360232181</v>
      </c>
      <c r="AB342">
        <v>-2.4100792989565969</v>
      </c>
      <c r="AC342">
        <v>-3.4842999693609649</v>
      </c>
      <c r="AD342">
        <v>-3.4083668309790611</v>
      </c>
      <c r="AE342">
        <v>117.7064052693197</v>
      </c>
      <c r="AF342">
        <v>2.1612802079332152</v>
      </c>
      <c r="AG342">
        <v>7.8605384912204892E-4</v>
      </c>
      <c r="AH342">
        <v>0</v>
      </c>
      <c r="AI342">
        <v>0.5</v>
      </c>
      <c r="AJ342">
        <v>0</v>
      </c>
      <c r="AK342">
        <v>0.5</v>
      </c>
      <c r="AL342">
        <v>2.4671306812604958E-4</v>
      </c>
      <c r="AM342">
        <v>3.2676487539412557E-4</v>
      </c>
      <c r="AN342">
        <v>9.4891566909527951E-6</v>
      </c>
      <c r="AO342">
        <v>1.625836347196781E-9</v>
      </c>
      <c r="AP342">
        <v>6.9231602518778319E-6</v>
      </c>
      <c r="AQ342">
        <v>8258.9725122992586</v>
      </c>
      <c r="AR342">
        <v>0.13063763608087101</v>
      </c>
      <c r="AS342">
        <v>1.71073094867807E-2</v>
      </c>
      <c r="AT342">
        <v>131</v>
      </c>
      <c r="AU342">
        <v>17</v>
      </c>
      <c r="AV342">
        <v>17</v>
      </c>
      <c r="AW342">
        <v>0</v>
      </c>
      <c r="AX342">
        <v>6.4620281706953318</v>
      </c>
      <c r="AY342">
        <v>8.1951621624528331E-3</v>
      </c>
      <c r="AZ342">
        <v>0.86045021659480114</v>
      </c>
      <c r="BA342">
        <v>8.9121473243278671E-3</v>
      </c>
      <c r="BB342">
        <v>0.1224424739184182</v>
      </c>
    </row>
    <row r="343" spans="1:54" x14ac:dyDescent="0.3">
      <c r="A343">
        <v>9.5768374164810696E-2</v>
      </c>
      <c r="B343">
        <v>2.6726057906458801E-2</v>
      </c>
      <c r="C343" t="s">
        <v>416</v>
      </c>
      <c r="D343">
        <v>1000</v>
      </c>
      <c r="E343">
        <v>96</v>
      </c>
      <c r="F343">
        <v>27</v>
      </c>
      <c r="G343">
        <v>0.5337828808476438</v>
      </c>
      <c r="H343">
        <v>0.29382808042988412</v>
      </c>
      <c r="I343">
        <v>6.7565761695287607E-2</v>
      </c>
      <c r="J343">
        <v>-0.41234383914023182</v>
      </c>
      <c r="K343">
        <v>5.9950341257008717E-2</v>
      </c>
      <c r="L343">
        <v>-0.38341852401650922</v>
      </c>
      <c r="M343">
        <v>8.4782585674557043E-2</v>
      </c>
      <c r="N343">
        <v>-0.54223567672922168</v>
      </c>
      <c r="O343">
        <v>1.106421912379719</v>
      </c>
      <c r="P343">
        <v>95.5</v>
      </c>
      <c r="Q343">
        <v>96.5</v>
      </c>
      <c r="R343">
        <v>26.5</v>
      </c>
      <c r="S343">
        <v>27.5</v>
      </c>
      <c r="T343">
        <v>1.0758678903588059E-2</v>
      </c>
      <c r="U343">
        <v>2.941225431326594E-2</v>
      </c>
      <c r="V343">
        <v>3.5011283067342948E-4</v>
      </c>
      <c r="W343">
        <v>2.4671306812604958E-4</v>
      </c>
      <c r="X343">
        <v>3.2676487539412557E-4</v>
      </c>
      <c r="Y343">
        <v>-0.99950657386374786</v>
      </c>
      <c r="Z343">
        <v>-0.99934647024921175</v>
      </c>
      <c r="AA343">
        <v>-2.4637721360232181</v>
      </c>
      <c r="AB343">
        <v>-2.4100792989565969</v>
      </c>
      <c r="AC343">
        <v>-3.4842999693609649</v>
      </c>
      <c r="AD343">
        <v>-3.4083668309790611</v>
      </c>
      <c r="AE343">
        <v>117.7064052693197</v>
      </c>
      <c r="AF343">
        <v>0.18313688103093231</v>
      </c>
      <c r="AG343">
        <v>2.6852180891741961E-2</v>
      </c>
      <c r="AH343">
        <v>0</v>
      </c>
      <c r="AI343">
        <v>0.5</v>
      </c>
      <c r="AJ343">
        <v>0</v>
      </c>
      <c r="AK343">
        <v>0.5</v>
      </c>
      <c r="AL343">
        <v>2.4671306812604958E-4</v>
      </c>
      <c r="AM343">
        <v>3.2676487539412557E-4</v>
      </c>
      <c r="AN343">
        <v>9.4891566909527951E-6</v>
      </c>
      <c r="AO343">
        <v>9.4400409322601696E-8</v>
      </c>
      <c r="AP343">
        <v>1.32891217469183E-6</v>
      </c>
      <c r="AQ343">
        <v>26482.896741958692</v>
      </c>
      <c r="AR343">
        <v>9.5768374164810696E-2</v>
      </c>
      <c r="AS343">
        <v>2.6726057906458801E-2</v>
      </c>
      <c r="AT343">
        <v>96</v>
      </c>
      <c r="AU343">
        <v>27</v>
      </c>
      <c r="AV343">
        <v>27</v>
      </c>
      <c r="AW343">
        <v>0</v>
      </c>
      <c r="AX343">
        <v>5.9638468561700861</v>
      </c>
      <c r="AY343">
        <v>9.7883723723670817E-3</v>
      </c>
      <c r="AZ343">
        <v>0.88729394030109765</v>
      </c>
      <c r="BA343">
        <v>1.693768553409172E-2</v>
      </c>
      <c r="BB343">
        <v>8.5980001792443611E-2</v>
      </c>
    </row>
    <row r="344" spans="1:54" x14ac:dyDescent="0.3">
      <c r="A344">
        <v>7.8901329601119702E-2</v>
      </c>
      <c r="B344">
        <v>2.48425472358293E-2</v>
      </c>
      <c r="C344" t="s">
        <v>417</v>
      </c>
      <c r="D344">
        <v>1000</v>
      </c>
      <c r="E344">
        <v>79</v>
      </c>
      <c r="F344">
        <v>25</v>
      </c>
      <c r="G344">
        <v>0.35334868615621812</v>
      </c>
      <c r="H344">
        <v>0.23786281602809009</v>
      </c>
      <c r="I344">
        <v>-0.29330262768756388</v>
      </c>
      <c r="J344">
        <v>-0.52427436794381976</v>
      </c>
      <c r="K344">
        <v>-0.26608095905261819</v>
      </c>
      <c r="L344">
        <v>-0.50430441256678959</v>
      </c>
      <c r="M344">
        <v>-0.37629530098145281</v>
      </c>
      <c r="N344">
        <v>-0.71319413981655055</v>
      </c>
      <c r="O344">
        <v>1.3592284874637</v>
      </c>
      <c r="P344">
        <v>78.5</v>
      </c>
      <c r="Q344">
        <v>79.5</v>
      </c>
      <c r="R344">
        <v>24.5</v>
      </c>
      <c r="S344">
        <v>25.5</v>
      </c>
      <c r="T344">
        <v>1.010741999450776E-2</v>
      </c>
      <c r="U344">
        <v>2.646019207855824E-2</v>
      </c>
      <c r="V344">
        <v>3.6351787667321828E-4</v>
      </c>
      <c r="W344">
        <v>2.4671306812604958E-4</v>
      </c>
      <c r="X344">
        <v>3.2676487539412557E-4</v>
      </c>
      <c r="Y344">
        <v>-0.99950657386374786</v>
      </c>
      <c r="Z344">
        <v>-0.99934647024921175</v>
      </c>
      <c r="AA344">
        <v>-2.4637721360232181</v>
      </c>
      <c r="AB344">
        <v>-2.4100792989565969</v>
      </c>
      <c r="AC344">
        <v>-3.4842999693609649</v>
      </c>
      <c r="AD344">
        <v>-3.4083668309790611</v>
      </c>
      <c r="AE344">
        <v>117.7064052693197</v>
      </c>
      <c r="AF344">
        <v>0.3102482907178144</v>
      </c>
      <c r="AG344">
        <v>0.12318108702634351</v>
      </c>
      <c r="AH344">
        <v>0</v>
      </c>
      <c r="AI344">
        <v>0.5</v>
      </c>
      <c r="AJ344">
        <v>0</v>
      </c>
      <c r="AK344">
        <v>0.5</v>
      </c>
      <c r="AL344">
        <v>2.4671306812604958E-4</v>
      </c>
      <c r="AM344">
        <v>3.2676487539412557E-4</v>
      </c>
      <c r="AN344">
        <v>9.4891566909527951E-6</v>
      </c>
      <c r="AO344">
        <v>4.0683631485894258E-7</v>
      </c>
      <c r="AP344">
        <v>2.025324163450896E-6</v>
      </c>
      <c r="AQ344">
        <v>4186.3847051148314</v>
      </c>
      <c r="AR344">
        <v>7.8901329601119702E-2</v>
      </c>
      <c r="AS344">
        <v>2.48425472358293E-2</v>
      </c>
      <c r="AT344">
        <v>79</v>
      </c>
      <c r="AU344">
        <v>25</v>
      </c>
      <c r="AV344">
        <v>25</v>
      </c>
      <c r="AW344">
        <v>0</v>
      </c>
      <c r="AX344">
        <v>6.2190986054381963</v>
      </c>
      <c r="AY344">
        <v>8.1321276144876928E-3</v>
      </c>
      <c r="AZ344">
        <v>0.90438825077753859</v>
      </c>
      <c r="BA344">
        <v>1.6710419621341611E-2</v>
      </c>
      <c r="BB344">
        <v>7.0769201986632002E-2</v>
      </c>
    </row>
    <row r="345" spans="1:54" x14ac:dyDescent="0.3">
      <c r="A345">
        <v>0.24806201550387599</v>
      </c>
      <c r="B345">
        <v>4.3604651162790699E-2</v>
      </c>
      <c r="C345" t="s">
        <v>418</v>
      </c>
      <c r="D345">
        <v>1000</v>
      </c>
      <c r="E345">
        <v>248</v>
      </c>
      <c r="F345">
        <v>44</v>
      </c>
      <c r="G345">
        <v>0.99998550994121005</v>
      </c>
      <c r="H345">
        <v>0.81752806605415029</v>
      </c>
      <c r="I345">
        <v>0.9999710198824201</v>
      </c>
      <c r="J345">
        <v>0.63505613210830059</v>
      </c>
      <c r="K345">
        <v>2.9566510764071761</v>
      </c>
      <c r="L345">
        <v>0.64062803565988913</v>
      </c>
      <c r="M345">
        <v>4.1813360514600388</v>
      </c>
      <c r="N345">
        <v>0.90598485646665006</v>
      </c>
      <c r="O345">
        <v>0.20002038687102411</v>
      </c>
      <c r="P345">
        <v>247.5</v>
      </c>
      <c r="Q345">
        <v>248.5</v>
      </c>
      <c r="R345">
        <v>43.5</v>
      </c>
      <c r="S345">
        <v>44.5</v>
      </c>
      <c r="T345">
        <v>1.716686048314209E-6</v>
      </c>
      <c r="U345">
        <v>2.2515001173203038E-2</v>
      </c>
      <c r="V345">
        <v>7.7310256551558141E-9</v>
      </c>
      <c r="W345">
        <v>2.4671306812604958E-4</v>
      </c>
      <c r="X345">
        <v>3.2676487539412557E-4</v>
      </c>
      <c r="Y345">
        <v>-0.99950657386374786</v>
      </c>
      <c r="Z345">
        <v>-0.99934647024921175</v>
      </c>
      <c r="AA345">
        <v>-2.4637721360232181</v>
      </c>
      <c r="AB345">
        <v>-2.4100792989565969</v>
      </c>
      <c r="AC345">
        <v>-3.4842999693609649</v>
      </c>
      <c r="AD345">
        <v>-3.4083668309790611</v>
      </c>
      <c r="AE345">
        <v>117.7064052693197</v>
      </c>
      <c r="AF345">
        <v>1.025060391527489E-3</v>
      </c>
      <c r="AG345">
        <v>1.152126951943409E-10</v>
      </c>
      <c r="AH345">
        <v>0</v>
      </c>
      <c r="AI345">
        <v>0.5</v>
      </c>
      <c r="AJ345">
        <v>0</v>
      </c>
      <c r="AK345">
        <v>0.5</v>
      </c>
      <c r="AL345">
        <v>2.4671306812604958E-4</v>
      </c>
      <c r="AM345">
        <v>3.2676487539412557E-4</v>
      </c>
      <c r="AN345">
        <v>9.4891566909527951E-6</v>
      </c>
      <c r="AO345">
        <v>6.4628872750956092E-20</v>
      </c>
      <c r="AP345">
        <v>5.693949103296562E-9</v>
      </c>
      <c r="AQ345">
        <v>199353823972052.31</v>
      </c>
      <c r="AR345">
        <v>0.24806201550387599</v>
      </c>
      <c r="AS345">
        <v>4.3604651162790699E-2</v>
      </c>
      <c r="AT345">
        <v>248</v>
      </c>
      <c r="AU345">
        <v>44</v>
      </c>
      <c r="AV345">
        <v>44</v>
      </c>
      <c r="AW345">
        <v>0</v>
      </c>
      <c r="AX345">
        <v>5.651701254291476</v>
      </c>
      <c r="AY345">
        <v>2.7423781923473001E-2</v>
      </c>
      <c r="AZ345">
        <v>0.73575711525680632</v>
      </c>
      <c r="BA345">
        <v>1.6180869239317702E-2</v>
      </c>
      <c r="BB345">
        <v>0.22063823358040299</v>
      </c>
    </row>
    <row r="346" spans="1:54" x14ac:dyDescent="0.3">
      <c r="A346">
        <v>0.113902847571189</v>
      </c>
      <c r="B346">
        <v>2.5125628140703501E-2</v>
      </c>
      <c r="C346" t="s">
        <v>419</v>
      </c>
      <c r="D346">
        <v>1000</v>
      </c>
      <c r="E346">
        <v>114</v>
      </c>
      <c r="F346">
        <v>25</v>
      </c>
      <c r="G346">
        <v>0.71610703156195665</v>
      </c>
      <c r="H346">
        <v>0.23786281602809009</v>
      </c>
      <c r="I346">
        <v>0.43221406312391331</v>
      </c>
      <c r="J346">
        <v>-0.52427436794381976</v>
      </c>
      <c r="K346">
        <v>0.40398091801063268</v>
      </c>
      <c r="L346">
        <v>-0.50430441256678959</v>
      </c>
      <c r="M346">
        <v>0.57131529319057017</v>
      </c>
      <c r="N346">
        <v>-0.71319413981655055</v>
      </c>
      <c r="O346">
        <v>0.65529564922428585</v>
      </c>
      <c r="P346">
        <v>113.5</v>
      </c>
      <c r="Q346">
        <v>114.5</v>
      </c>
      <c r="R346">
        <v>24.5</v>
      </c>
      <c r="S346">
        <v>25.5</v>
      </c>
      <c r="T346">
        <v>9.1496141305794643E-3</v>
      </c>
      <c r="U346">
        <v>2.646019207855824E-2</v>
      </c>
      <c r="V346">
        <v>1.586474353466044E-4</v>
      </c>
      <c r="W346">
        <v>2.4671306812604958E-4</v>
      </c>
      <c r="X346">
        <v>3.2676487539412557E-4</v>
      </c>
      <c r="Y346">
        <v>-0.99950657386374786</v>
      </c>
      <c r="Z346">
        <v>-0.99934647024921175</v>
      </c>
      <c r="AA346">
        <v>-2.4637721360232181</v>
      </c>
      <c r="AB346">
        <v>-2.4100792989565969</v>
      </c>
      <c r="AC346">
        <v>-3.4842999693609649</v>
      </c>
      <c r="AD346">
        <v>-3.4083668309790611</v>
      </c>
      <c r="AE346">
        <v>117.7064052693197</v>
      </c>
      <c r="AF346">
        <v>0.3102482907178144</v>
      </c>
      <c r="AG346">
        <v>4.6710383928475928E-3</v>
      </c>
      <c r="AH346">
        <v>0</v>
      </c>
      <c r="AI346">
        <v>0.5</v>
      </c>
      <c r="AJ346">
        <v>0</v>
      </c>
      <c r="AK346">
        <v>0.5</v>
      </c>
      <c r="AL346">
        <v>2.4671306812604958E-4</v>
      </c>
      <c r="AM346">
        <v>3.2676487539412557E-4</v>
      </c>
      <c r="AN346">
        <v>9.4891566909527951E-6</v>
      </c>
      <c r="AO346">
        <v>1.396534223279424E-8</v>
      </c>
      <c r="AP346">
        <v>2.025324163450896E-6</v>
      </c>
      <c r="AQ346">
        <v>53224.862326954673</v>
      </c>
      <c r="AR346">
        <v>0.113902847571189</v>
      </c>
      <c r="AS346">
        <v>2.5125628140703501E-2</v>
      </c>
      <c r="AT346">
        <v>114</v>
      </c>
      <c r="AU346">
        <v>25</v>
      </c>
      <c r="AV346">
        <v>25</v>
      </c>
      <c r="AW346">
        <v>0</v>
      </c>
      <c r="AX346">
        <v>5.9475547233441617</v>
      </c>
      <c r="AY346">
        <v>1.0401683754754081E-2</v>
      </c>
      <c r="AZ346">
        <v>0.87137320804286156</v>
      </c>
      <c r="BA346">
        <v>1.4723944385949419E-2</v>
      </c>
      <c r="BB346">
        <v>0.1035011638164349</v>
      </c>
    </row>
    <row r="347" spans="1:54" x14ac:dyDescent="0.3">
      <c r="A347">
        <v>5.0732807215332597E-2</v>
      </c>
      <c r="B347">
        <v>3.1567080045095799E-2</v>
      </c>
      <c r="C347" t="s">
        <v>420</v>
      </c>
      <c r="D347">
        <v>1000</v>
      </c>
      <c r="E347">
        <v>51</v>
      </c>
      <c r="F347">
        <v>32</v>
      </c>
      <c r="G347">
        <v>0.1260578685643578</v>
      </c>
      <c r="H347">
        <v>0.45395965637658481</v>
      </c>
      <c r="I347">
        <v>-0.74788426287128451</v>
      </c>
      <c r="J347">
        <v>-9.2080687246830495E-2</v>
      </c>
      <c r="K347">
        <v>-0.80979675226891323</v>
      </c>
      <c r="L347">
        <v>-8.178637566077275E-2</v>
      </c>
      <c r="M347">
        <v>-1.1452255498243831</v>
      </c>
      <c r="N347">
        <v>-0.1156634016768056</v>
      </c>
      <c r="O347">
        <v>0.96507780999680937</v>
      </c>
      <c r="P347">
        <v>50.5</v>
      </c>
      <c r="Q347">
        <v>51.5</v>
      </c>
      <c r="R347">
        <v>31.5</v>
      </c>
      <c r="S347">
        <v>32.5</v>
      </c>
      <c r="T347">
        <v>5.7787552105774834E-3</v>
      </c>
      <c r="U347">
        <v>3.3766185335175843E-2</v>
      </c>
      <c r="V347">
        <v>1.8831227406018391E-4</v>
      </c>
      <c r="W347">
        <v>2.4671306812604958E-4</v>
      </c>
      <c r="X347">
        <v>3.2676487539412557E-4</v>
      </c>
      <c r="Y347">
        <v>-0.99950657386374786</v>
      </c>
      <c r="Z347">
        <v>-0.99934647024921175</v>
      </c>
      <c r="AA347">
        <v>-2.4637721360232181</v>
      </c>
      <c r="AB347">
        <v>-2.4100792989565969</v>
      </c>
      <c r="AC347">
        <v>-3.4842999693609649</v>
      </c>
      <c r="AD347">
        <v>-3.4083668309790611</v>
      </c>
      <c r="AE347">
        <v>117.7064052693197</v>
      </c>
      <c r="AF347">
        <v>4.5452360141902903E-2</v>
      </c>
      <c r="AG347">
        <v>1.168702197334172</v>
      </c>
      <c r="AH347">
        <v>0</v>
      </c>
      <c r="AI347">
        <v>0.5</v>
      </c>
      <c r="AJ347">
        <v>0</v>
      </c>
      <c r="AK347">
        <v>0.5</v>
      </c>
      <c r="AL347">
        <v>2.4671306812604958E-4</v>
      </c>
      <c r="AM347">
        <v>3.2676487539412557E-4</v>
      </c>
      <c r="AN347">
        <v>9.4891566909527951E-6</v>
      </c>
      <c r="AO347">
        <v>2.2068536115106981E-6</v>
      </c>
      <c r="AP347">
        <v>3.7864357616706408E-7</v>
      </c>
      <c r="AQ347">
        <v>2138.4649030772571</v>
      </c>
      <c r="AR347">
        <v>5.0732807215332597E-2</v>
      </c>
      <c r="AS347">
        <v>3.1567080045095799E-2</v>
      </c>
      <c r="AT347">
        <v>51</v>
      </c>
      <c r="AU347">
        <v>32</v>
      </c>
      <c r="AV347">
        <v>32</v>
      </c>
      <c r="AW347">
        <v>0</v>
      </c>
      <c r="AX347">
        <v>6.6541039126361481</v>
      </c>
      <c r="AY347">
        <v>7.4887805780156193E-3</v>
      </c>
      <c r="AZ347">
        <v>0.92518889331758725</v>
      </c>
      <c r="BA347">
        <v>2.4078299467080181E-2</v>
      </c>
      <c r="BB347">
        <v>4.3244026637316968E-2</v>
      </c>
    </row>
    <row r="348" spans="1:54" x14ac:dyDescent="0.3">
      <c r="A348">
        <v>5.7142857142857099E-2</v>
      </c>
      <c r="B348">
        <v>1.1904761904761901E-2</v>
      </c>
      <c r="C348" t="s">
        <v>421</v>
      </c>
      <c r="D348">
        <v>1000</v>
      </c>
      <c r="E348">
        <v>57</v>
      </c>
      <c r="F348">
        <v>12</v>
      </c>
      <c r="G348">
        <v>0.1638872921581763</v>
      </c>
      <c r="H348">
        <v>3.271521319321815E-2</v>
      </c>
      <c r="I348">
        <v>-0.67222541568364735</v>
      </c>
      <c r="J348">
        <v>-0.93456957361356374</v>
      </c>
      <c r="K348">
        <v>-0.69197909493444842</v>
      </c>
      <c r="L348">
        <v>-1.3027069507063149</v>
      </c>
      <c r="M348">
        <v>-0.97860622093495653</v>
      </c>
      <c r="N348">
        <v>-1.84230583748657</v>
      </c>
      <c r="O348">
        <v>2.0100040995591359</v>
      </c>
      <c r="P348">
        <v>56.5</v>
      </c>
      <c r="Q348">
        <v>57.5</v>
      </c>
      <c r="R348">
        <v>11.5</v>
      </c>
      <c r="S348">
        <v>12.5</v>
      </c>
      <c r="T348">
        <v>6.8331614980791378E-3</v>
      </c>
      <c r="U348">
        <v>6.5800266830139736E-3</v>
      </c>
      <c r="V348">
        <v>9.0374578149232142E-5</v>
      </c>
      <c r="W348">
        <v>2.4671306812604958E-4</v>
      </c>
      <c r="X348">
        <v>3.2676487539412557E-4</v>
      </c>
      <c r="Y348">
        <v>-0.99950657386374786</v>
      </c>
      <c r="Z348">
        <v>-0.99934647024921175</v>
      </c>
      <c r="AA348">
        <v>-2.4637721360232181</v>
      </c>
      <c r="AB348">
        <v>-2.4100792989565969</v>
      </c>
      <c r="AC348">
        <v>-3.4842999693609649</v>
      </c>
      <c r="AD348">
        <v>-3.4083668309790611</v>
      </c>
      <c r="AE348">
        <v>117.7064052693197</v>
      </c>
      <c r="AF348">
        <v>6.4265934802875977</v>
      </c>
      <c r="AG348">
        <v>0.74019392133051387</v>
      </c>
      <c r="AH348">
        <v>0</v>
      </c>
      <c r="AI348">
        <v>0.5</v>
      </c>
      <c r="AJ348">
        <v>0</v>
      </c>
      <c r="AK348">
        <v>0.5</v>
      </c>
      <c r="AL348">
        <v>2.4671306812604958E-4</v>
      </c>
      <c r="AM348">
        <v>3.2676487539412557E-4</v>
      </c>
      <c r="AN348">
        <v>9.4891566909527951E-6</v>
      </c>
      <c r="AO348">
        <v>1.6527324972000949E-6</v>
      </c>
      <c r="AP348">
        <v>1.043279414246861E-5</v>
      </c>
      <c r="AQ348">
        <v>49.735981921177718</v>
      </c>
      <c r="AR348">
        <v>5.7142857142857099E-2</v>
      </c>
      <c r="AS348">
        <v>1.1904761904761901E-2</v>
      </c>
      <c r="AT348">
        <v>57</v>
      </c>
      <c r="AU348">
        <v>12</v>
      </c>
      <c r="AV348">
        <v>12</v>
      </c>
      <c r="AW348">
        <v>0</v>
      </c>
      <c r="AX348">
        <v>7.92616246347536</v>
      </c>
      <c r="AY348">
        <v>3.712121976393742E-3</v>
      </c>
      <c r="AZ348">
        <v>0.93466450292877479</v>
      </c>
      <c r="BA348">
        <v>8.1926399283681582E-3</v>
      </c>
      <c r="BB348">
        <v>5.3430735166463357E-2</v>
      </c>
    </row>
    <row r="349" spans="1:54" x14ac:dyDescent="0.3">
      <c r="A349">
        <v>6.2528318985047598E-2</v>
      </c>
      <c r="B349">
        <v>1.8350702310829199E-2</v>
      </c>
      <c r="C349" t="s">
        <v>422</v>
      </c>
      <c r="D349">
        <v>1000</v>
      </c>
      <c r="E349">
        <v>63</v>
      </c>
      <c r="F349">
        <v>18</v>
      </c>
      <c r="G349">
        <v>0.20802546504332969</v>
      </c>
      <c r="H349">
        <v>9.4272816874065191E-2</v>
      </c>
      <c r="I349">
        <v>-0.5839490699133405</v>
      </c>
      <c r="J349">
        <v>-0.81145436625186962</v>
      </c>
      <c r="K349">
        <v>-0.5750839584015125</v>
      </c>
      <c r="L349">
        <v>-0.92977024467294789</v>
      </c>
      <c r="M349">
        <v>-0.8132915334746238</v>
      </c>
      <c r="N349">
        <v>-1.3148936899074339</v>
      </c>
      <c r="O349">
        <v>1.768445712449392</v>
      </c>
      <c r="P349">
        <v>62.5</v>
      </c>
      <c r="Q349">
        <v>63.5</v>
      </c>
      <c r="R349">
        <v>17.5</v>
      </c>
      <c r="S349">
        <v>18.5</v>
      </c>
      <c r="T349">
        <v>7.8720308041037024E-3</v>
      </c>
      <c r="U349">
        <v>1.455549765867396E-2</v>
      </c>
      <c r="V349">
        <v>2.0263085458207129E-4</v>
      </c>
      <c r="W349">
        <v>2.4671306812604958E-4</v>
      </c>
      <c r="X349">
        <v>3.2676487539412557E-4</v>
      </c>
      <c r="Y349">
        <v>-0.99950657386374786</v>
      </c>
      <c r="Z349">
        <v>-0.99934647024921175</v>
      </c>
      <c r="AA349">
        <v>-2.4637721360232181</v>
      </c>
      <c r="AB349">
        <v>-2.4100792989565969</v>
      </c>
      <c r="AC349">
        <v>-3.4842999693609649</v>
      </c>
      <c r="AD349">
        <v>-3.4083668309790611</v>
      </c>
      <c r="AE349">
        <v>117.7064052693197</v>
      </c>
      <c r="AF349">
        <v>1.71973826188454</v>
      </c>
      <c r="AG349">
        <v>0.46261864358058419</v>
      </c>
      <c r="AH349">
        <v>0</v>
      </c>
      <c r="AI349">
        <v>0.5</v>
      </c>
      <c r="AJ349">
        <v>0</v>
      </c>
      <c r="AK349">
        <v>0.5</v>
      </c>
      <c r="AL349">
        <v>2.4671306812604958E-4</v>
      </c>
      <c r="AM349">
        <v>3.2676487539412557E-4</v>
      </c>
      <c r="AN349">
        <v>9.4891566909527951E-6</v>
      </c>
      <c r="AO349">
        <v>1.18999540097859E-6</v>
      </c>
      <c r="AP349">
        <v>6.1756342451999712E-6</v>
      </c>
      <c r="AQ349">
        <v>261.64132771681659</v>
      </c>
      <c r="AR349">
        <v>6.2528318985047598E-2</v>
      </c>
      <c r="AS349">
        <v>1.8350702310829199E-2</v>
      </c>
      <c r="AT349">
        <v>63</v>
      </c>
      <c r="AU349">
        <v>18</v>
      </c>
      <c r="AV349">
        <v>18</v>
      </c>
      <c r="AW349">
        <v>0</v>
      </c>
      <c r="AX349">
        <v>6.9529928966218471</v>
      </c>
      <c r="AY349">
        <v>5.5071421678118126E-3</v>
      </c>
      <c r="AZ349">
        <v>0.92462812087193491</v>
      </c>
      <c r="BA349">
        <v>1.284356014301739E-2</v>
      </c>
      <c r="BB349">
        <v>5.7021176817235793E-2</v>
      </c>
    </row>
    <row r="350" spans="1:54" x14ac:dyDescent="0.3">
      <c r="A350">
        <v>8.2474226804123696E-2</v>
      </c>
      <c r="B350">
        <v>2.2527682321496802E-2</v>
      </c>
      <c r="C350" t="s">
        <v>423</v>
      </c>
      <c r="D350">
        <v>1000</v>
      </c>
      <c r="E350">
        <v>82</v>
      </c>
      <c r="F350">
        <v>23</v>
      </c>
      <c r="G350">
        <v>0.38408960017310467</v>
      </c>
      <c r="H350">
        <v>0.18822588309557961</v>
      </c>
      <c r="I350">
        <v>-0.23182079965379049</v>
      </c>
      <c r="J350">
        <v>-0.62354823380884095</v>
      </c>
      <c r="K350">
        <v>-0.208424966363878</v>
      </c>
      <c r="L350">
        <v>-0.62540265773267256</v>
      </c>
      <c r="M350">
        <v>-0.29475741416895251</v>
      </c>
      <c r="N350">
        <v>-0.88445292050972435</v>
      </c>
      <c r="O350">
        <v>1.2612064629769999</v>
      </c>
      <c r="P350">
        <v>81.5</v>
      </c>
      <c r="Q350">
        <v>82.5</v>
      </c>
      <c r="R350">
        <v>22.5</v>
      </c>
      <c r="S350">
        <v>23.5</v>
      </c>
      <c r="T350">
        <v>1.0376015724506469E-2</v>
      </c>
      <c r="U350">
        <v>2.312664412286583E-2</v>
      </c>
      <c r="V350">
        <v>3.0264215885245028E-4</v>
      </c>
      <c r="W350">
        <v>2.4671306812604958E-4</v>
      </c>
      <c r="X350">
        <v>3.2676487539412557E-4</v>
      </c>
      <c r="Y350">
        <v>-0.99950657386374786</v>
      </c>
      <c r="Z350">
        <v>-0.99934647024921175</v>
      </c>
      <c r="AA350">
        <v>-2.4637721360232181</v>
      </c>
      <c r="AB350">
        <v>-2.4100792989565969</v>
      </c>
      <c r="AC350">
        <v>-3.4842999693609649</v>
      </c>
      <c r="AD350">
        <v>-3.4083668309790611</v>
      </c>
      <c r="AE350">
        <v>117.7064052693197</v>
      </c>
      <c r="AF350">
        <v>0.51668994558593129</v>
      </c>
      <c r="AG350">
        <v>9.4990107127626872E-2</v>
      </c>
      <c r="AH350">
        <v>0</v>
      </c>
      <c r="AI350">
        <v>0.5</v>
      </c>
      <c r="AJ350">
        <v>0</v>
      </c>
      <c r="AK350">
        <v>0.5</v>
      </c>
      <c r="AL350">
        <v>2.4671306812604958E-4</v>
      </c>
      <c r="AM350">
        <v>3.2676487539412557E-4</v>
      </c>
      <c r="AN350">
        <v>9.4891566909527951E-6</v>
      </c>
      <c r="AO350">
        <v>3.2206561914729428E-7</v>
      </c>
      <c r="AP350">
        <v>2.948049573546197E-6</v>
      </c>
      <c r="AQ350">
        <v>3024.6692852842029</v>
      </c>
      <c r="AR350">
        <v>8.2474226804123696E-2</v>
      </c>
      <c r="AS350">
        <v>2.2527682321496802E-2</v>
      </c>
      <c r="AT350">
        <v>82</v>
      </c>
      <c r="AU350">
        <v>23</v>
      </c>
      <c r="AV350">
        <v>23</v>
      </c>
      <c r="AW350">
        <v>0</v>
      </c>
      <c r="AX350">
        <v>6.2750190233657914</v>
      </c>
      <c r="AY350">
        <v>7.7044254269741626E-3</v>
      </c>
      <c r="AZ350">
        <v>0.90270251630135367</v>
      </c>
      <c r="BA350">
        <v>1.482325689452264E-2</v>
      </c>
      <c r="BB350">
        <v>7.4769801377149531E-2</v>
      </c>
    </row>
    <row r="351" spans="1:54" x14ac:dyDescent="0.3">
      <c r="A351">
        <v>0.121076233183857</v>
      </c>
      <c r="B351">
        <v>3.1390134529148003E-2</v>
      </c>
      <c r="C351" t="s">
        <v>424</v>
      </c>
      <c r="D351">
        <v>1000</v>
      </c>
      <c r="E351">
        <v>121</v>
      </c>
      <c r="F351">
        <v>31</v>
      </c>
      <c r="G351">
        <v>0.77645200930387215</v>
      </c>
      <c r="H351">
        <v>0.42038474093637612</v>
      </c>
      <c r="I351">
        <v>0.5529040186077443</v>
      </c>
      <c r="J351">
        <v>-0.15923051812724781</v>
      </c>
      <c r="K351">
        <v>0.53758879382308034</v>
      </c>
      <c r="L351">
        <v>-0.14206434088082051</v>
      </c>
      <c r="M351">
        <v>0.76026536320439386</v>
      </c>
      <c r="N351">
        <v>-0.20090931760325079</v>
      </c>
      <c r="O351">
        <v>0.90253252824326058</v>
      </c>
      <c r="P351">
        <v>120.5</v>
      </c>
      <c r="Q351">
        <v>121.5</v>
      </c>
      <c r="R351">
        <v>30.5</v>
      </c>
      <c r="S351">
        <v>31.5</v>
      </c>
      <c r="T351">
        <v>8.0634815874420784E-3</v>
      </c>
      <c r="U351">
        <v>3.3324511308078293E-2</v>
      </c>
      <c r="V351">
        <v>2.4252094468298299E-4</v>
      </c>
      <c r="W351">
        <v>2.4671306812604958E-4</v>
      </c>
      <c r="X351">
        <v>3.2676487539412557E-4</v>
      </c>
      <c r="Y351">
        <v>-0.99950657386374786</v>
      </c>
      <c r="Z351">
        <v>-0.99934647024921175</v>
      </c>
      <c r="AA351">
        <v>-2.4637721360232181</v>
      </c>
      <c r="AB351">
        <v>-2.4100792989565969</v>
      </c>
      <c r="AC351">
        <v>-3.4842999693609649</v>
      </c>
      <c r="AD351">
        <v>-3.4083668309790611</v>
      </c>
      <c r="AE351">
        <v>117.7064052693197</v>
      </c>
      <c r="AF351">
        <v>6.0587496917290047E-2</v>
      </c>
      <c r="AG351">
        <v>2.2772391054964071E-3</v>
      </c>
      <c r="AH351">
        <v>0</v>
      </c>
      <c r="AI351">
        <v>0.5</v>
      </c>
      <c r="AJ351">
        <v>0</v>
      </c>
      <c r="AK351">
        <v>0.5</v>
      </c>
      <c r="AL351">
        <v>2.4671306812604958E-4</v>
      </c>
      <c r="AM351">
        <v>3.2676487539412557E-4</v>
      </c>
      <c r="AN351">
        <v>9.4891566909527951E-6</v>
      </c>
      <c r="AO351">
        <v>6.0002120505033739E-9</v>
      </c>
      <c r="AP351">
        <v>4.9812570592406161E-7</v>
      </c>
      <c r="AQ351">
        <v>769965.58893682121</v>
      </c>
      <c r="AR351">
        <v>0.121076233183857</v>
      </c>
      <c r="AS351">
        <v>3.1390134529148003E-2</v>
      </c>
      <c r="AT351">
        <v>121</v>
      </c>
      <c r="AU351">
        <v>31</v>
      </c>
      <c r="AV351">
        <v>31</v>
      </c>
      <c r="AW351">
        <v>0</v>
      </c>
      <c r="AX351">
        <v>5.7147756666531748</v>
      </c>
      <c r="AY351">
        <v>1.3107402396245971E-2</v>
      </c>
      <c r="AZ351">
        <v>0.86064103468324105</v>
      </c>
      <c r="BA351">
        <v>1.8282732132902029E-2</v>
      </c>
      <c r="BB351">
        <v>0.10796883078761101</v>
      </c>
    </row>
    <row r="352" spans="1:54" x14ac:dyDescent="0.3">
      <c r="A352">
        <v>7.69230769230769E-2</v>
      </c>
      <c r="B352">
        <v>1.8981018981019001E-2</v>
      </c>
      <c r="C352" t="s">
        <v>425</v>
      </c>
      <c r="D352">
        <v>1000</v>
      </c>
      <c r="E352">
        <v>77</v>
      </c>
      <c r="F352">
        <v>19</v>
      </c>
      <c r="G352">
        <v>0.33334033714049499</v>
      </c>
      <c r="H352">
        <v>0.1096424645448183</v>
      </c>
      <c r="I352">
        <v>-0.33331932571900991</v>
      </c>
      <c r="J352">
        <v>-0.7807150709103633</v>
      </c>
      <c r="K352">
        <v>-0.30455657365126071</v>
      </c>
      <c r="L352">
        <v>-0.86863243228705311</v>
      </c>
      <c r="M352">
        <v>-0.43070803696749332</v>
      </c>
      <c r="N352">
        <v>-1.22843176645748</v>
      </c>
      <c r="O352">
        <v>1.278697914310948</v>
      </c>
      <c r="P352">
        <v>76.5</v>
      </c>
      <c r="Q352">
        <v>77.5</v>
      </c>
      <c r="R352">
        <v>18.5</v>
      </c>
      <c r="S352">
        <v>19.5</v>
      </c>
      <c r="T352">
        <v>9.8963314690368454E-3</v>
      </c>
      <c r="U352">
        <v>1.62000628366652E-2</v>
      </c>
      <c r="V352">
        <v>2.0500237338380559E-4</v>
      </c>
      <c r="W352">
        <v>2.4671306812604958E-4</v>
      </c>
      <c r="X352">
        <v>3.2676487539412557E-4</v>
      </c>
      <c r="Y352">
        <v>-0.99950657386374786</v>
      </c>
      <c r="Z352">
        <v>-0.99934647024921175</v>
      </c>
      <c r="AA352">
        <v>-2.4637721360232181</v>
      </c>
      <c r="AB352">
        <v>-2.4100792989565969</v>
      </c>
      <c r="AC352">
        <v>-3.4842999693609649</v>
      </c>
      <c r="AD352">
        <v>-3.4083668309790611</v>
      </c>
      <c r="AE352">
        <v>117.7064052693197</v>
      </c>
      <c r="AF352">
        <v>1.3631017537964589</v>
      </c>
      <c r="AG352">
        <v>0.14617608517588129</v>
      </c>
      <c r="AH352">
        <v>0</v>
      </c>
      <c r="AI352">
        <v>0.5</v>
      </c>
      <c r="AJ352">
        <v>0</v>
      </c>
      <c r="AK352">
        <v>0.5</v>
      </c>
      <c r="AL352">
        <v>2.4671306812604958E-4</v>
      </c>
      <c r="AM352">
        <v>3.2676487539412557E-4</v>
      </c>
      <c r="AN352">
        <v>9.4891566909527951E-6</v>
      </c>
      <c r="AO352">
        <v>4.7270035340237623E-7</v>
      </c>
      <c r="AP352">
        <v>5.4480003883807196E-6</v>
      </c>
      <c r="AQ352">
        <v>755.37646622501109</v>
      </c>
      <c r="AR352">
        <v>7.69230769230769E-2</v>
      </c>
      <c r="AS352">
        <v>1.8981018981019001E-2</v>
      </c>
      <c r="AT352">
        <v>77</v>
      </c>
      <c r="AU352">
        <v>19</v>
      </c>
      <c r="AV352">
        <v>19</v>
      </c>
      <c r="AW352">
        <v>0</v>
      </c>
      <c r="AX352">
        <v>6.5981982640137922</v>
      </c>
      <c r="AY352">
        <v>6.4184911531562873E-3</v>
      </c>
      <c r="AZ352">
        <v>0.91051439524906042</v>
      </c>
      <c r="BA352">
        <v>1.2562527827862709E-2</v>
      </c>
      <c r="BB352">
        <v>7.0504585769920608E-2</v>
      </c>
    </row>
    <row r="353" spans="1:54" x14ac:dyDescent="0.3">
      <c r="A353">
        <v>7.5812274368231E-2</v>
      </c>
      <c r="B353">
        <v>2.07581227436823E-2</v>
      </c>
      <c r="C353" t="s">
        <v>426</v>
      </c>
      <c r="D353">
        <v>1000</v>
      </c>
      <c r="E353">
        <v>76</v>
      </c>
      <c r="F353">
        <v>21</v>
      </c>
      <c r="G353">
        <v>0.32350053997983508</v>
      </c>
      <c r="H353">
        <v>0.14545296455761739</v>
      </c>
      <c r="I353">
        <v>-0.35299892004032968</v>
      </c>
      <c r="J353">
        <v>-0.70909407088476506</v>
      </c>
      <c r="K353">
        <v>-0.32380703508456621</v>
      </c>
      <c r="L353">
        <v>-0.74680116904793736</v>
      </c>
      <c r="M353">
        <v>-0.45793230060841422</v>
      </c>
      <c r="N353">
        <v>-1.056136341663676</v>
      </c>
      <c r="O353">
        <v>1.3689122924784041</v>
      </c>
      <c r="P353">
        <v>75.5</v>
      </c>
      <c r="Q353">
        <v>76.5</v>
      </c>
      <c r="R353">
        <v>20.5</v>
      </c>
      <c r="S353">
        <v>21.5</v>
      </c>
      <c r="T353">
        <v>9.7818147008019718E-3</v>
      </c>
      <c r="U353">
        <v>1.9637544699654449E-2</v>
      </c>
      <c r="V353">
        <v>2.6295548946663269E-4</v>
      </c>
      <c r="W353">
        <v>2.4671306812604958E-4</v>
      </c>
      <c r="X353">
        <v>3.2676487539412557E-4</v>
      </c>
      <c r="Y353">
        <v>-0.99950657386374786</v>
      </c>
      <c r="Z353">
        <v>-0.99934647024921175</v>
      </c>
      <c r="AA353">
        <v>-2.4637721360232181</v>
      </c>
      <c r="AB353">
        <v>-2.4100792989565969</v>
      </c>
      <c r="AC353">
        <v>-3.4842999693609649</v>
      </c>
      <c r="AD353">
        <v>-3.4083668309790611</v>
      </c>
      <c r="AE353">
        <v>117.7064052693197</v>
      </c>
      <c r="AF353">
        <v>0.84615277570424985</v>
      </c>
      <c r="AG353">
        <v>0.15913677669933851</v>
      </c>
      <c r="AH353">
        <v>0</v>
      </c>
      <c r="AI353">
        <v>0.5</v>
      </c>
      <c r="AJ353">
        <v>0</v>
      </c>
      <c r="AK353">
        <v>0.5</v>
      </c>
      <c r="AL353">
        <v>2.4671306812604958E-4</v>
      </c>
      <c r="AM353">
        <v>3.2676487539412557E-4</v>
      </c>
      <c r="AN353">
        <v>9.4891566909527951E-6</v>
      </c>
      <c r="AO353">
        <v>5.0865738710835044E-7</v>
      </c>
      <c r="AP353">
        <v>4.0994738858792383E-6</v>
      </c>
      <c r="AQ353">
        <v>1196.6203363974701</v>
      </c>
      <c r="AR353">
        <v>7.5812274368231E-2</v>
      </c>
      <c r="AS353">
        <v>2.07581227436823E-2</v>
      </c>
      <c r="AT353">
        <v>76</v>
      </c>
      <c r="AU353">
        <v>21</v>
      </c>
      <c r="AV353">
        <v>21</v>
      </c>
      <c r="AW353">
        <v>0</v>
      </c>
      <c r="AX353">
        <v>6.4723772609468133</v>
      </c>
      <c r="AY353">
        <v>6.8310631144326067E-3</v>
      </c>
      <c r="AZ353">
        <v>0.91026066600251931</v>
      </c>
      <c r="BA353">
        <v>1.3927059629249691E-2</v>
      </c>
      <c r="BB353">
        <v>6.89812112537984E-2</v>
      </c>
    </row>
    <row r="354" spans="1:54" x14ac:dyDescent="0.3">
      <c r="A354">
        <v>3.7519142419601803E-2</v>
      </c>
      <c r="B354">
        <v>2.0673813169984699E-2</v>
      </c>
      <c r="C354" t="s">
        <v>427</v>
      </c>
      <c r="D354">
        <v>1000</v>
      </c>
      <c r="E354">
        <v>38</v>
      </c>
      <c r="F354">
        <v>21</v>
      </c>
      <c r="G354">
        <v>6.5017933148529314E-2</v>
      </c>
      <c r="H354">
        <v>0.14545296455761739</v>
      </c>
      <c r="I354">
        <v>-0.86996413370294134</v>
      </c>
      <c r="J354">
        <v>-0.70909407088476506</v>
      </c>
      <c r="K354">
        <v>-1.070531713059683</v>
      </c>
      <c r="L354">
        <v>-0.74680116904793736</v>
      </c>
      <c r="M354">
        <v>-1.513960467559506</v>
      </c>
      <c r="N354">
        <v>-1.056136341663676</v>
      </c>
      <c r="O354">
        <v>2.1924552479753849</v>
      </c>
      <c r="P354">
        <v>37.5</v>
      </c>
      <c r="Q354">
        <v>38.5</v>
      </c>
      <c r="R354">
        <v>20.5</v>
      </c>
      <c r="S354">
        <v>21.5</v>
      </c>
      <c r="T354">
        <v>3.6752472102050131E-3</v>
      </c>
      <c r="U354">
        <v>1.9637544699654449E-2</v>
      </c>
      <c r="V354">
        <v>1.5823570290427751E-4</v>
      </c>
      <c r="W354">
        <v>2.4671306812604958E-4</v>
      </c>
      <c r="X354">
        <v>3.2676487539412557E-4</v>
      </c>
      <c r="Y354">
        <v>-0.99950657386374786</v>
      </c>
      <c r="Z354">
        <v>-0.99934647024921175</v>
      </c>
      <c r="AA354">
        <v>-2.4637721360232181</v>
      </c>
      <c r="AB354">
        <v>-2.4100792989565969</v>
      </c>
      <c r="AC354">
        <v>-3.4842999693609649</v>
      </c>
      <c r="AD354">
        <v>-3.4083668309790611</v>
      </c>
      <c r="AE354">
        <v>117.7064052693197</v>
      </c>
      <c r="AF354">
        <v>0.84615277570424985</v>
      </c>
      <c r="AG354">
        <v>3.022423585184097</v>
      </c>
      <c r="AH354">
        <v>0</v>
      </c>
      <c r="AI354">
        <v>0.5</v>
      </c>
      <c r="AJ354">
        <v>0</v>
      </c>
      <c r="AK354">
        <v>0.5</v>
      </c>
      <c r="AL354">
        <v>2.4671306812604958E-4</v>
      </c>
      <c r="AM354">
        <v>3.2676487539412557E-4</v>
      </c>
      <c r="AN354">
        <v>9.4891566909527951E-6</v>
      </c>
      <c r="AO354">
        <v>3.6297545084925011E-6</v>
      </c>
      <c r="AP354">
        <v>4.0994738858792383E-6</v>
      </c>
      <c r="AQ354">
        <v>100.9082608104728</v>
      </c>
      <c r="AR354">
        <v>3.7519142419601803E-2</v>
      </c>
      <c r="AS354">
        <v>2.0673813169984699E-2</v>
      </c>
      <c r="AT354">
        <v>38</v>
      </c>
      <c r="AU354">
        <v>21</v>
      </c>
      <c r="AV354">
        <v>21</v>
      </c>
      <c r="AW354">
        <v>0</v>
      </c>
      <c r="AX354">
        <v>7.8044680119457404</v>
      </c>
      <c r="AY354">
        <v>4.432263608573417E-3</v>
      </c>
      <c r="AZ354">
        <v>0.94623930801898692</v>
      </c>
      <c r="BA354">
        <v>1.624154956141128E-2</v>
      </c>
      <c r="BB354">
        <v>3.3086878811028383E-2</v>
      </c>
    </row>
    <row r="355" spans="1:54" x14ac:dyDescent="0.3">
      <c r="A355">
        <v>5.7366362451108197E-2</v>
      </c>
      <c r="B355">
        <v>2.6075619295958301E-2</v>
      </c>
      <c r="C355" t="s">
        <v>428</v>
      </c>
      <c r="D355">
        <v>1000</v>
      </c>
      <c r="E355">
        <v>57</v>
      </c>
      <c r="F355">
        <v>26</v>
      </c>
      <c r="G355">
        <v>0.1638872921581763</v>
      </c>
      <c r="H355">
        <v>0.26510569000246309</v>
      </c>
      <c r="I355">
        <v>-0.67222541568364735</v>
      </c>
      <c r="J355">
        <v>-0.46978861999507382</v>
      </c>
      <c r="K355">
        <v>-0.69197909493444842</v>
      </c>
      <c r="L355">
        <v>-0.44383916909542381</v>
      </c>
      <c r="M355">
        <v>-0.97860622093495653</v>
      </c>
      <c r="N355">
        <v>-0.62768337244715389</v>
      </c>
      <c r="O355">
        <v>1.546368370862957</v>
      </c>
      <c r="P355">
        <v>56.5</v>
      </c>
      <c r="Q355">
        <v>57.5</v>
      </c>
      <c r="R355">
        <v>25.5</v>
      </c>
      <c r="S355">
        <v>26.5</v>
      </c>
      <c r="T355">
        <v>6.8331614980791378E-3</v>
      </c>
      <c r="U355">
        <v>2.7998114437147229E-2</v>
      </c>
      <c r="V355">
        <v>2.95844450821782E-4</v>
      </c>
      <c r="W355">
        <v>2.4671306812604958E-4</v>
      </c>
      <c r="X355">
        <v>3.2676487539412557E-4</v>
      </c>
      <c r="Y355">
        <v>-0.99950657386374786</v>
      </c>
      <c r="Z355">
        <v>-0.99934647024921175</v>
      </c>
      <c r="AA355">
        <v>-2.4637721360232181</v>
      </c>
      <c r="AB355">
        <v>-2.4100792989565969</v>
      </c>
      <c r="AC355">
        <v>-3.4842999693609649</v>
      </c>
      <c r="AD355">
        <v>-3.4083668309790611</v>
      </c>
      <c r="AE355">
        <v>117.7064052693197</v>
      </c>
      <c r="AF355">
        <v>0.23887719887171699</v>
      </c>
      <c r="AG355">
        <v>0.74019392133051387</v>
      </c>
      <c r="AH355">
        <v>0</v>
      </c>
      <c r="AI355">
        <v>0.5</v>
      </c>
      <c r="AJ355">
        <v>0</v>
      </c>
      <c r="AK355">
        <v>0.5</v>
      </c>
      <c r="AL355">
        <v>2.4671306812604958E-4</v>
      </c>
      <c r="AM355">
        <v>3.2676487539412557E-4</v>
      </c>
      <c r="AN355">
        <v>9.4891566909527951E-6</v>
      </c>
      <c r="AO355">
        <v>1.6527324972000949E-6</v>
      </c>
      <c r="AP355">
        <v>1.6500444218919871E-6</v>
      </c>
      <c r="AQ355">
        <v>1029.4205715110691</v>
      </c>
      <c r="AR355">
        <v>5.7366362451108197E-2</v>
      </c>
      <c r="AS355">
        <v>2.6075619295958301E-2</v>
      </c>
      <c r="AT355">
        <v>57</v>
      </c>
      <c r="AU355">
        <v>26</v>
      </c>
      <c r="AV355">
        <v>26</v>
      </c>
      <c r="AW355">
        <v>0</v>
      </c>
      <c r="AX355">
        <v>6.6363334912785499</v>
      </c>
      <c r="AY355">
        <v>6.9361103494251543E-3</v>
      </c>
      <c r="AZ355">
        <v>0.9234941286023588</v>
      </c>
      <c r="BA355">
        <v>1.913950894653315E-2</v>
      </c>
      <c r="BB355">
        <v>5.0430252101683053E-2</v>
      </c>
    </row>
    <row r="356" spans="1:54" x14ac:dyDescent="0.3">
      <c r="A356">
        <v>5.7206537890044602E-2</v>
      </c>
      <c r="B356">
        <v>2.0802377414561701E-2</v>
      </c>
      <c r="C356" t="s">
        <v>429</v>
      </c>
      <c r="D356">
        <v>1000</v>
      </c>
      <c r="E356">
        <v>57</v>
      </c>
      <c r="F356">
        <v>21</v>
      </c>
      <c r="G356">
        <v>0.1638872921581763</v>
      </c>
      <c r="H356">
        <v>0.14545296455761739</v>
      </c>
      <c r="I356">
        <v>-0.67222541568364735</v>
      </c>
      <c r="J356">
        <v>-0.70909407088476506</v>
      </c>
      <c r="K356">
        <v>-0.69197909493444842</v>
      </c>
      <c r="L356">
        <v>-0.74680116904793736</v>
      </c>
      <c r="M356">
        <v>-0.97860622093495653</v>
      </c>
      <c r="N356">
        <v>-1.056136341663676</v>
      </c>
      <c r="O356">
        <v>1.8810530239524439</v>
      </c>
      <c r="P356">
        <v>56.5</v>
      </c>
      <c r="Q356">
        <v>57.5</v>
      </c>
      <c r="R356">
        <v>20.5</v>
      </c>
      <c r="S356">
        <v>21.5</v>
      </c>
      <c r="T356">
        <v>6.8331614980791378E-3</v>
      </c>
      <c r="U356">
        <v>1.9637544699654449E-2</v>
      </c>
      <c r="V356">
        <v>2.5241194860766981E-4</v>
      </c>
      <c r="W356">
        <v>2.4671306812604958E-4</v>
      </c>
      <c r="X356">
        <v>3.2676487539412557E-4</v>
      </c>
      <c r="Y356">
        <v>-0.99950657386374786</v>
      </c>
      <c r="Z356">
        <v>-0.99934647024921175</v>
      </c>
      <c r="AA356">
        <v>-2.4637721360232181</v>
      </c>
      <c r="AB356">
        <v>-2.4100792989565969</v>
      </c>
      <c r="AC356">
        <v>-3.4842999693609649</v>
      </c>
      <c r="AD356">
        <v>-3.4083668309790611</v>
      </c>
      <c r="AE356">
        <v>117.7064052693197</v>
      </c>
      <c r="AF356">
        <v>0.84615277570424985</v>
      </c>
      <c r="AG356">
        <v>0.74019392133051387</v>
      </c>
      <c r="AH356">
        <v>0</v>
      </c>
      <c r="AI356">
        <v>0.5</v>
      </c>
      <c r="AJ356">
        <v>0</v>
      </c>
      <c r="AK356">
        <v>0.5</v>
      </c>
      <c r="AL356">
        <v>2.4671306812604958E-4</v>
      </c>
      <c r="AM356">
        <v>3.2676487539412557E-4</v>
      </c>
      <c r="AN356">
        <v>9.4891566909527951E-6</v>
      </c>
      <c r="AO356">
        <v>1.6527324972000949E-6</v>
      </c>
      <c r="AP356">
        <v>4.0994738858792383E-6</v>
      </c>
      <c r="AQ356">
        <v>353.51417843036262</v>
      </c>
      <c r="AR356">
        <v>5.7206537890044602E-2</v>
      </c>
      <c r="AS356">
        <v>2.0802377414561701E-2</v>
      </c>
      <c r="AT356">
        <v>57</v>
      </c>
      <c r="AU356">
        <v>21</v>
      </c>
      <c r="AV356">
        <v>21</v>
      </c>
      <c r="AW356">
        <v>0</v>
      </c>
      <c r="AX356">
        <v>6.8926367565234221</v>
      </c>
      <c r="AY356">
        <v>5.7529699725906661E-3</v>
      </c>
      <c r="AZ356">
        <v>0.92774405466798437</v>
      </c>
      <c r="BA356">
        <v>1.504940744197104E-2</v>
      </c>
      <c r="BB356">
        <v>5.1453567917453938E-2</v>
      </c>
    </row>
    <row r="357" spans="1:54" x14ac:dyDescent="0.3">
      <c r="A357">
        <v>3.1888390632785299E-2</v>
      </c>
      <c r="B357">
        <v>1.7438963627304401E-2</v>
      </c>
      <c r="C357" t="s">
        <v>430</v>
      </c>
      <c r="D357">
        <v>1000</v>
      </c>
      <c r="E357">
        <v>32</v>
      </c>
      <c r="F357">
        <v>17</v>
      </c>
      <c r="G357">
        <v>4.5466731459523929E-2</v>
      </c>
      <c r="H357">
        <v>8.0513206403332122E-2</v>
      </c>
      <c r="I357">
        <v>-0.90906653708095209</v>
      </c>
      <c r="J357">
        <v>-0.8389735871933357</v>
      </c>
      <c r="K357">
        <v>-1.195359853272943</v>
      </c>
      <c r="L357">
        <v>-0.99110054136789161</v>
      </c>
      <c r="M357">
        <v>-1.690494116414909</v>
      </c>
      <c r="N357">
        <v>-1.4016278272777889</v>
      </c>
      <c r="O357">
        <v>3.0578138182126331</v>
      </c>
      <c r="P357">
        <v>31.5</v>
      </c>
      <c r="Q357">
        <v>32.5</v>
      </c>
      <c r="R357">
        <v>16.5</v>
      </c>
      <c r="S357">
        <v>17.5</v>
      </c>
      <c r="T357">
        <v>2.861839405296628E-3</v>
      </c>
      <c r="U357">
        <v>1.2983780171077611E-2</v>
      </c>
      <c r="V357">
        <v>1.136206977572525E-4</v>
      </c>
      <c r="W357">
        <v>2.4671306812604958E-4</v>
      </c>
      <c r="X357">
        <v>3.2676487539412557E-4</v>
      </c>
      <c r="Y357">
        <v>-0.99950657386374786</v>
      </c>
      <c r="Z357">
        <v>-0.99934647024921175</v>
      </c>
      <c r="AA357">
        <v>-2.4637721360232181</v>
      </c>
      <c r="AB357">
        <v>-2.4100792989565969</v>
      </c>
      <c r="AC357">
        <v>-3.4842999693609649</v>
      </c>
      <c r="AD357">
        <v>-3.4083668309790611</v>
      </c>
      <c r="AE357">
        <v>117.7064052693197</v>
      </c>
      <c r="AF357">
        <v>2.1612802079332152</v>
      </c>
      <c r="AG357">
        <v>4.6246465218558734</v>
      </c>
      <c r="AH357">
        <v>0</v>
      </c>
      <c r="AI357">
        <v>0.5</v>
      </c>
      <c r="AJ357">
        <v>0</v>
      </c>
      <c r="AK357">
        <v>0.5</v>
      </c>
      <c r="AL357">
        <v>2.4671306812604958E-4</v>
      </c>
      <c r="AM357">
        <v>3.2676487539412557E-4</v>
      </c>
      <c r="AN357">
        <v>9.4891566909527951E-6</v>
      </c>
      <c r="AO357">
        <v>4.3247317050071638E-6</v>
      </c>
      <c r="AP357">
        <v>6.9231602518778319E-6</v>
      </c>
      <c r="AQ357">
        <v>36.009866844034953</v>
      </c>
      <c r="AR357">
        <v>3.1888390632785299E-2</v>
      </c>
      <c r="AS357">
        <v>1.7438963627304401E-2</v>
      </c>
      <c r="AT357">
        <v>32</v>
      </c>
      <c r="AU357">
        <v>17</v>
      </c>
      <c r="AV357">
        <v>17</v>
      </c>
      <c r="AW357">
        <v>0</v>
      </c>
      <c r="AX357">
        <v>8.6854054629485145</v>
      </c>
      <c r="AY357">
        <v>3.573412130911145E-3</v>
      </c>
      <c r="AZ357">
        <v>0.95424605787082151</v>
      </c>
      <c r="BA357">
        <v>1.386555149639326E-2</v>
      </c>
      <c r="BB357">
        <v>2.8314978501874151E-2</v>
      </c>
    </row>
    <row r="358" spans="1:54" x14ac:dyDescent="0.3">
      <c r="A358">
        <v>0.121019108280255</v>
      </c>
      <c r="B358">
        <v>3.1847133757961797E-2</v>
      </c>
      <c r="C358" t="s">
        <v>431</v>
      </c>
      <c r="D358">
        <v>1000</v>
      </c>
      <c r="E358">
        <v>121</v>
      </c>
      <c r="F358">
        <v>32</v>
      </c>
      <c r="G358">
        <v>0.77645200930387215</v>
      </c>
      <c r="H358">
        <v>0.45395965637658481</v>
      </c>
      <c r="I358">
        <v>0.5529040186077443</v>
      </c>
      <c r="J358">
        <v>-9.2080687246830495E-2</v>
      </c>
      <c r="K358">
        <v>0.53758879382308034</v>
      </c>
      <c r="L358">
        <v>-8.178637566077275E-2</v>
      </c>
      <c r="M358">
        <v>0.76026536320439386</v>
      </c>
      <c r="N358">
        <v>-0.1156634016768056</v>
      </c>
      <c r="O358">
        <v>0.97069648745910175</v>
      </c>
      <c r="P358">
        <v>120.5</v>
      </c>
      <c r="Q358">
        <v>121.5</v>
      </c>
      <c r="R358">
        <v>31.5</v>
      </c>
      <c r="S358">
        <v>32.5</v>
      </c>
      <c r="T358">
        <v>8.0634815874420784E-3</v>
      </c>
      <c r="U358">
        <v>3.3766185335175843E-2</v>
      </c>
      <c r="V358">
        <v>2.6429445805601032E-4</v>
      </c>
      <c r="W358">
        <v>2.4671306812604958E-4</v>
      </c>
      <c r="X358">
        <v>3.2676487539412557E-4</v>
      </c>
      <c r="Y358">
        <v>-0.99950657386374786</v>
      </c>
      <c r="Z358">
        <v>-0.99934647024921175</v>
      </c>
      <c r="AA358">
        <v>-2.4637721360232181</v>
      </c>
      <c r="AB358">
        <v>-2.4100792989565969</v>
      </c>
      <c r="AC358">
        <v>-3.4842999693609649</v>
      </c>
      <c r="AD358">
        <v>-3.4083668309790611</v>
      </c>
      <c r="AE358">
        <v>117.7064052693197</v>
      </c>
      <c r="AF358">
        <v>4.5452360141902903E-2</v>
      </c>
      <c r="AG358">
        <v>2.2772391054964071E-3</v>
      </c>
      <c r="AH358">
        <v>0</v>
      </c>
      <c r="AI358">
        <v>0.5</v>
      </c>
      <c r="AJ358">
        <v>0</v>
      </c>
      <c r="AK358">
        <v>0.5</v>
      </c>
      <c r="AL358">
        <v>2.4671306812604958E-4</v>
      </c>
      <c r="AM358">
        <v>3.2676487539412557E-4</v>
      </c>
      <c r="AN358">
        <v>9.4891566909527951E-6</v>
      </c>
      <c r="AO358">
        <v>6.0002120505033739E-9</v>
      </c>
      <c r="AP358">
        <v>3.7864357616706408E-7</v>
      </c>
      <c r="AQ358">
        <v>1103871.4027900819</v>
      </c>
      <c r="AR358">
        <v>0.121019108280255</v>
      </c>
      <c r="AS358">
        <v>3.1847133757961797E-2</v>
      </c>
      <c r="AT358">
        <v>121</v>
      </c>
      <c r="AU358">
        <v>32</v>
      </c>
      <c r="AV358">
        <v>32</v>
      </c>
      <c r="AW358">
        <v>0</v>
      </c>
      <c r="AX358">
        <v>5.6882132855511554</v>
      </c>
      <c r="AY358">
        <v>1.3250133436460341E-2</v>
      </c>
      <c r="AZ358">
        <v>0.86038389139824356</v>
      </c>
      <c r="BA358">
        <v>1.859700032150146E-2</v>
      </c>
      <c r="BB358">
        <v>0.1077689748437947</v>
      </c>
    </row>
    <row r="359" spans="1:54" x14ac:dyDescent="0.3">
      <c r="A359">
        <v>0.106888361045131</v>
      </c>
      <c r="B359">
        <v>2.6128266033254199E-2</v>
      </c>
      <c r="C359" t="s">
        <v>432</v>
      </c>
      <c r="D359">
        <v>1000</v>
      </c>
      <c r="E359">
        <v>107</v>
      </c>
      <c r="F359">
        <v>26</v>
      </c>
      <c r="G359">
        <v>0.64885902883556246</v>
      </c>
      <c r="H359">
        <v>0.26510569000246309</v>
      </c>
      <c r="I359">
        <v>0.29771805767112491</v>
      </c>
      <c r="J359">
        <v>-0.46978861999507382</v>
      </c>
      <c r="K359">
        <v>0.27028584252404542</v>
      </c>
      <c r="L359">
        <v>-0.44383916909542381</v>
      </c>
      <c r="M359">
        <v>0.3822419042149437</v>
      </c>
      <c r="N359">
        <v>-0.62768337244715389</v>
      </c>
      <c r="O359">
        <v>0.84762682538766343</v>
      </c>
      <c r="P359">
        <v>106.5</v>
      </c>
      <c r="Q359">
        <v>107.5</v>
      </c>
      <c r="R359">
        <v>25.5</v>
      </c>
      <c r="S359">
        <v>26.5</v>
      </c>
      <c r="T359">
        <v>1.0020100278743E-2</v>
      </c>
      <c r="U359">
        <v>2.7998114437147229E-2</v>
      </c>
      <c r="V359">
        <v>2.3779654743954161E-4</v>
      </c>
      <c r="W359">
        <v>2.4671306812604958E-4</v>
      </c>
      <c r="X359">
        <v>3.2676487539412557E-4</v>
      </c>
      <c r="Y359">
        <v>-0.99950657386374786</v>
      </c>
      <c r="Z359">
        <v>-0.99934647024921175</v>
      </c>
      <c r="AA359">
        <v>-2.4637721360232181</v>
      </c>
      <c r="AB359">
        <v>-2.4100792989565969</v>
      </c>
      <c r="AC359">
        <v>-3.4842999693609649</v>
      </c>
      <c r="AD359">
        <v>-3.4083668309790611</v>
      </c>
      <c r="AE359">
        <v>117.7064052693197</v>
      </c>
      <c r="AF359">
        <v>0.23887719887171699</v>
      </c>
      <c r="AG359">
        <v>9.377585703599577E-3</v>
      </c>
      <c r="AH359">
        <v>0</v>
      </c>
      <c r="AI359">
        <v>0.5</v>
      </c>
      <c r="AJ359">
        <v>0</v>
      </c>
      <c r="AK359">
        <v>0.5</v>
      </c>
      <c r="AL359">
        <v>2.4671306812604958E-4</v>
      </c>
      <c r="AM359">
        <v>3.2676487539412557E-4</v>
      </c>
      <c r="AN359">
        <v>9.4891566909527951E-6</v>
      </c>
      <c r="AO359">
        <v>3.0704248832528178E-8</v>
      </c>
      <c r="AP359">
        <v>1.6500444218919871E-6</v>
      </c>
      <c r="AQ359">
        <v>44538.855156119418</v>
      </c>
      <c r="AR359">
        <v>0.106888361045131</v>
      </c>
      <c r="AS359">
        <v>2.6128266033254199E-2</v>
      </c>
      <c r="AT359">
        <v>107</v>
      </c>
      <c r="AU359">
        <v>26</v>
      </c>
      <c r="AV359">
        <v>26</v>
      </c>
      <c r="AW359">
        <v>0</v>
      </c>
      <c r="AX359">
        <v>5.9345558434640653</v>
      </c>
      <c r="AY359">
        <v>1.0323726967955769E-2</v>
      </c>
      <c r="AZ359">
        <v>0.87730709988957056</v>
      </c>
      <c r="BA359">
        <v>1.5804539065298429E-2</v>
      </c>
      <c r="BB359">
        <v>9.6564634077175221E-2</v>
      </c>
    </row>
    <row r="360" spans="1:54" x14ac:dyDescent="0.3">
      <c r="A360">
        <v>0.12677878395860301</v>
      </c>
      <c r="B360">
        <v>3.49288486416559E-2</v>
      </c>
      <c r="C360" t="s">
        <v>433</v>
      </c>
      <c r="D360">
        <v>1000</v>
      </c>
      <c r="E360">
        <v>127</v>
      </c>
      <c r="F360">
        <v>35</v>
      </c>
      <c r="G360">
        <v>0.82177363045784702</v>
      </c>
      <c r="H360">
        <v>0.55564433497383003</v>
      </c>
      <c r="I360">
        <v>0.64354726091569403</v>
      </c>
      <c r="J360">
        <v>0.1112886699476601</v>
      </c>
      <c r="K360">
        <v>0.65205526481636744</v>
      </c>
      <c r="L360">
        <v>9.8949002904149347E-2</v>
      </c>
      <c r="M360">
        <v>0.92214539892008696</v>
      </c>
      <c r="N360">
        <v>0.13993502189034279</v>
      </c>
      <c r="O360">
        <v>1.105997724384727</v>
      </c>
      <c r="P360">
        <v>126.5</v>
      </c>
      <c r="Q360">
        <v>127.5</v>
      </c>
      <c r="R360">
        <v>34.5</v>
      </c>
      <c r="S360">
        <v>35.5</v>
      </c>
      <c r="T360">
        <v>7.0342311065106911E-3</v>
      </c>
      <c r="U360">
        <v>3.3637139080612062E-2</v>
      </c>
      <c r="V360">
        <v>2.6169168108414528E-4</v>
      </c>
      <c r="W360">
        <v>2.4671306812604958E-4</v>
      </c>
      <c r="X360">
        <v>3.2676487539412557E-4</v>
      </c>
      <c r="Y360">
        <v>-0.99950657386374786</v>
      </c>
      <c r="Z360">
        <v>-0.99934647024921175</v>
      </c>
      <c r="AA360">
        <v>-2.4637721360232181</v>
      </c>
      <c r="AB360">
        <v>-2.4100792989565969</v>
      </c>
      <c r="AC360">
        <v>-3.4842999693609649</v>
      </c>
      <c r="AD360">
        <v>-3.4083668309790611</v>
      </c>
      <c r="AE360">
        <v>117.7064052693197</v>
      </c>
      <c r="AF360">
        <v>1.8692340772837681E-2</v>
      </c>
      <c r="AG360">
        <v>1.209289553808193E-3</v>
      </c>
      <c r="AH360">
        <v>0</v>
      </c>
      <c r="AI360">
        <v>0.5</v>
      </c>
      <c r="AJ360">
        <v>0</v>
      </c>
      <c r="AK360">
        <v>0.5</v>
      </c>
      <c r="AL360">
        <v>2.4671306812604958E-4</v>
      </c>
      <c r="AM360">
        <v>3.2676487539412557E-4</v>
      </c>
      <c r="AN360">
        <v>9.4891566909527951E-6</v>
      </c>
      <c r="AO360">
        <v>2.7795999889832821E-9</v>
      </c>
      <c r="AP360">
        <v>1.5512253559466791E-7</v>
      </c>
      <c r="AQ360">
        <v>5759175.8420293992</v>
      </c>
      <c r="AR360">
        <v>0.12677878395860301</v>
      </c>
      <c r="AS360">
        <v>3.49288486416559E-2</v>
      </c>
      <c r="AT360">
        <v>127</v>
      </c>
      <c r="AU360">
        <v>35</v>
      </c>
      <c r="AV360">
        <v>35</v>
      </c>
      <c r="AW360">
        <v>0</v>
      </c>
      <c r="AX360">
        <v>5.6040373601991487</v>
      </c>
      <c r="AY360">
        <v>1.48035788511863E-2</v>
      </c>
      <c r="AZ360">
        <v>0.85309594625092744</v>
      </c>
      <c r="BA360">
        <v>2.012526979046959E-2</v>
      </c>
      <c r="BB360">
        <v>0.11197520510741669</v>
      </c>
    </row>
    <row r="361" spans="1:54" x14ac:dyDescent="0.3">
      <c r="A361">
        <v>4.0860215053763402E-2</v>
      </c>
      <c r="B361">
        <v>2.1505376344085999E-2</v>
      </c>
      <c r="C361" t="s">
        <v>434</v>
      </c>
      <c r="D361">
        <v>1000</v>
      </c>
      <c r="E361">
        <v>41</v>
      </c>
      <c r="F361">
        <v>22</v>
      </c>
      <c r="G361">
        <v>7.6710449530799502E-2</v>
      </c>
      <c r="H361">
        <v>0.16596551411699539</v>
      </c>
      <c r="I361">
        <v>-0.84657910093840094</v>
      </c>
      <c r="J361">
        <v>-0.66806897176600921</v>
      </c>
      <c r="K361">
        <v>-1.009431573984694</v>
      </c>
      <c r="L361">
        <v>-0.68605739279248368</v>
      </c>
      <c r="M361">
        <v>-1.427551822216774</v>
      </c>
      <c r="N361">
        <v>-0.97023166945345618</v>
      </c>
      <c r="O361">
        <v>2.020942670996781</v>
      </c>
      <c r="P361">
        <v>40.5</v>
      </c>
      <c r="Q361">
        <v>41.5</v>
      </c>
      <c r="R361">
        <v>21.5</v>
      </c>
      <c r="S361">
        <v>22.5</v>
      </c>
      <c r="T361">
        <v>4.1244054062938712E-3</v>
      </c>
      <c r="U361">
        <v>2.138789454222384E-2</v>
      </c>
      <c r="V361">
        <v>1.782720979378698E-4</v>
      </c>
      <c r="W361">
        <v>2.4671306812604958E-4</v>
      </c>
      <c r="X361">
        <v>3.2676487539412557E-4</v>
      </c>
      <c r="Y361">
        <v>-0.99950657386374786</v>
      </c>
      <c r="Z361">
        <v>-0.99934647024921175</v>
      </c>
      <c r="AA361">
        <v>-2.4637721360232181</v>
      </c>
      <c r="AB361">
        <v>-2.4100792989565969</v>
      </c>
      <c r="AC361">
        <v>-3.4842999693609649</v>
      </c>
      <c r="AD361">
        <v>-3.4083668309790611</v>
      </c>
      <c r="AE361">
        <v>117.7064052693197</v>
      </c>
      <c r="AF361">
        <v>0.66258780634127867</v>
      </c>
      <c r="AG361">
        <v>2.4372967380606152</v>
      </c>
      <c r="AH361">
        <v>0</v>
      </c>
      <c r="AI361">
        <v>0.5</v>
      </c>
      <c r="AJ361">
        <v>0</v>
      </c>
      <c r="AK361">
        <v>0.5</v>
      </c>
      <c r="AL361">
        <v>2.4671306812604958E-4</v>
      </c>
      <c r="AM361">
        <v>3.2676487539412557E-4</v>
      </c>
      <c r="AN361">
        <v>9.4891566909527951E-6</v>
      </c>
      <c r="AO361">
        <v>3.284771182175051E-6</v>
      </c>
      <c r="AP361">
        <v>3.4962592430229041E-6</v>
      </c>
      <c r="AQ361">
        <v>147.2998294437416</v>
      </c>
      <c r="AR361">
        <v>4.0860215053763402E-2</v>
      </c>
      <c r="AS361">
        <v>2.1505376344085999E-2</v>
      </c>
      <c r="AT361">
        <v>41</v>
      </c>
      <c r="AU361">
        <v>22</v>
      </c>
      <c r="AV361">
        <v>22</v>
      </c>
      <c r="AW361">
        <v>0</v>
      </c>
      <c r="AX361">
        <v>7.5373523212919684</v>
      </c>
      <c r="AY361">
        <v>4.8125007541170344E-3</v>
      </c>
      <c r="AZ361">
        <v>0.94244690935626763</v>
      </c>
      <c r="BA361">
        <v>1.6692875589968969E-2</v>
      </c>
      <c r="BB361">
        <v>3.6047714299646358E-2</v>
      </c>
    </row>
    <row r="362" spans="1:54" x14ac:dyDescent="0.3">
      <c r="A362">
        <v>6.4903846153846201E-2</v>
      </c>
      <c r="B362">
        <v>3.24519230769231E-2</v>
      </c>
      <c r="C362" t="s">
        <v>435</v>
      </c>
      <c r="D362">
        <v>1000</v>
      </c>
      <c r="E362">
        <v>65</v>
      </c>
      <c r="F362">
        <v>32</v>
      </c>
      <c r="G362">
        <v>0.22410391261883439</v>
      </c>
      <c r="H362">
        <v>0.45395965637658481</v>
      </c>
      <c r="I362">
        <v>-0.55179217476233111</v>
      </c>
      <c r="J362">
        <v>-9.2080687246830495E-2</v>
      </c>
      <c r="K362">
        <v>-0.53627419306806701</v>
      </c>
      <c r="L362">
        <v>-8.178637566077275E-2</v>
      </c>
      <c r="M362">
        <v>-0.75840623698754805</v>
      </c>
      <c r="N362">
        <v>-0.1156634016768056</v>
      </c>
      <c r="O362">
        <v>1.1572007758895739</v>
      </c>
      <c r="P362">
        <v>64.5</v>
      </c>
      <c r="Q362">
        <v>65.5</v>
      </c>
      <c r="R362">
        <v>31.5</v>
      </c>
      <c r="S362">
        <v>32.5</v>
      </c>
      <c r="T362">
        <v>8.2046316415989862E-3</v>
      </c>
      <c r="U362">
        <v>3.3766185335175843E-2</v>
      </c>
      <c r="V362">
        <v>3.2058987607224332E-4</v>
      </c>
      <c r="W362">
        <v>2.4671306812604958E-4</v>
      </c>
      <c r="X362">
        <v>3.2676487539412557E-4</v>
      </c>
      <c r="Y362">
        <v>-0.99950657386374786</v>
      </c>
      <c r="Z362">
        <v>-0.99934647024921175</v>
      </c>
      <c r="AA362">
        <v>-2.4637721360232181</v>
      </c>
      <c r="AB362">
        <v>-2.4100792989565969</v>
      </c>
      <c r="AC362">
        <v>-3.4842999693609649</v>
      </c>
      <c r="AD362">
        <v>-3.4083668309790611</v>
      </c>
      <c r="AE362">
        <v>117.7064052693197</v>
      </c>
      <c r="AF362">
        <v>4.5452360141902903E-2</v>
      </c>
      <c r="AG362">
        <v>0.39431372661989</v>
      </c>
      <c r="AH362">
        <v>0</v>
      </c>
      <c r="AI362">
        <v>0.5</v>
      </c>
      <c r="AJ362">
        <v>0</v>
      </c>
      <c r="AK362">
        <v>0.5</v>
      </c>
      <c r="AL362">
        <v>2.4671306812604958E-4</v>
      </c>
      <c r="AM362">
        <v>3.2676487539412557E-4</v>
      </c>
      <c r="AN362">
        <v>9.4891566909527951E-6</v>
      </c>
      <c r="AO362">
        <v>1.057149358291404E-6</v>
      </c>
      <c r="AP362">
        <v>3.7864357616706408E-7</v>
      </c>
      <c r="AQ362">
        <v>7599.9454997328676</v>
      </c>
      <c r="AR362">
        <v>6.4903846153846201E-2</v>
      </c>
      <c r="AS362">
        <v>3.24519230769231E-2</v>
      </c>
      <c r="AT362">
        <v>65</v>
      </c>
      <c r="AU362">
        <v>32</v>
      </c>
      <c r="AV362">
        <v>32</v>
      </c>
      <c r="AW362">
        <v>0</v>
      </c>
      <c r="AX362">
        <v>6.2392780800467866</v>
      </c>
      <c r="AY362">
        <v>8.9825012854586189E-3</v>
      </c>
      <c r="AZ362">
        <v>0.91162673205468925</v>
      </c>
      <c r="BA362">
        <v>2.3469421791464481E-2</v>
      </c>
      <c r="BB362">
        <v>5.5921344868387582E-2</v>
      </c>
    </row>
    <row r="363" spans="1:54" x14ac:dyDescent="0.3">
      <c r="A363">
        <v>0.113821138211382</v>
      </c>
      <c r="B363">
        <v>3.65853658536585E-2</v>
      </c>
      <c r="C363" t="s">
        <v>436</v>
      </c>
      <c r="D363">
        <v>1000</v>
      </c>
      <c r="E363">
        <v>114</v>
      </c>
      <c r="F363">
        <v>37</v>
      </c>
      <c r="G363">
        <v>0.71610703156195665</v>
      </c>
      <c r="H363">
        <v>0.62181270776801112</v>
      </c>
      <c r="I363">
        <v>0.43221406312391331</v>
      </c>
      <c r="J363">
        <v>0.24362541553602221</v>
      </c>
      <c r="K363">
        <v>0.40398091801063268</v>
      </c>
      <c r="L363">
        <v>0.21937640661495339</v>
      </c>
      <c r="M363">
        <v>0.57131529319057017</v>
      </c>
      <c r="N363">
        <v>0.31024508949954188</v>
      </c>
      <c r="O363">
        <v>1.3311935618823021</v>
      </c>
      <c r="P363">
        <v>113.5</v>
      </c>
      <c r="Q363">
        <v>114.5</v>
      </c>
      <c r="R363">
        <v>36.5</v>
      </c>
      <c r="S363">
        <v>37.5</v>
      </c>
      <c r="T363">
        <v>9.1496141305794643E-3</v>
      </c>
      <c r="U363">
        <v>3.2361534092903647E-2</v>
      </c>
      <c r="V363">
        <v>3.9416048936101851E-4</v>
      </c>
      <c r="W363">
        <v>2.4671306812604958E-4</v>
      </c>
      <c r="X363">
        <v>3.2676487539412557E-4</v>
      </c>
      <c r="Y363">
        <v>-0.99950657386374786</v>
      </c>
      <c r="Z363">
        <v>-0.99934647024921175</v>
      </c>
      <c r="AA363">
        <v>-2.4637721360232181</v>
      </c>
      <c r="AB363">
        <v>-2.4100792989565969</v>
      </c>
      <c r="AC363">
        <v>-3.4842999693609649</v>
      </c>
      <c r="AD363">
        <v>-3.4083668309790611</v>
      </c>
      <c r="AE363">
        <v>117.7064052693197</v>
      </c>
      <c r="AF363">
        <v>1.0112616999346111E-2</v>
      </c>
      <c r="AG363">
        <v>4.6710383928475928E-3</v>
      </c>
      <c r="AH363">
        <v>0</v>
      </c>
      <c r="AI363">
        <v>0.5</v>
      </c>
      <c r="AJ363">
        <v>0</v>
      </c>
      <c r="AK363">
        <v>0.5</v>
      </c>
      <c r="AL363">
        <v>2.4671306812604958E-4</v>
      </c>
      <c r="AM363">
        <v>3.2676487539412557E-4</v>
      </c>
      <c r="AN363">
        <v>9.4891566909527951E-6</v>
      </c>
      <c r="AO363">
        <v>1.396534223279424E-8</v>
      </c>
      <c r="AP363">
        <v>8.0739269281202381E-8</v>
      </c>
      <c r="AQ363">
        <v>3317143.8776052408</v>
      </c>
      <c r="AR363">
        <v>0.113821138211382</v>
      </c>
      <c r="AS363">
        <v>3.65853658536585E-2</v>
      </c>
      <c r="AT363">
        <v>114</v>
      </c>
      <c r="AU363">
        <v>37</v>
      </c>
      <c r="AV363">
        <v>37</v>
      </c>
      <c r="AW363">
        <v>0</v>
      </c>
      <c r="AX363">
        <v>5.605672624186969</v>
      </c>
      <c r="AY363">
        <v>1.435058278245187E-2</v>
      </c>
      <c r="AZ363">
        <v>0.86394407871741141</v>
      </c>
      <c r="BA363">
        <v>2.2234783071206628E-2</v>
      </c>
      <c r="BB363">
        <v>9.947055542893013E-2</v>
      </c>
    </row>
    <row r="364" spans="1:54" x14ac:dyDescent="0.3">
      <c r="A364">
        <v>0.11360000000000001</v>
      </c>
      <c r="B364">
        <v>4.1599999999999998E-2</v>
      </c>
      <c r="C364" t="s">
        <v>437</v>
      </c>
      <c r="D364">
        <v>1000</v>
      </c>
      <c r="E364">
        <v>114</v>
      </c>
      <c r="F364">
        <v>42</v>
      </c>
      <c r="G364">
        <v>0.71610703156195665</v>
      </c>
      <c r="H364">
        <v>0.76907827206938195</v>
      </c>
      <c r="I364">
        <v>0.43221406312391331</v>
      </c>
      <c r="J364">
        <v>0.5381565441387639</v>
      </c>
      <c r="K364">
        <v>0.40398091801063268</v>
      </c>
      <c r="L364">
        <v>0.52029958507976204</v>
      </c>
      <c r="M364">
        <v>0.57131529319057017</v>
      </c>
      <c r="N364">
        <v>0.73581472971689355</v>
      </c>
      <c r="O364">
        <v>1.479123765939476</v>
      </c>
      <c r="P364">
        <v>113.5</v>
      </c>
      <c r="Q364">
        <v>114.5</v>
      </c>
      <c r="R364">
        <v>41.5</v>
      </c>
      <c r="S364">
        <v>42.5</v>
      </c>
      <c r="T364">
        <v>9.1496141305794643E-3</v>
      </c>
      <c r="U364">
        <v>2.589223944321617E-2</v>
      </c>
      <c r="V364">
        <v>3.5041033647158562E-4</v>
      </c>
      <c r="W364">
        <v>2.4671306812604958E-4</v>
      </c>
      <c r="X364">
        <v>3.2676487539412557E-4</v>
      </c>
      <c r="Y364">
        <v>-0.99950657386374786</v>
      </c>
      <c r="Z364">
        <v>-0.99934647024921175</v>
      </c>
      <c r="AA364">
        <v>-2.4637721360232181</v>
      </c>
      <c r="AB364">
        <v>-2.4100792989565969</v>
      </c>
      <c r="AC364">
        <v>-3.4842999693609649</v>
      </c>
      <c r="AD364">
        <v>-3.4083668309790611</v>
      </c>
      <c r="AE364">
        <v>117.7064052693197</v>
      </c>
      <c r="AF364">
        <v>2.0154410310936868E-3</v>
      </c>
      <c r="AG364">
        <v>4.6710383928475928E-3</v>
      </c>
      <c r="AH364">
        <v>0</v>
      </c>
      <c r="AI364">
        <v>0.5</v>
      </c>
      <c r="AJ364">
        <v>0</v>
      </c>
      <c r="AK364">
        <v>0.5</v>
      </c>
      <c r="AL364">
        <v>2.4671306812604958E-4</v>
      </c>
      <c r="AM364">
        <v>3.2676487539412557E-4</v>
      </c>
      <c r="AN364">
        <v>9.4891566909527951E-6</v>
      </c>
      <c r="AO364">
        <v>1.396534223279424E-8</v>
      </c>
      <c r="AP364">
        <v>1.2874544261151409E-8</v>
      </c>
      <c r="AQ364">
        <v>18493583.77873167</v>
      </c>
      <c r="AR364">
        <v>0.11360000000000001</v>
      </c>
      <c r="AS364">
        <v>4.1599999999999998E-2</v>
      </c>
      <c r="AT364">
        <v>114</v>
      </c>
      <c r="AU364">
        <v>42</v>
      </c>
      <c r="AV364">
        <v>42</v>
      </c>
      <c r="AW364">
        <v>0</v>
      </c>
      <c r="AX364">
        <v>5.5309523796105804</v>
      </c>
      <c r="AY364">
        <v>1.6029919159666509E-2</v>
      </c>
      <c r="AZ364">
        <v>0.86082991915966656</v>
      </c>
      <c r="BA364">
        <v>2.5570080840333489E-2</v>
      </c>
      <c r="BB364">
        <v>9.7570080840333501E-2</v>
      </c>
    </row>
    <row r="365" spans="1:54" x14ac:dyDescent="0.3">
      <c r="A365">
        <v>0.118131868131868</v>
      </c>
      <c r="B365">
        <v>2.8388278388278398E-2</v>
      </c>
      <c r="C365" t="s">
        <v>438</v>
      </c>
      <c r="D365">
        <v>1000</v>
      </c>
      <c r="E365">
        <v>118</v>
      </c>
      <c r="F365">
        <v>28</v>
      </c>
      <c r="G365">
        <v>0.75152607477097499</v>
      </c>
      <c r="H365">
        <v>0.32389244143314522</v>
      </c>
      <c r="I365">
        <v>0.50305214954194999</v>
      </c>
      <c r="J365">
        <v>-0.35221511713370968</v>
      </c>
      <c r="K365">
        <v>0.48033757617241779</v>
      </c>
      <c r="L365">
        <v>-0.32303581266559972</v>
      </c>
      <c r="M365">
        <v>0.67929991474045293</v>
      </c>
      <c r="N365">
        <v>-0.4568416274039056</v>
      </c>
      <c r="O365">
        <v>0.75931217185059163</v>
      </c>
      <c r="P365">
        <v>117.5</v>
      </c>
      <c r="Q365">
        <v>118.5</v>
      </c>
      <c r="R365">
        <v>27.5</v>
      </c>
      <c r="S365">
        <v>28.5</v>
      </c>
      <c r="T365">
        <v>8.5492835968143943E-3</v>
      </c>
      <c r="U365">
        <v>3.0675494820173791E-2</v>
      </c>
      <c r="V365">
        <v>1.9913227822180329E-4</v>
      </c>
      <c r="W365">
        <v>2.4671306812604958E-4</v>
      </c>
      <c r="X365">
        <v>3.2676487539412557E-4</v>
      </c>
      <c r="Y365">
        <v>-0.99950657386374786</v>
      </c>
      <c r="Z365">
        <v>-0.99934647024921175</v>
      </c>
      <c r="AA365">
        <v>-2.4637721360232181</v>
      </c>
      <c r="AB365">
        <v>-2.4100792989565969</v>
      </c>
      <c r="AC365">
        <v>-3.4842999693609649</v>
      </c>
      <c r="AD365">
        <v>-3.4083668309790611</v>
      </c>
      <c r="AE365">
        <v>117.7064052693197</v>
      </c>
      <c r="AF365">
        <v>0.13979898091901249</v>
      </c>
      <c r="AG365">
        <v>3.1064839208259391E-3</v>
      </c>
      <c r="AH365">
        <v>0</v>
      </c>
      <c r="AI365">
        <v>0.5</v>
      </c>
      <c r="AJ365">
        <v>0</v>
      </c>
      <c r="AK365">
        <v>0.5</v>
      </c>
      <c r="AL365">
        <v>2.4671306812604958E-4</v>
      </c>
      <c r="AM365">
        <v>3.2676487539412557E-4</v>
      </c>
      <c r="AN365">
        <v>9.4891566909527951E-6</v>
      </c>
      <c r="AO365">
        <v>8.6782908440479169E-9</v>
      </c>
      <c r="AP365">
        <v>1.0580050405318769E-6</v>
      </c>
      <c r="AQ365">
        <v>205800.93462095101</v>
      </c>
      <c r="AR365">
        <v>0.118131868131868</v>
      </c>
      <c r="AS365">
        <v>2.8388278388278398E-2</v>
      </c>
      <c r="AT365">
        <v>118</v>
      </c>
      <c r="AU365">
        <v>28</v>
      </c>
      <c r="AV365">
        <v>28</v>
      </c>
      <c r="AW365">
        <v>0</v>
      </c>
      <c r="AX365">
        <v>5.8164016566311592</v>
      </c>
      <c r="AY365">
        <v>1.1830800761240641E-2</v>
      </c>
      <c r="AZ365">
        <v>0.86531065424109421</v>
      </c>
      <c r="BA365">
        <v>1.655747762703776E-2</v>
      </c>
      <c r="BB365">
        <v>0.1063010673706274</v>
      </c>
    </row>
    <row r="366" spans="1:54" x14ac:dyDescent="0.3">
      <c r="A366">
        <v>7.3716319267920702E-2</v>
      </c>
      <c r="B366">
        <v>3.1520081342145401E-2</v>
      </c>
      <c r="C366" t="s">
        <v>439</v>
      </c>
      <c r="D366">
        <v>1000</v>
      </c>
      <c r="E366">
        <v>74</v>
      </c>
      <c r="F366">
        <v>32</v>
      </c>
      <c r="G366">
        <v>0.30417865043326442</v>
      </c>
      <c r="H366">
        <v>0.45395965637658481</v>
      </c>
      <c r="I366">
        <v>-0.39164269913347127</v>
      </c>
      <c r="J366">
        <v>-9.2080687246830495E-2</v>
      </c>
      <c r="K366">
        <v>-0.3623354503564688</v>
      </c>
      <c r="L366">
        <v>-8.178637566077275E-2</v>
      </c>
      <c r="M366">
        <v>-0.51241970802268155</v>
      </c>
      <c r="N366">
        <v>-0.1156634016768056</v>
      </c>
      <c r="O366">
        <v>1.238202989536934</v>
      </c>
      <c r="P366">
        <v>73.5</v>
      </c>
      <c r="Q366">
        <v>74.5</v>
      </c>
      <c r="R366">
        <v>31.5</v>
      </c>
      <c r="S366">
        <v>32.5</v>
      </c>
      <c r="T366">
        <v>9.5360013647821096E-3</v>
      </c>
      <c r="U366">
        <v>3.3766185335175843E-2</v>
      </c>
      <c r="V366">
        <v>3.98694415618384E-4</v>
      </c>
      <c r="W366">
        <v>2.4671306812604958E-4</v>
      </c>
      <c r="X366">
        <v>3.2676487539412557E-4</v>
      </c>
      <c r="Y366">
        <v>-0.99950657386374786</v>
      </c>
      <c r="Z366">
        <v>-0.99934647024921175</v>
      </c>
      <c r="AA366">
        <v>-2.4637721360232181</v>
      </c>
      <c r="AB366">
        <v>-2.4100792989565969</v>
      </c>
      <c r="AC366">
        <v>-3.4842999693609649</v>
      </c>
      <c r="AD366">
        <v>-3.4083668309790611</v>
      </c>
      <c r="AE366">
        <v>117.7064052693197</v>
      </c>
      <c r="AF366">
        <v>4.5452360141902903E-2</v>
      </c>
      <c r="AG366">
        <v>0.18837272304833469</v>
      </c>
      <c r="AH366">
        <v>0</v>
      </c>
      <c r="AI366">
        <v>0.5</v>
      </c>
      <c r="AJ366">
        <v>0</v>
      </c>
      <c r="AK366">
        <v>0.5</v>
      </c>
      <c r="AL366">
        <v>2.4671306812604958E-4</v>
      </c>
      <c r="AM366">
        <v>3.2676487539412557E-4</v>
      </c>
      <c r="AN366">
        <v>9.4891566909527951E-6</v>
      </c>
      <c r="AO366">
        <v>5.8697511228286251E-7</v>
      </c>
      <c r="AP366">
        <v>3.7864357616706408E-7</v>
      </c>
      <c r="AQ366">
        <v>17022.270590770389</v>
      </c>
      <c r="AR366">
        <v>7.3716319267920702E-2</v>
      </c>
      <c r="AS366">
        <v>3.1520081342145401E-2</v>
      </c>
      <c r="AT366">
        <v>74</v>
      </c>
      <c r="AU366">
        <v>32</v>
      </c>
      <c r="AV366">
        <v>32</v>
      </c>
      <c r="AW366">
        <v>0</v>
      </c>
      <c r="AX366">
        <v>6.0662811169451514</v>
      </c>
      <c r="AY366">
        <v>9.4913092986721008E-3</v>
      </c>
      <c r="AZ366">
        <v>0.90425490868860603</v>
      </c>
      <c r="BA366">
        <v>2.20287720434733E-2</v>
      </c>
      <c r="BB366">
        <v>6.4225009969248598E-2</v>
      </c>
    </row>
    <row r="367" spans="1:54" x14ac:dyDescent="0.3">
      <c r="A367">
        <v>6.4032697547683898E-2</v>
      </c>
      <c r="B367">
        <v>3.3605812897366E-2</v>
      </c>
      <c r="C367" t="s">
        <v>440</v>
      </c>
      <c r="D367">
        <v>1000</v>
      </c>
      <c r="E367">
        <v>64</v>
      </c>
      <c r="F367">
        <v>34</v>
      </c>
      <c r="G367">
        <v>0.21598152048863389</v>
      </c>
      <c r="H367">
        <v>0.52183346280871312</v>
      </c>
      <c r="I367">
        <v>-0.5680369590227321</v>
      </c>
      <c r="J367">
        <v>4.3666925617426237E-2</v>
      </c>
      <c r="K367">
        <v>-0.55567060647809829</v>
      </c>
      <c r="L367">
        <v>3.8718143923656079E-2</v>
      </c>
      <c r="M367">
        <v>-0.78583690789340965</v>
      </c>
      <c r="N367">
        <v>5.4755724246747871E-2</v>
      </c>
      <c r="O367">
        <v>1.00603182538806</v>
      </c>
      <c r="P367">
        <v>63.5</v>
      </c>
      <c r="Q367">
        <v>64.5</v>
      </c>
      <c r="R367">
        <v>33.5</v>
      </c>
      <c r="S367">
        <v>34.5</v>
      </c>
      <c r="T367">
        <v>8.0395213007134758E-3</v>
      </c>
      <c r="U367">
        <v>3.3924201228875413E-2</v>
      </c>
      <c r="V367">
        <v>2.7437942429572599E-4</v>
      </c>
      <c r="W367">
        <v>2.4671306812604958E-4</v>
      </c>
      <c r="X367">
        <v>3.2676487539412557E-4</v>
      </c>
      <c r="Y367">
        <v>-0.99950657386374786</v>
      </c>
      <c r="Z367">
        <v>-0.99934647024921175</v>
      </c>
      <c r="AA367">
        <v>-2.4637721360232181</v>
      </c>
      <c r="AB367">
        <v>-2.4100792989565969</v>
      </c>
      <c r="AC367">
        <v>-3.4842999693609649</v>
      </c>
      <c r="AD367">
        <v>-3.4083668309790611</v>
      </c>
      <c r="AE367">
        <v>117.7064052693197</v>
      </c>
      <c r="AF367">
        <v>2.5246421329247652E-2</v>
      </c>
      <c r="AG367">
        <v>0.42718677155621171</v>
      </c>
      <c r="AH367">
        <v>0</v>
      </c>
      <c r="AI367">
        <v>0.5</v>
      </c>
      <c r="AJ367">
        <v>0</v>
      </c>
      <c r="AK367">
        <v>0.5</v>
      </c>
      <c r="AL367">
        <v>2.4671306812604958E-4</v>
      </c>
      <c r="AM367">
        <v>3.2676487539412557E-4</v>
      </c>
      <c r="AN367">
        <v>9.4891566909527951E-6</v>
      </c>
      <c r="AO367">
        <v>1.122233821250448E-6</v>
      </c>
      <c r="AP367">
        <v>2.1130102832326289E-7</v>
      </c>
      <c r="AQ367">
        <v>10979.794070799369</v>
      </c>
      <c r="AR367">
        <v>6.4032697547683898E-2</v>
      </c>
      <c r="AS367">
        <v>3.3605812897366E-2</v>
      </c>
      <c r="AT367">
        <v>64</v>
      </c>
      <c r="AU367">
        <v>34</v>
      </c>
      <c r="AV367">
        <v>34</v>
      </c>
      <c r="AW367">
        <v>0</v>
      </c>
      <c r="AX367">
        <v>6.2177694880374599</v>
      </c>
      <c r="AY367">
        <v>9.1536537239079868E-3</v>
      </c>
      <c r="AZ367">
        <v>0.91151514327885808</v>
      </c>
      <c r="BA367">
        <v>2.4452159173458009E-2</v>
      </c>
      <c r="BB367">
        <v>5.4879043823775911E-2</v>
      </c>
    </row>
    <row r="368" spans="1:54" x14ac:dyDescent="0.3">
      <c r="A368">
        <v>4.7126991791405101E-2</v>
      </c>
      <c r="B368">
        <v>2.83920811202318E-2</v>
      </c>
      <c r="C368" t="s">
        <v>441</v>
      </c>
      <c r="D368">
        <v>1000</v>
      </c>
      <c r="E368">
        <v>47</v>
      </c>
      <c r="F368">
        <v>28</v>
      </c>
      <c r="G368">
        <v>0.1043213811480303</v>
      </c>
      <c r="H368">
        <v>0.32389244143314522</v>
      </c>
      <c r="I368">
        <v>-0.7913572377039394</v>
      </c>
      <c r="J368">
        <v>-0.35221511713370968</v>
      </c>
      <c r="K368">
        <v>-0.88904977422614107</v>
      </c>
      <c r="L368">
        <v>-0.32303581266559972</v>
      </c>
      <c r="M368">
        <v>-1.257306248335347</v>
      </c>
      <c r="N368">
        <v>-0.4568416274039056</v>
      </c>
      <c r="O368">
        <v>1.299236821779201</v>
      </c>
      <c r="P368">
        <v>46.5</v>
      </c>
      <c r="Q368">
        <v>47.5</v>
      </c>
      <c r="R368">
        <v>27.5</v>
      </c>
      <c r="S368">
        <v>28.5</v>
      </c>
      <c r="T368">
        <v>5.0935340485698116E-3</v>
      </c>
      <c r="U368">
        <v>3.0675494820173791E-2</v>
      </c>
      <c r="V368">
        <v>2.0300143645906129E-4</v>
      </c>
      <c r="W368">
        <v>2.4671306812604958E-4</v>
      </c>
      <c r="X368">
        <v>3.2676487539412557E-4</v>
      </c>
      <c r="Y368">
        <v>-0.99950657386374786</v>
      </c>
      <c r="Z368">
        <v>-0.99934647024921175</v>
      </c>
      <c r="AA368">
        <v>-2.4637721360232181</v>
      </c>
      <c r="AB368">
        <v>-2.4100792989565969</v>
      </c>
      <c r="AC368">
        <v>-3.4842999693609649</v>
      </c>
      <c r="AD368">
        <v>-3.4083668309790611</v>
      </c>
      <c r="AE368">
        <v>117.7064052693197</v>
      </c>
      <c r="AF368">
        <v>0.13979898091901249</v>
      </c>
      <c r="AG368">
        <v>1.5738715345845531</v>
      </c>
      <c r="AH368">
        <v>0</v>
      </c>
      <c r="AI368">
        <v>0.5</v>
      </c>
      <c r="AJ368">
        <v>0</v>
      </c>
      <c r="AK368">
        <v>0.5</v>
      </c>
      <c r="AL368">
        <v>2.4671306812604958E-4</v>
      </c>
      <c r="AM368">
        <v>3.2676487539412557E-4</v>
      </c>
      <c r="AN368">
        <v>9.4891566909527951E-6</v>
      </c>
      <c r="AO368">
        <v>2.6195329251302419E-6</v>
      </c>
      <c r="AP368">
        <v>1.0580050405318769E-6</v>
      </c>
      <c r="AQ368">
        <v>695.04853264299868</v>
      </c>
      <c r="AR368">
        <v>4.7126991791405101E-2</v>
      </c>
      <c r="AS368">
        <v>2.83920811202318E-2</v>
      </c>
      <c r="AT368">
        <v>47</v>
      </c>
      <c r="AU368">
        <v>28</v>
      </c>
      <c r="AV368">
        <v>28</v>
      </c>
      <c r="AW368">
        <v>0</v>
      </c>
      <c r="AX368">
        <v>6.9382479040194349</v>
      </c>
      <c r="AY368">
        <v>6.5872282475045608E-3</v>
      </c>
      <c r="AZ368">
        <v>0.93106815533586762</v>
      </c>
      <c r="BA368">
        <v>2.1804852872727241E-2</v>
      </c>
      <c r="BB368">
        <v>4.0539763543900542E-2</v>
      </c>
    </row>
    <row r="369" spans="1:54" x14ac:dyDescent="0.3">
      <c r="A369">
        <v>7.5630252100840303E-2</v>
      </c>
      <c r="B369">
        <v>3.1321619556913698E-2</v>
      </c>
      <c r="C369" t="s">
        <v>442</v>
      </c>
      <c r="D369">
        <v>1000</v>
      </c>
      <c r="E369">
        <v>76</v>
      </c>
      <c r="F369">
        <v>31</v>
      </c>
      <c r="G369">
        <v>0.32350053997983508</v>
      </c>
      <c r="H369">
        <v>0.42038474093637612</v>
      </c>
      <c r="I369">
        <v>-0.35299892004032968</v>
      </c>
      <c r="J369">
        <v>-0.15923051812724781</v>
      </c>
      <c r="K369">
        <v>-0.32380703508456621</v>
      </c>
      <c r="L369">
        <v>-0.14206434088082051</v>
      </c>
      <c r="M369">
        <v>-0.45793230060841422</v>
      </c>
      <c r="N369">
        <v>-0.20090931760325079</v>
      </c>
      <c r="O369">
        <v>1.2894284214613141</v>
      </c>
      <c r="P369">
        <v>75.5</v>
      </c>
      <c r="Q369">
        <v>76.5</v>
      </c>
      <c r="R369">
        <v>30.5</v>
      </c>
      <c r="S369">
        <v>31.5</v>
      </c>
      <c r="T369">
        <v>9.7818147008019718E-3</v>
      </c>
      <c r="U369">
        <v>3.3324511308078293E-2</v>
      </c>
      <c r="V369">
        <v>4.2032039119361349E-4</v>
      </c>
      <c r="W369">
        <v>2.4671306812604958E-4</v>
      </c>
      <c r="X369">
        <v>3.2676487539412557E-4</v>
      </c>
      <c r="Y369">
        <v>-0.99950657386374786</v>
      </c>
      <c r="Z369">
        <v>-0.99934647024921175</v>
      </c>
      <c r="AA369">
        <v>-2.4637721360232181</v>
      </c>
      <c r="AB369">
        <v>-2.4100792989565969</v>
      </c>
      <c r="AC369">
        <v>-3.4842999693609649</v>
      </c>
      <c r="AD369">
        <v>-3.4083668309790611</v>
      </c>
      <c r="AE369">
        <v>117.7064052693197</v>
      </c>
      <c r="AF369">
        <v>6.0587496917290047E-2</v>
      </c>
      <c r="AG369">
        <v>0.15913677669933851</v>
      </c>
      <c r="AH369">
        <v>0</v>
      </c>
      <c r="AI369">
        <v>0.5</v>
      </c>
      <c r="AJ369">
        <v>0</v>
      </c>
      <c r="AK369">
        <v>0.5</v>
      </c>
      <c r="AL369">
        <v>2.4671306812604958E-4</v>
      </c>
      <c r="AM369">
        <v>3.2676487539412557E-4</v>
      </c>
      <c r="AN369">
        <v>9.4891566909527951E-6</v>
      </c>
      <c r="AO369">
        <v>5.0865738710835044E-7</v>
      </c>
      <c r="AP369">
        <v>4.9812570592406161E-7</v>
      </c>
      <c r="AQ369">
        <v>15741.414957132931</v>
      </c>
      <c r="AR369">
        <v>7.5630252100840303E-2</v>
      </c>
      <c r="AS369">
        <v>3.1321619556913698E-2</v>
      </c>
      <c r="AT369">
        <v>76</v>
      </c>
      <c r="AU369">
        <v>31</v>
      </c>
      <c r="AV369">
        <v>31</v>
      </c>
      <c r="AW369">
        <v>0</v>
      </c>
      <c r="AX369">
        <v>6.0597673951656352</v>
      </c>
      <c r="AY369">
        <v>9.6180104209754071E-3</v>
      </c>
      <c r="AZ369">
        <v>0.90266613876322144</v>
      </c>
      <c r="BA369">
        <v>2.1703609135938291E-2</v>
      </c>
      <c r="BB369">
        <v>6.60122416798649E-2</v>
      </c>
    </row>
    <row r="370" spans="1:54" x14ac:dyDescent="0.3">
      <c r="A370">
        <v>6.5217391304347797E-2</v>
      </c>
      <c r="B370">
        <v>3.3001571503404901E-2</v>
      </c>
      <c r="C370" t="s">
        <v>443</v>
      </c>
      <c r="D370">
        <v>1000</v>
      </c>
      <c r="E370">
        <v>65</v>
      </c>
      <c r="F370">
        <v>33</v>
      </c>
      <c r="G370">
        <v>0.22410391261883439</v>
      </c>
      <c r="H370">
        <v>0.4878569485218095</v>
      </c>
      <c r="I370">
        <v>-0.55179217476233111</v>
      </c>
      <c r="J370">
        <v>-2.4286102956381009E-2</v>
      </c>
      <c r="K370">
        <v>-0.53627419306806701</v>
      </c>
      <c r="L370">
        <v>-2.1526322866408071E-2</v>
      </c>
      <c r="M370">
        <v>-0.75840623698754805</v>
      </c>
      <c r="N370">
        <v>-3.044281774569638E-2</v>
      </c>
      <c r="O370">
        <v>1.0892406548521649</v>
      </c>
      <c r="P370">
        <v>64.5</v>
      </c>
      <c r="Q370">
        <v>65.5</v>
      </c>
      <c r="R370">
        <v>32.5</v>
      </c>
      <c r="S370">
        <v>33.5</v>
      </c>
      <c r="T370">
        <v>8.2046316415989862E-3</v>
      </c>
      <c r="U370">
        <v>3.3967528384246222E-2</v>
      </c>
      <c r="V370">
        <v>3.0356163070067988E-4</v>
      </c>
      <c r="W370">
        <v>2.4671306812604958E-4</v>
      </c>
      <c r="X370">
        <v>3.2676487539412557E-4</v>
      </c>
      <c r="Y370">
        <v>-0.99950657386374786</v>
      </c>
      <c r="Z370">
        <v>-0.99934647024921175</v>
      </c>
      <c r="AA370">
        <v>-2.4637721360232181</v>
      </c>
      <c r="AB370">
        <v>-2.4100792989565969</v>
      </c>
      <c r="AC370">
        <v>-3.4842999693609649</v>
      </c>
      <c r="AD370">
        <v>-3.4083668309790611</v>
      </c>
      <c r="AE370">
        <v>117.7064052693197</v>
      </c>
      <c r="AF370">
        <v>3.3949220212019141E-2</v>
      </c>
      <c r="AG370">
        <v>0.39431372661989</v>
      </c>
      <c r="AH370">
        <v>0</v>
      </c>
      <c r="AI370">
        <v>0.5</v>
      </c>
      <c r="AJ370">
        <v>0</v>
      </c>
      <c r="AK370">
        <v>0.5</v>
      </c>
      <c r="AL370">
        <v>2.4671306812604958E-4</v>
      </c>
      <c r="AM370">
        <v>3.2676487539412557E-4</v>
      </c>
      <c r="AN370">
        <v>9.4891566909527951E-6</v>
      </c>
      <c r="AO370">
        <v>1.057149358291404E-6</v>
      </c>
      <c r="AP370">
        <v>2.845023804451265E-7</v>
      </c>
      <c r="AQ370">
        <v>9577.5017535460338</v>
      </c>
      <c r="AR370">
        <v>6.5217391304347797E-2</v>
      </c>
      <c r="AS370">
        <v>3.3001571503404901E-2</v>
      </c>
      <c r="AT370">
        <v>65</v>
      </c>
      <c r="AU370">
        <v>33</v>
      </c>
      <c r="AV370">
        <v>33</v>
      </c>
      <c r="AW370">
        <v>0</v>
      </c>
      <c r="AX370">
        <v>6.2161956558951958</v>
      </c>
      <c r="AY370">
        <v>9.1343825747895822E-3</v>
      </c>
      <c r="AZ370">
        <v>0.91091541976703694</v>
      </c>
      <c r="BA370">
        <v>2.3867188928615321E-2</v>
      </c>
      <c r="BB370">
        <v>5.6083008729558223E-2</v>
      </c>
    </row>
    <row r="371" spans="1:54" x14ac:dyDescent="0.3">
      <c r="A371">
        <v>4.55284552845528E-2</v>
      </c>
      <c r="B371">
        <v>2.8997289972899701E-2</v>
      </c>
      <c r="C371" t="s">
        <v>444</v>
      </c>
      <c r="D371">
        <v>1000</v>
      </c>
      <c r="E371">
        <v>46</v>
      </c>
      <c r="F371">
        <v>29</v>
      </c>
      <c r="G371">
        <v>9.9311660532730384E-2</v>
      </c>
      <c r="H371">
        <v>0.35513503724826112</v>
      </c>
      <c r="I371">
        <v>-0.80137667893453923</v>
      </c>
      <c r="J371">
        <v>-0.28972992550347781</v>
      </c>
      <c r="K371">
        <v>-0.90897421719373372</v>
      </c>
      <c r="L371">
        <v>-0.26268549885178399</v>
      </c>
      <c r="M371">
        <v>-1.2854836658028459</v>
      </c>
      <c r="N371">
        <v>-0.37149339511493512</v>
      </c>
      <c r="O371">
        <v>1.1794773680679691</v>
      </c>
      <c r="P371">
        <v>45.5</v>
      </c>
      <c r="Q371">
        <v>46.5</v>
      </c>
      <c r="R371">
        <v>28.5</v>
      </c>
      <c r="S371">
        <v>29.5</v>
      </c>
      <c r="T371">
        <v>4.9263943395336102E-3</v>
      </c>
      <c r="U371">
        <v>3.1762785222157919E-2</v>
      </c>
      <c r="V371">
        <v>1.845599069280074E-4</v>
      </c>
      <c r="W371">
        <v>2.4671306812604958E-4</v>
      </c>
      <c r="X371">
        <v>3.2676487539412557E-4</v>
      </c>
      <c r="Y371">
        <v>-0.99950657386374786</v>
      </c>
      <c r="Z371">
        <v>-0.99934647024921175</v>
      </c>
      <c r="AA371">
        <v>-2.4637721360232181</v>
      </c>
      <c r="AB371">
        <v>-2.4100792989565969</v>
      </c>
      <c r="AC371">
        <v>-3.4842999693609649</v>
      </c>
      <c r="AD371">
        <v>-3.4083668309790611</v>
      </c>
      <c r="AE371">
        <v>117.7064052693197</v>
      </c>
      <c r="AF371">
        <v>0.1062556224464634</v>
      </c>
      <c r="AG371">
        <v>1.6941036867788899</v>
      </c>
      <c r="AH371">
        <v>0</v>
      </c>
      <c r="AI371">
        <v>0.5</v>
      </c>
      <c r="AJ371">
        <v>0</v>
      </c>
      <c r="AK371">
        <v>0.5</v>
      </c>
      <c r="AL371">
        <v>2.4671306812604958E-4</v>
      </c>
      <c r="AM371">
        <v>3.2676487539412557E-4</v>
      </c>
      <c r="AN371">
        <v>9.4891566909527951E-6</v>
      </c>
      <c r="AO371">
        <v>2.7271217515940529E-6</v>
      </c>
      <c r="AP371">
        <v>8.3265031729823317E-7</v>
      </c>
      <c r="AQ371">
        <v>771.25466039975845</v>
      </c>
      <c r="AR371">
        <v>4.55284552845528E-2</v>
      </c>
      <c r="AS371">
        <v>2.8997289972899701E-2</v>
      </c>
      <c r="AT371">
        <v>46</v>
      </c>
      <c r="AU371">
        <v>29</v>
      </c>
      <c r="AV371">
        <v>29</v>
      </c>
      <c r="AW371">
        <v>0</v>
      </c>
      <c r="AX371">
        <v>6.9524659092410763</v>
      </c>
      <c r="AY371">
        <v>6.5341663231994361E-3</v>
      </c>
      <c r="AZ371">
        <v>0.93200842106574688</v>
      </c>
      <c r="BA371">
        <v>2.246312364970026E-2</v>
      </c>
      <c r="BB371">
        <v>3.8994288961353367E-2</v>
      </c>
    </row>
    <row r="372" spans="1:54" x14ac:dyDescent="0.3">
      <c r="A372">
        <v>0.10286519492719599</v>
      </c>
      <c r="B372">
        <v>4.3212775951150799E-2</v>
      </c>
      <c r="C372" t="s">
        <v>445</v>
      </c>
      <c r="D372">
        <v>1000</v>
      </c>
      <c r="E372">
        <v>103</v>
      </c>
      <c r="F372">
        <v>43</v>
      </c>
      <c r="G372">
        <v>0.60800791824581235</v>
      </c>
      <c r="H372">
        <v>0.79414925166147554</v>
      </c>
      <c r="I372">
        <v>0.2160158364916247</v>
      </c>
      <c r="J372">
        <v>0.58829850332295108</v>
      </c>
      <c r="K372">
        <v>0.1938396938950615</v>
      </c>
      <c r="L372">
        <v>0.58046610957432498</v>
      </c>
      <c r="M372">
        <v>0.27413072403264521</v>
      </c>
      <c r="N372">
        <v>0.82090304465795749</v>
      </c>
      <c r="O372">
        <v>1.2629378852110651</v>
      </c>
      <c r="P372">
        <v>102.5</v>
      </c>
      <c r="Q372">
        <v>103.5</v>
      </c>
      <c r="R372">
        <v>42.5</v>
      </c>
      <c r="S372">
        <v>43.5</v>
      </c>
      <c r="T372">
        <v>1.0387397987429939E-2</v>
      </c>
      <c r="U372">
        <v>2.4231981356933718E-2</v>
      </c>
      <c r="V372">
        <v>3.1789060227824939E-4</v>
      </c>
      <c r="W372">
        <v>2.4671306812604958E-4</v>
      </c>
      <c r="X372">
        <v>3.2676487539412557E-4</v>
      </c>
      <c r="Y372">
        <v>-0.99950657386374786</v>
      </c>
      <c r="Z372">
        <v>-0.99934647024921175</v>
      </c>
      <c r="AA372">
        <v>-2.4637721360232181</v>
      </c>
      <c r="AB372">
        <v>-2.4100792989565969</v>
      </c>
      <c r="AC372">
        <v>-3.4842999693609649</v>
      </c>
      <c r="AD372">
        <v>-3.4083668309790611</v>
      </c>
      <c r="AE372">
        <v>117.7064052693197</v>
      </c>
      <c r="AF372">
        <v>1.4405207597462241E-3</v>
      </c>
      <c r="AG372">
        <v>1.3831721508626601E-2</v>
      </c>
      <c r="AH372">
        <v>0</v>
      </c>
      <c r="AI372">
        <v>0.5</v>
      </c>
      <c r="AJ372">
        <v>0</v>
      </c>
      <c r="AK372">
        <v>0.5</v>
      </c>
      <c r="AL372">
        <v>2.4671306812604958E-4</v>
      </c>
      <c r="AM372">
        <v>3.2676487539412557E-4</v>
      </c>
      <c r="AN372">
        <v>9.4891566909527951E-6</v>
      </c>
      <c r="AO372">
        <v>4.6948138276856361E-8</v>
      </c>
      <c r="AP372">
        <v>8.6119321951621626E-9</v>
      </c>
      <c r="AQ372">
        <v>7460816.0150791071</v>
      </c>
      <c r="AR372">
        <v>0.10286519492719599</v>
      </c>
      <c r="AS372">
        <v>4.3212775951150799E-2</v>
      </c>
      <c r="AT372">
        <v>103</v>
      </c>
      <c r="AU372">
        <v>43</v>
      </c>
      <c r="AV372">
        <v>43</v>
      </c>
      <c r="AW372">
        <v>0</v>
      </c>
      <c r="AX372">
        <v>5.5769434503386677</v>
      </c>
      <c r="AY372">
        <v>1.5517342299556361E-2</v>
      </c>
      <c r="AZ372">
        <v>0.86943937142120953</v>
      </c>
      <c r="BA372">
        <v>2.769543365159444E-2</v>
      </c>
      <c r="BB372">
        <v>8.7347852627639638E-2</v>
      </c>
    </row>
    <row r="373" spans="1:54" x14ac:dyDescent="0.3">
      <c r="A373">
        <v>9.91957104557641E-2</v>
      </c>
      <c r="B373">
        <v>4.5576407506702402E-2</v>
      </c>
      <c r="C373" t="s">
        <v>446</v>
      </c>
      <c r="D373">
        <v>1000</v>
      </c>
      <c r="E373">
        <v>99</v>
      </c>
      <c r="F373">
        <v>46</v>
      </c>
      <c r="G373">
        <v>0.56590515149140086</v>
      </c>
      <c r="H373">
        <v>0.85906578201866879</v>
      </c>
      <c r="I373">
        <v>0.13181030298280169</v>
      </c>
      <c r="J373">
        <v>0.71813156403733758</v>
      </c>
      <c r="K373">
        <v>0.11735030202235359</v>
      </c>
      <c r="L373">
        <v>0.7609399027339665</v>
      </c>
      <c r="M373">
        <v>0.16595838866859131</v>
      </c>
      <c r="N373">
        <v>1.076131530597239</v>
      </c>
      <c r="O373">
        <v>1.0545967715837079</v>
      </c>
      <c r="P373">
        <v>98.5</v>
      </c>
      <c r="Q373">
        <v>99.5</v>
      </c>
      <c r="R373">
        <v>45.5</v>
      </c>
      <c r="S373">
        <v>46.5</v>
      </c>
      <c r="T373">
        <v>1.064410984645447E-2</v>
      </c>
      <c r="U373">
        <v>1.9020821822329451E-2</v>
      </c>
      <c r="V373">
        <v>2.1351336376229519E-4</v>
      </c>
      <c r="W373">
        <v>2.4671306812604958E-4</v>
      </c>
      <c r="X373">
        <v>3.2676487539412557E-4</v>
      </c>
      <c r="Y373">
        <v>-0.99950657386374786</v>
      </c>
      <c r="Z373">
        <v>-0.99934647024921175</v>
      </c>
      <c r="AA373">
        <v>-2.4637721360232181</v>
      </c>
      <c r="AB373">
        <v>-2.4100792989565969</v>
      </c>
      <c r="AC373">
        <v>-3.4842999693609649</v>
      </c>
      <c r="AD373">
        <v>-3.4083668309790611</v>
      </c>
      <c r="AE373">
        <v>117.7064052693197</v>
      </c>
      <c r="AF373">
        <v>5.1220995115443333E-4</v>
      </c>
      <c r="AG373">
        <v>2.0259892982547038E-2</v>
      </c>
      <c r="AH373">
        <v>0</v>
      </c>
      <c r="AI373">
        <v>0.5</v>
      </c>
      <c r="AJ373">
        <v>0</v>
      </c>
      <c r="AK373">
        <v>0.5</v>
      </c>
      <c r="AL373">
        <v>2.4671306812604958E-4</v>
      </c>
      <c r="AM373">
        <v>3.2676487539412557E-4</v>
      </c>
      <c r="AN373">
        <v>9.4891566909527951E-6</v>
      </c>
      <c r="AO373">
        <v>7.0466363852677876E-8</v>
      </c>
      <c r="AP373">
        <v>2.4036401134519389E-9</v>
      </c>
      <c r="AQ373">
        <v>11961933.274300439</v>
      </c>
      <c r="AR373">
        <v>9.91957104557641E-2</v>
      </c>
      <c r="AS373">
        <v>4.5576407506702402E-2</v>
      </c>
      <c r="AT373">
        <v>99</v>
      </c>
      <c r="AU373">
        <v>46</v>
      </c>
      <c r="AV373">
        <v>46</v>
      </c>
      <c r="AW373">
        <v>0</v>
      </c>
      <c r="AX373">
        <v>5.5737225058038034</v>
      </c>
      <c r="AY373">
        <v>1.5851776468191341E-2</v>
      </c>
      <c r="AZ373">
        <v>0.87107965850572477</v>
      </c>
      <c r="BA373">
        <v>2.972463103851106E-2</v>
      </c>
      <c r="BB373">
        <v>8.3343933987572755E-2</v>
      </c>
    </row>
    <row r="374" spans="1:54" x14ac:dyDescent="0.3">
      <c r="A374">
        <v>8.7452471482889704E-2</v>
      </c>
      <c r="B374">
        <v>3.04182509505703E-2</v>
      </c>
      <c r="C374" t="s">
        <v>447</v>
      </c>
      <c r="D374">
        <v>1000</v>
      </c>
      <c r="E374">
        <v>87</v>
      </c>
      <c r="F374">
        <v>30</v>
      </c>
      <c r="G374">
        <v>0.43681631485223688</v>
      </c>
      <c r="H374">
        <v>0.38736842700622692</v>
      </c>
      <c r="I374">
        <v>-0.12636737029552611</v>
      </c>
      <c r="J374">
        <v>-0.22526314598754629</v>
      </c>
      <c r="K374">
        <v>-0.1124625074451297</v>
      </c>
      <c r="L374">
        <v>-0.20236296433420489</v>
      </c>
      <c r="M374">
        <v>-0.15904600328738749</v>
      </c>
      <c r="N374">
        <v>-0.28618444868345561</v>
      </c>
      <c r="O374">
        <v>1.286319361605005</v>
      </c>
      <c r="P374">
        <v>86.5</v>
      </c>
      <c r="Q374">
        <v>87.5</v>
      </c>
      <c r="R374">
        <v>29.5</v>
      </c>
      <c r="S374">
        <v>30.5</v>
      </c>
      <c r="T374">
        <v>1.068376458169162E-2</v>
      </c>
      <c r="U374">
        <v>3.2651964480003022E-2</v>
      </c>
      <c r="V374">
        <v>4.4872723748850982E-4</v>
      </c>
      <c r="W374">
        <v>2.4671306812604958E-4</v>
      </c>
      <c r="X374">
        <v>3.2676487539412557E-4</v>
      </c>
      <c r="Y374">
        <v>-0.99950657386374786</v>
      </c>
      <c r="Z374">
        <v>-0.99934647024921175</v>
      </c>
      <c r="AA374">
        <v>-2.4637721360232181</v>
      </c>
      <c r="AB374">
        <v>-2.4100792989565969</v>
      </c>
      <c r="AC374">
        <v>-3.4842999693609649</v>
      </c>
      <c r="AD374">
        <v>-3.4083668309790611</v>
      </c>
      <c r="AE374">
        <v>117.7064052693197</v>
      </c>
      <c r="AF374">
        <v>8.0410607595931646E-2</v>
      </c>
      <c r="AG374">
        <v>6.1079242548590762E-2</v>
      </c>
      <c r="AH374">
        <v>0</v>
      </c>
      <c r="AI374">
        <v>0.5</v>
      </c>
      <c r="AJ374">
        <v>0</v>
      </c>
      <c r="AK374">
        <v>0.5</v>
      </c>
      <c r="AL374">
        <v>2.4671306812604958E-4</v>
      </c>
      <c r="AM374">
        <v>3.2676487539412557E-4</v>
      </c>
      <c r="AN374">
        <v>9.4891566909527951E-6</v>
      </c>
      <c r="AO374">
        <v>2.1323246113634681E-7</v>
      </c>
      <c r="AP374">
        <v>6.4776102476469386E-7</v>
      </c>
      <c r="AQ374">
        <v>30827.756282636081</v>
      </c>
      <c r="AR374">
        <v>8.7452471482889704E-2</v>
      </c>
      <c r="AS374">
        <v>3.04182509505703E-2</v>
      </c>
      <c r="AT374">
        <v>87</v>
      </c>
      <c r="AU374">
        <v>30</v>
      </c>
      <c r="AV374">
        <v>30</v>
      </c>
      <c r="AW374">
        <v>0</v>
      </c>
      <c r="AX374">
        <v>5.9472813765427288</v>
      </c>
      <c r="AY374">
        <v>1.032645794631769E-2</v>
      </c>
      <c r="AZ374">
        <v>0.89245573551285773</v>
      </c>
      <c r="BA374">
        <v>2.0091793004252609E-2</v>
      </c>
      <c r="BB374">
        <v>7.7126013536572016E-2</v>
      </c>
    </row>
    <row r="375" spans="1:54" x14ac:dyDescent="0.3">
      <c r="A375">
        <v>0.14708994708994699</v>
      </c>
      <c r="B375">
        <v>5.7142857142857099E-2</v>
      </c>
      <c r="C375" t="s">
        <v>448</v>
      </c>
      <c r="D375">
        <v>1000</v>
      </c>
      <c r="E375">
        <v>147</v>
      </c>
      <c r="F375">
        <v>57</v>
      </c>
      <c r="G375">
        <v>0.92804511358143016</v>
      </c>
      <c r="H375">
        <v>0.97787285241748456</v>
      </c>
      <c r="I375">
        <v>0.85609022716286032</v>
      </c>
      <c r="J375">
        <v>0.95574570483496912</v>
      </c>
      <c r="K375">
        <v>1.033355351685189</v>
      </c>
      <c r="L375">
        <v>1.422468447194247</v>
      </c>
      <c r="M375">
        <v>1.461385153104013</v>
      </c>
      <c r="N375">
        <v>2.011674170069901</v>
      </c>
      <c r="O375">
        <v>3.5535411060279172</v>
      </c>
      <c r="P375">
        <v>146.5</v>
      </c>
      <c r="Q375">
        <v>147.5</v>
      </c>
      <c r="R375">
        <v>56.5</v>
      </c>
      <c r="S375">
        <v>57.5</v>
      </c>
      <c r="T375">
        <v>3.6962216304543549E-3</v>
      </c>
      <c r="U375">
        <v>4.4890198108474832E-3</v>
      </c>
      <c r="V375">
        <v>5.8961818532185052E-5</v>
      </c>
      <c r="W375">
        <v>2.4671306812604958E-4</v>
      </c>
      <c r="X375">
        <v>3.2676487539412557E-4</v>
      </c>
      <c r="Y375">
        <v>-0.99950657386374786</v>
      </c>
      <c r="Z375">
        <v>-0.99934647024921175</v>
      </c>
      <c r="AA375">
        <v>-2.4637721360232181</v>
      </c>
      <c r="AB375">
        <v>-2.4100792989565969</v>
      </c>
      <c r="AC375">
        <v>-3.4842999693609649</v>
      </c>
      <c r="AD375">
        <v>-3.4083668309790611</v>
      </c>
      <c r="AE375">
        <v>117.7064052693197</v>
      </c>
      <c r="AF375">
        <v>8.219047811973707E-6</v>
      </c>
      <c r="AG375">
        <v>1.307574922069923E-4</v>
      </c>
      <c r="AH375">
        <v>0</v>
      </c>
      <c r="AI375">
        <v>0.5</v>
      </c>
      <c r="AJ375">
        <v>0</v>
      </c>
      <c r="AK375">
        <v>0.5</v>
      </c>
      <c r="AL375">
        <v>2.4671306812604958E-4</v>
      </c>
      <c r="AM375">
        <v>3.2676487539412557E-4</v>
      </c>
      <c r="AN375">
        <v>9.4891566909527951E-6</v>
      </c>
      <c r="AO375">
        <v>1.579282976691069E-10</v>
      </c>
      <c r="AP375">
        <v>9.1025942222965447E-12</v>
      </c>
      <c r="AQ375">
        <v>389200465193.57037</v>
      </c>
      <c r="AR375">
        <v>0.14708994708994699</v>
      </c>
      <c r="AS375">
        <v>5.7142857142857099E-2</v>
      </c>
      <c r="AT375">
        <v>147</v>
      </c>
      <c r="AU375">
        <v>57</v>
      </c>
      <c r="AV375">
        <v>57</v>
      </c>
      <c r="AW375">
        <v>0</v>
      </c>
      <c r="AX375">
        <v>5.326374534086896</v>
      </c>
      <c r="AY375">
        <v>2.5229984261902601E-2</v>
      </c>
      <c r="AZ375">
        <v>0.82099718002909861</v>
      </c>
      <c r="BA375">
        <v>3.1912872880954499E-2</v>
      </c>
      <c r="BB375">
        <v>0.1218599628280444</v>
      </c>
    </row>
    <row r="376" spans="1:54" x14ac:dyDescent="0.3">
      <c r="A376">
        <v>6.4388961892246993E-2</v>
      </c>
      <c r="B376">
        <v>1.7082785808147202E-2</v>
      </c>
      <c r="C376" t="s">
        <v>449</v>
      </c>
      <c r="D376">
        <v>1000</v>
      </c>
      <c r="E376">
        <v>64</v>
      </c>
      <c r="F376">
        <v>17</v>
      </c>
      <c r="G376">
        <v>0.21598152048863389</v>
      </c>
      <c r="H376">
        <v>8.0513206403332122E-2</v>
      </c>
      <c r="I376">
        <v>-0.5680369590227321</v>
      </c>
      <c r="J376">
        <v>-0.8389735871933357</v>
      </c>
      <c r="K376">
        <v>-0.55567060647809829</v>
      </c>
      <c r="L376">
        <v>-0.99110054136789161</v>
      </c>
      <c r="M376">
        <v>-0.78583690789340965</v>
      </c>
      <c r="N376">
        <v>-1.4016278272777889</v>
      </c>
      <c r="O376">
        <v>1.7214291912611841</v>
      </c>
      <c r="P376">
        <v>63.5</v>
      </c>
      <c r="Q376">
        <v>64.5</v>
      </c>
      <c r="R376">
        <v>16.5</v>
      </c>
      <c r="S376">
        <v>17.5</v>
      </c>
      <c r="T376">
        <v>8.0395213007134758E-3</v>
      </c>
      <c r="U376">
        <v>1.2983780171077611E-2</v>
      </c>
      <c r="V376">
        <v>1.7968859267913199E-4</v>
      </c>
      <c r="W376">
        <v>2.4671306812604958E-4</v>
      </c>
      <c r="X376">
        <v>3.2676487539412557E-4</v>
      </c>
      <c r="Y376">
        <v>-0.99950657386374786</v>
      </c>
      <c r="Z376">
        <v>-0.99934647024921175</v>
      </c>
      <c r="AA376">
        <v>-2.4637721360232181</v>
      </c>
      <c r="AB376">
        <v>-2.4100792989565969</v>
      </c>
      <c r="AC376">
        <v>-3.4842999693609649</v>
      </c>
      <c r="AD376">
        <v>-3.4083668309790611</v>
      </c>
      <c r="AE376">
        <v>117.7064052693197</v>
      </c>
      <c r="AF376">
        <v>2.1612802079332152</v>
      </c>
      <c r="AG376">
        <v>0.42718677155621171</v>
      </c>
      <c r="AH376">
        <v>0</v>
      </c>
      <c r="AI376">
        <v>0.5</v>
      </c>
      <c r="AJ376">
        <v>0</v>
      </c>
      <c r="AK376">
        <v>0.5</v>
      </c>
      <c r="AL376">
        <v>2.4671306812604958E-4</v>
      </c>
      <c r="AM376">
        <v>3.2676487539412557E-4</v>
      </c>
      <c r="AN376">
        <v>9.4891566909527951E-6</v>
      </c>
      <c r="AO376">
        <v>1.122233821250448E-6</v>
      </c>
      <c r="AP376">
        <v>6.9231602518778319E-6</v>
      </c>
      <c r="AQ376">
        <v>219.46253318949309</v>
      </c>
      <c r="AR376">
        <v>6.4388961892246993E-2</v>
      </c>
      <c r="AS376">
        <v>1.7082785808147202E-2</v>
      </c>
      <c r="AT376">
        <v>64</v>
      </c>
      <c r="AU376">
        <v>17</v>
      </c>
      <c r="AV376">
        <v>17</v>
      </c>
      <c r="AW376">
        <v>0</v>
      </c>
      <c r="AX376">
        <v>7.0222748127076278</v>
      </c>
      <c r="AY376">
        <v>5.294986670571291E-3</v>
      </c>
      <c r="AZ376">
        <v>0.92382323897017715</v>
      </c>
      <c r="BA376">
        <v>1.1787799137575911E-2</v>
      </c>
      <c r="BB376">
        <v>5.9093975221675699E-2</v>
      </c>
    </row>
    <row r="377" spans="1:54" x14ac:dyDescent="0.3">
      <c r="A377">
        <v>4.3269230769230803E-2</v>
      </c>
      <c r="B377">
        <v>1.38888888888889E-2</v>
      </c>
      <c r="C377" t="s">
        <v>450</v>
      </c>
      <c r="D377">
        <v>1000</v>
      </c>
      <c r="E377">
        <v>43</v>
      </c>
      <c r="F377">
        <v>14</v>
      </c>
      <c r="G377">
        <v>8.5270718680765856E-2</v>
      </c>
      <c r="H377">
        <v>4.8038118960623238E-2</v>
      </c>
      <c r="I377">
        <v>-0.82945856263846829</v>
      </c>
      <c r="J377">
        <v>-0.90392376207875347</v>
      </c>
      <c r="K377">
        <v>-0.96906590270638149</v>
      </c>
      <c r="L377">
        <v>-1.176753761956346</v>
      </c>
      <c r="M377">
        <v>-1.370466142440691</v>
      </c>
      <c r="N377">
        <v>-1.6641811297322251</v>
      </c>
      <c r="O377">
        <v>2.953464559391668</v>
      </c>
      <c r="P377">
        <v>42.5</v>
      </c>
      <c r="Q377">
        <v>43.5</v>
      </c>
      <c r="R377">
        <v>13.5</v>
      </c>
      <c r="S377">
        <v>14.5</v>
      </c>
      <c r="T377">
        <v>4.4378436903170781E-3</v>
      </c>
      <c r="U377">
        <v>8.824819881052666E-3</v>
      </c>
      <c r="V377">
        <v>1.1566703825326019E-4</v>
      </c>
      <c r="W377">
        <v>2.4671306812604958E-4</v>
      </c>
      <c r="X377">
        <v>3.2676487539412557E-4</v>
      </c>
      <c r="Y377">
        <v>-0.99950657386374786</v>
      </c>
      <c r="Z377">
        <v>-0.99934647024921175</v>
      </c>
      <c r="AA377">
        <v>-2.4637721360232181</v>
      </c>
      <c r="AB377">
        <v>-2.4100792989565969</v>
      </c>
      <c r="AC377">
        <v>-3.4842999693609649</v>
      </c>
      <c r="AD377">
        <v>-3.4083668309790611</v>
      </c>
      <c r="AE377">
        <v>117.7064052693197</v>
      </c>
      <c r="AF377">
        <v>4.1968030434397692</v>
      </c>
      <c r="AG377">
        <v>2.1090195307356008</v>
      </c>
      <c r="AH377">
        <v>0</v>
      </c>
      <c r="AI377">
        <v>0.5</v>
      </c>
      <c r="AJ377">
        <v>0</v>
      </c>
      <c r="AK377">
        <v>0.5</v>
      </c>
      <c r="AL377">
        <v>2.4671306812604958E-4</v>
      </c>
      <c r="AM377">
        <v>3.2676487539412557E-4</v>
      </c>
      <c r="AN377">
        <v>9.4891566909527951E-6</v>
      </c>
      <c r="AO377">
        <v>3.0583555301167559E-6</v>
      </c>
      <c r="AP377">
        <v>9.1372728230888215E-6</v>
      </c>
      <c r="AQ377">
        <v>39.276490109258269</v>
      </c>
      <c r="AR377">
        <v>4.3269230769230803E-2</v>
      </c>
      <c r="AS377">
        <v>1.38888888888889E-2</v>
      </c>
      <c r="AT377">
        <v>43</v>
      </c>
      <c r="AU377">
        <v>14</v>
      </c>
      <c r="AV377">
        <v>14</v>
      </c>
      <c r="AW377">
        <v>0</v>
      </c>
      <c r="AX377">
        <v>8.2115682846348523</v>
      </c>
      <c r="AY377">
        <v>3.5591199460490749E-3</v>
      </c>
      <c r="AZ377">
        <v>0.94640100028792928</v>
      </c>
      <c r="BA377">
        <v>1.032976894283982E-2</v>
      </c>
      <c r="BB377">
        <v>3.9710110823181731E-2</v>
      </c>
    </row>
    <row r="378" spans="1:54" x14ac:dyDescent="0.3">
      <c r="A378">
        <v>7.1258907363420401E-2</v>
      </c>
      <c r="B378">
        <v>4.0380047505938203E-2</v>
      </c>
      <c r="C378" t="s">
        <v>451</v>
      </c>
      <c r="D378">
        <v>1000</v>
      </c>
      <c r="E378">
        <v>71</v>
      </c>
      <c r="F378">
        <v>40</v>
      </c>
      <c r="G378">
        <v>0.27616963234379882</v>
      </c>
      <c r="H378">
        <v>0.71417239639575403</v>
      </c>
      <c r="I378">
        <v>-0.44766073531240252</v>
      </c>
      <c r="J378">
        <v>0.42834479279150811</v>
      </c>
      <c r="K378">
        <v>-0.42020417942975419</v>
      </c>
      <c r="L378">
        <v>0.39995053637922551</v>
      </c>
      <c r="M378">
        <v>-0.59425844951541595</v>
      </c>
      <c r="N378">
        <v>0.56561547282589464</v>
      </c>
      <c r="O378">
        <v>0.73940348371002629</v>
      </c>
      <c r="P378">
        <v>70.5</v>
      </c>
      <c r="Q378">
        <v>71.5</v>
      </c>
      <c r="R378">
        <v>39.5</v>
      </c>
      <c r="S378">
        <v>40.5</v>
      </c>
      <c r="T378">
        <v>9.1290966307401855E-3</v>
      </c>
      <c r="U378">
        <v>2.8928252533808041E-2</v>
      </c>
      <c r="V378">
        <v>1.9526818814849631E-4</v>
      </c>
      <c r="W378">
        <v>2.4671306812604958E-4</v>
      </c>
      <c r="X378">
        <v>3.2676487539412557E-4</v>
      </c>
      <c r="Y378">
        <v>-0.99950657386374786</v>
      </c>
      <c r="Z378">
        <v>-0.99934647024921175</v>
      </c>
      <c r="AA378">
        <v>-2.4637721360232181</v>
      </c>
      <c r="AB378">
        <v>-2.4100792989565969</v>
      </c>
      <c r="AC378">
        <v>-3.4842999693609649</v>
      </c>
      <c r="AD378">
        <v>-3.4083668309790611</v>
      </c>
      <c r="AE378">
        <v>117.7064052693197</v>
      </c>
      <c r="AF378">
        <v>3.8932846540275078E-3</v>
      </c>
      <c r="AG378">
        <v>0.24185004725115489</v>
      </c>
      <c r="AH378">
        <v>0</v>
      </c>
      <c r="AI378">
        <v>0.5</v>
      </c>
      <c r="AJ378">
        <v>0</v>
      </c>
      <c r="AK378">
        <v>0.5</v>
      </c>
      <c r="AL378">
        <v>2.4671306812604958E-4</v>
      </c>
      <c r="AM378">
        <v>3.2676487539412557E-4</v>
      </c>
      <c r="AN378">
        <v>9.4891566909527951E-6</v>
      </c>
      <c r="AO378">
        <v>7.2145516650211255E-7</v>
      </c>
      <c r="AP378">
        <v>2.7786286682697051E-8</v>
      </c>
      <c r="AQ378">
        <v>92431.341149297921</v>
      </c>
      <c r="AR378">
        <v>7.1258907363420401E-2</v>
      </c>
      <c r="AS378">
        <v>4.0380047505938203E-2</v>
      </c>
      <c r="AT378">
        <v>71</v>
      </c>
      <c r="AU378">
        <v>40</v>
      </c>
      <c r="AV378">
        <v>40</v>
      </c>
      <c r="AW378">
        <v>0</v>
      </c>
      <c r="AX378">
        <v>5.9745263303143714</v>
      </c>
      <c r="AY378">
        <v>1.147409903038607E-2</v>
      </c>
      <c r="AZ378">
        <v>0.8998351441610275</v>
      </c>
      <c r="BA378">
        <v>2.890594847555213E-2</v>
      </c>
      <c r="BB378">
        <v>5.9784808333034331E-2</v>
      </c>
    </row>
    <row r="379" spans="1:54" x14ac:dyDescent="0.3">
      <c r="A379">
        <v>8.5492227979274596E-2</v>
      </c>
      <c r="B379">
        <v>2.8497409326424899E-2</v>
      </c>
      <c r="C379" t="s">
        <v>452</v>
      </c>
      <c r="D379">
        <v>1000</v>
      </c>
      <c r="E379">
        <v>85</v>
      </c>
      <c r="F379">
        <v>28</v>
      </c>
      <c r="G379">
        <v>0.41554440421630529</v>
      </c>
      <c r="H379">
        <v>0.32389244143314522</v>
      </c>
      <c r="I379">
        <v>-0.16891119156738929</v>
      </c>
      <c r="J379">
        <v>-0.35221511713370968</v>
      </c>
      <c r="K379">
        <v>-0.1508296526038794</v>
      </c>
      <c r="L379">
        <v>-0.32303581266559972</v>
      </c>
      <c r="M379">
        <v>-0.21330534032042869</v>
      </c>
      <c r="N379">
        <v>-0.4568416274039056</v>
      </c>
      <c r="O379">
        <v>1.2947901985442249</v>
      </c>
      <c r="P379">
        <v>84.5</v>
      </c>
      <c r="Q379">
        <v>85.5</v>
      </c>
      <c r="R379">
        <v>27.5</v>
      </c>
      <c r="S379">
        <v>28.5</v>
      </c>
      <c r="T379">
        <v>1.0582550711110861E-2</v>
      </c>
      <c r="U379">
        <v>3.0675494820173791E-2</v>
      </c>
      <c r="V379">
        <v>4.2032124168888042E-4</v>
      </c>
      <c r="W379">
        <v>2.4671306812604958E-4</v>
      </c>
      <c r="X379">
        <v>3.2676487539412557E-4</v>
      </c>
      <c r="Y379">
        <v>-0.99950657386374786</v>
      </c>
      <c r="Z379">
        <v>-0.99934647024921175</v>
      </c>
      <c r="AA379">
        <v>-2.4637721360232181</v>
      </c>
      <c r="AB379">
        <v>-2.4100792989565969</v>
      </c>
      <c r="AC379">
        <v>-3.4842999693609649</v>
      </c>
      <c r="AD379">
        <v>-3.4083668309790611</v>
      </c>
      <c r="AE379">
        <v>117.7064052693197</v>
      </c>
      <c r="AF379">
        <v>0.13979898091901249</v>
      </c>
      <c r="AG379">
        <v>7.2972834393345246E-2</v>
      </c>
      <c r="AH379">
        <v>0</v>
      </c>
      <c r="AI379">
        <v>0.5</v>
      </c>
      <c r="AJ379">
        <v>0</v>
      </c>
      <c r="AK379">
        <v>0.5</v>
      </c>
      <c r="AL379">
        <v>2.4671306812604958E-4</v>
      </c>
      <c r="AM379">
        <v>3.2676487539412557E-4</v>
      </c>
      <c r="AN379">
        <v>9.4891566909527951E-6</v>
      </c>
      <c r="AO379">
        <v>2.5234048927905137E-7</v>
      </c>
      <c r="AP379">
        <v>1.0580050405318769E-6</v>
      </c>
      <c r="AQ379">
        <v>14939.43864067014</v>
      </c>
      <c r="AR379">
        <v>8.5492227979274596E-2</v>
      </c>
      <c r="AS379">
        <v>2.8497409326424899E-2</v>
      </c>
      <c r="AT379">
        <v>85</v>
      </c>
      <c r="AU379">
        <v>28</v>
      </c>
      <c r="AV379">
        <v>28</v>
      </c>
      <c r="AW379">
        <v>0</v>
      </c>
      <c r="AX379">
        <v>6.0306164058780416</v>
      </c>
      <c r="AY379">
        <v>9.6345698778167402E-3</v>
      </c>
      <c r="AZ379">
        <v>0.8956449325721173</v>
      </c>
      <c r="BA379">
        <v>1.886283944860816E-2</v>
      </c>
      <c r="BB379">
        <v>7.585765810145785E-2</v>
      </c>
    </row>
    <row r="380" spans="1:54" x14ac:dyDescent="0.3">
      <c r="A380">
        <v>7.9012345679012302E-2</v>
      </c>
      <c r="B380">
        <v>1.2345679012345699E-2</v>
      </c>
      <c r="C380" t="s">
        <v>453</v>
      </c>
      <c r="D380">
        <v>1000</v>
      </c>
      <c r="E380">
        <v>79</v>
      </c>
      <c r="F380">
        <v>12</v>
      </c>
      <c r="G380">
        <v>0.35334868615621812</v>
      </c>
      <c r="H380">
        <v>3.271521319321815E-2</v>
      </c>
      <c r="I380">
        <v>-0.29330262768756388</v>
      </c>
      <c r="J380">
        <v>-0.93456957361356374</v>
      </c>
      <c r="K380">
        <v>-0.26608095905261819</v>
      </c>
      <c r="L380">
        <v>-1.3027069507063149</v>
      </c>
      <c r="M380">
        <v>-0.37629530098145281</v>
      </c>
      <c r="N380">
        <v>-1.84230583748657</v>
      </c>
      <c r="O380">
        <v>0.85553133355086342</v>
      </c>
      <c r="P380">
        <v>78.5</v>
      </c>
      <c r="Q380">
        <v>79.5</v>
      </c>
      <c r="R380">
        <v>11.5</v>
      </c>
      <c r="S380">
        <v>12.5</v>
      </c>
      <c r="T380">
        <v>1.010741999450776E-2</v>
      </c>
      <c r="U380">
        <v>6.5800266830139736E-3</v>
      </c>
      <c r="V380">
        <v>5.6898902187567562E-5</v>
      </c>
      <c r="W380">
        <v>2.4671306812604958E-4</v>
      </c>
      <c r="X380">
        <v>3.2676487539412557E-4</v>
      </c>
      <c r="Y380">
        <v>-0.99950657386374786</v>
      </c>
      <c r="Z380">
        <v>-0.99934647024921175</v>
      </c>
      <c r="AA380">
        <v>-2.4637721360232181</v>
      </c>
      <c r="AB380">
        <v>-2.4100792989565969</v>
      </c>
      <c r="AC380">
        <v>-3.4842999693609649</v>
      </c>
      <c r="AD380">
        <v>-3.4083668309790611</v>
      </c>
      <c r="AE380">
        <v>117.7064052693197</v>
      </c>
      <c r="AF380">
        <v>6.4265934802875977</v>
      </c>
      <c r="AG380">
        <v>0.12318108702634351</v>
      </c>
      <c r="AH380">
        <v>0</v>
      </c>
      <c r="AI380">
        <v>0.5</v>
      </c>
      <c r="AJ380">
        <v>0</v>
      </c>
      <c r="AK380">
        <v>0.5</v>
      </c>
      <c r="AL380">
        <v>2.4671306812604958E-4</v>
      </c>
      <c r="AM380">
        <v>3.2676487539412557E-4</v>
      </c>
      <c r="AN380">
        <v>9.4891566909527951E-6</v>
      </c>
      <c r="AO380">
        <v>4.0683631485894258E-7</v>
      </c>
      <c r="AP380">
        <v>1.043279414246861E-5</v>
      </c>
      <c r="AQ380">
        <v>127.2070424200065</v>
      </c>
      <c r="AR380">
        <v>7.9012345679012302E-2</v>
      </c>
      <c r="AS380">
        <v>1.2345679012345699E-2</v>
      </c>
      <c r="AT380">
        <v>79</v>
      </c>
      <c r="AU380">
        <v>12</v>
      </c>
      <c r="AV380">
        <v>12</v>
      </c>
      <c r="AW380">
        <v>0</v>
      </c>
      <c r="AX380">
        <v>7.4351590236947231</v>
      </c>
      <c r="AY380">
        <v>4.6553019009214517E-3</v>
      </c>
      <c r="AZ380">
        <v>0.91329727720956344</v>
      </c>
      <c r="BA380">
        <v>7.6903771114242474E-3</v>
      </c>
      <c r="BB380">
        <v>7.4357043778090853E-2</v>
      </c>
    </row>
    <row r="381" spans="1:54" x14ac:dyDescent="0.3">
      <c r="A381">
        <v>9.9590163934426199E-2</v>
      </c>
      <c r="B381">
        <v>2.86885245901639E-2</v>
      </c>
      <c r="C381" t="s">
        <v>454</v>
      </c>
      <c r="D381">
        <v>1000</v>
      </c>
      <c r="E381">
        <v>100</v>
      </c>
      <c r="F381">
        <v>29</v>
      </c>
      <c r="G381">
        <v>0.57652355488693352</v>
      </c>
      <c r="H381">
        <v>0.35513503724826112</v>
      </c>
      <c r="I381">
        <v>0.15304710977386701</v>
      </c>
      <c r="J381">
        <v>-0.28972992550347781</v>
      </c>
      <c r="K381">
        <v>0.13647709639721059</v>
      </c>
      <c r="L381">
        <v>-0.26268549885178399</v>
      </c>
      <c r="M381">
        <v>0.19300776067823561</v>
      </c>
      <c r="N381">
        <v>-0.37149339511493512</v>
      </c>
      <c r="O381">
        <v>1.120962174619125</v>
      </c>
      <c r="P381">
        <v>99.5</v>
      </c>
      <c r="Q381">
        <v>100.5</v>
      </c>
      <c r="R381">
        <v>28.5</v>
      </c>
      <c r="S381">
        <v>29.5</v>
      </c>
      <c r="T381">
        <v>1.059084143176825E-2</v>
      </c>
      <c r="U381">
        <v>3.1762785222157919E-2</v>
      </c>
      <c r="V381">
        <v>3.7708564669251701E-4</v>
      </c>
      <c r="W381">
        <v>2.4671306812604958E-4</v>
      </c>
      <c r="X381">
        <v>3.2676487539412557E-4</v>
      </c>
      <c r="Y381">
        <v>-0.99950657386374786</v>
      </c>
      <c r="Z381">
        <v>-0.99934647024921175</v>
      </c>
      <c r="AA381">
        <v>-2.4637721360232181</v>
      </c>
      <c r="AB381">
        <v>-2.4100792989565969</v>
      </c>
      <c r="AC381">
        <v>-3.4842999693609649</v>
      </c>
      <c r="AD381">
        <v>-3.4083668309790611</v>
      </c>
      <c r="AE381">
        <v>117.7064052693197</v>
      </c>
      <c r="AF381">
        <v>0.1062556224464634</v>
      </c>
      <c r="AG381">
        <v>1.8428071514798049E-2</v>
      </c>
      <c r="AH381">
        <v>0</v>
      </c>
      <c r="AI381">
        <v>0.5</v>
      </c>
      <c r="AJ381">
        <v>0</v>
      </c>
      <c r="AK381">
        <v>0.5</v>
      </c>
      <c r="AL381">
        <v>2.4671306812604958E-4</v>
      </c>
      <c r="AM381">
        <v>3.2676487539412557E-4</v>
      </c>
      <c r="AN381">
        <v>9.4891566909527951E-6</v>
      </c>
      <c r="AO381">
        <v>6.3774303157975311E-8</v>
      </c>
      <c r="AP381">
        <v>8.3265031729823317E-7</v>
      </c>
      <c r="AQ381">
        <v>67384.381438930766</v>
      </c>
      <c r="AR381">
        <v>9.9590163934426199E-2</v>
      </c>
      <c r="AS381">
        <v>2.86885245901639E-2</v>
      </c>
      <c r="AT381">
        <v>100</v>
      </c>
      <c r="AU381">
        <v>29</v>
      </c>
      <c r="AV381">
        <v>29</v>
      </c>
      <c r="AW381">
        <v>0</v>
      </c>
      <c r="AX381">
        <v>5.8679130635855561</v>
      </c>
      <c r="AY381">
        <v>1.066113161820478E-2</v>
      </c>
      <c r="AZ381">
        <v>0.88238244309361469</v>
      </c>
      <c r="BA381">
        <v>1.8027392971959121E-2</v>
      </c>
      <c r="BB381">
        <v>8.8929032316221415E-2</v>
      </c>
    </row>
    <row r="382" spans="1:54" x14ac:dyDescent="0.3">
      <c r="A382">
        <v>5.2631578947368397E-2</v>
      </c>
      <c r="B382">
        <v>1.4224751066856301E-2</v>
      </c>
      <c r="C382" t="s">
        <v>455</v>
      </c>
      <c r="D382">
        <v>1000</v>
      </c>
      <c r="E382">
        <v>53</v>
      </c>
      <c r="F382">
        <v>14</v>
      </c>
      <c r="G382">
        <v>0.13796451189054301</v>
      </c>
      <c r="H382">
        <v>4.8038118960623238E-2</v>
      </c>
      <c r="I382">
        <v>-0.72407097621891392</v>
      </c>
      <c r="J382">
        <v>-0.90392376207875347</v>
      </c>
      <c r="K382">
        <v>-0.7703999471582309</v>
      </c>
      <c r="L382">
        <v>-1.176753761956346</v>
      </c>
      <c r="M382">
        <v>-1.0895100537226861</v>
      </c>
      <c r="N382">
        <v>-1.6641811297322251</v>
      </c>
      <c r="O382">
        <v>2.2926162370128331</v>
      </c>
      <c r="P382">
        <v>52.5</v>
      </c>
      <c r="Q382">
        <v>53.5</v>
      </c>
      <c r="R382">
        <v>13.5</v>
      </c>
      <c r="S382">
        <v>14.5</v>
      </c>
      <c r="T382">
        <v>6.1285084938584311E-3</v>
      </c>
      <c r="U382">
        <v>8.824819881052666E-3</v>
      </c>
      <c r="V382">
        <v>1.239915263424196E-4</v>
      </c>
      <c r="W382">
        <v>2.4671306812604958E-4</v>
      </c>
      <c r="X382">
        <v>3.2676487539412557E-4</v>
      </c>
      <c r="Y382">
        <v>-0.99950657386374786</v>
      </c>
      <c r="Z382">
        <v>-0.99934647024921175</v>
      </c>
      <c r="AA382">
        <v>-2.4637721360232181</v>
      </c>
      <c r="AB382">
        <v>-2.4100792989565969</v>
      </c>
      <c r="AC382">
        <v>-3.4842999693609649</v>
      </c>
      <c r="AD382">
        <v>-3.4083668309790611</v>
      </c>
      <c r="AE382">
        <v>117.7064052693197</v>
      </c>
      <c r="AF382">
        <v>4.1968030434397692</v>
      </c>
      <c r="AG382">
        <v>1.005076631654894</v>
      </c>
      <c r="AH382">
        <v>0</v>
      </c>
      <c r="AI382">
        <v>0.5</v>
      </c>
      <c r="AJ382">
        <v>0</v>
      </c>
      <c r="AK382">
        <v>0.5</v>
      </c>
      <c r="AL382">
        <v>2.4671306812604958E-4</v>
      </c>
      <c r="AM382">
        <v>3.2676487539412557E-4</v>
      </c>
      <c r="AN382">
        <v>9.4891566909527951E-6</v>
      </c>
      <c r="AO382">
        <v>2.012747682039405E-6</v>
      </c>
      <c r="AP382">
        <v>9.1372728230888215E-6</v>
      </c>
      <c r="AQ382">
        <v>63.975501166291139</v>
      </c>
      <c r="AR382">
        <v>5.2631578947368397E-2</v>
      </c>
      <c r="AS382">
        <v>1.4224751066856301E-2</v>
      </c>
      <c r="AT382">
        <v>53</v>
      </c>
      <c r="AU382">
        <v>14</v>
      </c>
      <c r="AV382">
        <v>14</v>
      </c>
      <c r="AW382">
        <v>0</v>
      </c>
      <c r="AX382">
        <v>7.726323836764287</v>
      </c>
      <c r="AY382">
        <v>4.0668660154603688E-3</v>
      </c>
      <c r="AZ382">
        <v>0.93721053600123572</v>
      </c>
      <c r="BA382">
        <v>1.0157885051395929E-2</v>
      </c>
      <c r="BB382">
        <v>4.8564712931908033E-2</v>
      </c>
    </row>
    <row r="383" spans="1:54" x14ac:dyDescent="0.3">
      <c r="A383">
        <v>8.1300813008130093E-2</v>
      </c>
      <c r="B383">
        <v>1.8292682926829298E-2</v>
      </c>
      <c r="C383" t="s">
        <v>456</v>
      </c>
      <c r="D383">
        <v>1000</v>
      </c>
      <c r="E383">
        <v>81</v>
      </c>
      <c r="F383">
        <v>18</v>
      </c>
      <c r="G383">
        <v>0.37375416412874668</v>
      </c>
      <c r="H383">
        <v>9.4272816874065191E-2</v>
      </c>
      <c r="I383">
        <v>-0.25249167174250658</v>
      </c>
      <c r="J383">
        <v>-0.81145436625186962</v>
      </c>
      <c r="K383">
        <v>-0.22763645659619219</v>
      </c>
      <c r="L383">
        <v>-0.92977024467294789</v>
      </c>
      <c r="M383">
        <v>-0.32192656420888938</v>
      </c>
      <c r="N383">
        <v>-1.3148936899074339</v>
      </c>
      <c r="O383">
        <v>1.103109732971471</v>
      </c>
      <c r="P383">
        <v>80.5</v>
      </c>
      <c r="Q383">
        <v>81.5</v>
      </c>
      <c r="R383">
        <v>17.5</v>
      </c>
      <c r="S383">
        <v>18.5</v>
      </c>
      <c r="T383">
        <v>1.0293151371873531E-2</v>
      </c>
      <c r="U383">
        <v>1.455549765867396E-2</v>
      </c>
      <c r="V383">
        <v>1.6527004099187501E-4</v>
      </c>
      <c r="W383">
        <v>2.4671306812604958E-4</v>
      </c>
      <c r="X383">
        <v>3.2676487539412557E-4</v>
      </c>
      <c r="Y383">
        <v>-0.99950657386374786</v>
      </c>
      <c r="Z383">
        <v>-0.99934647024921175</v>
      </c>
      <c r="AA383">
        <v>-2.4637721360232181</v>
      </c>
      <c r="AB383">
        <v>-2.4100792989565969</v>
      </c>
      <c r="AC383">
        <v>-3.4842999693609649</v>
      </c>
      <c r="AD383">
        <v>-3.4083668309790611</v>
      </c>
      <c r="AE383">
        <v>117.7064052693197</v>
      </c>
      <c r="AF383">
        <v>1.71973826188454</v>
      </c>
      <c r="AG383">
        <v>0.1036294496804966</v>
      </c>
      <c r="AH383">
        <v>0</v>
      </c>
      <c r="AI383">
        <v>0.5</v>
      </c>
      <c r="AJ383">
        <v>0</v>
      </c>
      <c r="AK383">
        <v>0.5</v>
      </c>
      <c r="AL383">
        <v>2.4671306812604958E-4</v>
      </c>
      <c r="AM383">
        <v>3.2676487539412557E-4</v>
      </c>
      <c r="AN383">
        <v>9.4891566909527951E-6</v>
      </c>
      <c r="AO383">
        <v>3.485514699588618E-7</v>
      </c>
      <c r="AP383">
        <v>6.1756342451999712E-6</v>
      </c>
      <c r="AQ383">
        <v>728.57332648555121</v>
      </c>
      <c r="AR383">
        <v>8.1300813008130093E-2</v>
      </c>
      <c r="AS383">
        <v>1.8292682926829298E-2</v>
      </c>
      <c r="AT383">
        <v>81</v>
      </c>
      <c r="AU383">
        <v>18</v>
      </c>
      <c r="AV383">
        <v>18</v>
      </c>
      <c r="AW383">
        <v>0</v>
      </c>
      <c r="AX383">
        <v>6.6257318478744809</v>
      </c>
      <c r="AY383">
        <v>6.4661683957314506E-3</v>
      </c>
      <c r="AZ383">
        <v>0.90687267246077208</v>
      </c>
      <c r="BA383">
        <v>1.182651453109785E-2</v>
      </c>
      <c r="BB383">
        <v>7.4834644612398638E-2</v>
      </c>
    </row>
    <row r="384" spans="1:54" x14ac:dyDescent="0.3">
      <c r="A384">
        <v>8.6397058823529396E-2</v>
      </c>
      <c r="B384">
        <v>3.3088235294117599E-2</v>
      </c>
      <c r="C384" t="s">
        <v>457</v>
      </c>
      <c r="D384">
        <v>1000</v>
      </c>
      <c r="E384">
        <v>86</v>
      </c>
      <c r="F384">
        <v>33</v>
      </c>
      <c r="G384">
        <v>0.42615504926574549</v>
      </c>
      <c r="H384">
        <v>0.4878569485218095</v>
      </c>
      <c r="I384">
        <v>-0.14768990146850899</v>
      </c>
      <c r="J384">
        <v>-2.4286102956381009E-2</v>
      </c>
      <c r="K384">
        <v>-0.1316432873696462</v>
      </c>
      <c r="L384">
        <v>-2.1526322866408071E-2</v>
      </c>
      <c r="M384">
        <v>-0.1861717223935325</v>
      </c>
      <c r="N384">
        <v>-3.044281774569638E-2</v>
      </c>
      <c r="O384">
        <v>1.2637702651784699</v>
      </c>
      <c r="P384">
        <v>85.5</v>
      </c>
      <c r="Q384">
        <v>86.5</v>
      </c>
      <c r="R384">
        <v>32.5</v>
      </c>
      <c r="S384">
        <v>33.5</v>
      </c>
      <c r="T384">
        <v>1.063688803860641E-2</v>
      </c>
      <c r="U384">
        <v>3.3967528384246222E-2</v>
      </c>
      <c r="V384">
        <v>4.5661131340161341E-4</v>
      </c>
      <c r="W384">
        <v>2.4671306812604958E-4</v>
      </c>
      <c r="X384">
        <v>3.2676487539412557E-4</v>
      </c>
      <c r="Y384">
        <v>-0.99950657386374786</v>
      </c>
      <c r="Z384">
        <v>-0.99934647024921175</v>
      </c>
      <c r="AA384">
        <v>-2.4637721360232181</v>
      </c>
      <c r="AB384">
        <v>-2.4100792989565969</v>
      </c>
      <c r="AC384">
        <v>-3.4842999693609649</v>
      </c>
      <c r="AD384">
        <v>-3.4083668309790611</v>
      </c>
      <c r="AE384">
        <v>117.7064052693197</v>
      </c>
      <c r="AF384">
        <v>3.3949220212019141E-2</v>
      </c>
      <c r="AG384">
        <v>6.6775930796980951E-2</v>
      </c>
      <c r="AH384">
        <v>0</v>
      </c>
      <c r="AI384">
        <v>0.5</v>
      </c>
      <c r="AJ384">
        <v>0</v>
      </c>
      <c r="AK384">
        <v>0.5</v>
      </c>
      <c r="AL384">
        <v>2.4671306812604958E-4</v>
      </c>
      <c r="AM384">
        <v>3.2676487539412557E-4</v>
      </c>
      <c r="AN384">
        <v>9.4891566909527951E-6</v>
      </c>
      <c r="AO384">
        <v>2.3209720234705101E-7</v>
      </c>
      <c r="AP384">
        <v>2.845023804451265E-7</v>
      </c>
      <c r="AQ384">
        <v>65617.318052756353</v>
      </c>
      <c r="AR384">
        <v>8.6397058823529396E-2</v>
      </c>
      <c r="AS384">
        <v>3.3088235294117599E-2</v>
      </c>
      <c r="AT384">
        <v>86</v>
      </c>
      <c r="AU384">
        <v>33</v>
      </c>
      <c r="AV384">
        <v>33</v>
      </c>
      <c r="AW384">
        <v>0</v>
      </c>
      <c r="AX384">
        <v>5.8819079251127482</v>
      </c>
      <c r="AY384">
        <v>1.099254512216875E-2</v>
      </c>
      <c r="AZ384">
        <v>0.89150725100452166</v>
      </c>
      <c r="BA384">
        <v>2.2095690171948849E-2</v>
      </c>
      <c r="BB384">
        <v>7.5404513701360643E-2</v>
      </c>
    </row>
    <row r="385" spans="1:54" x14ac:dyDescent="0.3">
      <c r="A385">
        <v>6.640625E-2</v>
      </c>
      <c r="B385">
        <v>1.5625E-2</v>
      </c>
      <c r="C385" t="s">
        <v>458</v>
      </c>
      <c r="D385">
        <v>1000</v>
      </c>
      <c r="E385">
        <v>66</v>
      </c>
      <c r="F385">
        <v>16</v>
      </c>
      <c r="G385">
        <v>0.23239011613541999</v>
      </c>
      <c r="H385">
        <v>6.8283610640570369E-2</v>
      </c>
      <c r="I385">
        <v>-0.53521976772915991</v>
      </c>
      <c r="J385">
        <v>-0.86343277871885926</v>
      </c>
      <c r="K385">
        <v>-0.51689380754996761</v>
      </c>
      <c r="L385">
        <v>-1.052667620578186</v>
      </c>
      <c r="M385">
        <v>-0.7309982329438327</v>
      </c>
      <c r="N385">
        <v>-1.4886968256926849</v>
      </c>
      <c r="O385">
        <v>1.6132775654138569</v>
      </c>
      <c r="P385">
        <v>65.5</v>
      </c>
      <c r="Q385">
        <v>66.5</v>
      </c>
      <c r="R385">
        <v>15.5</v>
      </c>
      <c r="S385">
        <v>16.5</v>
      </c>
      <c r="T385">
        <v>8.3670714368446197E-3</v>
      </c>
      <c r="U385">
        <v>1.149844160979009E-2</v>
      </c>
      <c r="V385">
        <v>1.5521066354081019E-4</v>
      </c>
      <c r="W385">
        <v>2.4671306812604958E-4</v>
      </c>
      <c r="X385">
        <v>3.2676487539412557E-4</v>
      </c>
      <c r="Y385">
        <v>-0.99950657386374786</v>
      </c>
      <c r="Z385">
        <v>-0.99934647024921175</v>
      </c>
      <c r="AA385">
        <v>-2.4637721360232181</v>
      </c>
      <c r="AB385">
        <v>-2.4100792989565969</v>
      </c>
      <c r="AC385">
        <v>-3.4842999693609649</v>
      </c>
      <c r="AD385">
        <v>-3.4083668309790611</v>
      </c>
      <c r="AE385">
        <v>117.7064052693197</v>
      </c>
      <c r="AF385">
        <v>2.705982986604333</v>
      </c>
      <c r="AG385">
        <v>0.36382648447868449</v>
      </c>
      <c r="AH385">
        <v>0</v>
      </c>
      <c r="AI385">
        <v>0.5</v>
      </c>
      <c r="AJ385">
        <v>0</v>
      </c>
      <c r="AK385">
        <v>0.5</v>
      </c>
      <c r="AL385">
        <v>2.4671306812604958E-4</v>
      </c>
      <c r="AM385">
        <v>3.2676487539412557E-4</v>
      </c>
      <c r="AN385">
        <v>9.4891566909527951E-6</v>
      </c>
      <c r="AO385">
        <v>9.9472527746922669E-7</v>
      </c>
      <c r="AP385">
        <v>7.6763753131723124E-6</v>
      </c>
      <c r="AQ385">
        <v>192.8811644840691</v>
      </c>
      <c r="AR385">
        <v>6.640625E-2</v>
      </c>
      <c r="AS385">
        <v>1.5625E-2</v>
      </c>
      <c r="AT385">
        <v>66</v>
      </c>
      <c r="AU385">
        <v>16</v>
      </c>
      <c r="AV385">
        <v>16</v>
      </c>
      <c r="AW385">
        <v>0</v>
      </c>
      <c r="AX385">
        <v>7.0810088716434931</v>
      </c>
      <c r="AY385">
        <v>5.003546336554348E-3</v>
      </c>
      <c r="AZ385">
        <v>0.92297229633655431</v>
      </c>
      <c r="BA385">
        <v>1.062145366344565E-2</v>
      </c>
      <c r="BB385">
        <v>6.1402703663445649E-2</v>
      </c>
    </row>
    <row r="386" spans="1:54" x14ac:dyDescent="0.3">
      <c r="A386">
        <v>6.9124423963133605E-2</v>
      </c>
      <c r="B386">
        <v>2.76497695852535E-2</v>
      </c>
      <c r="C386" t="s">
        <v>459</v>
      </c>
      <c r="D386">
        <v>1000</v>
      </c>
      <c r="E386">
        <v>69</v>
      </c>
      <c r="F386">
        <v>28</v>
      </c>
      <c r="G386">
        <v>0.25820198801430488</v>
      </c>
      <c r="H386">
        <v>0.32389244143314522</v>
      </c>
      <c r="I386">
        <v>-0.48359602397139012</v>
      </c>
      <c r="J386">
        <v>-0.35221511713370968</v>
      </c>
      <c r="K386">
        <v>-0.45884053875231179</v>
      </c>
      <c r="L386">
        <v>-0.32303581266559972</v>
      </c>
      <c r="M386">
        <v>-0.64889851287009714</v>
      </c>
      <c r="N386">
        <v>-0.4568416274039056</v>
      </c>
      <c r="O386">
        <v>1.406565246436873</v>
      </c>
      <c r="P386">
        <v>68.5</v>
      </c>
      <c r="Q386">
        <v>69.5</v>
      </c>
      <c r="R386">
        <v>27.5</v>
      </c>
      <c r="S386">
        <v>28.5</v>
      </c>
      <c r="T386">
        <v>8.835468790702683E-3</v>
      </c>
      <c r="U386">
        <v>3.0675494820173791E-2</v>
      </c>
      <c r="V386">
        <v>3.8122472232039408E-4</v>
      </c>
      <c r="W386">
        <v>2.4671306812604958E-4</v>
      </c>
      <c r="X386">
        <v>3.2676487539412557E-4</v>
      </c>
      <c r="Y386">
        <v>-0.99950657386374786</v>
      </c>
      <c r="Z386">
        <v>-0.99934647024921175</v>
      </c>
      <c r="AA386">
        <v>-2.4637721360232181</v>
      </c>
      <c r="AB386">
        <v>-2.4100792989565969</v>
      </c>
      <c r="AC386">
        <v>-3.4842999693609649</v>
      </c>
      <c r="AD386">
        <v>-3.4083668309790611</v>
      </c>
      <c r="AE386">
        <v>117.7064052693197</v>
      </c>
      <c r="AF386">
        <v>0.13979898091901249</v>
      </c>
      <c r="AG386">
        <v>0.28510916445821177</v>
      </c>
      <c r="AH386">
        <v>0</v>
      </c>
      <c r="AI386">
        <v>0.5</v>
      </c>
      <c r="AJ386">
        <v>0</v>
      </c>
      <c r="AK386">
        <v>0.5</v>
      </c>
      <c r="AL386">
        <v>2.4671306812604958E-4</v>
      </c>
      <c r="AM386">
        <v>3.2676487539412557E-4</v>
      </c>
      <c r="AN386">
        <v>9.4891566909527951E-6</v>
      </c>
      <c r="AO386">
        <v>8.231446156404584E-7</v>
      </c>
      <c r="AP386">
        <v>1.0580050405318769E-6</v>
      </c>
      <c r="AQ386">
        <v>4153.7924853774184</v>
      </c>
      <c r="AR386">
        <v>6.9124423963133605E-2</v>
      </c>
      <c r="AS386">
        <v>2.76497695852535E-2</v>
      </c>
      <c r="AT386">
        <v>69</v>
      </c>
      <c r="AU386">
        <v>28</v>
      </c>
      <c r="AV386">
        <v>28</v>
      </c>
      <c r="AW386">
        <v>0</v>
      </c>
      <c r="AX386">
        <v>6.2691524668390937</v>
      </c>
      <c r="AY386">
        <v>8.1684203286547571E-3</v>
      </c>
      <c r="AZ386">
        <v>0.91139422678026771</v>
      </c>
      <c r="BA386">
        <v>1.9481349256598741E-2</v>
      </c>
      <c r="BB386">
        <v>6.0956003634478853E-2</v>
      </c>
    </row>
    <row r="387" spans="1:54" x14ac:dyDescent="0.3">
      <c r="A387">
        <v>4.3997017151379603E-2</v>
      </c>
      <c r="B387">
        <v>1.49142431021626E-2</v>
      </c>
      <c r="C387" t="s">
        <v>460</v>
      </c>
      <c r="D387">
        <v>1000</v>
      </c>
      <c r="E387">
        <v>44</v>
      </c>
      <c r="F387">
        <v>15</v>
      </c>
      <c r="G387">
        <v>8.9788530085948684E-2</v>
      </c>
      <c r="H387">
        <v>5.7492111014602741E-2</v>
      </c>
      <c r="I387">
        <v>-0.82042293982810266</v>
      </c>
      <c r="J387">
        <v>-0.88501577797079456</v>
      </c>
      <c r="K387">
        <v>-0.948978596808006</v>
      </c>
      <c r="L387">
        <v>-1.1145278865536901</v>
      </c>
      <c r="M387">
        <v>-1.3420584020076709</v>
      </c>
      <c r="N387">
        <v>-1.5761804528072501</v>
      </c>
      <c r="O387">
        <v>2.7997938956059221</v>
      </c>
      <c r="P387">
        <v>43.5</v>
      </c>
      <c r="Q387">
        <v>44.5</v>
      </c>
      <c r="R387">
        <v>14.5</v>
      </c>
      <c r="S387">
        <v>15.5</v>
      </c>
      <c r="T387">
        <v>4.5983875060779389E-3</v>
      </c>
      <c r="U387">
        <v>1.010975310504782E-2</v>
      </c>
      <c r="V387">
        <v>1.301583931328183E-4</v>
      </c>
      <c r="W387">
        <v>2.4671306812604958E-4</v>
      </c>
      <c r="X387">
        <v>3.2676487539412557E-4</v>
      </c>
      <c r="Y387">
        <v>-0.99950657386374786</v>
      </c>
      <c r="Z387">
        <v>-0.99934647024921175</v>
      </c>
      <c r="AA387">
        <v>-2.4637721360232181</v>
      </c>
      <c r="AB387">
        <v>-2.4100792989565969</v>
      </c>
      <c r="AC387">
        <v>-3.4842999693609649</v>
      </c>
      <c r="AD387">
        <v>-3.4083668309790611</v>
      </c>
      <c r="AE387">
        <v>117.7064052693197</v>
      </c>
      <c r="AF387">
        <v>3.3757293890151781</v>
      </c>
      <c r="AG387">
        <v>1.9610629391008001</v>
      </c>
      <c r="AH387">
        <v>0</v>
      </c>
      <c r="AI387">
        <v>0.5</v>
      </c>
      <c r="AJ387">
        <v>0</v>
      </c>
      <c r="AK387">
        <v>0.5</v>
      </c>
      <c r="AL387">
        <v>2.4671306812604958E-4</v>
      </c>
      <c r="AM387">
        <v>3.2676487539412557E-4</v>
      </c>
      <c r="AN387">
        <v>9.4891566909527951E-6</v>
      </c>
      <c r="AO387">
        <v>2.9466765433370291E-6</v>
      </c>
      <c r="AP387">
        <v>8.4197719451507342E-6</v>
      </c>
      <c r="AQ387">
        <v>49.781388062823638</v>
      </c>
      <c r="AR387">
        <v>4.3997017151379603E-2</v>
      </c>
      <c r="AS387">
        <v>1.49142431021626E-2</v>
      </c>
      <c r="AT387">
        <v>44</v>
      </c>
      <c r="AU387">
        <v>15</v>
      </c>
      <c r="AV387">
        <v>15</v>
      </c>
      <c r="AW387">
        <v>0</v>
      </c>
      <c r="AX387">
        <v>8.0073253216822202</v>
      </c>
      <c r="AY387">
        <v>3.7902699564761671E-3</v>
      </c>
      <c r="AZ387">
        <v>0.94487900970293393</v>
      </c>
      <c r="BA387">
        <v>1.112397314568643E-2</v>
      </c>
      <c r="BB387">
        <v>4.0206747194903428E-2</v>
      </c>
    </row>
    <row r="388" spans="1:54" x14ac:dyDescent="0.3">
      <c r="A388">
        <v>5.2721088435374201E-2</v>
      </c>
      <c r="B388">
        <v>6.8027210884353704E-3</v>
      </c>
      <c r="C388" t="s">
        <v>461</v>
      </c>
      <c r="D388">
        <v>1000</v>
      </c>
      <c r="E388">
        <v>53</v>
      </c>
      <c r="F388">
        <v>7</v>
      </c>
      <c r="G388">
        <v>0.13796451189054301</v>
      </c>
      <c r="H388">
        <v>1.033887555795121E-2</v>
      </c>
      <c r="I388">
        <v>-0.72407097621891392</v>
      </c>
      <c r="J388">
        <v>-0.97932224888409758</v>
      </c>
      <c r="K388">
        <v>-0.7703999471582309</v>
      </c>
      <c r="L388">
        <v>-1.636115837238765</v>
      </c>
      <c r="M388">
        <v>-1.0895100537226861</v>
      </c>
      <c r="N388">
        <v>-2.3138172066364731</v>
      </c>
      <c r="O388">
        <v>2.0977770894991581</v>
      </c>
      <c r="P388">
        <v>52.5</v>
      </c>
      <c r="Q388">
        <v>53.5</v>
      </c>
      <c r="R388">
        <v>6.5</v>
      </c>
      <c r="S388">
        <v>7.5</v>
      </c>
      <c r="T388">
        <v>6.1285084938584311E-3</v>
      </c>
      <c r="U388">
        <v>2.7838607871154739E-3</v>
      </c>
      <c r="V388">
        <v>3.5789995521118292E-5</v>
      </c>
      <c r="W388">
        <v>2.4671306812604958E-4</v>
      </c>
      <c r="X388">
        <v>3.2676487539412557E-4</v>
      </c>
      <c r="Y388">
        <v>-0.99950657386374786</v>
      </c>
      <c r="Z388">
        <v>-0.99934647024921175</v>
      </c>
      <c r="AA388">
        <v>-2.4637721360232181</v>
      </c>
      <c r="AB388">
        <v>-2.4100792989565969</v>
      </c>
      <c r="AC388">
        <v>-3.4842999693609649</v>
      </c>
      <c r="AD388">
        <v>-3.4083668309790611</v>
      </c>
      <c r="AE388">
        <v>117.7064052693197</v>
      </c>
      <c r="AF388">
        <v>18.07219801302006</v>
      </c>
      <c r="AG388">
        <v>1.005076631654894</v>
      </c>
      <c r="AH388">
        <v>0</v>
      </c>
      <c r="AI388">
        <v>0.5</v>
      </c>
      <c r="AJ388">
        <v>0</v>
      </c>
      <c r="AK388">
        <v>0.5</v>
      </c>
      <c r="AL388">
        <v>2.4671306812604958E-4</v>
      </c>
      <c r="AM388">
        <v>3.2676487539412557E-4</v>
      </c>
      <c r="AN388">
        <v>9.4891566909527951E-6</v>
      </c>
      <c r="AO388">
        <v>2.012747682039405E-6</v>
      </c>
      <c r="AP388">
        <v>1.241225371492476E-5</v>
      </c>
      <c r="AQ388">
        <v>13.59406313659418</v>
      </c>
      <c r="AR388">
        <v>5.2721088435374201E-2</v>
      </c>
      <c r="AS388">
        <v>6.8027210884353704E-3</v>
      </c>
      <c r="AT388">
        <v>53</v>
      </c>
      <c r="AU388">
        <v>7</v>
      </c>
      <c r="AV388">
        <v>7</v>
      </c>
      <c r="AW388">
        <v>0</v>
      </c>
      <c r="AX388">
        <v>9.6694333457610764</v>
      </c>
      <c r="AY388">
        <v>2.3182157830479058E-3</v>
      </c>
      <c r="AZ388">
        <v>0.94279440625923838</v>
      </c>
      <c r="BA388">
        <v>4.4845053053874651E-3</v>
      </c>
      <c r="BB388">
        <v>5.0402872652326298E-2</v>
      </c>
    </row>
    <row r="389" spans="1:54" x14ac:dyDescent="0.3">
      <c r="A389">
        <v>5.8912562580044202E-2</v>
      </c>
      <c r="B389">
        <v>3.4229828850855702E-2</v>
      </c>
      <c r="C389" t="s">
        <v>462</v>
      </c>
      <c r="D389">
        <v>1000</v>
      </c>
      <c r="E389">
        <v>59</v>
      </c>
      <c r="F389">
        <v>34</v>
      </c>
      <c r="G389">
        <v>0.1779049949599372</v>
      </c>
      <c r="H389">
        <v>0.52183346280871312</v>
      </c>
      <c r="I389">
        <v>-0.64419001008012566</v>
      </c>
      <c r="J389">
        <v>4.3666925617426237E-2</v>
      </c>
      <c r="K389">
        <v>-0.65292720177614094</v>
      </c>
      <c r="L389">
        <v>3.8718143923656079E-2</v>
      </c>
      <c r="M389">
        <v>-0.92337850399413302</v>
      </c>
      <c r="N389">
        <v>5.4755724246747871E-2</v>
      </c>
      <c r="O389">
        <v>0.92898185796308175</v>
      </c>
      <c r="P389">
        <v>58.5</v>
      </c>
      <c r="Q389">
        <v>59.5</v>
      </c>
      <c r="R389">
        <v>33.5</v>
      </c>
      <c r="S389">
        <v>34.5</v>
      </c>
      <c r="T389">
        <v>7.1840291136379686E-3</v>
      </c>
      <c r="U389">
        <v>3.3924201228875413E-2</v>
      </c>
      <c r="V389">
        <v>2.2640444394565561E-4</v>
      </c>
      <c r="W389">
        <v>2.4671306812604958E-4</v>
      </c>
      <c r="X389">
        <v>3.2676487539412557E-4</v>
      </c>
      <c r="Y389">
        <v>-0.99950657386374786</v>
      </c>
      <c r="Z389">
        <v>-0.99934647024921175</v>
      </c>
      <c r="AA389">
        <v>-2.4637721360232181</v>
      </c>
      <c r="AB389">
        <v>-2.4100792989565969</v>
      </c>
      <c r="AC389">
        <v>-3.4842999693609649</v>
      </c>
      <c r="AD389">
        <v>-3.4083668309790611</v>
      </c>
      <c r="AE389">
        <v>117.7064052693197</v>
      </c>
      <c r="AF389">
        <v>2.5246421329247652E-2</v>
      </c>
      <c r="AG389">
        <v>0.63381686827062156</v>
      </c>
      <c r="AH389">
        <v>0</v>
      </c>
      <c r="AI389">
        <v>0.5</v>
      </c>
      <c r="AJ389">
        <v>0</v>
      </c>
      <c r="AK389">
        <v>0.5</v>
      </c>
      <c r="AL389">
        <v>2.4671306812604958E-4</v>
      </c>
      <c r="AM389">
        <v>3.2676487539412557E-4</v>
      </c>
      <c r="AN389">
        <v>9.4891566909527951E-6</v>
      </c>
      <c r="AO389">
        <v>1.487877732137976E-6</v>
      </c>
      <c r="AP389">
        <v>2.1130102832326289E-7</v>
      </c>
      <c r="AQ389">
        <v>6833.5080510667212</v>
      </c>
      <c r="AR389">
        <v>5.8912562580044202E-2</v>
      </c>
      <c r="AS389">
        <v>3.4229828850855702E-2</v>
      </c>
      <c r="AT389">
        <v>59</v>
      </c>
      <c r="AU389">
        <v>34</v>
      </c>
      <c r="AV389">
        <v>34</v>
      </c>
      <c r="AW389">
        <v>0</v>
      </c>
      <c r="AX389">
        <v>6.3457900830544061</v>
      </c>
      <c r="AY389">
        <v>8.8206560076071871E-3</v>
      </c>
      <c r="AZ389">
        <v>0.91567826457670731</v>
      </c>
      <c r="BA389">
        <v>2.540917284324851E-2</v>
      </c>
      <c r="BB389">
        <v>5.0091906572437013E-2</v>
      </c>
    </row>
    <row r="390" spans="1:54" x14ac:dyDescent="0.3">
      <c r="A390">
        <v>0.14896373056994799</v>
      </c>
      <c r="B390">
        <v>4.5336787564766799E-2</v>
      </c>
      <c r="C390" t="s">
        <v>463</v>
      </c>
      <c r="D390">
        <v>1000</v>
      </c>
      <c r="E390">
        <v>149</v>
      </c>
      <c r="F390">
        <v>45</v>
      </c>
      <c r="G390">
        <v>0.93515006123564037</v>
      </c>
      <c r="H390">
        <v>0.83917205975211151</v>
      </c>
      <c r="I390">
        <v>0.87030012247128075</v>
      </c>
      <c r="J390">
        <v>0.67834411950422302</v>
      </c>
      <c r="K390">
        <v>1.071469326274036</v>
      </c>
      <c r="L390">
        <v>0.7007858299462888</v>
      </c>
      <c r="M390">
        <v>1.5152864528835039</v>
      </c>
      <c r="N390">
        <v>0.99106082502892712</v>
      </c>
      <c r="O390">
        <v>2.0707595863479371</v>
      </c>
      <c r="P390">
        <v>148.5</v>
      </c>
      <c r="Q390">
        <v>149.5</v>
      </c>
      <c r="R390">
        <v>44.5</v>
      </c>
      <c r="S390">
        <v>45.5</v>
      </c>
      <c r="T390">
        <v>3.411088330903866E-3</v>
      </c>
      <c r="U390">
        <v>2.0769151661924942E-2</v>
      </c>
      <c r="V390">
        <v>1.467038137218191E-4</v>
      </c>
      <c r="W390">
        <v>2.4671306812604958E-4</v>
      </c>
      <c r="X390">
        <v>3.2676487539412557E-4</v>
      </c>
      <c r="Y390">
        <v>-0.99950657386374786</v>
      </c>
      <c r="Z390">
        <v>-0.99934647024921175</v>
      </c>
      <c r="AA390">
        <v>-2.4637721360232181</v>
      </c>
      <c r="AB390">
        <v>-2.4100792989565969</v>
      </c>
      <c r="AC390">
        <v>-3.4842999693609649</v>
      </c>
      <c r="AD390">
        <v>-3.4083668309790611</v>
      </c>
      <c r="AE390">
        <v>117.7064052693197</v>
      </c>
      <c r="AF390">
        <v>7.2620488120844762E-4</v>
      </c>
      <c r="AG390">
        <v>1.036663015454563E-4</v>
      </c>
      <c r="AH390">
        <v>0</v>
      </c>
      <c r="AI390">
        <v>0.5</v>
      </c>
      <c r="AJ390">
        <v>0</v>
      </c>
      <c r="AK390">
        <v>0.5</v>
      </c>
      <c r="AL390">
        <v>2.4671306812604958E-4</v>
      </c>
      <c r="AM390">
        <v>3.2676487539412557E-4</v>
      </c>
      <c r="AN390">
        <v>9.4891566909527951E-6</v>
      </c>
      <c r="AO390">
        <v>1.1554893249696131E-10</v>
      </c>
      <c r="AP390">
        <v>3.721089155214227E-9</v>
      </c>
      <c r="AQ390">
        <v>3237673188.1136599</v>
      </c>
      <c r="AR390">
        <v>0.14896373056994799</v>
      </c>
      <c r="AS390">
        <v>4.5336787564766799E-2</v>
      </c>
      <c r="AT390">
        <v>149</v>
      </c>
      <c r="AU390">
        <v>45</v>
      </c>
      <c r="AV390">
        <v>45</v>
      </c>
      <c r="AW390">
        <v>0</v>
      </c>
      <c r="AX390">
        <v>5.4221353167073971</v>
      </c>
      <c r="AY390">
        <v>2.07164147803666E-2</v>
      </c>
      <c r="AZ390">
        <v>0.82641589664565174</v>
      </c>
      <c r="BA390">
        <v>2.4620372784400199E-2</v>
      </c>
      <c r="BB390">
        <v>0.1282473157895814</v>
      </c>
    </row>
    <row r="391" spans="1:54" x14ac:dyDescent="0.3">
      <c r="A391">
        <v>5.6029765813088203E-2</v>
      </c>
      <c r="B391">
        <v>3.28299409061064E-2</v>
      </c>
      <c r="C391" t="s">
        <v>464</v>
      </c>
      <c r="D391">
        <v>1000</v>
      </c>
      <c r="E391">
        <v>56</v>
      </c>
      <c r="F391">
        <v>33</v>
      </c>
      <c r="G391">
        <v>0.15714219021178341</v>
      </c>
      <c r="H391">
        <v>0.4878569485218095</v>
      </c>
      <c r="I391">
        <v>-0.68571561957643312</v>
      </c>
      <c r="J391">
        <v>-2.4286102956381009E-2</v>
      </c>
      <c r="K391">
        <v>-0.7115422919672415</v>
      </c>
      <c r="L391">
        <v>-2.1526322866408071E-2</v>
      </c>
      <c r="M391">
        <v>-1.006272759502109</v>
      </c>
      <c r="N391">
        <v>-3.044281774569638E-2</v>
      </c>
      <c r="O391">
        <v>0.95953328382498482</v>
      </c>
      <c r="P391">
        <v>55.5</v>
      </c>
      <c r="Q391">
        <v>56.5</v>
      </c>
      <c r="R391">
        <v>32.5</v>
      </c>
      <c r="S391">
        <v>33.5</v>
      </c>
      <c r="T391">
        <v>6.6569719029693497E-3</v>
      </c>
      <c r="U391">
        <v>3.3967528384246222E-2</v>
      </c>
      <c r="V391">
        <v>2.1697051251138181E-4</v>
      </c>
      <c r="W391">
        <v>2.4671306812604958E-4</v>
      </c>
      <c r="X391">
        <v>3.2676487539412557E-4</v>
      </c>
      <c r="Y391">
        <v>-0.99950657386374786</v>
      </c>
      <c r="Z391">
        <v>-0.99934647024921175</v>
      </c>
      <c r="AA391">
        <v>-2.4637721360232181</v>
      </c>
      <c r="AB391">
        <v>-2.4100792989565969</v>
      </c>
      <c r="AC391">
        <v>-3.4842999693609649</v>
      </c>
      <c r="AD391">
        <v>-3.4083668309790611</v>
      </c>
      <c r="AE391">
        <v>117.7064052693197</v>
      </c>
      <c r="AF391">
        <v>3.3949220212019141E-2</v>
      </c>
      <c r="AG391">
        <v>0.79945648864672991</v>
      </c>
      <c r="AH391">
        <v>0</v>
      </c>
      <c r="AI391">
        <v>0.5</v>
      </c>
      <c r="AJ391">
        <v>0</v>
      </c>
      <c r="AK391">
        <v>0.5</v>
      </c>
      <c r="AL391">
        <v>2.4671306812604958E-4</v>
      </c>
      <c r="AM391">
        <v>3.2676487539412557E-4</v>
      </c>
      <c r="AN391">
        <v>9.4891566909527951E-6</v>
      </c>
      <c r="AO391">
        <v>1.73902939449737E-6</v>
      </c>
      <c r="AP391">
        <v>2.845023804451265E-7</v>
      </c>
      <c r="AQ391">
        <v>4161.3620811701994</v>
      </c>
      <c r="AR391">
        <v>5.6029765813088203E-2</v>
      </c>
      <c r="AS391">
        <v>3.28299409061064E-2</v>
      </c>
      <c r="AT391">
        <v>56</v>
      </c>
      <c r="AU391">
        <v>33</v>
      </c>
      <c r="AV391">
        <v>33</v>
      </c>
      <c r="AW391">
        <v>0</v>
      </c>
      <c r="AX391">
        <v>6.4563660470808788</v>
      </c>
      <c r="AY391">
        <v>8.2482364583447761E-3</v>
      </c>
      <c r="AZ391">
        <v>0.91938852973915031</v>
      </c>
      <c r="BA391">
        <v>2.4581704447761619E-2</v>
      </c>
      <c r="BB391">
        <v>4.7781529354743432E-2</v>
      </c>
    </row>
    <row r="392" spans="1:54" x14ac:dyDescent="0.3">
      <c r="A392">
        <v>7.4812967581047399E-2</v>
      </c>
      <c r="B392">
        <v>4.1147132169576099E-2</v>
      </c>
      <c r="C392" t="s">
        <v>465</v>
      </c>
      <c r="D392">
        <v>1000</v>
      </c>
      <c r="E392">
        <v>75</v>
      </c>
      <c r="F392">
        <v>41</v>
      </c>
      <c r="G392">
        <v>0.31377812642576852</v>
      </c>
      <c r="H392">
        <v>0.74238610344134293</v>
      </c>
      <c r="I392">
        <v>-0.37244374714846301</v>
      </c>
      <c r="J392">
        <v>0.48477220688268591</v>
      </c>
      <c r="K392">
        <v>-0.34306650639384062</v>
      </c>
      <c r="L392">
        <v>0.46012793012343772</v>
      </c>
      <c r="M392">
        <v>-0.48516930613812559</v>
      </c>
      <c r="N392">
        <v>0.65071915920722545</v>
      </c>
      <c r="O392">
        <v>0.75789012264028954</v>
      </c>
      <c r="P392">
        <v>74.5</v>
      </c>
      <c r="Q392">
        <v>75.5</v>
      </c>
      <c r="R392">
        <v>40.5</v>
      </c>
      <c r="S392">
        <v>41.5</v>
      </c>
      <c r="T392">
        <v>9.6616237769407975E-3</v>
      </c>
      <c r="U392">
        <v>2.7467177824618379E-2</v>
      </c>
      <c r="V392">
        <v>2.0112701509045081E-4</v>
      </c>
      <c r="W392">
        <v>2.4671306812604958E-4</v>
      </c>
      <c r="X392">
        <v>3.2676487539412557E-4</v>
      </c>
      <c r="Y392">
        <v>-0.99950657386374786</v>
      </c>
      <c r="Z392">
        <v>-0.99934647024921175</v>
      </c>
      <c r="AA392">
        <v>-2.4637721360232181</v>
      </c>
      <c r="AB392">
        <v>-2.4100792989565969</v>
      </c>
      <c r="AC392">
        <v>-3.4842999693609649</v>
      </c>
      <c r="AD392">
        <v>-3.4083668309790611</v>
      </c>
      <c r="AE392">
        <v>117.7064052693197</v>
      </c>
      <c r="AF392">
        <v>2.8073851439954791E-3</v>
      </c>
      <c r="AG392">
        <v>0.17317462445300341</v>
      </c>
      <c r="AH392">
        <v>0</v>
      </c>
      <c r="AI392">
        <v>0.5</v>
      </c>
      <c r="AJ392">
        <v>0</v>
      </c>
      <c r="AK392">
        <v>0.5</v>
      </c>
      <c r="AL392">
        <v>2.4671306812604958E-4</v>
      </c>
      <c r="AM392">
        <v>3.2676487539412557E-4</v>
      </c>
      <c r="AN392">
        <v>9.4891566909527951E-6</v>
      </c>
      <c r="AO392">
        <v>5.4672602034084843E-7</v>
      </c>
      <c r="AP392">
        <v>1.9024278313645122E-8</v>
      </c>
      <c r="AQ392">
        <v>183493.24954553699</v>
      </c>
      <c r="AR392">
        <v>7.4812967581047399E-2</v>
      </c>
      <c r="AS392">
        <v>4.1147132169576099E-2</v>
      </c>
      <c r="AT392">
        <v>75</v>
      </c>
      <c r="AU392">
        <v>41</v>
      </c>
      <c r="AV392">
        <v>41</v>
      </c>
      <c r="AW392">
        <v>0</v>
      </c>
      <c r="AX392">
        <v>5.8934242462934483</v>
      </c>
      <c r="AY392">
        <v>1.202573162533852E-2</v>
      </c>
      <c r="AZ392">
        <v>0.896065631874715</v>
      </c>
      <c r="BA392">
        <v>2.9121400544237581E-2</v>
      </c>
      <c r="BB392">
        <v>6.2787235955708884E-2</v>
      </c>
    </row>
    <row r="393" spans="1:54" x14ac:dyDescent="0.3">
      <c r="A393">
        <v>0.15914419695193399</v>
      </c>
      <c r="B393">
        <v>6.6529894490035199E-2</v>
      </c>
      <c r="C393" t="s">
        <v>466</v>
      </c>
      <c r="D393">
        <v>1000</v>
      </c>
      <c r="E393">
        <v>159</v>
      </c>
      <c r="F393">
        <v>67</v>
      </c>
      <c r="G393">
        <v>0.96284891060077071</v>
      </c>
      <c r="H393">
        <v>0.99789486273758554</v>
      </c>
      <c r="I393">
        <v>0.92569782120154143</v>
      </c>
      <c r="J393">
        <v>0.99578972547517108</v>
      </c>
      <c r="K393">
        <v>1.262007511756176</v>
      </c>
      <c r="L393">
        <v>2.023712700672919</v>
      </c>
      <c r="M393">
        <v>1.784748138942307</v>
      </c>
      <c r="N393">
        <v>2.861961947638326</v>
      </c>
      <c r="O393">
        <v>6.2447478817101567</v>
      </c>
      <c r="P393">
        <v>158.5</v>
      </c>
      <c r="Q393">
        <v>159.5</v>
      </c>
      <c r="R393">
        <v>66.5</v>
      </c>
      <c r="S393">
        <v>67.5</v>
      </c>
      <c r="T393">
        <v>2.1862372720010681E-3</v>
      </c>
      <c r="U393">
        <v>5.6594325071535057E-4</v>
      </c>
      <c r="V393">
        <v>7.7265405548151582E-6</v>
      </c>
      <c r="W393">
        <v>2.4671306812604958E-4</v>
      </c>
      <c r="X393">
        <v>3.2676487539412557E-4</v>
      </c>
      <c r="Y393">
        <v>-0.99950657386374786</v>
      </c>
      <c r="Z393">
        <v>-0.99934647024921175</v>
      </c>
      <c r="AA393">
        <v>-2.4637721360232181</v>
      </c>
      <c r="AB393">
        <v>-2.4100792989565969</v>
      </c>
      <c r="AC393">
        <v>-3.4842999693609649</v>
      </c>
      <c r="AD393">
        <v>-3.4083668309790611</v>
      </c>
      <c r="AE393">
        <v>117.7064052693197</v>
      </c>
      <c r="AF393">
        <v>1.205742389778427E-7</v>
      </c>
      <c r="AG393">
        <v>3.161968499285873E-5</v>
      </c>
      <c r="AH393">
        <v>0</v>
      </c>
      <c r="AI393">
        <v>0.5</v>
      </c>
      <c r="AJ393">
        <v>0</v>
      </c>
      <c r="AK393">
        <v>0.5</v>
      </c>
      <c r="AL393">
        <v>2.4671306812604958E-4</v>
      </c>
      <c r="AM393">
        <v>3.2676487539412557E-4</v>
      </c>
      <c r="AN393">
        <v>9.4891566909527951E-6</v>
      </c>
      <c r="AO393">
        <v>2.258864604709609E-11</v>
      </c>
      <c r="AP393">
        <v>1.683524995170091E-14</v>
      </c>
      <c r="AQ393">
        <v>192798183378914.19</v>
      </c>
      <c r="AR393">
        <v>0.15914419695193399</v>
      </c>
      <c r="AS393">
        <v>6.6529894490035199E-2</v>
      </c>
      <c r="AT393">
        <v>159</v>
      </c>
      <c r="AU393">
        <v>67</v>
      </c>
      <c r="AV393">
        <v>67</v>
      </c>
      <c r="AW393">
        <v>0</v>
      </c>
      <c r="AX393">
        <v>5.2785275092932631</v>
      </c>
      <c r="AY393">
        <v>3.045247398742415E-2</v>
      </c>
      <c r="AZ393">
        <v>0.80477838254545486</v>
      </c>
      <c r="BA393">
        <v>3.6077420502611049E-2</v>
      </c>
      <c r="BB393">
        <v>0.12869172296450981</v>
      </c>
    </row>
    <row r="394" spans="1:54" x14ac:dyDescent="0.3">
      <c r="A394">
        <v>0.16404886561954601</v>
      </c>
      <c r="B394">
        <v>5.7591623036649199E-2</v>
      </c>
      <c r="C394" t="s">
        <v>467</v>
      </c>
      <c r="D394">
        <v>1000</v>
      </c>
      <c r="E394">
        <v>164</v>
      </c>
      <c r="F394">
        <v>58</v>
      </c>
      <c r="G394">
        <v>0.97253661186716978</v>
      </c>
      <c r="H394">
        <v>0.98199032982127965</v>
      </c>
      <c r="I394">
        <v>0.94507322373433955</v>
      </c>
      <c r="J394">
        <v>0.9639806596425593</v>
      </c>
      <c r="K394">
        <v>1.3572596456789741</v>
      </c>
      <c r="L394">
        <v>1.4825971757207079</v>
      </c>
      <c r="M394">
        <v>1.9194549985809071</v>
      </c>
      <c r="N394">
        <v>2.096709033440272</v>
      </c>
      <c r="O394">
        <v>5.8420921707281943</v>
      </c>
      <c r="P394">
        <v>163.5</v>
      </c>
      <c r="Q394">
        <v>164.5</v>
      </c>
      <c r="R394">
        <v>57.5</v>
      </c>
      <c r="S394">
        <v>58.5</v>
      </c>
      <c r="T394">
        <v>1.7033559380182921E-3</v>
      </c>
      <c r="U394">
        <v>3.7698742196767832E-3</v>
      </c>
      <c r="V394">
        <v>3.7514630547842618E-5</v>
      </c>
      <c r="W394">
        <v>2.4671306812604958E-4</v>
      </c>
      <c r="X394">
        <v>3.2676487539412557E-4</v>
      </c>
      <c r="Y394">
        <v>-0.99950657386374786</v>
      </c>
      <c r="Z394">
        <v>-0.99934647024921175</v>
      </c>
      <c r="AA394">
        <v>-2.4637721360232181</v>
      </c>
      <c r="AB394">
        <v>-2.4100792989565969</v>
      </c>
      <c r="AC394">
        <v>-3.4842999693609649</v>
      </c>
      <c r="AD394">
        <v>-3.4083668309790611</v>
      </c>
      <c r="AE394">
        <v>117.7064052693197</v>
      </c>
      <c r="AF394">
        <v>5.4970408610283823E-6</v>
      </c>
      <c r="AG394">
        <v>1.7175265199505681E-5</v>
      </c>
      <c r="AH394">
        <v>0</v>
      </c>
      <c r="AI394">
        <v>0.5</v>
      </c>
      <c r="AJ394">
        <v>0</v>
      </c>
      <c r="AK394">
        <v>0.5</v>
      </c>
      <c r="AL394">
        <v>2.4671306812604958E-4</v>
      </c>
      <c r="AM394">
        <v>3.2676487539412557E-4</v>
      </c>
      <c r="AN394">
        <v>9.4891566909527951E-6</v>
      </c>
      <c r="AO394">
        <v>9.5596992093696764E-12</v>
      </c>
      <c r="AP394">
        <v>5.1126725657284077E-12</v>
      </c>
      <c r="AQ394">
        <v>7283432242524.96</v>
      </c>
      <c r="AR394">
        <v>0.16404886561954601</v>
      </c>
      <c r="AS394">
        <v>5.7591623036649199E-2</v>
      </c>
      <c r="AT394">
        <v>164</v>
      </c>
      <c r="AU394">
        <v>58</v>
      </c>
      <c r="AV394">
        <v>58</v>
      </c>
      <c r="AW394">
        <v>0</v>
      </c>
      <c r="AX394">
        <v>5.3158826762112241</v>
      </c>
      <c r="AY394">
        <v>2.7314943570656031E-2</v>
      </c>
      <c r="AZ394">
        <v>0.80567445491446077</v>
      </c>
      <c r="BA394">
        <v>3.0276679465993168E-2</v>
      </c>
      <c r="BB394">
        <v>0.13673392204889001</v>
      </c>
    </row>
    <row r="395" spans="1:54" x14ac:dyDescent="0.3">
      <c r="A395">
        <v>0.188405797101449</v>
      </c>
      <c r="B395">
        <v>7.9710144927536197E-2</v>
      </c>
      <c r="C395" t="s">
        <v>468</v>
      </c>
      <c r="D395">
        <v>1000</v>
      </c>
      <c r="E395">
        <v>188</v>
      </c>
      <c r="F395">
        <v>80</v>
      </c>
      <c r="G395">
        <v>0.99485438892317701</v>
      </c>
      <c r="H395">
        <v>0.99996364045238928</v>
      </c>
      <c r="I395">
        <v>0.98970877784635403</v>
      </c>
      <c r="J395">
        <v>0.99992728090477856</v>
      </c>
      <c r="K395">
        <v>1.814356399810459</v>
      </c>
      <c r="L395">
        <v>2.805240673057571</v>
      </c>
      <c r="M395">
        <v>2.5658874275903729</v>
      </c>
      <c r="N395">
        <v>3.9672094055586471</v>
      </c>
      <c r="O395">
        <v>33.779961548468727</v>
      </c>
      <c r="P395">
        <v>187.5</v>
      </c>
      <c r="Q395">
        <v>188.5</v>
      </c>
      <c r="R395">
        <v>79.5</v>
      </c>
      <c r="S395">
        <v>80.5</v>
      </c>
      <c r="T395">
        <v>3.995540898585892E-4</v>
      </c>
      <c r="U395">
        <v>1.302292008065198E-5</v>
      </c>
      <c r="V395">
        <v>1.7576933383146041E-7</v>
      </c>
      <c r="W395">
        <v>2.4671306812604958E-4</v>
      </c>
      <c r="X395">
        <v>3.2676487539412557E-4</v>
      </c>
      <c r="Y395">
        <v>-0.99950657386374786</v>
      </c>
      <c r="Z395">
        <v>-0.99934647024921175</v>
      </c>
      <c r="AA395">
        <v>-2.4637721360232181</v>
      </c>
      <c r="AB395">
        <v>-2.4100792989565969</v>
      </c>
      <c r="AC395">
        <v>-3.4842999693609649</v>
      </c>
      <c r="AD395">
        <v>-3.4083668309790611</v>
      </c>
      <c r="AE395">
        <v>117.7064052693197</v>
      </c>
      <c r="AF395">
        <v>2.5685150271602382E-10</v>
      </c>
      <c r="AG395">
        <v>7.8636798566050837E-7</v>
      </c>
      <c r="AH395">
        <v>0</v>
      </c>
      <c r="AI395">
        <v>0.5</v>
      </c>
      <c r="AJ395">
        <v>0</v>
      </c>
      <c r="AK395">
        <v>0.5</v>
      </c>
      <c r="AL395">
        <v>2.4671306812604958E-4</v>
      </c>
      <c r="AM395">
        <v>3.2676487539412557E-4</v>
      </c>
      <c r="AN395">
        <v>9.4891566909527951E-6</v>
      </c>
      <c r="AO395">
        <v>1.026683948123126E-13</v>
      </c>
      <c r="AP395">
        <v>8.2524450367577827E-19</v>
      </c>
      <c r="AQ395">
        <v>1.968572039152898E+19</v>
      </c>
      <c r="AR395">
        <v>0.188405797101449</v>
      </c>
      <c r="AS395">
        <v>7.9710144927536197E-2</v>
      </c>
      <c r="AT395">
        <v>188</v>
      </c>
      <c r="AU395">
        <v>80</v>
      </c>
      <c r="AV395">
        <v>80</v>
      </c>
      <c r="AW395">
        <v>0</v>
      </c>
      <c r="AX395">
        <v>5.2638587378779951</v>
      </c>
      <c r="AY395">
        <v>4.0080861545512159E-2</v>
      </c>
      <c r="AZ395">
        <v>0.77196491951652702</v>
      </c>
      <c r="BA395">
        <v>3.9629283382024039E-2</v>
      </c>
      <c r="BB395">
        <v>0.14832493555593679</v>
      </c>
    </row>
    <row r="396" spans="1:54" x14ac:dyDescent="0.3">
      <c r="A396">
        <v>0.16530612244897999</v>
      </c>
      <c r="B396">
        <v>6.3265306122449003E-2</v>
      </c>
      <c r="C396" t="s">
        <v>469</v>
      </c>
      <c r="D396">
        <v>1000</v>
      </c>
      <c r="E396">
        <v>165</v>
      </c>
      <c r="F396">
        <v>63</v>
      </c>
      <c r="G396">
        <v>0.97419632783327104</v>
      </c>
      <c r="H396">
        <v>0.99416321131680629</v>
      </c>
      <c r="I396">
        <v>0.94839265566654207</v>
      </c>
      <c r="J396">
        <v>0.98832642263361259</v>
      </c>
      <c r="K396">
        <v>1.3763088996176549</v>
      </c>
      <c r="L396">
        <v>1.783225126114576</v>
      </c>
      <c r="M396">
        <v>1.9463947118540781</v>
      </c>
      <c r="N396">
        <v>2.5218611581157071</v>
      </c>
      <c r="O396">
        <v>7.4655489847940579</v>
      </c>
      <c r="P396">
        <v>164.5</v>
      </c>
      <c r="Q396">
        <v>165.5</v>
      </c>
      <c r="R396">
        <v>62.5</v>
      </c>
      <c r="S396">
        <v>63.5</v>
      </c>
      <c r="T396">
        <v>1.616901291119466E-3</v>
      </c>
      <c r="U396">
        <v>1.413056577039828E-3</v>
      </c>
      <c r="V396">
        <v>1.7057084779306699E-5</v>
      </c>
      <c r="W396">
        <v>2.4671306812604958E-4</v>
      </c>
      <c r="X396">
        <v>3.2676487539412557E-4</v>
      </c>
      <c r="Y396">
        <v>-0.99950657386374786</v>
      </c>
      <c r="Z396">
        <v>-0.99934647024921175</v>
      </c>
      <c r="AA396">
        <v>-2.4637721360232181</v>
      </c>
      <c r="AB396">
        <v>-2.4100792989565969</v>
      </c>
      <c r="AC396">
        <v>-3.4842999693609649</v>
      </c>
      <c r="AD396">
        <v>-3.4083668309790611</v>
      </c>
      <c r="AE396">
        <v>117.7064052693197</v>
      </c>
      <c r="AF396">
        <v>6.883162961385231E-7</v>
      </c>
      <c r="AG396">
        <v>1.5181518467717449E-5</v>
      </c>
      <c r="AH396">
        <v>0</v>
      </c>
      <c r="AI396">
        <v>0.5</v>
      </c>
      <c r="AJ396">
        <v>0</v>
      </c>
      <c r="AK396">
        <v>0.5</v>
      </c>
      <c r="AL396">
        <v>2.4671306812604958E-4</v>
      </c>
      <c r="AM396">
        <v>3.2676487539412557E-4</v>
      </c>
      <c r="AN396">
        <v>9.4891566909527951E-6</v>
      </c>
      <c r="AO396">
        <v>8.021102889742056E-12</v>
      </c>
      <c r="AP396">
        <v>2.399604992164614E-13</v>
      </c>
      <c r="AQ396">
        <v>84092755241410.063</v>
      </c>
      <c r="AR396">
        <v>0.16530612244897999</v>
      </c>
      <c r="AS396">
        <v>6.3265306122449003E-2</v>
      </c>
      <c r="AT396">
        <v>165</v>
      </c>
      <c r="AU396">
        <v>63</v>
      </c>
      <c r="AV396">
        <v>63</v>
      </c>
      <c r="AW396">
        <v>0</v>
      </c>
      <c r="AX396">
        <v>5.2922812600088438</v>
      </c>
      <c r="AY396">
        <v>2.987106305811793E-2</v>
      </c>
      <c r="AZ396">
        <v>0.80129963448668895</v>
      </c>
      <c r="BA396">
        <v>3.3394243064331072E-2</v>
      </c>
      <c r="BB396">
        <v>0.13543505939086209</v>
      </c>
    </row>
    <row r="397" spans="1:54" x14ac:dyDescent="0.3">
      <c r="A397">
        <v>0.15094339622641501</v>
      </c>
      <c r="B397">
        <v>5.6603773584905703E-2</v>
      </c>
      <c r="C397" t="s">
        <v>470</v>
      </c>
      <c r="D397">
        <v>1000</v>
      </c>
      <c r="E397">
        <v>151</v>
      </c>
      <c r="F397">
        <v>57</v>
      </c>
      <c r="G397">
        <v>0.94169752725660349</v>
      </c>
      <c r="H397">
        <v>0.97787285241748456</v>
      </c>
      <c r="I397">
        <v>0.88339505451320699</v>
      </c>
      <c r="J397">
        <v>0.95574570483496912</v>
      </c>
      <c r="K397">
        <v>1.1095810291679209</v>
      </c>
      <c r="L397">
        <v>1.422468447194247</v>
      </c>
      <c r="M397">
        <v>1.569184540001171</v>
      </c>
      <c r="N397">
        <v>2.011674170069901</v>
      </c>
      <c r="O397">
        <v>3.9889778728095719</v>
      </c>
      <c r="P397">
        <v>150.5</v>
      </c>
      <c r="Q397">
        <v>151.5</v>
      </c>
      <c r="R397">
        <v>56.5</v>
      </c>
      <c r="S397">
        <v>57.5</v>
      </c>
      <c r="T397">
        <v>3.138845180858163E-3</v>
      </c>
      <c r="U397">
        <v>4.4890198108474832E-3</v>
      </c>
      <c r="V397">
        <v>5.6206047300424621E-5</v>
      </c>
      <c r="W397">
        <v>2.4671306812604958E-4</v>
      </c>
      <c r="X397">
        <v>3.2676487539412557E-4</v>
      </c>
      <c r="Y397">
        <v>-0.99950657386374786</v>
      </c>
      <c r="Z397">
        <v>-0.99934647024921175</v>
      </c>
      <c r="AA397">
        <v>-2.4637721360232181</v>
      </c>
      <c r="AB397">
        <v>-2.4100792989565969</v>
      </c>
      <c r="AC397">
        <v>-3.4842999693609649</v>
      </c>
      <c r="AD397">
        <v>-3.4083668309790611</v>
      </c>
      <c r="AE397">
        <v>117.7064052693197</v>
      </c>
      <c r="AF397">
        <v>8.219047811973707E-6</v>
      </c>
      <c r="AG397">
        <v>8.2042685793629673E-5</v>
      </c>
      <c r="AH397">
        <v>0</v>
      </c>
      <c r="AI397">
        <v>0.5</v>
      </c>
      <c r="AJ397">
        <v>0</v>
      </c>
      <c r="AK397">
        <v>0.5</v>
      </c>
      <c r="AL397">
        <v>2.4671306812604958E-4</v>
      </c>
      <c r="AM397">
        <v>3.2676487539412557E-4</v>
      </c>
      <c r="AN397">
        <v>9.4891566909527951E-6</v>
      </c>
      <c r="AO397">
        <v>8.414825835814009E-11</v>
      </c>
      <c r="AP397">
        <v>9.1025942222965447E-12</v>
      </c>
      <c r="AQ397">
        <v>696306337261.62866</v>
      </c>
      <c r="AR397">
        <v>0.15094339622641501</v>
      </c>
      <c r="AS397">
        <v>5.6603773584905703E-2</v>
      </c>
      <c r="AT397">
        <v>151</v>
      </c>
      <c r="AU397">
        <v>57</v>
      </c>
      <c r="AV397">
        <v>57</v>
      </c>
      <c r="AW397">
        <v>0</v>
      </c>
      <c r="AX397">
        <v>5.3233747977660757</v>
      </c>
      <c r="AY397">
        <v>2.544797349134327E-2</v>
      </c>
      <c r="AZ397">
        <v>0.8179008036800226</v>
      </c>
      <c r="BA397">
        <v>3.1155800093562429E-2</v>
      </c>
      <c r="BB397">
        <v>0.12549542273507169</v>
      </c>
    </row>
    <row r="398" spans="1:54" x14ac:dyDescent="0.3">
      <c r="A398">
        <v>0.113705519398191</v>
      </c>
      <c r="B398">
        <v>4.2008283323472201E-2</v>
      </c>
      <c r="C398" t="s">
        <v>471</v>
      </c>
      <c r="D398">
        <v>1000</v>
      </c>
      <c r="E398">
        <v>114</v>
      </c>
      <c r="F398">
        <v>42</v>
      </c>
      <c r="G398">
        <v>0.71610703156195665</v>
      </c>
      <c r="H398">
        <v>0.76907827206938195</v>
      </c>
      <c r="I398">
        <v>0.43221406312391331</v>
      </c>
      <c r="J398">
        <v>0.5381565441387639</v>
      </c>
      <c r="K398">
        <v>0.40398091801063268</v>
      </c>
      <c r="L398">
        <v>0.52029958507976204</v>
      </c>
      <c r="M398">
        <v>0.57131529319057017</v>
      </c>
      <c r="N398">
        <v>0.73581472971689355</v>
      </c>
      <c r="O398">
        <v>1.479123765939476</v>
      </c>
      <c r="P398">
        <v>113.5</v>
      </c>
      <c r="Q398">
        <v>114.5</v>
      </c>
      <c r="R398">
        <v>41.5</v>
      </c>
      <c r="S398">
        <v>42.5</v>
      </c>
      <c r="T398">
        <v>9.1496141305794643E-3</v>
      </c>
      <c r="U398">
        <v>2.589223944321617E-2</v>
      </c>
      <c r="V398">
        <v>3.5041033647158562E-4</v>
      </c>
      <c r="W398">
        <v>2.4671306812604958E-4</v>
      </c>
      <c r="X398">
        <v>3.2676487539412557E-4</v>
      </c>
      <c r="Y398">
        <v>-0.99950657386374786</v>
      </c>
      <c r="Z398">
        <v>-0.99934647024921175</v>
      </c>
      <c r="AA398">
        <v>-2.4637721360232181</v>
      </c>
      <c r="AB398">
        <v>-2.4100792989565969</v>
      </c>
      <c r="AC398">
        <v>-3.4842999693609649</v>
      </c>
      <c r="AD398">
        <v>-3.4083668309790611</v>
      </c>
      <c r="AE398">
        <v>117.7064052693197</v>
      </c>
      <c r="AF398">
        <v>2.0154410310936868E-3</v>
      </c>
      <c r="AG398">
        <v>4.6710383928475928E-3</v>
      </c>
      <c r="AH398">
        <v>0</v>
      </c>
      <c r="AI398">
        <v>0.5</v>
      </c>
      <c r="AJ398">
        <v>0</v>
      </c>
      <c r="AK398">
        <v>0.5</v>
      </c>
      <c r="AL398">
        <v>2.4671306812604958E-4</v>
      </c>
      <c r="AM398">
        <v>3.2676487539412557E-4</v>
      </c>
      <c r="AN398">
        <v>9.4891566909527951E-6</v>
      </c>
      <c r="AO398">
        <v>1.396534223279424E-8</v>
      </c>
      <c r="AP398">
        <v>1.2874544261151409E-8</v>
      </c>
      <c r="AQ398">
        <v>18493583.77873167</v>
      </c>
      <c r="AR398">
        <v>0.113705519398191</v>
      </c>
      <c r="AS398">
        <v>4.2008283323472201E-2</v>
      </c>
      <c r="AT398">
        <v>114</v>
      </c>
      <c r="AU398">
        <v>42</v>
      </c>
      <c r="AV398">
        <v>42</v>
      </c>
      <c r="AW398">
        <v>0</v>
      </c>
      <c r="AX398">
        <v>5.5309523796105804</v>
      </c>
      <c r="AY398">
        <v>1.6186200276380389E-2</v>
      </c>
      <c r="AZ398">
        <v>0.86047239755471727</v>
      </c>
      <c r="BA398">
        <v>2.5822083047091819E-2</v>
      </c>
      <c r="BB398">
        <v>9.751931912181061E-2</v>
      </c>
    </row>
    <row r="399" spans="1:54" x14ac:dyDescent="0.3">
      <c r="A399">
        <v>0.17798594847775201</v>
      </c>
      <c r="B399">
        <v>7.2599531615925098E-2</v>
      </c>
      <c r="C399" t="s">
        <v>472</v>
      </c>
      <c r="D399">
        <v>1000</v>
      </c>
      <c r="E399">
        <v>178</v>
      </c>
      <c r="F399">
        <v>73</v>
      </c>
      <c r="G399">
        <v>0.9891782890915497</v>
      </c>
      <c r="H399">
        <v>0.99962699747723271</v>
      </c>
      <c r="I399">
        <v>0.9783565781830994</v>
      </c>
      <c r="J399">
        <v>0.99925399495446543</v>
      </c>
      <c r="K399">
        <v>1.6239188564797331</v>
      </c>
      <c r="L399">
        <v>2.3844265619848728</v>
      </c>
      <c r="M399">
        <v>2.2965680710270462</v>
      </c>
      <c r="N399">
        <v>3.372088382441659</v>
      </c>
      <c r="O399">
        <v>17.092185822557578</v>
      </c>
      <c r="P399">
        <v>177.5</v>
      </c>
      <c r="Q399">
        <v>178.5</v>
      </c>
      <c r="R399">
        <v>72.5</v>
      </c>
      <c r="S399">
        <v>73.5</v>
      </c>
      <c r="T399">
        <v>7.6909248544387854E-4</v>
      </c>
      <c r="U399">
        <v>1.155060703913469E-4</v>
      </c>
      <c r="V399">
        <v>1.518381776728516E-6</v>
      </c>
      <c r="W399">
        <v>2.4671306812604958E-4</v>
      </c>
      <c r="X399">
        <v>3.2676487539412557E-4</v>
      </c>
      <c r="Y399">
        <v>-0.99950657386374786</v>
      </c>
      <c r="Z399">
        <v>-0.99934647024921175</v>
      </c>
      <c r="AA399">
        <v>-2.4637721360232181</v>
      </c>
      <c r="AB399">
        <v>-2.4100792989565969</v>
      </c>
      <c r="AC399">
        <v>-3.4842999693609649</v>
      </c>
      <c r="AD399">
        <v>-3.4083668309790611</v>
      </c>
      <c r="AE399">
        <v>117.7064052693197</v>
      </c>
      <c r="AF399">
        <v>7.7388033849562772E-9</v>
      </c>
      <c r="AG399">
        <v>2.9318679074600689E-6</v>
      </c>
      <c r="AH399">
        <v>0</v>
      </c>
      <c r="AI399">
        <v>0.5</v>
      </c>
      <c r="AJ399">
        <v>0</v>
      </c>
      <c r="AK399">
        <v>0.5</v>
      </c>
      <c r="AL399">
        <v>2.4671306812604958E-4</v>
      </c>
      <c r="AM399">
        <v>3.2676487539412557E-4</v>
      </c>
      <c r="AN399">
        <v>9.4891566909527951E-6</v>
      </c>
      <c r="AO399">
        <v>7.3681479013156738E-13</v>
      </c>
      <c r="AP399">
        <v>2.2053157351616759E-16</v>
      </c>
      <c r="AQ399">
        <v>8.8670567854469184E+16</v>
      </c>
      <c r="AR399">
        <v>0.17798594847775201</v>
      </c>
      <c r="AS399">
        <v>7.2599531615925098E-2</v>
      </c>
      <c r="AT399">
        <v>178</v>
      </c>
      <c r="AU399">
        <v>73</v>
      </c>
      <c r="AV399">
        <v>73</v>
      </c>
      <c r="AW399">
        <v>0</v>
      </c>
      <c r="AX399">
        <v>5.2675051894320086</v>
      </c>
      <c r="AY399">
        <v>3.5488915519454031E-2</v>
      </c>
      <c r="AZ399">
        <v>0.7849034354257769</v>
      </c>
      <c r="BA399">
        <v>3.7110616096471073E-2</v>
      </c>
      <c r="BB399">
        <v>0.14249703295829799</v>
      </c>
    </row>
    <row r="400" spans="1:54" x14ac:dyDescent="0.3">
      <c r="A400">
        <v>0.05</v>
      </c>
      <c r="B400">
        <v>3.9285714285714299E-2</v>
      </c>
      <c r="C400" t="s">
        <v>473</v>
      </c>
      <c r="D400">
        <v>1000</v>
      </c>
      <c r="E400">
        <v>50</v>
      </c>
      <c r="F400">
        <v>39</v>
      </c>
      <c r="G400">
        <v>0.1203659640357045</v>
      </c>
      <c r="H400">
        <v>0.6845650024962141</v>
      </c>
      <c r="I400">
        <v>-0.75926807192859103</v>
      </c>
      <c r="J400">
        <v>0.36913000499242821</v>
      </c>
      <c r="K400">
        <v>-0.82954889972789814</v>
      </c>
      <c r="L400">
        <v>0.33976670636654061</v>
      </c>
      <c r="M400">
        <v>-1.173159304646872</v>
      </c>
      <c r="N400">
        <v>0.4805026841863988</v>
      </c>
      <c r="O400">
        <v>0.44250458507262919</v>
      </c>
      <c r="P400">
        <v>49.5</v>
      </c>
      <c r="Q400">
        <v>50.5</v>
      </c>
      <c r="R400">
        <v>38.5</v>
      </c>
      <c r="S400">
        <v>39.5</v>
      </c>
      <c r="T400">
        <v>5.6053442388546842E-3</v>
      </c>
      <c r="U400">
        <v>3.0247821208390421E-2</v>
      </c>
      <c r="V400">
        <v>7.5026409175692416E-5</v>
      </c>
      <c r="W400">
        <v>2.4671306812604958E-4</v>
      </c>
      <c r="X400">
        <v>3.2676487539412557E-4</v>
      </c>
      <c r="Y400">
        <v>-0.99950657386374786</v>
      </c>
      <c r="Z400">
        <v>-0.99934647024921175</v>
      </c>
      <c r="AA400">
        <v>-2.4637721360232181</v>
      </c>
      <c r="AB400">
        <v>-2.4100792989565969</v>
      </c>
      <c r="AC400">
        <v>-3.4842999693609649</v>
      </c>
      <c r="AD400">
        <v>-3.4083668309790611</v>
      </c>
      <c r="AE400">
        <v>117.7064052693197</v>
      </c>
      <c r="AF400">
        <v>5.3754352788654494E-3</v>
      </c>
      <c r="AG400">
        <v>1.259603856905068</v>
      </c>
      <c r="AH400">
        <v>0</v>
      </c>
      <c r="AI400">
        <v>0.5</v>
      </c>
      <c r="AJ400">
        <v>0</v>
      </c>
      <c r="AK400">
        <v>0.5</v>
      </c>
      <c r="AL400">
        <v>2.4671306812604958E-4</v>
      </c>
      <c r="AM400">
        <v>3.2676487539412557E-4</v>
      </c>
      <c r="AN400">
        <v>9.4891566909527951E-6</v>
      </c>
      <c r="AO400">
        <v>2.3071277233824999E-6</v>
      </c>
      <c r="AP400">
        <v>4.0114361945469237E-8</v>
      </c>
      <c r="AQ400">
        <v>7692.5486700822958</v>
      </c>
      <c r="AR400">
        <v>0.05</v>
      </c>
      <c r="AS400">
        <v>3.9285714285714299E-2</v>
      </c>
      <c r="AT400">
        <v>50</v>
      </c>
      <c r="AU400">
        <v>39</v>
      </c>
      <c r="AV400">
        <v>39</v>
      </c>
      <c r="AW400">
        <v>0</v>
      </c>
      <c r="AX400">
        <v>6.5656467390616413</v>
      </c>
      <c r="AY400">
        <v>8.9107021721647941E-3</v>
      </c>
      <c r="AZ400">
        <v>0.91962498788645053</v>
      </c>
      <c r="BA400">
        <v>3.03750121135495E-2</v>
      </c>
      <c r="BB400">
        <v>4.1089297827835207E-2</v>
      </c>
    </row>
    <row r="401" spans="1:54" x14ac:dyDescent="0.3">
      <c r="A401">
        <v>0.16962305986696199</v>
      </c>
      <c r="B401">
        <v>6.8736141906873605E-2</v>
      </c>
      <c r="C401" t="s">
        <v>474</v>
      </c>
      <c r="D401">
        <v>1000</v>
      </c>
      <c r="E401">
        <v>170</v>
      </c>
      <c r="F401">
        <v>69</v>
      </c>
      <c r="G401">
        <v>0.98128697034400536</v>
      </c>
      <c r="H401">
        <v>0.99878533203856179</v>
      </c>
      <c r="I401">
        <v>0.96257394068801072</v>
      </c>
      <c r="J401">
        <v>0.99757066407712358</v>
      </c>
      <c r="K401">
        <v>1.471549835375211</v>
      </c>
      <c r="L401">
        <v>2.1439526908971249</v>
      </c>
      <c r="M401">
        <v>2.0810857348955181</v>
      </c>
      <c r="N401">
        <v>3.032006972553007</v>
      </c>
      <c r="O401">
        <v>10.686064836192379</v>
      </c>
      <c r="P401">
        <v>169.5</v>
      </c>
      <c r="Q401">
        <v>170.5</v>
      </c>
      <c r="R401">
        <v>68.5</v>
      </c>
      <c r="S401">
        <v>69.5</v>
      </c>
      <c r="T401">
        <v>1.2326971247862419E-3</v>
      </c>
      <c r="U401">
        <v>3.4297458508392159E-4</v>
      </c>
      <c r="V401">
        <v>4.5178949372145443E-6</v>
      </c>
      <c r="W401">
        <v>2.4671306812604958E-4</v>
      </c>
      <c r="X401">
        <v>3.2676487539412557E-4</v>
      </c>
      <c r="Y401">
        <v>-0.99950657386374786</v>
      </c>
      <c r="Z401">
        <v>-0.99934647024921175</v>
      </c>
      <c r="AA401">
        <v>-2.4637721360232181</v>
      </c>
      <c r="AB401">
        <v>-2.4100792989565969</v>
      </c>
      <c r="AC401">
        <v>-3.4842999693609649</v>
      </c>
      <c r="AD401">
        <v>-3.4083668309790611</v>
      </c>
      <c r="AE401">
        <v>117.7064052693197</v>
      </c>
      <c r="AF401">
        <v>4.9139666536476789E-8</v>
      </c>
      <c r="AG401">
        <v>8.1374070241559806E-6</v>
      </c>
      <c r="AH401">
        <v>0</v>
      </c>
      <c r="AI401">
        <v>0.5</v>
      </c>
      <c r="AJ401">
        <v>0</v>
      </c>
      <c r="AK401">
        <v>0.5</v>
      </c>
      <c r="AL401">
        <v>2.4671306812604958E-4</v>
      </c>
      <c r="AM401">
        <v>3.2676487539412557E-4</v>
      </c>
      <c r="AN401">
        <v>9.4891566909527951E-6</v>
      </c>
      <c r="AO401">
        <v>3.2777648199956618E-12</v>
      </c>
      <c r="AP401">
        <v>4.1580173638413102E-15</v>
      </c>
      <c r="AQ401">
        <v>3145572193273504</v>
      </c>
      <c r="AR401">
        <v>0.16962305986696199</v>
      </c>
      <c r="AS401">
        <v>6.8736141906873605E-2</v>
      </c>
      <c r="AT401">
        <v>170</v>
      </c>
      <c r="AU401">
        <v>69</v>
      </c>
      <c r="AV401">
        <v>69</v>
      </c>
      <c r="AW401">
        <v>0</v>
      </c>
      <c r="AX401">
        <v>5.2732817715878904</v>
      </c>
      <c r="AY401">
        <v>3.2725515381363569E-2</v>
      </c>
      <c r="AZ401">
        <v>0.79436631360752796</v>
      </c>
      <c r="BA401">
        <v>3.6010626525510042E-2</v>
      </c>
      <c r="BB401">
        <v>0.1368975444855984</v>
      </c>
    </row>
    <row r="402" spans="1:54" x14ac:dyDescent="0.3">
      <c r="A402">
        <v>6.3432835820895497E-2</v>
      </c>
      <c r="B402">
        <v>2.6119402985074602E-2</v>
      </c>
      <c r="C402" t="s">
        <v>475</v>
      </c>
      <c r="D402">
        <v>1000</v>
      </c>
      <c r="E402">
        <v>63</v>
      </c>
      <c r="F402">
        <v>26</v>
      </c>
      <c r="G402">
        <v>0.20802546504332969</v>
      </c>
      <c r="H402">
        <v>0.26510569000246309</v>
      </c>
      <c r="I402">
        <v>-0.5839490699133405</v>
      </c>
      <c r="J402">
        <v>-0.46978861999507382</v>
      </c>
      <c r="K402">
        <v>-0.5750839584015125</v>
      </c>
      <c r="L402">
        <v>-0.44383916909542381</v>
      </c>
      <c r="M402">
        <v>-0.8132915334746238</v>
      </c>
      <c r="N402">
        <v>-0.62768337244715389</v>
      </c>
      <c r="O402">
        <v>1.5273840181709299</v>
      </c>
      <c r="P402">
        <v>62.5</v>
      </c>
      <c r="Q402">
        <v>63.5</v>
      </c>
      <c r="R402">
        <v>25.5</v>
      </c>
      <c r="S402">
        <v>26.5</v>
      </c>
      <c r="T402">
        <v>7.8720308041037024E-3</v>
      </c>
      <c r="U402">
        <v>2.7998114437147229E-2</v>
      </c>
      <c r="V402">
        <v>3.366385218606517E-4</v>
      </c>
      <c r="W402">
        <v>2.4671306812604958E-4</v>
      </c>
      <c r="X402">
        <v>3.2676487539412557E-4</v>
      </c>
      <c r="Y402">
        <v>-0.99950657386374786</v>
      </c>
      <c r="Z402">
        <v>-0.99934647024921175</v>
      </c>
      <c r="AA402">
        <v>-2.4637721360232181</v>
      </c>
      <c r="AB402">
        <v>-2.4100792989565969</v>
      </c>
      <c r="AC402">
        <v>-3.4842999693609649</v>
      </c>
      <c r="AD402">
        <v>-3.4083668309790611</v>
      </c>
      <c r="AE402">
        <v>117.7064052693197</v>
      </c>
      <c r="AF402">
        <v>0.23887719887171699</v>
      </c>
      <c r="AG402">
        <v>0.46261864358058419</v>
      </c>
      <c r="AH402">
        <v>0</v>
      </c>
      <c r="AI402">
        <v>0.5</v>
      </c>
      <c r="AJ402">
        <v>0</v>
      </c>
      <c r="AK402">
        <v>0.5</v>
      </c>
      <c r="AL402">
        <v>2.4671306812604958E-4</v>
      </c>
      <c r="AM402">
        <v>3.2676487539412557E-4</v>
      </c>
      <c r="AN402">
        <v>9.4891566909527951E-6</v>
      </c>
      <c r="AO402">
        <v>1.18999540097859E-6</v>
      </c>
      <c r="AP402">
        <v>1.6500444218919871E-6</v>
      </c>
      <c r="AQ402">
        <v>1626.8612317323989</v>
      </c>
      <c r="AR402">
        <v>6.3432835820895497E-2</v>
      </c>
      <c r="AS402">
        <v>2.6119402985074602E-2</v>
      </c>
      <c r="AT402">
        <v>63</v>
      </c>
      <c r="AU402">
        <v>26</v>
      </c>
      <c r="AV402">
        <v>26</v>
      </c>
      <c r="AW402">
        <v>0</v>
      </c>
      <c r="AX402">
        <v>6.4727233709378131</v>
      </c>
      <c r="AY402">
        <v>7.3979945481222713E-3</v>
      </c>
      <c r="AZ402">
        <v>0.9178457557421521</v>
      </c>
      <c r="BA402">
        <v>1.872140843695233E-2</v>
      </c>
      <c r="BB402">
        <v>5.6034841272773223E-2</v>
      </c>
    </row>
    <row r="403" spans="1:54" x14ac:dyDescent="0.3">
      <c r="A403">
        <v>7.5604979717442997E-2</v>
      </c>
      <c r="B403">
        <v>3.3711008532661901E-2</v>
      </c>
      <c r="C403" t="s">
        <v>476</v>
      </c>
      <c r="D403">
        <v>1000</v>
      </c>
      <c r="E403">
        <v>76</v>
      </c>
      <c r="F403">
        <v>34</v>
      </c>
      <c r="G403">
        <v>0.32350053997983508</v>
      </c>
      <c r="H403">
        <v>0.52183346280871312</v>
      </c>
      <c r="I403">
        <v>-0.35299892004032968</v>
      </c>
      <c r="J403">
        <v>4.3666925617426237E-2</v>
      </c>
      <c r="K403">
        <v>-0.32380703508456621</v>
      </c>
      <c r="L403">
        <v>3.8718143923656079E-2</v>
      </c>
      <c r="M403">
        <v>-0.45793230060841422</v>
      </c>
      <c r="N403">
        <v>5.4755724246747871E-2</v>
      </c>
      <c r="O403">
        <v>1.1608031689900931</v>
      </c>
      <c r="P403">
        <v>75.5</v>
      </c>
      <c r="Q403">
        <v>76.5</v>
      </c>
      <c r="R403">
        <v>33.5</v>
      </c>
      <c r="S403">
        <v>34.5</v>
      </c>
      <c r="T403">
        <v>9.7818147008019718E-3</v>
      </c>
      <c r="U403">
        <v>3.3924201228875413E-2</v>
      </c>
      <c r="V403">
        <v>3.8520121413925071E-4</v>
      </c>
      <c r="W403">
        <v>2.4671306812604958E-4</v>
      </c>
      <c r="X403">
        <v>3.2676487539412557E-4</v>
      </c>
      <c r="Y403">
        <v>-0.99950657386374786</v>
      </c>
      <c r="Z403">
        <v>-0.99934647024921175</v>
      </c>
      <c r="AA403">
        <v>-2.4637721360232181</v>
      </c>
      <c r="AB403">
        <v>-2.4100792989565969</v>
      </c>
      <c r="AC403">
        <v>-3.4842999693609649</v>
      </c>
      <c r="AD403">
        <v>-3.4083668309790611</v>
      </c>
      <c r="AE403">
        <v>117.7064052693197</v>
      </c>
      <c r="AF403">
        <v>2.5246421329247652E-2</v>
      </c>
      <c r="AG403">
        <v>0.15913677669933851</v>
      </c>
      <c r="AH403">
        <v>0</v>
      </c>
      <c r="AI403">
        <v>0.5</v>
      </c>
      <c r="AJ403">
        <v>0</v>
      </c>
      <c r="AK403">
        <v>0.5</v>
      </c>
      <c r="AL403">
        <v>2.4671306812604958E-4</v>
      </c>
      <c r="AM403">
        <v>3.2676487539412557E-4</v>
      </c>
      <c r="AN403">
        <v>9.4891566909527951E-6</v>
      </c>
      <c r="AO403">
        <v>5.0865738710835044E-7</v>
      </c>
      <c r="AP403">
        <v>2.1130102832326289E-7</v>
      </c>
      <c r="AQ403">
        <v>34008.56434062175</v>
      </c>
      <c r="AR403">
        <v>7.5604979717442997E-2</v>
      </c>
      <c r="AS403">
        <v>3.3711008532661901E-2</v>
      </c>
      <c r="AT403">
        <v>76</v>
      </c>
      <c r="AU403">
        <v>34</v>
      </c>
      <c r="AV403">
        <v>34</v>
      </c>
      <c r="AW403">
        <v>0</v>
      </c>
      <c r="AX403">
        <v>5.9900193044707786</v>
      </c>
      <c r="AY403">
        <v>1.0215279415309281E-2</v>
      </c>
      <c r="AZ403">
        <v>0.9008992911652044</v>
      </c>
      <c r="BA403">
        <v>2.3495729117352621E-2</v>
      </c>
      <c r="BB403">
        <v>6.5389700302133716E-2</v>
      </c>
    </row>
    <row r="404" spans="1:54" x14ac:dyDescent="0.3">
      <c r="A404">
        <v>4.9863013698630103E-2</v>
      </c>
      <c r="B404">
        <v>3.0684931506849301E-2</v>
      </c>
      <c r="C404" t="s">
        <v>477</v>
      </c>
      <c r="D404">
        <v>1000</v>
      </c>
      <c r="E404">
        <v>50</v>
      </c>
      <c r="F404">
        <v>31</v>
      </c>
      <c r="G404">
        <v>0.1203659640357045</v>
      </c>
      <c r="H404">
        <v>0.42038474093637612</v>
      </c>
      <c r="I404">
        <v>-0.75926807192859103</v>
      </c>
      <c r="J404">
        <v>-0.15923051812724781</v>
      </c>
      <c r="K404">
        <v>-0.82954889972789814</v>
      </c>
      <c r="L404">
        <v>-0.14206434088082051</v>
      </c>
      <c r="M404">
        <v>-1.173159304646872</v>
      </c>
      <c r="N404">
        <v>-0.20090931760325079</v>
      </c>
      <c r="O404">
        <v>1.0398378855554791</v>
      </c>
      <c r="P404">
        <v>49.5</v>
      </c>
      <c r="Q404">
        <v>50.5</v>
      </c>
      <c r="R404">
        <v>30.5</v>
      </c>
      <c r="S404">
        <v>31.5</v>
      </c>
      <c r="T404">
        <v>5.6053442388546842E-3</v>
      </c>
      <c r="U404">
        <v>3.3324511308078293E-2</v>
      </c>
      <c r="V404">
        <v>1.942368895467038E-4</v>
      </c>
      <c r="W404">
        <v>2.4671306812604958E-4</v>
      </c>
      <c r="X404">
        <v>3.2676487539412557E-4</v>
      </c>
      <c r="Y404">
        <v>-0.99950657386374786</v>
      </c>
      <c r="Z404">
        <v>-0.99934647024921175</v>
      </c>
      <c r="AA404">
        <v>-2.4637721360232181</v>
      </c>
      <c r="AB404">
        <v>-2.4100792989565969</v>
      </c>
      <c r="AC404">
        <v>-3.4842999693609649</v>
      </c>
      <c r="AD404">
        <v>-3.4083668309790611</v>
      </c>
      <c r="AE404">
        <v>117.7064052693197</v>
      </c>
      <c r="AF404">
        <v>6.0587496917290047E-2</v>
      </c>
      <c r="AG404">
        <v>1.259603856905068</v>
      </c>
      <c r="AH404">
        <v>0</v>
      </c>
      <c r="AI404">
        <v>0.5</v>
      </c>
      <c r="AJ404">
        <v>0</v>
      </c>
      <c r="AK404">
        <v>0.5</v>
      </c>
      <c r="AL404">
        <v>2.4671306812604958E-4</v>
      </c>
      <c r="AM404">
        <v>3.2676487539412557E-4</v>
      </c>
      <c r="AN404">
        <v>9.4891566909527951E-6</v>
      </c>
      <c r="AO404">
        <v>2.3071277233824999E-6</v>
      </c>
      <c r="AP404">
        <v>4.9812570592406161E-7</v>
      </c>
      <c r="AQ404">
        <v>1603.794577376902</v>
      </c>
      <c r="AR404">
        <v>4.9863013698630103E-2</v>
      </c>
      <c r="AS404">
        <v>3.0684931506849301E-2</v>
      </c>
      <c r="AT404">
        <v>50</v>
      </c>
      <c r="AU404">
        <v>31</v>
      </c>
      <c r="AV404">
        <v>31</v>
      </c>
      <c r="AW404">
        <v>0</v>
      </c>
      <c r="AX404">
        <v>6.7187511136436529</v>
      </c>
      <c r="AY404">
        <v>7.2434509625295927E-3</v>
      </c>
      <c r="AZ404">
        <v>0.92669550575705018</v>
      </c>
      <c r="BA404">
        <v>2.3441480544319711E-2</v>
      </c>
      <c r="BB404">
        <v>4.2619562736100507E-2</v>
      </c>
    </row>
    <row r="405" spans="1:54" x14ac:dyDescent="0.3">
      <c r="A405">
        <v>9.6894832275612006E-2</v>
      </c>
      <c r="B405">
        <v>4.4310970081595603E-2</v>
      </c>
      <c r="C405" t="s">
        <v>478</v>
      </c>
      <c r="D405">
        <v>1000</v>
      </c>
      <c r="E405">
        <v>97</v>
      </c>
      <c r="F405">
        <v>44</v>
      </c>
      <c r="G405">
        <v>0.5445272415684409</v>
      </c>
      <c r="H405">
        <v>0.81752806605415029</v>
      </c>
      <c r="I405">
        <v>8.9054483136881801E-2</v>
      </c>
      <c r="J405">
        <v>0.63505613210830059</v>
      </c>
      <c r="K405">
        <v>7.9087062130594341E-2</v>
      </c>
      <c r="L405">
        <v>0.64062803565988913</v>
      </c>
      <c r="M405">
        <v>0.11184599587333011</v>
      </c>
      <c r="N405">
        <v>0.90598485646665006</v>
      </c>
      <c r="O405">
        <v>1.088067547260688</v>
      </c>
      <c r="P405">
        <v>96.5</v>
      </c>
      <c r="Q405">
        <v>97.5</v>
      </c>
      <c r="R405">
        <v>43.5</v>
      </c>
      <c r="S405">
        <v>44.5</v>
      </c>
      <c r="T405">
        <v>1.072811914145555E-2</v>
      </c>
      <c r="U405">
        <v>2.2515001173203038E-2</v>
      </c>
      <c r="V405">
        <v>2.6281576879060709E-4</v>
      </c>
      <c r="W405">
        <v>2.4671306812604958E-4</v>
      </c>
      <c r="X405">
        <v>3.2676487539412557E-4</v>
      </c>
      <c r="Y405">
        <v>-0.99950657386374786</v>
      </c>
      <c r="Z405">
        <v>-0.99934647024921175</v>
      </c>
      <c r="AA405">
        <v>-2.4637721360232181</v>
      </c>
      <c r="AB405">
        <v>-2.4100792989565969</v>
      </c>
      <c r="AC405">
        <v>-3.4842999693609649</v>
      </c>
      <c r="AD405">
        <v>-3.4083668309790611</v>
      </c>
      <c r="AE405">
        <v>117.7064052693197</v>
      </c>
      <c r="AF405">
        <v>1.025060391527489E-3</v>
      </c>
      <c r="AG405">
        <v>2.4456076923271831E-2</v>
      </c>
      <c r="AH405">
        <v>0</v>
      </c>
      <c r="AI405">
        <v>0.5</v>
      </c>
      <c r="AJ405">
        <v>0</v>
      </c>
      <c r="AK405">
        <v>0.5</v>
      </c>
      <c r="AL405">
        <v>2.4671306812604958E-4</v>
      </c>
      <c r="AM405">
        <v>3.2676487539412557E-4</v>
      </c>
      <c r="AN405">
        <v>9.4891566909527951E-6</v>
      </c>
      <c r="AO405">
        <v>8.5732551074011598E-8</v>
      </c>
      <c r="AP405">
        <v>5.693949103296562E-9</v>
      </c>
      <c r="AQ405">
        <v>5108809.5080843428</v>
      </c>
      <c r="AR405">
        <v>9.6894832275612006E-2</v>
      </c>
      <c r="AS405">
        <v>4.4310970081595603E-2</v>
      </c>
      <c r="AT405">
        <v>97</v>
      </c>
      <c r="AU405">
        <v>44</v>
      </c>
      <c r="AV405">
        <v>44</v>
      </c>
      <c r="AW405">
        <v>0</v>
      </c>
      <c r="AX405">
        <v>5.6085202268974346</v>
      </c>
      <c r="AY405">
        <v>1.523545856600873E-2</v>
      </c>
      <c r="AZ405">
        <v>0.87402965620880113</v>
      </c>
      <c r="BA405">
        <v>2.907551151558687E-2</v>
      </c>
      <c r="BB405">
        <v>8.1659373709603272E-2</v>
      </c>
    </row>
    <row r="406" spans="1:54" x14ac:dyDescent="0.3">
      <c r="A406">
        <v>9.5267269107060806E-2</v>
      </c>
      <c r="B406">
        <v>3.9516005513861203E-2</v>
      </c>
      <c r="C406" t="s">
        <v>479</v>
      </c>
      <c r="D406">
        <v>1000</v>
      </c>
      <c r="E406">
        <v>95</v>
      </c>
      <c r="F406">
        <v>40</v>
      </c>
      <c r="G406">
        <v>0.5230118149084434</v>
      </c>
      <c r="H406">
        <v>0.71417239639575403</v>
      </c>
      <c r="I406">
        <v>4.6023629816886791E-2</v>
      </c>
      <c r="J406">
        <v>0.42834479279150811</v>
      </c>
      <c r="K406">
        <v>4.0810024430768192E-2</v>
      </c>
      <c r="L406">
        <v>0.39995053637922551</v>
      </c>
      <c r="M406">
        <v>5.771409003076973E-2</v>
      </c>
      <c r="N406">
        <v>0.56561547282589464</v>
      </c>
      <c r="O406">
        <v>1.188428146321346</v>
      </c>
      <c r="P406">
        <v>94.5</v>
      </c>
      <c r="Q406">
        <v>95.5</v>
      </c>
      <c r="R406">
        <v>39.5</v>
      </c>
      <c r="S406">
        <v>40.5</v>
      </c>
      <c r="T406">
        <v>1.07815151167957E-2</v>
      </c>
      <c r="U406">
        <v>2.8928252533808041E-2</v>
      </c>
      <c r="V406">
        <v>3.7065932041492941E-4</v>
      </c>
      <c r="W406">
        <v>2.4671306812604958E-4</v>
      </c>
      <c r="X406">
        <v>3.2676487539412557E-4</v>
      </c>
      <c r="Y406">
        <v>-0.99950657386374786</v>
      </c>
      <c r="Z406">
        <v>-0.99934647024921175</v>
      </c>
      <c r="AA406">
        <v>-2.4637721360232181</v>
      </c>
      <c r="AB406">
        <v>-2.4100792989565969</v>
      </c>
      <c r="AC406">
        <v>-3.4842999693609649</v>
      </c>
      <c r="AD406">
        <v>-3.4083668309790611</v>
      </c>
      <c r="AE406">
        <v>117.7064052693197</v>
      </c>
      <c r="AF406">
        <v>3.8932846540275078E-3</v>
      </c>
      <c r="AG406">
        <v>2.9470301287702259E-2</v>
      </c>
      <c r="AH406">
        <v>0</v>
      </c>
      <c r="AI406">
        <v>0.5</v>
      </c>
      <c r="AJ406">
        <v>0</v>
      </c>
      <c r="AK406">
        <v>0.5</v>
      </c>
      <c r="AL406">
        <v>2.4671306812604958E-4</v>
      </c>
      <c r="AM406">
        <v>3.2676487539412557E-4</v>
      </c>
      <c r="AN406">
        <v>9.4891566909527951E-6</v>
      </c>
      <c r="AO406">
        <v>1.038244739185626E-7</v>
      </c>
      <c r="AP406">
        <v>2.7786286682697051E-8</v>
      </c>
      <c r="AQ406">
        <v>1219192.5263663239</v>
      </c>
      <c r="AR406">
        <v>9.5267269107060806E-2</v>
      </c>
      <c r="AS406">
        <v>3.9516005513861203E-2</v>
      </c>
      <c r="AT406">
        <v>95</v>
      </c>
      <c r="AU406">
        <v>40</v>
      </c>
      <c r="AV406">
        <v>40</v>
      </c>
      <c r="AW406">
        <v>0</v>
      </c>
      <c r="AX406">
        <v>5.6726477456610249</v>
      </c>
      <c r="AY406">
        <v>1.363606672121245E-2</v>
      </c>
      <c r="AZ406">
        <v>0.87885279210029033</v>
      </c>
      <c r="BA406">
        <v>2.5879938792648761E-2</v>
      </c>
      <c r="BB406">
        <v>8.1631202385848367E-2</v>
      </c>
    </row>
    <row r="407" spans="1:54" x14ac:dyDescent="0.3">
      <c r="A407">
        <v>0.117205943618942</v>
      </c>
      <c r="B407">
        <v>4.23552284404944E-2</v>
      </c>
      <c r="C407" t="s">
        <v>480</v>
      </c>
      <c r="D407">
        <v>1000</v>
      </c>
      <c r="E407">
        <v>117</v>
      </c>
      <c r="F407">
        <v>42</v>
      </c>
      <c r="G407">
        <v>0.74289849367656191</v>
      </c>
      <c r="H407">
        <v>0.76907827206938195</v>
      </c>
      <c r="I407">
        <v>0.48579698735312382</v>
      </c>
      <c r="J407">
        <v>0.5381565441387639</v>
      </c>
      <c r="K407">
        <v>0.46125084845618508</v>
      </c>
      <c r="L407">
        <v>0.52029958507976204</v>
      </c>
      <c r="M407">
        <v>0.65230720554283417</v>
      </c>
      <c r="N407">
        <v>0.73581472971689355</v>
      </c>
      <c r="O407">
        <v>1.5224983622753809</v>
      </c>
      <c r="P407">
        <v>116.5</v>
      </c>
      <c r="Q407">
        <v>117.5</v>
      </c>
      <c r="R407">
        <v>41.5</v>
      </c>
      <c r="S407">
        <v>42.5</v>
      </c>
      <c r="T407">
        <v>8.7050195234550376E-3</v>
      </c>
      <c r="U407">
        <v>2.589223944321617E-2</v>
      </c>
      <c r="V407">
        <v>3.431596357798212E-4</v>
      </c>
      <c r="W407">
        <v>2.4671306812604958E-4</v>
      </c>
      <c r="X407">
        <v>3.2676487539412557E-4</v>
      </c>
      <c r="Y407">
        <v>-0.99950657386374786</v>
      </c>
      <c r="Z407">
        <v>-0.99934647024921175</v>
      </c>
      <c r="AA407">
        <v>-2.4637721360232181</v>
      </c>
      <c r="AB407">
        <v>-2.4100792989565969</v>
      </c>
      <c r="AC407">
        <v>-3.4842999693609649</v>
      </c>
      <c r="AD407">
        <v>-3.4083668309790611</v>
      </c>
      <c r="AE407">
        <v>117.7064052693197</v>
      </c>
      <c r="AF407">
        <v>2.0154410310936868E-3</v>
      </c>
      <c r="AG407">
        <v>3.4422393055209902E-3</v>
      </c>
      <c r="AH407">
        <v>0</v>
      </c>
      <c r="AI407">
        <v>0.5</v>
      </c>
      <c r="AJ407">
        <v>0</v>
      </c>
      <c r="AK407">
        <v>0.5</v>
      </c>
      <c r="AL407">
        <v>2.4671306812604958E-4</v>
      </c>
      <c r="AM407">
        <v>3.2676487539412557E-4</v>
      </c>
      <c r="AN407">
        <v>9.4891566909527951E-6</v>
      </c>
      <c r="AO407">
        <v>9.7914311849118765E-9</v>
      </c>
      <c r="AP407">
        <v>1.2874544261151409E-8</v>
      </c>
      <c r="AQ407">
        <v>25831270.995061189</v>
      </c>
      <c r="AR407">
        <v>0.117205943618942</v>
      </c>
      <c r="AS407">
        <v>4.23552284404944E-2</v>
      </c>
      <c r="AT407">
        <v>117</v>
      </c>
      <c r="AU407">
        <v>42</v>
      </c>
      <c r="AV407">
        <v>42</v>
      </c>
      <c r="AW407">
        <v>0</v>
      </c>
      <c r="AX407">
        <v>5.5188813786745516</v>
      </c>
      <c r="AY407">
        <v>1.664665734839401E-2</v>
      </c>
      <c r="AZ407">
        <v>0.85708548528895756</v>
      </c>
      <c r="BA407">
        <v>2.5708571092100389E-2</v>
      </c>
      <c r="BB407">
        <v>0.100559286270548</v>
      </c>
    </row>
    <row r="408" spans="1:54" x14ac:dyDescent="0.3">
      <c r="A408">
        <v>8.5403844692652497E-2</v>
      </c>
      <c r="B408">
        <v>3.9814603753514199E-2</v>
      </c>
      <c r="C408" t="s">
        <v>481</v>
      </c>
      <c r="D408">
        <v>1000</v>
      </c>
      <c r="E408">
        <v>85</v>
      </c>
      <c r="F408">
        <v>40</v>
      </c>
      <c r="G408">
        <v>0.41554440421630529</v>
      </c>
      <c r="H408">
        <v>0.71417239639575403</v>
      </c>
      <c r="I408">
        <v>-0.16891119156738929</v>
      </c>
      <c r="J408">
        <v>0.42834479279150811</v>
      </c>
      <c r="K408">
        <v>-0.1508296526038794</v>
      </c>
      <c r="L408">
        <v>0.39995053637922551</v>
      </c>
      <c r="M408">
        <v>-0.21330534032042869</v>
      </c>
      <c r="N408">
        <v>0.56561547282589464</v>
      </c>
      <c r="O408">
        <v>1.007093805292351</v>
      </c>
      <c r="P408">
        <v>84.5</v>
      </c>
      <c r="Q408">
        <v>85.5</v>
      </c>
      <c r="R408">
        <v>39.5</v>
      </c>
      <c r="S408">
        <v>40.5</v>
      </c>
      <c r="T408">
        <v>1.0582550711110861E-2</v>
      </c>
      <c r="U408">
        <v>2.8928252533808041E-2</v>
      </c>
      <c r="V408">
        <v>3.0830635937378279E-4</v>
      </c>
      <c r="W408">
        <v>2.4671306812604958E-4</v>
      </c>
      <c r="X408">
        <v>3.2676487539412557E-4</v>
      </c>
      <c r="Y408">
        <v>-0.99950657386374786</v>
      </c>
      <c r="Z408">
        <v>-0.99934647024921175</v>
      </c>
      <c r="AA408">
        <v>-2.4637721360232181</v>
      </c>
      <c r="AB408">
        <v>-2.4100792989565969</v>
      </c>
      <c r="AC408">
        <v>-3.4842999693609649</v>
      </c>
      <c r="AD408">
        <v>-3.4083668309790611</v>
      </c>
      <c r="AE408">
        <v>117.7064052693197</v>
      </c>
      <c r="AF408">
        <v>3.8932846540275078E-3</v>
      </c>
      <c r="AG408">
        <v>7.2972834393345246E-2</v>
      </c>
      <c r="AH408">
        <v>0</v>
      </c>
      <c r="AI408">
        <v>0.5</v>
      </c>
      <c r="AJ408">
        <v>0</v>
      </c>
      <c r="AK408">
        <v>0.5</v>
      </c>
      <c r="AL408">
        <v>2.4671306812604958E-4</v>
      </c>
      <c r="AM408">
        <v>3.2676487539412557E-4</v>
      </c>
      <c r="AN408">
        <v>9.4891566909527951E-6</v>
      </c>
      <c r="AO408">
        <v>2.5234048927905137E-7</v>
      </c>
      <c r="AP408">
        <v>2.7786286682697051E-8</v>
      </c>
      <c r="AQ408">
        <v>417246.44773381337</v>
      </c>
      <c r="AR408">
        <v>8.5403844692652497E-2</v>
      </c>
      <c r="AS408">
        <v>3.9814603753514199E-2</v>
      </c>
      <c r="AT408">
        <v>85</v>
      </c>
      <c r="AU408">
        <v>40</v>
      </c>
      <c r="AV408">
        <v>40</v>
      </c>
      <c r="AW408">
        <v>0</v>
      </c>
      <c r="AX408">
        <v>5.7702634700977198</v>
      </c>
      <c r="AY408">
        <v>1.2770545047253071E-2</v>
      </c>
      <c r="AZ408">
        <v>0.88755209660108636</v>
      </c>
      <c r="BA408">
        <v>2.7044058706261129E-2</v>
      </c>
      <c r="BB408">
        <v>7.2633299645399427E-2</v>
      </c>
    </row>
    <row r="409" spans="1:54" x14ac:dyDescent="0.3">
      <c r="A409">
        <v>5.8490976299195502E-2</v>
      </c>
      <c r="B409">
        <v>3.0441400304414001E-2</v>
      </c>
      <c r="C409" t="s">
        <v>482</v>
      </c>
      <c r="D409">
        <v>1000</v>
      </c>
      <c r="E409">
        <v>58</v>
      </c>
      <c r="F409">
        <v>30</v>
      </c>
      <c r="G409">
        <v>0.1708084097051337</v>
      </c>
      <c r="H409">
        <v>0.38736842700622692</v>
      </c>
      <c r="I409">
        <v>-0.65838318058973266</v>
      </c>
      <c r="J409">
        <v>-0.22526314598754629</v>
      </c>
      <c r="K409">
        <v>-0.67244121597470274</v>
      </c>
      <c r="L409">
        <v>-0.20236296433420489</v>
      </c>
      <c r="M409">
        <v>-0.95097548753008021</v>
      </c>
      <c r="N409">
        <v>-0.28618444868345561</v>
      </c>
      <c r="O409">
        <v>1.230614568202163</v>
      </c>
      <c r="P409">
        <v>57.5</v>
      </c>
      <c r="Q409">
        <v>58.5</v>
      </c>
      <c r="R409">
        <v>29.5</v>
      </c>
      <c r="S409">
        <v>30.5</v>
      </c>
      <c r="T409">
        <v>7.0089367106067058E-3</v>
      </c>
      <c r="U409">
        <v>3.2651964480003022E-2</v>
      </c>
      <c r="V409">
        <v>2.8163297694176851E-4</v>
      </c>
      <c r="W409">
        <v>2.4671306812604958E-4</v>
      </c>
      <c r="X409">
        <v>3.2676487539412557E-4</v>
      </c>
      <c r="Y409">
        <v>-0.99950657386374786</v>
      </c>
      <c r="Z409">
        <v>-0.99934647024921175</v>
      </c>
      <c r="AA409">
        <v>-2.4637721360232181</v>
      </c>
      <c r="AB409">
        <v>-2.4100792989565969</v>
      </c>
      <c r="AC409">
        <v>-3.4842999693609649</v>
      </c>
      <c r="AD409">
        <v>-3.4083668309790611</v>
      </c>
      <c r="AE409">
        <v>117.7064052693197</v>
      </c>
      <c r="AF409">
        <v>8.0410607595931646E-2</v>
      </c>
      <c r="AG409">
        <v>0.6850712547638409</v>
      </c>
      <c r="AH409">
        <v>0</v>
      </c>
      <c r="AI409">
        <v>0.5</v>
      </c>
      <c r="AJ409">
        <v>0</v>
      </c>
      <c r="AK409">
        <v>0.5</v>
      </c>
      <c r="AL409">
        <v>2.4671306812604958E-4</v>
      </c>
      <c r="AM409">
        <v>3.2676487539412557E-4</v>
      </c>
      <c r="AN409">
        <v>9.4891566909527951E-6</v>
      </c>
      <c r="AO409">
        <v>1.5690011096139761E-6</v>
      </c>
      <c r="AP409">
        <v>6.4776102476469386E-7</v>
      </c>
      <c r="AQ409">
        <v>2629.4993016213029</v>
      </c>
      <c r="AR409">
        <v>5.8490976299195502E-2</v>
      </c>
      <c r="AS409">
        <v>3.0441400304414001E-2</v>
      </c>
      <c r="AT409">
        <v>58</v>
      </c>
      <c r="AU409">
        <v>30</v>
      </c>
      <c r="AV409">
        <v>30</v>
      </c>
      <c r="AW409">
        <v>0</v>
      </c>
      <c r="AX409">
        <v>6.4710509937283476</v>
      </c>
      <c r="AY409">
        <v>7.9855125067109494E-3</v>
      </c>
      <c r="AZ409">
        <v>0.91905313590310145</v>
      </c>
      <c r="BA409">
        <v>2.245588779770305E-2</v>
      </c>
      <c r="BB409">
        <v>5.0505463792484551E-2</v>
      </c>
    </row>
    <row r="410" spans="1:54" x14ac:dyDescent="0.3">
      <c r="A410">
        <v>0.12766740250184</v>
      </c>
      <c r="B410">
        <v>4.78292862398823E-2</v>
      </c>
      <c r="C410" t="s">
        <v>483</v>
      </c>
      <c r="D410">
        <v>1000</v>
      </c>
      <c r="E410">
        <v>128</v>
      </c>
      <c r="F410">
        <v>48</v>
      </c>
      <c r="G410">
        <v>0.82872008812623588</v>
      </c>
      <c r="H410">
        <v>0.8936653631889413</v>
      </c>
      <c r="I410">
        <v>0.65744017625247175</v>
      </c>
      <c r="J410">
        <v>0.78733072637788259</v>
      </c>
      <c r="K410">
        <v>0.67112885404612177</v>
      </c>
      <c r="L410">
        <v>0.88123828864548381</v>
      </c>
      <c r="M410">
        <v>0.94911952749193895</v>
      </c>
      <c r="N410">
        <v>1.2462591394849001</v>
      </c>
      <c r="O410">
        <v>1.9416311741898731</v>
      </c>
      <c r="P410">
        <v>127.5</v>
      </c>
      <c r="Q410">
        <v>128.5</v>
      </c>
      <c r="R410">
        <v>47.5</v>
      </c>
      <c r="S410">
        <v>48.5</v>
      </c>
      <c r="T410">
        <v>6.8585376522507513E-3</v>
      </c>
      <c r="U410">
        <v>1.5611388223167429E-2</v>
      </c>
      <c r="V410">
        <v>2.0789296216018469E-4</v>
      </c>
      <c r="W410">
        <v>2.4671306812604958E-4</v>
      </c>
      <c r="X410">
        <v>3.2676487539412557E-4</v>
      </c>
      <c r="Y410">
        <v>-0.99950657386374786</v>
      </c>
      <c r="Z410">
        <v>-0.99934647024921175</v>
      </c>
      <c r="AA410">
        <v>-2.4637721360232181</v>
      </c>
      <c r="AB410">
        <v>-2.4100792989565969</v>
      </c>
      <c r="AC410">
        <v>-3.4842999693609649</v>
      </c>
      <c r="AD410">
        <v>-3.4083668309790611</v>
      </c>
      <c r="AE410">
        <v>117.7064052693197</v>
      </c>
      <c r="AF410">
        <v>2.5145536004927781E-4</v>
      </c>
      <c r="AG410">
        <v>1.0865455451821689E-3</v>
      </c>
      <c r="AH410">
        <v>0</v>
      </c>
      <c r="AI410">
        <v>0.5</v>
      </c>
      <c r="AJ410">
        <v>0</v>
      </c>
      <c r="AK410">
        <v>0.5</v>
      </c>
      <c r="AL410">
        <v>2.4671306812604958E-4</v>
      </c>
      <c r="AM410">
        <v>3.2676487539412557E-4</v>
      </c>
      <c r="AN410">
        <v>9.4891566909527951E-6</v>
      </c>
      <c r="AO410">
        <v>2.4350889498758689E-9</v>
      </c>
      <c r="AP410">
        <v>9.6848873952546468E-10</v>
      </c>
      <c r="AQ410">
        <v>836484696.29636002</v>
      </c>
      <c r="AR410">
        <v>0.12766740250184</v>
      </c>
      <c r="AS410">
        <v>4.78292862398823E-2</v>
      </c>
      <c r="AT410">
        <v>128</v>
      </c>
      <c r="AU410">
        <v>48</v>
      </c>
      <c r="AV410">
        <v>48</v>
      </c>
      <c r="AW410">
        <v>0</v>
      </c>
      <c r="AX410">
        <v>5.420724702016269</v>
      </c>
      <c r="AY410">
        <v>1.9595253619832109E-2</v>
      </c>
      <c r="AZ410">
        <v>0.84409856487810986</v>
      </c>
      <c r="BA410">
        <v>2.8234032620050191E-2</v>
      </c>
      <c r="BB410">
        <v>0.1080721488820079</v>
      </c>
    </row>
    <row r="411" spans="1:54" x14ac:dyDescent="0.3">
      <c r="A411">
        <v>6.3037249283667607E-2</v>
      </c>
      <c r="B411">
        <v>3.5339063992359102E-2</v>
      </c>
      <c r="C411" t="s">
        <v>484</v>
      </c>
      <c r="D411">
        <v>1000</v>
      </c>
      <c r="E411">
        <v>63</v>
      </c>
      <c r="F411">
        <v>35</v>
      </c>
      <c r="G411">
        <v>0.20802546504332969</v>
      </c>
      <c r="H411">
        <v>0.55564433497383003</v>
      </c>
      <c r="I411">
        <v>-0.5839490699133405</v>
      </c>
      <c r="J411">
        <v>0.1112886699476601</v>
      </c>
      <c r="K411">
        <v>-0.5750839584015125</v>
      </c>
      <c r="L411">
        <v>9.8949002904149347E-2</v>
      </c>
      <c r="M411">
        <v>-0.8132915334746238</v>
      </c>
      <c r="N411">
        <v>0.13993502189034279</v>
      </c>
      <c r="O411">
        <v>0.92032862307382257</v>
      </c>
      <c r="P411">
        <v>62.5</v>
      </c>
      <c r="Q411">
        <v>63.5</v>
      </c>
      <c r="R411">
        <v>34.5</v>
      </c>
      <c r="S411">
        <v>35.5</v>
      </c>
      <c r="T411">
        <v>7.8720308041037024E-3</v>
      </c>
      <c r="U411">
        <v>3.3637139080612062E-2</v>
      </c>
      <c r="V411">
        <v>2.4369620436063451E-4</v>
      </c>
      <c r="W411">
        <v>2.4671306812604958E-4</v>
      </c>
      <c r="X411">
        <v>3.2676487539412557E-4</v>
      </c>
      <c r="Y411">
        <v>-0.99950657386374786</v>
      </c>
      <c r="Z411">
        <v>-0.99934647024921175</v>
      </c>
      <c r="AA411">
        <v>-2.4637721360232181</v>
      </c>
      <c r="AB411">
        <v>-2.4100792989565969</v>
      </c>
      <c r="AC411">
        <v>-3.4842999693609649</v>
      </c>
      <c r="AD411">
        <v>-3.4083668309790611</v>
      </c>
      <c r="AE411">
        <v>117.7064052693197</v>
      </c>
      <c r="AF411">
        <v>1.8692340772837681E-2</v>
      </c>
      <c r="AG411">
        <v>0.46261864358058419</v>
      </c>
      <c r="AH411">
        <v>0</v>
      </c>
      <c r="AI411">
        <v>0.5</v>
      </c>
      <c r="AJ411">
        <v>0</v>
      </c>
      <c r="AK411">
        <v>0.5</v>
      </c>
      <c r="AL411">
        <v>2.4671306812604958E-4</v>
      </c>
      <c r="AM411">
        <v>3.2676487539412557E-4</v>
      </c>
      <c r="AN411">
        <v>9.4891566909527951E-6</v>
      </c>
      <c r="AO411">
        <v>1.18999540097859E-6</v>
      </c>
      <c r="AP411">
        <v>1.5512253559466791E-7</v>
      </c>
      <c r="AQ411">
        <v>12527.26328455379</v>
      </c>
      <c r="AR411">
        <v>6.3037249283667607E-2</v>
      </c>
      <c r="AS411">
        <v>3.5339063992359102E-2</v>
      </c>
      <c r="AT411">
        <v>63</v>
      </c>
      <c r="AU411">
        <v>35</v>
      </c>
      <c r="AV411">
        <v>35</v>
      </c>
      <c r="AW411">
        <v>0</v>
      </c>
      <c r="AX411">
        <v>6.221832614162266</v>
      </c>
      <c r="AY411">
        <v>9.4655835657728761E-3</v>
      </c>
      <c r="AZ411">
        <v>0.91108927028974618</v>
      </c>
      <c r="BA411">
        <v>2.5873480426586229E-2</v>
      </c>
      <c r="BB411">
        <v>5.3571665717894727E-2</v>
      </c>
    </row>
    <row r="412" spans="1:54" x14ac:dyDescent="0.3">
      <c r="A412">
        <v>3.7965441713312197E-2</v>
      </c>
      <c r="B412">
        <v>2.14164030177659E-2</v>
      </c>
      <c r="C412" t="s">
        <v>485</v>
      </c>
      <c r="D412">
        <v>1000</v>
      </c>
      <c r="E412">
        <v>38</v>
      </c>
      <c r="F412">
        <v>21</v>
      </c>
      <c r="G412">
        <v>6.5017933148529314E-2</v>
      </c>
      <c r="H412">
        <v>0.14545296455761739</v>
      </c>
      <c r="I412">
        <v>-0.86996413370294134</v>
      </c>
      <c r="J412">
        <v>-0.70909407088476506</v>
      </c>
      <c r="K412">
        <v>-1.070531713059683</v>
      </c>
      <c r="L412">
        <v>-0.74680116904793736</v>
      </c>
      <c r="M412">
        <v>-1.513960467559506</v>
      </c>
      <c r="N412">
        <v>-1.056136341663676</v>
      </c>
      <c r="O412">
        <v>2.1924552479753849</v>
      </c>
      <c r="P412">
        <v>37.5</v>
      </c>
      <c r="Q412">
        <v>38.5</v>
      </c>
      <c r="R412">
        <v>20.5</v>
      </c>
      <c r="S412">
        <v>21.5</v>
      </c>
      <c r="T412">
        <v>3.6752472102050131E-3</v>
      </c>
      <c r="U412">
        <v>1.9637544699654449E-2</v>
      </c>
      <c r="V412">
        <v>1.5823570290427751E-4</v>
      </c>
      <c r="W412">
        <v>2.4671306812604958E-4</v>
      </c>
      <c r="X412">
        <v>3.2676487539412557E-4</v>
      </c>
      <c r="Y412">
        <v>-0.99950657386374786</v>
      </c>
      <c r="Z412">
        <v>-0.99934647024921175</v>
      </c>
      <c r="AA412">
        <v>-2.4637721360232181</v>
      </c>
      <c r="AB412">
        <v>-2.4100792989565969</v>
      </c>
      <c r="AC412">
        <v>-3.4842999693609649</v>
      </c>
      <c r="AD412">
        <v>-3.4083668309790611</v>
      </c>
      <c r="AE412">
        <v>117.7064052693197</v>
      </c>
      <c r="AF412">
        <v>0.84615277570424985</v>
      </c>
      <c r="AG412">
        <v>3.022423585184097</v>
      </c>
      <c r="AH412">
        <v>0</v>
      </c>
      <c r="AI412">
        <v>0.5</v>
      </c>
      <c r="AJ412">
        <v>0</v>
      </c>
      <c r="AK412">
        <v>0.5</v>
      </c>
      <c r="AL412">
        <v>2.4671306812604958E-4</v>
      </c>
      <c r="AM412">
        <v>3.2676487539412557E-4</v>
      </c>
      <c r="AN412">
        <v>9.4891566909527951E-6</v>
      </c>
      <c r="AO412">
        <v>3.6297545084925011E-6</v>
      </c>
      <c r="AP412">
        <v>4.0994738858792383E-6</v>
      </c>
      <c r="AQ412">
        <v>100.9082608104728</v>
      </c>
      <c r="AR412">
        <v>3.7965441713312197E-2</v>
      </c>
      <c r="AS412">
        <v>2.14164030177659E-2</v>
      </c>
      <c r="AT412">
        <v>38</v>
      </c>
      <c r="AU412">
        <v>21</v>
      </c>
      <c r="AV412">
        <v>21</v>
      </c>
      <c r="AW412">
        <v>0</v>
      </c>
      <c r="AX412">
        <v>7.8044680119457404</v>
      </c>
      <c r="AY412">
        <v>4.6230967864342668E-3</v>
      </c>
      <c r="AZ412">
        <v>0.94524125205535614</v>
      </c>
      <c r="BA412">
        <v>1.6793306231331639E-2</v>
      </c>
      <c r="BB412">
        <v>3.3342344926877931E-2</v>
      </c>
    </row>
    <row r="413" spans="1:54" x14ac:dyDescent="0.3">
      <c r="A413">
        <v>9.5102505694760794E-2</v>
      </c>
      <c r="B413">
        <v>3.0751708428246E-2</v>
      </c>
      <c r="C413" t="s">
        <v>486</v>
      </c>
      <c r="D413">
        <v>1000</v>
      </c>
      <c r="E413">
        <v>95</v>
      </c>
      <c r="F413">
        <v>31</v>
      </c>
      <c r="G413">
        <v>0.5230118149084434</v>
      </c>
      <c r="H413">
        <v>0.42038474093637612</v>
      </c>
      <c r="I413">
        <v>4.6023629816886791E-2</v>
      </c>
      <c r="J413">
        <v>-0.15923051812724781</v>
      </c>
      <c r="K413">
        <v>4.0810024430768192E-2</v>
      </c>
      <c r="L413">
        <v>-0.14206434088082051</v>
      </c>
      <c r="M413">
        <v>5.771409003076973E-2</v>
      </c>
      <c r="N413">
        <v>-0.20090931760325079</v>
      </c>
      <c r="O413">
        <v>1.2391469316484349</v>
      </c>
      <c r="P413">
        <v>94.5</v>
      </c>
      <c r="Q413">
        <v>95.5</v>
      </c>
      <c r="R413">
        <v>30.5</v>
      </c>
      <c r="S413">
        <v>31.5</v>
      </c>
      <c r="T413">
        <v>1.07815151167957E-2</v>
      </c>
      <c r="U413">
        <v>3.3324511308078293E-2</v>
      </c>
      <c r="V413">
        <v>4.4521151797238812E-4</v>
      </c>
      <c r="W413">
        <v>2.4671306812604958E-4</v>
      </c>
      <c r="X413">
        <v>3.2676487539412557E-4</v>
      </c>
      <c r="Y413">
        <v>-0.99950657386374786</v>
      </c>
      <c r="Z413">
        <v>-0.99934647024921175</v>
      </c>
      <c r="AA413">
        <v>-2.4637721360232181</v>
      </c>
      <c r="AB413">
        <v>-2.4100792989565969</v>
      </c>
      <c r="AC413">
        <v>-3.4842999693609649</v>
      </c>
      <c r="AD413">
        <v>-3.4083668309790611</v>
      </c>
      <c r="AE413">
        <v>117.7064052693197</v>
      </c>
      <c r="AF413">
        <v>6.0587496917290047E-2</v>
      </c>
      <c r="AG413">
        <v>2.9470301287702259E-2</v>
      </c>
      <c r="AH413">
        <v>0</v>
      </c>
      <c r="AI413">
        <v>0.5</v>
      </c>
      <c r="AJ413">
        <v>0</v>
      </c>
      <c r="AK413">
        <v>0.5</v>
      </c>
      <c r="AL413">
        <v>2.4671306812604958E-4</v>
      </c>
      <c r="AM413">
        <v>3.2676487539412557E-4</v>
      </c>
      <c r="AN413">
        <v>9.4891566909527951E-6</v>
      </c>
      <c r="AO413">
        <v>1.038244739185626E-7</v>
      </c>
      <c r="AP413">
        <v>4.9812570592406161E-7</v>
      </c>
      <c r="AQ413">
        <v>81687.445651073402</v>
      </c>
      <c r="AR413">
        <v>9.5102505694760794E-2</v>
      </c>
      <c r="AS413">
        <v>3.0751708428246E-2</v>
      </c>
      <c r="AT413">
        <v>95</v>
      </c>
      <c r="AU413">
        <v>31</v>
      </c>
      <c r="AV413">
        <v>31</v>
      </c>
      <c r="AW413">
        <v>0</v>
      </c>
      <c r="AX413">
        <v>5.8465968641804853</v>
      </c>
      <c r="AY413">
        <v>1.0983755001066801E-2</v>
      </c>
      <c r="AZ413">
        <v>0.88512954087805995</v>
      </c>
      <c r="BA413">
        <v>1.97679534271792E-2</v>
      </c>
      <c r="BB413">
        <v>8.4118750693693997E-2</v>
      </c>
    </row>
    <row r="414" spans="1:54" x14ac:dyDescent="0.3">
      <c r="A414">
        <v>4.5486779454969102E-2</v>
      </c>
      <c r="B414">
        <v>3.2012967277884698E-2</v>
      </c>
      <c r="C414" t="s">
        <v>487</v>
      </c>
      <c r="D414">
        <v>1000</v>
      </c>
      <c r="E414">
        <v>45</v>
      </c>
      <c r="F414">
        <v>32</v>
      </c>
      <c r="G414">
        <v>9.4468083496271199E-2</v>
      </c>
      <c r="H414">
        <v>0.45395965637658481</v>
      </c>
      <c r="I414">
        <v>-0.81106383300745755</v>
      </c>
      <c r="J414">
        <v>-9.2080687246830495E-2</v>
      </c>
      <c r="K414">
        <v>-0.92894931255964663</v>
      </c>
      <c r="L414">
        <v>-8.178637566077275E-2</v>
      </c>
      <c r="M414">
        <v>-1.313732716579016</v>
      </c>
      <c r="N414">
        <v>-0.1156634016768056</v>
      </c>
      <c r="O414">
        <v>0.86643698066120933</v>
      </c>
      <c r="P414">
        <v>44.5</v>
      </c>
      <c r="Q414">
        <v>45.5</v>
      </c>
      <c r="R414">
        <v>31.5</v>
      </c>
      <c r="S414">
        <v>32.5</v>
      </c>
      <c r="T414">
        <v>4.7612898823947009E-3</v>
      </c>
      <c r="U414">
        <v>3.3766185335175843E-2</v>
      </c>
      <c r="V414">
        <v>1.392975903001833E-4</v>
      </c>
      <c r="W414">
        <v>2.4671306812604958E-4</v>
      </c>
      <c r="X414">
        <v>3.2676487539412557E-4</v>
      </c>
      <c r="Y414">
        <v>-0.99950657386374786</v>
      </c>
      <c r="Z414">
        <v>-0.99934647024921175</v>
      </c>
      <c r="AA414">
        <v>-2.4637721360232181</v>
      </c>
      <c r="AB414">
        <v>-2.4100792989565969</v>
      </c>
      <c r="AC414">
        <v>-3.4842999693609649</v>
      </c>
      <c r="AD414">
        <v>-3.4083668309790611</v>
      </c>
      <c r="AE414">
        <v>117.7064052693197</v>
      </c>
      <c r="AF414">
        <v>4.5452360141902903E-2</v>
      </c>
      <c r="AG414">
        <v>1.822969563424536</v>
      </c>
      <c r="AH414">
        <v>0</v>
      </c>
      <c r="AI414">
        <v>0.5</v>
      </c>
      <c r="AJ414">
        <v>0</v>
      </c>
      <c r="AK414">
        <v>0.5</v>
      </c>
      <c r="AL414">
        <v>2.4671306812604958E-4</v>
      </c>
      <c r="AM414">
        <v>3.2676487539412557E-4</v>
      </c>
      <c r="AN414">
        <v>9.4891566909527951E-6</v>
      </c>
      <c r="AO414">
        <v>2.8362166901302621E-6</v>
      </c>
      <c r="AP414">
        <v>3.7864357616706408E-7</v>
      </c>
      <c r="AQ414">
        <v>1230.838918838567</v>
      </c>
      <c r="AR414">
        <v>4.5486779454969102E-2</v>
      </c>
      <c r="AS414">
        <v>3.2012967277884698E-2</v>
      </c>
      <c r="AT414">
        <v>45</v>
      </c>
      <c r="AU414">
        <v>32</v>
      </c>
      <c r="AV414">
        <v>32</v>
      </c>
      <c r="AW414">
        <v>0</v>
      </c>
      <c r="AX414">
        <v>6.9184764655926028</v>
      </c>
      <c r="AY414">
        <v>7.1117673146909874E-3</v>
      </c>
      <c r="AZ414">
        <v>0.92961202058183712</v>
      </c>
      <c r="BA414">
        <v>2.4901199963193711E-2</v>
      </c>
      <c r="BB414">
        <v>3.8375012140278122E-2</v>
      </c>
    </row>
    <row r="415" spans="1:54" x14ac:dyDescent="0.3">
      <c r="A415">
        <v>5.9245960502692999E-2</v>
      </c>
      <c r="B415">
        <v>2.69299820466786E-2</v>
      </c>
      <c r="C415" t="s">
        <v>488</v>
      </c>
      <c r="D415">
        <v>1000</v>
      </c>
      <c r="E415">
        <v>59</v>
      </c>
      <c r="F415">
        <v>27</v>
      </c>
      <c r="G415">
        <v>0.1779049949599372</v>
      </c>
      <c r="H415">
        <v>0.29382808042988412</v>
      </c>
      <c r="I415">
        <v>-0.64419001008012566</v>
      </c>
      <c r="J415">
        <v>-0.41234383914023182</v>
      </c>
      <c r="K415">
        <v>-0.65292720177614094</v>
      </c>
      <c r="L415">
        <v>-0.38341852401650922</v>
      </c>
      <c r="M415">
        <v>-0.92337850399413302</v>
      </c>
      <c r="N415">
        <v>-0.54223567672922168</v>
      </c>
      <c r="O415">
        <v>1.4707776980851139</v>
      </c>
      <c r="P415">
        <v>58.5</v>
      </c>
      <c r="Q415">
        <v>59.5</v>
      </c>
      <c r="R415">
        <v>26.5</v>
      </c>
      <c r="S415">
        <v>27.5</v>
      </c>
      <c r="T415">
        <v>7.1840291136379686E-3</v>
      </c>
      <c r="U415">
        <v>2.941225431326594E-2</v>
      </c>
      <c r="V415">
        <v>3.1077310861987218E-4</v>
      </c>
      <c r="W415">
        <v>2.4671306812604958E-4</v>
      </c>
      <c r="X415">
        <v>3.2676487539412557E-4</v>
      </c>
      <c r="Y415">
        <v>-0.99950657386374786</v>
      </c>
      <c r="Z415">
        <v>-0.99934647024921175</v>
      </c>
      <c r="AA415">
        <v>-2.4637721360232181</v>
      </c>
      <c r="AB415">
        <v>-2.4100792989565969</v>
      </c>
      <c r="AC415">
        <v>-3.4842999693609649</v>
      </c>
      <c r="AD415">
        <v>-3.4083668309790611</v>
      </c>
      <c r="AE415">
        <v>117.7064052693197</v>
      </c>
      <c r="AF415">
        <v>0.18313688103093231</v>
      </c>
      <c r="AG415">
        <v>0.63381686827062156</v>
      </c>
      <c r="AH415">
        <v>0</v>
      </c>
      <c r="AI415">
        <v>0.5</v>
      </c>
      <c r="AJ415">
        <v>0</v>
      </c>
      <c r="AK415">
        <v>0.5</v>
      </c>
      <c r="AL415">
        <v>2.4671306812604958E-4</v>
      </c>
      <c r="AM415">
        <v>3.2676487539412557E-4</v>
      </c>
      <c r="AN415">
        <v>9.4891566909527951E-6</v>
      </c>
      <c r="AO415">
        <v>1.487877732137976E-6</v>
      </c>
      <c r="AP415">
        <v>1.32891217469183E-6</v>
      </c>
      <c r="AQ415">
        <v>1491.4459727131109</v>
      </c>
      <c r="AR415">
        <v>5.9245960502692999E-2</v>
      </c>
      <c r="AS415">
        <v>2.69299820466786E-2</v>
      </c>
      <c r="AT415">
        <v>59</v>
      </c>
      <c r="AU415">
        <v>27</v>
      </c>
      <c r="AV415">
        <v>27</v>
      </c>
      <c r="AW415">
        <v>0</v>
      </c>
      <c r="AX415">
        <v>6.5392533903511749</v>
      </c>
      <c r="AY415">
        <v>7.2598050838591612E-3</v>
      </c>
      <c r="AZ415">
        <v>0.92108386253448749</v>
      </c>
      <c r="BA415">
        <v>1.967017696281944E-2</v>
      </c>
      <c r="BB415">
        <v>5.1986155418833828E-2</v>
      </c>
    </row>
    <row r="416" spans="1:54" x14ac:dyDescent="0.3">
      <c r="A416">
        <v>0.116421568627451</v>
      </c>
      <c r="B416">
        <v>4.4117647058823498E-2</v>
      </c>
      <c r="C416" t="s">
        <v>489</v>
      </c>
      <c r="D416">
        <v>1000</v>
      </c>
      <c r="E416">
        <v>116</v>
      </c>
      <c r="F416">
        <v>44</v>
      </c>
      <c r="G416">
        <v>0.73411693066637151</v>
      </c>
      <c r="H416">
        <v>0.81752806605415029</v>
      </c>
      <c r="I416">
        <v>0.46823386133274297</v>
      </c>
      <c r="J416">
        <v>0.63505613210830059</v>
      </c>
      <c r="K416">
        <v>0.44216253546401862</v>
      </c>
      <c r="L416">
        <v>0.64062803565988913</v>
      </c>
      <c r="M416">
        <v>0.62531225442648974</v>
      </c>
      <c r="N416">
        <v>0.90598485646665006</v>
      </c>
      <c r="O416">
        <v>1.5392928499265111</v>
      </c>
      <c r="P416">
        <v>115.5</v>
      </c>
      <c r="Q416">
        <v>116.5</v>
      </c>
      <c r="R416">
        <v>43.5</v>
      </c>
      <c r="S416">
        <v>44.5</v>
      </c>
      <c r="T416">
        <v>8.8571758503482867E-3</v>
      </c>
      <c r="U416">
        <v>2.2515001173203038E-2</v>
      </c>
      <c r="V416">
        <v>3.0696474058917051E-4</v>
      </c>
      <c r="W416">
        <v>2.4671306812604958E-4</v>
      </c>
      <c r="X416">
        <v>3.2676487539412557E-4</v>
      </c>
      <c r="Y416">
        <v>-0.99950657386374786</v>
      </c>
      <c r="Z416">
        <v>-0.99934647024921175</v>
      </c>
      <c r="AA416">
        <v>-2.4637721360232181</v>
      </c>
      <c r="AB416">
        <v>-2.4100792989565969</v>
      </c>
      <c r="AC416">
        <v>-3.4842999693609649</v>
      </c>
      <c r="AD416">
        <v>-3.4083668309790611</v>
      </c>
      <c r="AE416">
        <v>117.7064052693197</v>
      </c>
      <c r="AF416">
        <v>1.025060391527489E-3</v>
      </c>
      <c r="AG416">
        <v>3.8126099083568171E-3</v>
      </c>
      <c r="AH416">
        <v>0</v>
      </c>
      <c r="AI416">
        <v>0.5</v>
      </c>
      <c r="AJ416">
        <v>0</v>
      </c>
      <c r="AK416">
        <v>0.5</v>
      </c>
      <c r="AL416">
        <v>2.4671306812604958E-4</v>
      </c>
      <c r="AM416">
        <v>3.2676487539412557E-4</v>
      </c>
      <c r="AN416">
        <v>9.4891566909527951E-6</v>
      </c>
      <c r="AO416">
        <v>1.103450883255458E-8</v>
      </c>
      <c r="AP416">
        <v>5.693949103296562E-9</v>
      </c>
      <c r="AQ416">
        <v>46360650.799910352</v>
      </c>
      <c r="AR416">
        <v>0.116421568627451</v>
      </c>
      <c r="AS416">
        <v>4.4117647058823498E-2</v>
      </c>
      <c r="AT416">
        <v>116</v>
      </c>
      <c r="AU416">
        <v>44</v>
      </c>
      <c r="AV416">
        <v>44</v>
      </c>
      <c r="AW416">
        <v>0</v>
      </c>
      <c r="AX416">
        <v>5.4990821757904644</v>
      </c>
      <c r="AY416">
        <v>1.7169664463517489E-2</v>
      </c>
      <c r="AZ416">
        <v>0.85663044877724304</v>
      </c>
      <c r="BA416">
        <v>2.6947982595306001E-2</v>
      </c>
      <c r="BB416">
        <v>9.9251904163933508E-2</v>
      </c>
    </row>
    <row r="417" spans="1:54" x14ac:dyDescent="0.3">
      <c r="A417">
        <v>6.3053097345132703E-2</v>
      </c>
      <c r="B417">
        <v>2.9314159292035399E-2</v>
      </c>
      <c r="C417" t="s">
        <v>490</v>
      </c>
      <c r="D417">
        <v>1000</v>
      </c>
      <c r="E417">
        <v>63</v>
      </c>
      <c r="F417">
        <v>29</v>
      </c>
      <c r="G417">
        <v>0.20802546504332969</v>
      </c>
      <c r="H417">
        <v>0.35513503724826112</v>
      </c>
      <c r="I417">
        <v>-0.5839490699133405</v>
      </c>
      <c r="J417">
        <v>-0.28972992550347781</v>
      </c>
      <c r="K417">
        <v>-0.5750839584015125</v>
      </c>
      <c r="L417">
        <v>-0.26268549885178399</v>
      </c>
      <c r="M417">
        <v>-0.8132915334746238</v>
      </c>
      <c r="N417">
        <v>-0.37149339511493512</v>
      </c>
      <c r="O417">
        <v>1.3427453766842039</v>
      </c>
      <c r="P417">
        <v>62.5</v>
      </c>
      <c r="Q417">
        <v>63.5</v>
      </c>
      <c r="R417">
        <v>28.5</v>
      </c>
      <c r="S417">
        <v>29.5</v>
      </c>
      <c r="T417">
        <v>7.8720308041037024E-3</v>
      </c>
      <c r="U417">
        <v>3.1762785222157919E-2</v>
      </c>
      <c r="V417">
        <v>3.3573686321082281E-4</v>
      </c>
      <c r="W417">
        <v>2.4671306812604958E-4</v>
      </c>
      <c r="X417">
        <v>3.2676487539412557E-4</v>
      </c>
      <c r="Y417">
        <v>-0.99950657386374786</v>
      </c>
      <c r="Z417">
        <v>-0.99934647024921175</v>
      </c>
      <c r="AA417">
        <v>-2.4637721360232181</v>
      </c>
      <c r="AB417">
        <v>-2.4100792989565969</v>
      </c>
      <c r="AC417">
        <v>-3.4842999693609649</v>
      </c>
      <c r="AD417">
        <v>-3.4083668309790611</v>
      </c>
      <c r="AE417">
        <v>117.7064052693197</v>
      </c>
      <c r="AF417">
        <v>0.1062556224464634</v>
      </c>
      <c r="AG417">
        <v>0.46261864358058419</v>
      </c>
      <c r="AH417">
        <v>0</v>
      </c>
      <c r="AI417">
        <v>0.5</v>
      </c>
      <c r="AJ417">
        <v>0</v>
      </c>
      <c r="AK417">
        <v>0.5</v>
      </c>
      <c r="AL417">
        <v>2.4671306812604958E-4</v>
      </c>
      <c r="AM417">
        <v>3.2676487539412557E-4</v>
      </c>
      <c r="AN417">
        <v>9.4891566909527951E-6</v>
      </c>
      <c r="AO417">
        <v>1.18999540097859E-6</v>
      </c>
      <c r="AP417">
        <v>8.3265031729823317E-7</v>
      </c>
      <c r="AQ417">
        <v>3215.2793530135291</v>
      </c>
      <c r="AR417">
        <v>6.3053097345132703E-2</v>
      </c>
      <c r="AS417">
        <v>2.9314159292035399E-2</v>
      </c>
      <c r="AT417">
        <v>63</v>
      </c>
      <c r="AU417">
        <v>29</v>
      </c>
      <c r="AV417">
        <v>29</v>
      </c>
      <c r="AW417">
        <v>0</v>
      </c>
      <c r="AX417">
        <v>6.3675495538773621</v>
      </c>
      <c r="AY417">
        <v>8.1040819170142067E-3</v>
      </c>
      <c r="AZ417">
        <v>0.91573682527984612</v>
      </c>
      <c r="BA417">
        <v>2.1210077375021189E-2</v>
      </c>
      <c r="BB417">
        <v>5.4949015428118503E-2</v>
      </c>
    </row>
    <row r="418" spans="1:54" x14ac:dyDescent="0.3">
      <c r="A418">
        <v>5.66893424036281E-2</v>
      </c>
      <c r="B418">
        <v>2.3129251700680298E-2</v>
      </c>
      <c r="C418" t="s">
        <v>491</v>
      </c>
      <c r="D418">
        <v>1000</v>
      </c>
      <c r="E418">
        <v>57</v>
      </c>
      <c r="F418">
        <v>23</v>
      </c>
      <c r="G418">
        <v>0.1638872921581763</v>
      </c>
      <c r="H418">
        <v>0.18822588309557961</v>
      </c>
      <c r="I418">
        <v>-0.67222541568364735</v>
      </c>
      <c r="J418">
        <v>-0.62354823380884095</v>
      </c>
      <c r="K418">
        <v>-0.69197909493444842</v>
      </c>
      <c r="L418">
        <v>-0.62540265773267256</v>
      </c>
      <c r="M418">
        <v>-0.97860622093495653</v>
      </c>
      <c r="N418">
        <v>-0.88445292050972435</v>
      </c>
      <c r="O418">
        <v>1.7627231456965731</v>
      </c>
      <c r="P418">
        <v>56.5</v>
      </c>
      <c r="Q418">
        <v>57.5</v>
      </c>
      <c r="R418">
        <v>22.5</v>
      </c>
      <c r="S418">
        <v>23.5</v>
      </c>
      <c r="T418">
        <v>6.8331614980791378E-3</v>
      </c>
      <c r="U418">
        <v>2.312664412286583E-2</v>
      </c>
      <c r="V418">
        <v>2.7855977931691379E-4</v>
      </c>
      <c r="W418">
        <v>2.4671306812604958E-4</v>
      </c>
      <c r="X418">
        <v>3.2676487539412557E-4</v>
      </c>
      <c r="Y418">
        <v>-0.99950657386374786</v>
      </c>
      <c r="Z418">
        <v>-0.99934647024921175</v>
      </c>
      <c r="AA418">
        <v>-2.4637721360232181</v>
      </c>
      <c r="AB418">
        <v>-2.4100792989565969</v>
      </c>
      <c r="AC418">
        <v>-3.4842999693609649</v>
      </c>
      <c r="AD418">
        <v>-3.4083668309790611</v>
      </c>
      <c r="AE418">
        <v>117.7064052693197</v>
      </c>
      <c r="AF418">
        <v>0.51668994558593129</v>
      </c>
      <c r="AG418">
        <v>0.74019392133051387</v>
      </c>
      <c r="AH418">
        <v>0</v>
      </c>
      <c r="AI418">
        <v>0.5</v>
      </c>
      <c r="AJ418">
        <v>0</v>
      </c>
      <c r="AK418">
        <v>0.5</v>
      </c>
      <c r="AL418">
        <v>2.4671306812604958E-4</v>
      </c>
      <c r="AM418">
        <v>3.2676487539412557E-4</v>
      </c>
      <c r="AN418">
        <v>9.4891566909527951E-6</v>
      </c>
      <c r="AO418">
        <v>1.6527324972000949E-6</v>
      </c>
      <c r="AP418">
        <v>2.948049573546197E-6</v>
      </c>
      <c r="AQ418">
        <v>542.51116307784207</v>
      </c>
      <c r="AR418">
        <v>5.66893424036281E-2</v>
      </c>
      <c r="AS418">
        <v>2.3129251700680298E-2</v>
      </c>
      <c r="AT418">
        <v>57</v>
      </c>
      <c r="AU418">
        <v>23</v>
      </c>
      <c r="AV418">
        <v>23</v>
      </c>
      <c r="AW418">
        <v>0</v>
      </c>
      <c r="AX418">
        <v>6.7751532568814206</v>
      </c>
      <c r="AY418">
        <v>6.2341759854508579E-3</v>
      </c>
      <c r="AZ418">
        <v>0.92641558188114248</v>
      </c>
      <c r="BA418">
        <v>1.6895075715229441E-2</v>
      </c>
      <c r="BB418">
        <v>5.0455166418177239E-2</v>
      </c>
    </row>
    <row r="419" spans="1:54" x14ac:dyDescent="0.3">
      <c r="A419">
        <v>0.12479827864443201</v>
      </c>
      <c r="B419">
        <v>5.1640667025282402E-2</v>
      </c>
      <c r="C419" t="s">
        <v>492</v>
      </c>
      <c r="D419">
        <v>1000</v>
      </c>
      <c r="E419">
        <v>125</v>
      </c>
      <c r="F419">
        <v>52</v>
      </c>
      <c r="G419">
        <v>0.80735547429810106</v>
      </c>
      <c r="H419">
        <v>0.94368364940103677</v>
      </c>
      <c r="I419">
        <v>0.61471094859620212</v>
      </c>
      <c r="J419">
        <v>0.88736729880207355</v>
      </c>
      <c r="K419">
        <v>0.61390468519924024</v>
      </c>
      <c r="L419">
        <v>1.121803792017537</v>
      </c>
      <c r="M419">
        <v>0.86819233181315103</v>
      </c>
      <c r="N419">
        <v>1.586470136992767</v>
      </c>
      <c r="O419">
        <v>1.8338799398627901</v>
      </c>
      <c r="P419">
        <v>124.5</v>
      </c>
      <c r="Q419">
        <v>125.5</v>
      </c>
      <c r="R419">
        <v>51.5</v>
      </c>
      <c r="S419">
        <v>52.5</v>
      </c>
      <c r="T419">
        <v>7.3831776784134551E-3</v>
      </c>
      <c r="U419">
        <v>9.6434146683399558E-3</v>
      </c>
      <c r="V419">
        <v>1.3057049838774879E-4</v>
      </c>
      <c r="W419">
        <v>2.4671306812604958E-4</v>
      </c>
      <c r="X419">
        <v>3.2676487539412557E-4</v>
      </c>
      <c r="Y419">
        <v>-0.99950657386374786</v>
      </c>
      <c r="Z419">
        <v>-0.99934647024921175</v>
      </c>
      <c r="AA419">
        <v>-2.4637721360232181</v>
      </c>
      <c r="AB419">
        <v>-2.4100792989565969</v>
      </c>
      <c r="AC419">
        <v>-3.4842999693609649</v>
      </c>
      <c r="AD419">
        <v>-3.4083668309790611</v>
      </c>
      <c r="AE419">
        <v>117.7064052693197</v>
      </c>
      <c r="AF419">
        <v>5.7466532421342293E-5</v>
      </c>
      <c r="AG419">
        <v>1.495963835578642E-3</v>
      </c>
      <c r="AH419">
        <v>0</v>
      </c>
      <c r="AI419">
        <v>0.5</v>
      </c>
      <c r="AJ419">
        <v>0</v>
      </c>
      <c r="AK419">
        <v>0.5</v>
      </c>
      <c r="AL419">
        <v>2.4671306812604958E-4</v>
      </c>
      <c r="AM419">
        <v>3.2676487539412557E-4</v>
      </c>
      <c r="AN419">
        <v>9.4891566909527951E-6</v>
      </c>
      <c r="AO419">
        <v>3.6091071996630601E-9</v>
      </c>
      <c r="AP419">
        <v>1.367218695475527E-10</v>
      </c>
      <c r="AQ419">
        <v>2510931757.9086142</v>
      </c>
      <c r="AR419">
        <v>0.12479827864443201</v>
      </c>
      <c r="AS419">
        <v>5.1640667025282402E-2</v>
      </c>
      <c r="AT419">
        <v>125</v>
      </c>
      <c r="AU419">
        <v>52</v>
      </c>
      <c r="AV419">
        <v>52</v>
      </c>
      <c r="AW419">
        <v>0</v>
      </c>
      <c r="AX419">
        <v>5.3978598991731301</v>
      </c>
      <c r="AY419">
        <v>2.0643293361246089E-2</v>
      </c>
      <c r="AZ419">
        <v>0.84420434769153163</v>
      </c>
      <c r="BA419">
        <v>3.099737366403631E-2</v>
      </c>
      <c r="BB419">
        <v>0.1041549852831859</v>
      </c>
    </row>
    <row r="420" spans="1:54" x14ac:dyDescent="0.3">
      <c r="A420">
        <v>0.17828319882611901</v>
      </c>
      <c r="B420">
        <v>5.7226705796038099E-2</v>
      </c>
      <c r="C420" t="s">
        <v>493</v>
      </c>
      <c r="D420">
        <v>1000</v>
      </c>
      <c r="E420">
        <v>178</v>
      </c>
      <c r="F420">
        <v>57</v>
      </c>
      <c r="G420">
        <v>0.9891782890915497</v>
      </c>
      <c r="H420">
        <v>0.97787285241748456</v>
      </c>
      <c r="I420">
        <v>0.9783565781830994</v>
      </c>
      <c r="J420">
        <v>0.95574570483496912</v>
      </c>
      <c r="K420">
        <v>1.6239188564797331</v>
      </c>
      <c r="L420">
        <v>1.422468447194247</v>
      </c>
      <c r="M420">
        <v>2.2965680710270462</v>
      </c>
      <c r="N420">
        <v>2.011674170069901</v>
      </c>
      <c r="O420">
        <v>7.2207717792525568</v>
      </c>
      <c r="P420">
        <v>177.5</v>
      </c>
      <c r="Q420">
        <v>178.5</v>
      </c>
      <c r="R420">
        <v>56.5</v>
      </c>
      <c r="S420">
        <v>57.5</v>
      </c>
      <c r="T420">
        <v>7.6909248544387854E-4</v>
      </c>
      <c r="U420">
        <v>4.4890198108474832E-3</v>
      </c>
      <c r="V420">
        <v>2.4929508079296728E-5</v>
      </c>
      <c r="W420">
        <v>2.4671306812604958E-4</v>
      </c>
      <c r="X420">
        <v>3.2676487539412557E-4</v>
      </c>
      <c r="Y420">
        <v>-0.99950657386374786</v>
      </c>
      <c r="Z420">
        <v>-0.99934647024921175</v>
      </c>
      <c r="AA420">
        <v>-2.4637721360232181</v>
      </c>
      <c r="AB420">
        <v>-2.4100792989565969</v>
      </c>
      <c r="AC420">
        <v>-3.4842999693609649</v>
      </c>
      <c r="AD420">
        <v>-3.4083668309790611</v>
      </c>
      <c r="AE420">
        <v>117.7064052693197</v>
      </c>
      <c r="AF420">
        <v>8.219047811973707E-6</v>
      </c>
      <c r="AG420">
        <v>2.9318679074600689E-6</v>
      </c>
      <c r="AH420">
        <v>0</v>
      </c>
      <c r="AI420">
        <v>0.5</v>
      </c>
      <c r="AJ420">
        <v>0</v>
      </c>
      <c r="AK420">
        <v>0.5</v>
      </c>
      <c r="AL420">
        <v>2.4671306812604958E-4</v>
      </c>
      <c r="AM420">
        <v>3.2676487539412557E-4</v>
      </c>
      <c r="AN420">
        <v>9.4891566909527951E-6</v>
      </c>
      <c r="AO420">
        <v>7.3681479013156738E-13</v>
      </c>
      <c r="AP420">
        <v>9.1025942222965447E-12</v>
      </c>
      <c r="AQ420">
        <v>35271002926594.141</v>
      </c>
      <c r="AR420">
        <v>0.17828319882611901</v>
      </c>
      <c r="AS420">
        <v>5.7226705796038099E-2</v>
      </c>
      <c r="AT420">
        <v>178</v>
      </c>
      <c r="AU420">
        <v>57</v>
      </c>
      <c r="AV420">
        <v>57</v>
      </c>
      <c r="AW420">
        <v>0</v>
      </c>
      <c r="AX420">
        <v>5.3311936494963694</v>
      </c>
      <c r="AY420">
        <v>2.869111780032187E-2</v>
      </c>
      <c r="AZ420">
        <v>0.79318121317816481</v>
      </c>
      <c r="BA420">
        <v>2.8535587995716229E-2</v>
      </c>
      <c r="BB420">
        <v>0.1495920810257971</v>
      </c>
    </row>
    <row r="421" spans="1:54" x14ac:dyDescent="0.3">
      <c r="A421">
        <v>7.5168481078278906E-2</v>
      </c>
      <c r="B421">
        <v>3.62882322446864E-2</v>
      </c>
      <c r="C421" t="s">
        <v>494</v>
      </c>
      <c r="D421">
        <v>1000</v>
      </c>
      <c r="E421">
        <v>75</v>
      </c>
      <c r="F421">
        <v>36</v>
      </c>
      <c r="G421">
        <v>0.31377812642576852</v>
      </c>
      <c r="H421">
        <v>0.58904827245958147</v>
      </c>
      <c r="I421">
        <v>-0.37244374714846301</v>
      </c>
      <c r="J421">
        <v>0.17809654491916291</v>
      </c>
      <c r="K421">
        <v>-0.34306650639384062</v>
      </c>
      <c r="L421">
        <v>0.15916794205464191</v>
      </c>
      <c r="M421">
        <v>-0.48516930613812559</v>
      </c>
      <c r="N421">
        <v>0.22509746234868941</v>
      </c>
      <c r="O421">
        <v>1.0437542259362971</v>
      </c>
      <c r="P421">
        <v>74.5</v>
      </c>
      <c r="Q421">
        <v>75.5</v>
      </c>
      <c r="R421">
        <v>35.5</v>
      </c>
      <c r="S421">
        <v>36.5</v>
      </c>
      <c r="T421">
        <v>9.6616237769407975E-3</v>
      </c>
      <c r="U421">
        <v>3.3112518025610993E-2</v>
      </c>
      <c r="V421">
        <v>3.3391857368692592E-4</v>
      </c>
      <c r="W421">
        <v>2.4671306812604958E-4</v>
      </c>
      <c r="X421">
        <v>3.2676487539412557E-4</v>
      </c>
      <c r="Y421">
        <v>-0.99950657386374786</v>
      </c>
      <c r="Z421">
        <v>-0.99934647024921175</v>
      </c>
      <c r="AA421">
        <v>-2.4637721360232181</v>
      </c>
      <c r="AB421">
        <v>-2.4100792989565969</v>
      </c>
      <c r="AC421">
        <v>-3.4842999693609649</v>
      </c>
      <c r="AD421">
        <v>-3.4083668309790611</v>
      </c>
      <c r="AE421">
        <v>117.7064052693197</v>
      </c>
      <c r="AF421">
        <v>1.377904021379537E-2</v>
      </c>
      <c r="AG421">
        <v>0.17317462445300341</v>
      </c>
      <c r="AH421">
        <v>0</v>
      </c>
      <c r="AI421">
        <v>0.5</v>
      </c>
      <c r="AJ421">
        <v>0</v>
      </c>
      <c r="AK421">
        <v>0.5</v>
      </c>
      <c r="AL421">
        <v>2.4671306812604958E-4</v>
      </c>
      <c r="AM421">
        <v>3.2676487539412557E-4</v>
      </c>
      <c r="AN421">
        <v>9.4891566909527951E-6</v>
      </c>
      <c r="AO421">
        <v>5.4672602034084843E-7</v>
      </c>
      <c r="AP421">
        <v>1.125649880425592E-7</v>
      </c>
      <c r="AQ421">
        <v>51486.707638267137</v>
      </c>
      <c r="AR421">
        <v>7.5168481078278906E-2</v>
      </c>
      <c r="AS421">
        <v>3.62882322446864E-2</v>
      </c>
      <c r="AT421">
        <v>75</v>
      </c>
      <c r="AU421">
        <v>36</v>
      </c>
      <c r="AV421">
        <v>36</v>
      </c>
      <c r="AW421">
        <v>0</v>
      </c>
      <c r="AX421">
        <v>5.9673110535103033</v>
      </c>
      <c r="AY421">
        <v>1.085345104037278E-2</v>
      </c>
      <c r="AZ421">
        <v>0.89939673771740758</v>
      </c>
      <c r="BA421">
        <v>2.5434781204313622E-2</v>
      </c>
      <c r="BB421">
        <v>6.4315030037906132E-2</v>
      </c>
    </row>
    <row r="422" spans="1:54" x14ac:dyDescent="0.3">
      <c r="A422">
        <v>8.0917874396135306E-2</v>
      </c>
      <c r="B422">
        <v>3.3816425120772903E-2</v>
      </c>
      <c r="C422" t="s">
        <v>495</v>
      </c>
      <c r="D422">
        <v>1000</v>
      </c>
      <c r="E422">
        <v>81</v>
      </c>
      <c r="F422">
        <v>34</v>
      </c>
      <c r="G422">
        <v>0.37375416412874668</v>
      </c>
      <c r="H422">
        <v>0.52183346280871312</v>
      </c>
      <c r="I422">
        <v>-0.25249167174250658</v>
      </c>
      <c r="J422">
        <v>4.3666925617426237E-2</v>
      </c>
      <c r="K422">
        <v>-0.22763645659619219</v>
      </c>
      <c r="L422">
        <v>3.8718143923656079E-2</v>
      </c>
      <c r="M422">
        <v>-0.32192656420888938</v>
      </c>
      <c r="N422">
        <v>5.4755724246747871E-2</v>
      </c>
      <c r="O422">
        <v>1.2081530534397309</v>
      </c>
      <c r="P422">
        <v>80.5</v>
      </c>
      <c r="Q422">
        <v>81.5</v>
      </c>
      <c r="R422">
        <v>33.5</v>
      </c>
      <c r="S422">
        <v>34.5</v>
      </c>
      <c r="T422">
        <v>1.0293151371873531E-2</v>
      </c>
      <c r="U422">
        <v>3.3924201228875413E-2</v>
      </c>
      <c r="V422">
        <v>4.2187126587183902E-4</v>
      </c>
      <c r="W422">
        <v>2.4671306812604958E-4</v>
      </c>
      <c r="X422">
        <v>3.2676487539412557E-4</v>
      </c>
      <c r="Y422">
        <v>-0.99950657386374786</v>
      </c>
      <c r="Z422">
        <v>-0.99934647024921175</v>
      </c>
      <c r="AA422">
        <v>-2.4637721360232181</v>
      </c>
      <c r="AB422">
        <v>-2.4100792989565969</v>
      </c>
      <c r="AC422">
        <v>-3.4842999693609649</v>
      </c>
      <c r="AD422">
        <v>-3.4083668309790611</v>
      </c>
      <c r="AE422">
        <v>117.7064052693197</v>
      </c>
      <c r="AF422">
        <v>2.5246421329247652E-2</v>
      </c>
      <c r="AG422">
        <v>0.1036294496804966</v>
      </c>
      <c r="AH422">
        <v>0</v>
      </c>
      <c r="AI422">
        <v>0.5</v>
      </c>
      <c r="AJ422">
        <v>0</v>
      </c>
      <c r="AK422">
        <v>0.5</v>
      </c>
      <c r="AL422">
        <v>2.4671306812604958E-4</v>
      </c>
      <c r="AM422">
        <v>3.2676487539412557E-4</v>
      </c>
      <c r="AN422">
        <v>9.4891566909527951E-6</v>
      </c>
      <c r="AO422">
        <v>3.485514699588618E-7</v>
      </c>
      <c r="AP422">
        <v>2.1130102832326289E-7</v>
      </c>
      <c r="AQ422">
        <v>54354.941778675093</v>
      </c>
      <c r="AR422">
        <v>8.0917874396135306E-2</v>
      </c>
      <c r="AS422">
        <v>3.3816425120772903E-2</v>
      </c>
      <c r="AT422">
        <v>81</v>
      </c>
      <c r="AU422">
        <v>34</v>
      </c>
      <c r="AV422">
        <v>34</v>
      </c>
      <c r="AW422">
        <v>0</v>
      </c>
      <c r="AX422">
        <v>5.9196650052277944</v>
      </c>
      <c r="AY422">
        <v>1.071499949651657E-2</v>
      </c>
      <c r="AZ422">
        <v>0.89598069997960839</v>
      </c>
      <c r="BA422">
        <v>2.3101425624256329E-2</v>
      </c>
      <c r="BB422">
        <v>7.0202874899618739E-2</v>
      </c>
    </row>
    <row r="423" spans="1:54" x14ac:dyDescent="0.3">
      <c r="A423">
        <v>7.0084360804672299E-2</v>
      </c>
      <c r="B423">
        <v>3.2446463335496403E-2</v>
      </c>
      <c r="C423" t="s">
        <v>496</v>
      </c>
      <c r="D423">
        <v>1000</v>
      </c>
      <c r="E423">
        <v>70</v>
      </c>
      <c r="F423">
        <v>32</v>
      </c>
      <c r="G423">
        <v>0.2671123857337534</v>
      </c>
      <c r="H423">
        <v>0.45395965637658481</v>
      </c>
      <c r="I423">
        <v>-0.4657752285324932</v>
      </c>
      <c r="J423">
        <v>-9.2080687246830495E-2</v>
      </c>
      <c r="K423">
        <v>-0.43951623422664371</v>
      </c>
      <c r="L423">
        <v>-8.178637566077275E-2</v>
      </c>
      <c r="M423">
        <v>-0.62156981932646949</v>
      </c>
      <c r="N423">
        <v>-0.1156634016768056</v>
      </c>
      <c r="O423">
        <v>1.2071061805371479</v>
      </c>
      <c r="P423">
        <v>69.5</v>
      </c>
      <c r="Q423">
        <v>70.5</v>
      </c>
      <c r="R423">
        <v>31.5</v>
      </c>
      <c r="S423">
        <v>32.5</v>
      </c>
      <c r="T423">
        <v>8.9843353613561217E-3</v>
      </c>
      <c r="U423">
        <v>3.3766185335175843E-2</v>
      </c>
      <c r="V423">
        <v>3.6619585828303897E-4</v>
      </c>
      <c r="W423">
        <v>2.4671306812604958E-4</v>
      </c>
      <c r="X423">
        <v>3.2676487539412557E-4</v>
      </c>
      <c r="Y423">
        <v>-0.99950657386374786</v>
      </c>
      <c r="Z423">
        <v>-0.99934647024921175</v>
      </c>
      <c r="AA423">
        <v>-2.4637721360232181</v>
      </c>
      <c r="AB423">
        <v>-2.4100792989565969</v>
      </c>
      <c r="AC423">
        <v>-3.4842999693609649</v>
      </c>
      <c r="AD423">
        <v>-3.4083668309790611</v>
      </c>
      <c r="AE423">
        <v>117.7064052693197</v>
      </c>
      <c r="AF423">
        <v>4.5452360141902903E-2</v>
      </c>
      <c r="AG423">
        <v>0.26264363208490149</v>
      </c>
      <c r="AH423">
        <v>0</v>
      </c>
      <c r="AI423">
        <v>0.5</v>
      </c>
      <c r="AJ423">
        <v>0</v>
      </c>
      <c r="AK423">
        <v>0.5</v>
      </c>
      <c r="AL423">
        <v>2.4671306812604958E-4</v>
      </c>
      <c r="AM423">
        <v>3.2676487539412557E-4</v>
      </c>
      <c r="AN423">
        <v>9.4891566909527951E-6</v>
      </c>
      <c r="AO423">
        <v>7.710600416038263E-7</v>
      </c>
      <c r="AP423">
        <v>3.7864357616706408E-7</v>
      </c>
      <c r="AQ423">
        <v>11902.06329362649</v>
      </c>
      <c r="AR423">
        <v>7.0084360804672299E-2</v>
      </c>
      <c r="AS423">
        <v>3.2446463335496403E-2</v>
      </c>
      <c r="AT423">
        <v>70</v>
      </c>
      <c r="AU423">
        <v>32</v>
      </c>
      <c r="AV423">
        <v>32</v>
      </c>
      <c r="AW423">
        <v>0</v>
      </c>
      <c r="AX423">
        <v>6.1364446862245519</v>
      </c>
      <c r="AY423">
        <v>9.4402939563667659E-3</v>
      </c>
      <c r="AZ423">
        <v>0.90690946981619813</v>
      </c>
      <c r="BA423">
        <v>2.3006169379129641E-2</v>
      </c>
      <c r="BB423">
        <v>6.0644066848305533E-2</v>
      </c>
    </row>
    <row r="424" spans="1:54" x14ac:dyDescent="0.3">
      <c r="A424">
        <v>6.08315098468271E-2</v>
      </c>
      <c r="B424">
        <v>4.42013129102845E-2</v>
      </c>
      <c r="C424" t="s">
        <v>497</v>
      </c>
      <c r="D424">
        <v>1000</v>
      </c>
      <c r="E424">
        <v>61</v>
      </c>
      <c r="F424">
        <v>44</v>
      </c>
      <c r="G424">
        <v>0.1926210162516068</v>
      </c>
      <c r="H424">
        <v>0.81752806605415029</v>
      </c>
      <c r="I424">
        <v>-0.61475796749678635</v>
      </c>
      <c r="J424">
        <v>0.63505613210830059</v>
      </c>
      <c r="K424">
        <v>-0.61396543013267169</v>
      </c>
      <c r="L424">
        <v>0.64062803565988913</v>
      </c>
      <c r="M424">
        <v>-0.86827823812185523</v>
      </c>
      <c r="N424">
        <v>0.90598485646665006</v>
      </c>
      <c r="O424">
        <v>0.35797562109477388</v>
      </c>
      <c r="P424">
        <v>60.5</v>
      </c>
      <c r="Q424">
        <v>61.5</v>
      </c>
      <c r="R424">
        <v>43.5</v>
      </c>
      <c r="S424">
        <v>44.5</v>
      </c>
      <c r="T424">
        <v>7.5310659408313052E-3</v>
      </c>
      <c r="U424">
        <v>2.2515001173203038E-2</v>
      </c>
      <c r="V424">
        <v>6.0699047405680438E-5</v>
      </c>
      <c r="W424">
        <v>2.4671306812604958E-4</v>
      </c>
      <c r="X424">
        <v>3.2676487539412557E-4</v>
      </c>
      <c r="Y424">
        <v>-0.99950657386374786</v>
      </c>
      <c r="Z424">
        <v>-0.99934647024921175</v>
      </c>
      <c r="AA424">
        <v>-2.4637721360232181</v>
      </c>
      <c r="AB424">
        <v>-2.4100792989565969</v>
      </c>
      <c r="AC424">
        <v>-3.4842999693609649</v>
      </c>
      <c r="AD424">
        <v>-3.4083668309790611</v>
      </c>
      <c r="AE424">
        <v>117.7064052693197</v>
      </c>
      <c r="AF424">
        <v>1.025060391527489E-3</v>
      </c>
      <c r="AG424">
        <v>0.54190972494552891</v>
      </c>
      <c r="AH424">
        <v>0</v>
      </c>
      <c r="AI424">
        <v>0.5</v>
      </c>
      <c r="AJ424">
        <v>0</v>
      </c>
      <c r="AK424">
        <v>0.5</v>
      </c>
      <c r="AL424">
        <v>2.4671306812604958E-4</v>
      </c>
      <c r="AM424">
        <v>3.2676487539412557E-4</v>
      </c>
      <c r="AN424">
        <v>9.4891566909527951E-6</v>
      </c>
      <c r="AO424">
        <v>1.333579043685116E-6</v>
      </c>
      <c r="AP424">
        <v>5.693949103296562E-9</v>
      </c>
      <c r="AQ424">
        <v>75853.766503251725</v>
      </c>
      <c r="AR424">
        <v>6.08315098468271E-2</v>
      </c>
      <c r="AS424">
        <v>4.42013129102845E-2</v>
      </c>
      <c r="AT424">
        <v>61</v>
      </c>
      <c r="AU424">
        <v>44</v>
      </c>
      <c r="AV424">
        <v>44</v>
      </c>
      <c r="AW424">
        <v>0</v>
      </c>
      <c r="AX424">
        <v>6.150584364651726</v>
      </c>
      <c r="AY424">
        <v>1.114740113057394E-2</v>
      </c>
      <c r="AZ424">
        <v>0.90611457837346232</v>
      </c>
      <c r="BA424">
        <v>3.3053911779710558E-2</v>
      </c>
      <c r="BB424">
        <v>4.9684108716253159E-2</v>
      </c>
    </row>
    <row r="425" spans="1:54" x14ac:dyDescent="0.3">
      <c r="A425">
        <v>6.4944299597060898E-2</v>
      </c>
      <c r="B425">
        <v>3.9108793552974599E-2</v>
      </c>
      <c r="C425" t="s">
        <v>498</v>
      </c>
      <c r="D425">
        <v>1000</v>
      </c>
      <c r="E425">
        <v>65</v>
      </c>
      <c r="F425">
        <v>39</v>
      </c>
      <c r="G425">
        <v>0.22410391261883439</v>
      </c>
      <c r="H425">
        <v>0.6845650024962141</v>
      </c>
      <c r="I425">
        <v>-0.55179217476233111</v>
      </c>
      <c r="J425">
        <v>0.36913000499242821</v>
      </c>
      <c r="K425">
        <v>-0.53627419306806701</v>
      </c>
      <c r="L425">
        <v>0.33976670636654061</v>
      </c>
      <c r="M425">
        <v>-0.75840623698754805</v>
      </c>
      <c r="N425">
        <v>0.4805026841863988</v>
      </c>
      <c r="O425">
        <v>0.69010112261917755</v>
      </c>
      <c r="P425">
        <v>64.5</v>
      </c>
      <c r="Q425">
        <v>65.5</v>
      </c>
      <c r="R425">
        <v>38.5</v>
      </c>
      <c r="S425">
        <v>39.5</v>
      </c>
      <c r="T425">
        <v>8.2046316415989862E-3</v>
      </c>
      <c r="U425">
        <v>3.0247821208390421E-2</v>
      </c>
      <c r="V425">
        <v>1.7126393519929781E-4</v>
      </c>
      <c r="W425">
        <v>2.4671306812604958E-4</v>
      </c>
      <c r="X425">
        <v>3.2676487539412557E-4</v>
      </c>
      <c r="Y425">
        <v>-0.99950657386374786</v>
      </c>
      <c r="Z425">
        <v>-0.99934647024921175</v>
      </c>
      <c r="AA425">
        <v>-2.4637721360232181</v>
      </c>
      <c r="AB425">
        <v>-2.4100792989565969</v>
      </c>
      <c r="AC425">
        <v>-3.4842999693609649</v>
      </c>
      <c r="AD425">
        <v>-3.4083668309790611</v>
      </c>
      <c r="AE425">
        <v>117.7064052693197</v>
      </c>
      <c r="AF425">
        <v>5.3754352788654494E-3</v>
      </c>
      <c r="AG425">
        <v>0.39431372661989</v>
      </c>
      <c r="AH425">
        <v>0</v>
      </c>
      <c r="AI425">
        <v>0.5</v>
      </c>
      <c r="AJ425">
        <v>0</v>
      </c>
      <c r="AK425">
        <v>0.5</v>
      </c>
      <c r="AL425">
        <v>2.4671306812604958E-4</v>
      </c>
      <c r="AM425">
        <v>3.2676487539412557E-4</v>
      </c>
      <c r="AN425">
        <v>9.4891566909527951E-6</v>
      </c>
      <c r="AO425">
        <v>1.057149358291404E-6</v>
      </c>
      <c r="AP425">
        <v>4.0114361945469237E-8</v>
      </c>
      <c r="AQ425">
        <v>38322.805724502992</v>
      </c>
      <c r="AR425">
        <v>6.4944299597060898E-2</v>
      </c>
      <c r="AS425">
        <v>3.9108793552974599E-2</v>
      </c>
      <c r="AT425">
        <v>65</v>
      </c>
      <c r="AU425">
        <v>39</v>
      </c>
      <c r="AV425">
        <v>39</v>
      </c>
      <c r="AW425">
        <v>0</v>
      </c>
      <c r="AX425">
        <v>6.1100816571355328</v>
      </c>
      <c r="AY425">
        <v>1.049949695681095E-2</v>
      </c>
      <c r="AZ425">
        <v>0.90644640380677544</v>
      </c>
      <c r="BA425">
        <v>2.8609296596163649E-2</v>
      </c>
      <c r="BB425">
        <v>5.4444802640249951E-2</v>
      </c>
    </row>
    <row r="426" spans="1:54" x14ac:dyDescent="0.3">
      <c r="A426">
        <v>5.9449866903283001E-2</v>
      </c>
      <c r="B426">
        <v>3.9041703637976898E-2</v>
      </c>
      <c r="C426" t="s">
        <v>499</v>
      </c>
      <c r="D426">
        <v>1000</v>
      </c>
      <c r="E426">
        <v>59</v>
      </c>
      <c r="F426">
        <v>39</v>
      </c>
      <c r="G426">
        <v>0.1779049949599372</v>
      </c>
      <c r="H426">
        <v>0.6845650024962141</v>
      </c>
      <c r="I426">
        <v>-0.64419001008012566</v>
      </c>
      <c r="J426">
        <v>0.36913000499242821</v>
      </c>
      <c r="K426">
        <v>-0.65292720177614094</v>
      </c>
      <c r="L426">
        <v>0.33976670636654061</v>
      </c>
      <c r="M426">
        <v>-0.92337850399413302</v>
      </c>
      <c r="N426">
        <v>0.4805026841863988</v>
      </c>
      <c r="O426">
        <v>0.58565494475984936</v>
      </c>
      <c r="P426">
        <v>58.5</v>
      </c>
      <c r="Q426">
        <v>59.5</v>
      </c>
      <c r="R426">
        <v>38.5</v>
      </c>
      <c r="S426">
        <v>39.5</v>
      </c>
      <c r="T426">
        <v>7.1840291136379686E-3</v>
      </c>
      <c r="U426">
        <v>3.0247821208390421E-2</v>
      </c>
      <c r="V426">
        <v>1.2726353878904649E-4</v>
      </c>
      <c r="W426">
        <v>2.4671306812604958E-4</v>
      </c>
      <c r="X426">
        <v>3.2676487539412557E-4</v>
      </c>
      <c r="Y426">
        <v>-0.99950657386374786</v>
      </c>
      <c r="Z426">
        <v>-0.99934647024921175</v>
      </c>
      <c r="AA426">
        <v>-2.4637721360232181</v>
      </c>
      <c r="AB426">
        <v>-2.4100792989565969</v>
      </c>
      <c r="AC426">
        <v>-3.4842999693609649</v>
      </c>
      <c r="AD426">
        <v>-3.4083668309790611</v>
      </c>
      <c r="AE426">
        <v>117.7064052693197</v>
      </c>
      <c r="AF426">
        <v>5.3754352788654494E-3</v>
      </c>
      <c r="AG426">
        <v>0.63381686827062156</v>
      </c>
      <c r="AH426">
        <v>0</v>
      </c>
      <c r="AI426">
        <v>0.5</v>
      </c>
      <c r="AJ426">
        <v>0</v>
      </c>
      <c r="AK426">
        <v>0.5</v>
      </c>
      <c r="AL426">
        <v>2.4671306812604958E-4</v>
      </c>
      <c r="AM426">
        <v>3.2676487539412557E-4</v>
      </c>
      <c r="AN426">
        <v>9.4891566909527951E-6</v>
      </c>
      <c r="AO426">
        <v>1.487877732137976E-6</v>
      </c>
      <c r="AP426">
        <v>4.0114361945469237E-8</v>
      </c>
      <c r="AQ426">
        <v>20233.195628067129</v>
      </c>
      <c r="AR426">
        <v>5.9449866903283001E-2</v>
      </c>
      <c r="AS426">
        <v>3.9041703637976898E-2</v>
      </c>
      <c r="AT426">
        <v>59</v>
      </c>
      <c r="AU426">
        <v>39</v>
      </c>
      <c r="AV426">
        <v>39</v>
      </c>
      <c r="AW426">
        <v>0</v>
      </c>
      <c r="AX426">
        <v>6.2615537110672834</v>
      </c>
      <c r="AY426">
        <v>9.9131097713373618E-3</v>
      </c>
      <c r="AZ426">
        <v>0.91142153923007752</v>
      </c>
      <c r="BA426">
        <v>2.9128593866639539E-2</v>
      </c>
      <c r="BB426">
        <v>4.9536757131945643E-2</v>
      </c>
    </row>
    <row r="427" spans="1:54" x14ac:dyDescent="0.3">
      <c r="A427">
        <v>6.4000000000000001E-2</v>
      </c>
      <c r="B427">
        <v>3.8666666666666703E-2</v>
      </c>
      <c r="C427" t="s">
        <v>500</v>
      </c>
      <c r="D427">
        <v>1000</v>
      </c>
      <c r="E427">
        <v>64</v>
      </c>
      <c r="F427">
        <v>39</v>
      </c>
      <c r="G427">
        <v>0.21598152048863389</v>
      </c>
      <c r="H427">
        <v>0.6845650024962141</v>
      </c>
      <c r="I427">
        <v>-0.5680369590227321</v>
      </c>
      <c r="J427">
        <v>0.36913000499242821</v>
      </c>
      <c r="K427">
        <v>-0.55567060647809829</v>
      </c>
      <c r="L427">
        <v>0.33976670636654061</v>
      </c>
      <c r="M427">
        <v>-0.78583690789340965</v>
      </c>
      <c r="N427">
        <v>0.4805026841863988</v>
      </c>
      <c r="O427">
        <v>0.6723033870417271</v>
      </c>
      <c r="P427">
        <v>63.5</v>
      </c>
      <c r="Q427">
        <v>64.5</v>
      </c>
      <c r="R427">
        <v>38.5</v>
      </c>
      <c r="S427">
        <v>39.5</v>
      </c>
      <c r="T427">
        <v>8.0395213007134758E-3</v>
      </c>
      <c r="U427">
        <v>3.0247821208390421E-2</v>
      </c>
      <c r="V427">
        <v>1.6348939500709301E-4</v>
      </c>
      <c r="W427">
        <v>2.4671306812604958E-4</v>
      </c>
      <c r="X427">
        <v>3.2676487539412557E-4</v>
      </c>
      <c r="Y427">
        <v>-0.99950657386374786</v>
      </c>
      <c r="Z427">
        <v>-0.99934647024921175</v>
      </c>
      <c r="AA427">
        <v>-2.4637721360232181</v>
      </c>
      <c r="AB427">
        <v>-2.4100792989565969</v>
      </c>
      <c r="AC427">
        <v>-3.4842999693609649</v>
      </c>
      <c r="AD427">
        <v>-3.4083668309790611</v>
      </c>
      <c r="AE427">
        <v>117.7064052693197</v>
      </c>
      <c r="AF427">
        <v>5.3754352788654494E-3</v>
      </c>
      <c r="AG427">
        <v>0.42718677155621171</v>
      </c>
      <c r="AH427">
        <v>0</v>
      </c>
      <c r="AI427">
        <v>0.5</v>
      </c>
      <c r="AJ427">
        <v>0</v>
      </c>
      <c r="AK427">
        <v>0.5</v>
      </c>
      <c r="AL427">
        <v>2.4671306812604958E-4</v>
      </c>
      <c r="AM427">
        <v>3.2676487539412557E-4</v>
      </c>
      <c r="AN427">
        <v>9.4891566909527951E-6</v>
      </c>
      <c r="AO427">
        <v>1.122233821250448E-6</v>
      </c>
      <c r="AP427">
        <v>4.0114361945469237E-8</v>
      </c>
      <c r="AQ427">
        <v>34461.483013946498</v>
      </c>
      <c r="AR427">
        <v>6.4000000000000001E-2</v>
      </c>
      <c r="AS427">
        <v>3.8666666666666703E-2</v>
      </c>
      <c r="AT427">
        <v>64</v>
      </c>
      <c r="AU427">
        <v>39</v>
      </c>
      <c r="AV427">
        <v>39</v>
      </c>
      <c r="AW427">
        <v>0</v>
      </c>
      <c r="AX427">
        <v>6.1330706720547106</v>
      </c>
      <c r="AY427">
        <v>1.0295653125824891E-2</v>
      </c>
      <c r="AZ427">
        <v>0.90762898645915813</v>
      </c>
      <c r="BA427">
        <v>2.837101354084182E-2</v>
      </c>
      <c r="BB427">
        <v>5.3704346874175107E-2</v>
      </c>
    </row>
    <row r="428" spans="1:54" x14ac:dyDescent="0.3">
      <c r="A428">
        <v>8.6535724452035306E-2</v>
      </c>
      <c r="B428">
        <v>4.3837176202675798E-2</v>
      </c>
      <c r="C428" t="s">
        <v>501</v>
      </c>
      <c r="D428">
        <v>1000</v>
      </c>
      <c r="E428">
        <v>87</v>
      </c>
      <c r="F428">
        <v>44</v>
      </c>
      <c r="G428">
        <v>0.43681631485223688</v>
      </c>
      <c r="H428">
        <v>0.81752806605415029</v>
      </c>
      <c r="I428">
        <v>-0.12636737029552611</v>
      </c>
      <c r="J428">
        <v>0.63505613210830059</v>
      </c>
      <c r="K428">
        <v>-0.1124625074451297</v>
      </c>
      <c r="L428">
        <v>0.64062803565988913</v>
      </c>
      <c r="M428">
        <v>-0.15904600328738749</v>
      </c>
      <c r="N428">
        <v>0.90598485646665006</v>
      </c>
      <c r="O428">
        <v>0.84885903068143509</v>
      </c>
      <c r="P428">
        <v>86.5</v>
      </c>
      <c r="Q428">
        <v>87.5</v>
      </c>
      <c r="R428">
        <v>43.5</v>
      </c>
      <c r="S428">
        <v>44.5</v>
      </c>
      <c r="T428">
        <v>1.068376458169162E-2</v>
      </c>
      <c r="U428">
        <v>2.2515001173203038E-2</v>
      </c>
      <c r="V428">
        <v>2.0418877184446931E-4</v>
      </c>
      <c r="W428">
        <v>2.4671306812604958E-4</v>
      </c>
      <c r="X428">
        <v>3.2676487539412557E-4</v>
      </c>
      <c r="Y428">
        <v>-0.99950657386374786</v>
      </c>
      <c r="Z428">
        <v>-0.99934647024921175</v>
      </c>
      <c r="AA428">
        <v>-2.4637721360232181</v>
      </c>
      <c r="AB428">
        <v>-2.4100792989565969</v>
      </c>
      <c r="AC428">
        <v>-3.4842999693609649</v>
      </c>
      <c r="AD428">
        <v>-3.4083668309790611</v>
      </c>
      <c r="AE428">
        <v>117.7064052693197</v>
      </c>
      <c r="AF428">
        <v>1.025060391527489E-3</v>
      </c>
      <c r="AG428">
        <v>6.1079242548590762E-2</v>
      </c>
      <c r="AH428">
        <v>0</v>
      </c>
      <c r="AI428">
        <v>0.5</v>
      </c>
      <c r="AJ428">
        <v>0</v>
      </c>
      <c r="AK428">
        <v>0.5</v>
      </c>
      <c r="AL428">
        <v>2.4671306812604958E-4</v>
      </c>
      <c r="AM428">
        <v>3.2676487539412557E-4</v>
      </c>
      <c r="AN428">
        <v>9.4891566909527951E-6</v>
      </c>
      <c r="AO428">
        <v>2.1323246113634681E-7</v>
      </c>
      <c r="AP428">
        <v>5.693949103296562E-9</v>
      </c>
      <c r="AQ428">
        <v>1595851.8618166931</v>
      </c>
      <c r="AR428">
        <v>8.6535724452035306E-2</v>
      </c>
      <c r="AS428">
        <v>4.3837176202675798E-2</v>
      </c>
      <c r="AT428">
        <v>87</v>
      </c>
      <c r="AU428">
        <v>44</v>
      </c>
      <c r="AV428">
        <v>44</v>
      </c>
      <c r="AW428">
        <v>0</v>
      </c>
      <c r="AX428">
        <v>5.7011635926672044</v>
      </c>
      <c r="AY428">
        <v>1.397841713307132E-2</v>
      </c>
      <c r="AZ428">
        <v>0.88360551647836028</v>
      </c>
      <c r="BA428">
        <v>2.9858759069604481E-2</v>
      </c>
      <c r="BB428">
        <v>7.2557307318963982E-2</v>
      </c>
    </row>
    <row r="429" spans="1:54" x14ac:dyDescent="0.3">
      <c r="A429">
        <v>7.8388278388278401E-2</v>
      </c>
      <c r="B429">
        <v>4.68864468864469E-2</v>
      </c>
      <c r="C429" t="s">
        <v>502</v>
      </c>
      <c r="D429">
        <v>1000</v>
      </c>
      <c r="E429">
        <v>78</v>
      </c>
      <c r="F429">
        <v>47</v>
      </c>
      <c r="G429">
        <v>0.34329172591861418</v>
      </c>
      <c r="H429">
        <v>0.87721920128397968</v>
      </c>
      <c r="I429">
        <v>-0.31341654816277148</v>
      </c>
      <c r="J429">
        <v>0.75443840256795935</v>
      </c>
      <c r="K429">
        <v>-0.28531468560381817</v>
      </c>
      <c r="L429">
        <v>0.82109061573900299</v>
      </c>
      <c r="M429">
        <v>-0.4034958979251354</v>
      </c>
      <c r="N429">
        <v>1.1611974847153741</v>
      </c>
      <c r="O429">
        <v>0.5010335866752027</v>
      </c>
      <c r="P429">
        <v>77.5</v>
      </c>
      <c r="Q429">
        <v>78.5</v>
      </c>
      <c r="R429">
        <v>46.5</v>
      </c>
      <c r="S429">
        <v>47.5</v>
      </c>
      <c r="T429">
        <v>1.0004940881375549E-2</v>
      </c>
      <c r="U429">
        <v>1.7294321681650789E-2</v>
      </c>
      <c r="V429">
        <v>8.669317312781813E-5</v>
      </c>
      <c r="W429">
        <v>2.4671306812604958E-4</v>
      </c>
      <c r="X429">
        <v>3.2676487539412557E-4</v>
      </c>
      <c r="Y429">
        <v>-0.99950657386374786</v>
      </c>
      <c r="Z429">
        <v>-0.99934647024921175</v>
      </c>
      <c r="AA429">
        <v>-2.4637721360232181</v>
      </c>
      <c r="AB429">
        <v>-2.4100792989565969</v>
      </c>
      <c r="AC429">
        <v>-3.4842999693609649</v>
      </c>
      <c r="AD429">
        <v>-3.4083668309790611</v>
      </c>
      <c r="AE429">
        <v>117.7064052693197</v>
      </c>
      <c r="AF429">
        <v>3.5967928445458479E-4</v>
      </c>
      <c r="AG429">
        <v>0.134214981840451</v>
      </c>
      <c r="AH429">
        <v>0</v>
      </c>
      <c r="AI429">
        <v>0.5</v>
      </c>
      <c r="AJ429">
        <v>0</v>
      </c>
      <c r="AK429">
        <v>0.5</v>
      </c>
      <c r="AL429">
        <v>2.4671306812604958E-4</v>
      </c>
      <c r="AM429">
        <v>3.2676487539412557E-4</v>
      </c>
      <c r="AN429">
        <v>9.4891566909527951E-6</v>
      </c>
      <c r="AO429">
        <v>4.3878410913003421E-7</v>
      </c>
      <c r="AP429">
        <v>1.5346562504709939E-9</v>
      </c>
      <c r="AQ429">
        <v>1221660.448636289</v>
      </c>
      <c r="AR429">
        <v>7.8388278388278401E-2</v>
      </c>
      <c r="AS429">
        <v>4.68864468864469E-2</v>
      </c>
      <c r="AT429">
        <v>78</v>
      </c>
      <c r="AU429">
        <v>47</v>
      </c>
      <c r="AV429">
        <v>47</v>
      </c>
      <c r="AW429">
        <v>0</v>
      </c>
      <c r="AX429">
        <v>5.7883331611777296</v>
      </c>
      <c r="AY429">
        <v>1.3873602059818611E-2</v>
      </c>
      <c r="AZ429">
        <v>0.88859887678509319</v>
      </c>
      <c r="BA429">
        <v>3.3012844826628293E-2</v>
      </c>
      <c r="BB429">
        <v>6.4514676328459794E-2</v>
      </c>
    </row>
    <row r="430" spans="1:54" x14ac:dyDescent="0.3">
      <c r="A430">
        <v>5.0075872534142599E-2</v>
      </c>
      <c r="B430">
        <v>3.33839150227618E-2</v>
      </c>
      <c r="C430" t="s">
        <v>503</v>
      </c>
      <c r="D430">
        <v>1000</v>
      </c>
      <c r="E430">
        <v>50</v>
      </c>
      <c r="F430">
        <v>33</v>
      </c>
      <c r="G430">
        <v>0.1203659640357045</v>
      </c>
      <c r="H430">
        <v>0.4878569485218095</v>
      </c>
      <c r="I430">
        <v>-0.75926807192859103</v>
      </c>
      <c r="J430">
        <v>-2.4286102956381009E-2</v>
      </c>
      <c r="K430">
        <v>-0.82954889972789814</v>
      </c>
      <c r="L430">
        <v>-2.1526322866408071E-2</v>
      </c>
      <c r="M430">
        <v>-1.173159304646872</v>
      </c>
      <c r="N430">
        <v>-3.044281774569638E-2</v>
      </c>
      <c r="O430">
        <v>0.86249428266806127</v>
      </c>
      <c r="P430">
        <v>49.5</v>
      </c>
      <c r="Q430">
        <v>50.5</v>
      </c>
      <c r="R430">
        <v>32.5</v>
      </c>
      <c r="S430">
        <v>33.5</v>
      </c>
      <c r="T430">
        <v>5.6053442388546842E-3</v>
      </c>
      <c r="U430">
        <v>3.3967528384246222E-2</v>
      </c>
      <c r="V430">
        <v>1.6421864364723579E-4</v>
      </c>
      <c r="W430">
        <v>2.4671306812604958E-4</v>
      </c>
      <c r="X430">
        <v>3.2676487539412557E-4</v>
      </c>
      <c r="Y430">
        <v>-0.99950657386374786</v>
      </c>
      <c r="Z430">
        <v>-0.99934647024921175</v>
      </c>
      <c r="AA430">
        <v>-2.4637721360232181</v>
      </c>
      <c r="AB430">
        <v>-2.4100792989565969</v>
      </c>
      <c r="AC430">
        <v>-3.4842999693609649</v>
      </c>
      <c r="AD430">
        <v>-3.4083668309790611</v>
      </c>
      <c r="AE430">
        <v>117.7064052693197</v>
      </c>
      <c r="AF430">
        <v>3.3949220212019141E-2</v>
      </c>
      <c r="AG430">
        <v>1.259603856905068</v>
      </c>
      <c r="AH430">
        <v>0</v>
      </c>
      <c r="AI430">
        <v>0.5</v>
      </c>
      <c r="AJ430">
        <v>0</v>
      </c>
      <c r="AK430">
        <v>0.5</v>
      </c>
      <c r="AL430">
        <v>2.4671306812604958E-4</v>
      </c>
      <c r="AM430">
        <v>3.2676487539412557E-4</v>
      </c>
      <c r="AN430">
        <v>9.4891566909527951E-6</v>
      </c>
      <c r="AO430">
        <v>2.3071277233824999E-6</v>
      </c>
      <c r="AP430">
        <v>2.845023804451265E-7</v>
      </c>
      <c r="AQ430">
        <v>2374.064622912028</v>
      </c>
      <c r="AR430">
        <v>5.0075872534142599E-2</v>
      </c>
      <c r="AS430">
        <v>3.33839150227618E-2</v>
      </c>
      <c r="AT430">
        <v>50</v>
      </c>
      <c r="AU430">
        <v>33</v>
      </c>
      <c r="AV430">
        <v>33</v>
      </c>
      <c r="AW430">
        <v>0</v>
      </c>
      <c r="AX430">
        <v>6.6703880000293587</v>
      </c>
      <c r="AY430">
        <v>7.8034086050814072E-3</v>
      </c>
      <c r="AZ430">
        <v>0.92434362104817702</v>
      </c>
      <c r="BA430">
        <v>2.558050641768039E-2</v>
      </c>
      <c r="BB430">
        <v>4.2272463929061192E-2</v>
      </c>
    </row>
    <row r="431" spans="1:54" x14ac:dyDescent="0.3">
      <c r="A431">
        <v>7.3083778966131899E-2</v>
      </c>
      <c r="B431">
        <v>4.4563279857397498E-2</v>
      </c>
      <c r="C431" t="s">
        <v>504</v>
      </c>
      <c r="D431">
        <v>1000</v>
      </c>
      <c r="E431">
        <v>73</v>
      </c>
      <c r="F431">
        <v>45</v>
      </c>
      <c r="G431">
        <v>0.29470741886049079</v>
      </c>
      <c r="H431">
        <v>0.83917205975211151</v>
      </c>
      <c r="I431">
        <v>-0.41058516227901831</v>
      </c>
      <c r="J431">
        <v>0.67834411950422302</v>
      </c>
      <c r="K431">
        <v>-0.38161435785486292</v>
      </c>
      <c r="L431">
        <v>0.7007858299462888</v>
      </c>
      <c r="M431">
        <v>-0.53968420047464671</v>
      </c>
      <c r="N431">
        <v>0.99106082502892712</v>
      </c>
      <c r="O431">
        <v>0.50453496323397784</v>
      </c>
      <c r="P431">
        <v>72.5</v>
      </c>
      <c r="Q431">
        <v>73.5</v>
      </c>
      <c r="R431">
        <v>44.5</v>
      </c>
      <c r="S431">
        <v>45.5</v>
      </c>
      <c r="T431">
        <v>9.40519878418411E-3</v>
      </c>
      <c r="U431">
        <v>2.0769151661924942E-2</v>
      </c>
      <c r="V431">
        <v>9.8554850627650015E-5</v>
      </c>
      <c r="W431">
        <v>2.4671306812604958E-4</v>
      </c>
      <c r="X431">
        <v>3.2676487539412557E-4</v>
      </c>
      <c r="Y431">
        <v>-0.99950657386374786</v>
      </c>
      <c r="Z431">
        <v>-0.99934647024921175</v>
      </c>
      <c r="AA431">
        <v>-2.4637721360232181</v>
      </c>
      <c r="AB431">
        <v>-2.4100792989565969</v>
      </c>
      <c r="AC431">
        <v>-3.4842999693609649</v>
      </c>
      <c r="AD431">
        <v>-3.4083668309790611</v>
      </c>
      <c r="AE431">
        <v>117.7064052693197</v>
      </c>
      <c r="AF431">
        <v>7.2620488120844762E-4</v>
      </c>
      <c r="AG431">
        <v>0.2048200521008057</v>
      </c>
      <c r="AH431">
        <v>0</v>
      </c>
      <c r="AI431">
        <v>0.5</v>
      </c>
      <c r="AJ431">
        <v>0</v>
      </c>
      <c r="AK431">
        <v>0.5</v>
      </c>
      <c r="AL431">
        <v>2.4671306812604958E-4</v>
      </c>
      <c r="AM431">
        <v>3.2676487539412557E-4</v>
      </c>
      <c r="AN431">
        <v>9.4891566909527951E-6</v>
      </c>
      <c r="AO431">
        <v>6.2947113296926887E-7</v>
      </c>
      <c r="AP431">
        <v>3.721089155214227E-9</v>
      </c>
      <c r="AQ431">
        <v>399263.6088892605</v>
      </c>
      <c r="AR431">
        <v>7.3083778966131899E-2</v>
      </c>
      <c r="AS431">
        <v>4.4563279857397498E-2</v>
      </c>
      <c r="AT431">
        <v>73</v>
      </c>
      <c r="AU431">
        <v>45</v>
      </c>
      <c r="AV431">
        <v>45</v>
      </c>
      <c r="AW431">
        <v>0</v>
      </c>
      <c r="AX431">
        <v>5.8847101052633892</v>
      </c>
      <c r="AY431">
        <v>1.266909081627921E-2</v>
      </c>
      <c r="AZ431">
        <v>0.89502203199274977</v>
      </c>
      <c r="BA431">
        <v>3.1894189041118293E-2</v>
      </c>
      <c r="BB431">
        <v>6.0414688149852687E-2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8F7F-25B0-4FD0-AB01-DE69E479344F}">
  <dimension ref="A1:E426"/>
  <sheetViews>
    <sheetView workbookViewId="0"/>
  </sheetViews>
  <sheetFormatPr defaultRowHeight="14.4" x14ac:dyDescent="0.3"/>
  <sheetData>
    <row r="1" spans="1: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80</v>
      </c>
      <c r="B2">
        <v>0.86175115207373298</v>
      </c>
      <c r="C2">
        <v>2.61136712749616E-2</v>
      </c>
      <c r="D2">
        <v>9.6774193548387094E-2</v>
      </c>
      <c r="E2">
        <v>1.5360983102918601E-2</v>
      </c>
    </row>
    <row r="3" spans="1:5" x14ac:dyDescent="0.3">
      <c r="A3" t="s">
        <v>81</v>
      </c>
      <c r="B3">
        <v>0.91784452296819796</v>
      </c>
      <c r="C3">
        <v>1.8992932862190798E-2</v>
      </c>
      <c r="D3">
        <v>5.4328621908127199E-2</v>
      </c>
      <c r="E3">
        <v>8.8339222614840993E-3</v>
      </c>
    </row>
    <row r="4" spans="1:5" x14ac:dyDescent="0.3">
      <c r="A4" t="s">
        <v>82</v>
      </c>
      <c r="B4">
        <v>0.890346766635426</v>
      </c>
      <c r="C4">
        <v>1.4058106841612E-2</v>
      </c>
      <c r="D4">
        <v>8.0599812558575401E-2</v>
      </c>
      <c r="E4">
        <v>1.49953139643861E-2</v>
      </c>
    </row>
    <row r="5" spans="1:5" x14ac:dyDescent="0.3">
      <c r="A5" t="s">
        <v>83</v>
      </c>
      <c r="B5">
        <v>0.86910994764397898</v>
      </c>
      <c r="C5">
        <v>2.7923211169284499E-2</v>
      </c>
      <c r="D5">
        <v>9.2495636998254804E-2</v>
      </c>
      <c r="E5">
        <v>1.04712041884817E-2</v>
      </c>
    </row>
    <row r="6" spans="1:5" x14ac:dyDescent="0.3">
      <c r="A6" t="s">
        <v>84</v>
      </c>
      <c r="B6">
        <v>0.80319148936170204</v>
      </c>
      <c r="C6">
        <v>2.9255319148936199E-2</v>
      </c>
      <c r="D6">
        <v>0.13563829787234</v>
      </c>
      <c r="E6">
        <v>3.1914893617021302E-2</v>
      </c>
    </row>
    <row r="7" spans="1:5" x14ac:dyDescent="0.3">
      <c r="A7" t="s">
        <v>85</v>
      </c>
      <c r="B7">
        <v>0.78961038961038998</v>
      </c>
      <c r="C7">
        <v>2.5974025974026E-2</v>
      </c>
      <c r="D7">
        <v>0.15584415584415601</v>
      </c>
      <c r="E7">
        <v>2.8571428571428598E-2</v>
      </c>
    </row>
    <row r="8" spans="1:5" x14ac:dyDescent="0.3">
      <c r="A8" t="s">
        <v>86</v>
      </c>
      <c r="B8">
        <v>0.84537888742882195</v>
      </c>
      <c r="C8">
        <v>2.40911081909768E-2</v>
      </c>
      <c r="D8">
        <v>0.112133158125274</v>
      </c>
      <c r="E8">
        <v>1.8396846254927698E-2</v>
      </c>
    </row>
    <row r="9" spans="1:5" x14ac:dyDescent="0.3">
      <c r="A9" t="s">
        <v>87</v>
      </c>
      <c r="B9">
        <v>0.89361702127659604</v>
      </c>
      <c r="C9">
        <v>2.3936170212765999E-2</v>
      </c>
      <c r="D9">
        <v>7.9787234042553196E-2</v>
      </c>
      <c r="E9">
        <v>2.6595744680851098E-3</v>
      </c>
    </row>
    <row r="10" spans="1:5" x14ac:dyDescent="0.3">
      <c r="A10" t="s">
        <v>88</v>
      </c>
      <c r="B10">
        <v>0.84122562674094703</v>
      </c>
      <c r="C10">
        <v>2.2980501392757698E-2</v>
      </c>
      <c r="D10">
        <v>0.112116991643454</v>
      </c>
      <c r="E10">
        <v>2.3676880222841201E-2</v>
      </c>
    </row>
    <row r="11" spans="1:5" x14ac:dyDescent="0.3">
      <c r="A11" t="s">
        <v>89</v>
      </c>
      <c r="B11">
        <v>0.91566935708321695</v>
      </c>
      <c r="C11">
        <v>2.53270247703869E-2</v>
      </c>
      <c r="D11">
        <v>4.31394377957139E-2</v>
      </c>
      <c r="E11">
        <v>1.5864180350681899E-2</v>
      </c>
    </row>
    <row r="12" spans="1:5" x14ac:dyDescent="0.3">
      <c r="A12" t="s">
        <v>90</v>
      </c>
      <c r="B12">
        <v>0.92207792207792205</v>
      </c>
      <c r="C12">
        <v>2.3809523809523801E-2</v>
      </c>
      <c r="D12">
        <v>5.0865800865800899E-2</v>
      </c>
      <c r="E12">
        <v>3.24675324675325E-3</v>
      </c>
    </row>
    <row r="13" spans="1:5" x14ac:dyDescent="0.3">
      <c r="A13" t="s">
        <v>91</v>
      </c>
      <c r="B13">
        <v>0.84880382775119601</v>
      </c>
      <c r="C13">
        <v>1.43540669856459E-2</v>
      </c>
      <c r="D13">
        <v>0.125358851674641</v>
      </c>
      <c r="E13">
        <v>1.1483253588516699E-2</v>
      </c>
    </row>
    <row r="14" spans="1:5" x14ac:dyDescent="0.3">
      <c r="A14" t="s">
        <v>92</v>
      </c>
      <c r="B14">
        <v>0.88848594741613796</v>
      </c>
      <c r="C14">
        <v>2.13055303717135E-2</v>
      </c>
      <c r="D14">
        <v>7.2982774252039903E-2</v>
      </c>
      <c r="E14">
        <v>1.7225747960108801E-2</v>
      </c>
    </row>
    <row r="15" spans="1:5" x14ac:dyDescent="0.3">
      <c r="A15" t="s">
        <v>93</v>
      </c>
      <c r="B15">
        <v>0.87382831771090297</v>
      </c>
      <c r="C15">
        <v>2.3680315737543201E-2</v>
      </c>
      <c r="D15">
        <v>8.7321164282190403E-2</v>
      </c>
      <c r="E15">
        <v>1.51702022693636E-2</v>
      </c>
    </row>
    <row r="16" spans="1:5" x14ac:dyDescent="0.3">
      <c r="A16" t="s">
        <v>94</v>
      </c>
      <c r="B16">
        <v>0.86837606837606796</v>
      </c>
      <c r="C16">
        <v>2.9059829059829099E-2</v>
      </c>
      <c r="D16">
        <v>9.5726495726495706E-2</v>
      </c>
      <c r="E16">
        <v>6.8376068376068402E-3</v>
      </c>
    </row>
    <row r="17" spans="1:5" x14ac:dyDescent="0.3">
      <c r="A17" t="s">
        <v>95</v>
      </c>
      <c r="B17">
        <v>0.81510416666666696</v>
      </c>
      <c r="C17">
        <v>2.6041666666666699E-2</v>
      </c>
      <c r="D17">
        <v>0.1328125</v>
      </c>
      <c r="E17">
        <v>2.6041666666666699E-2</v>
      </c>
    </row>
    <row r="18" spans="1:5" x14ac:dyDescent="0.3">
      <c r="A18" t="s">
        <v>96</v>
      </c>
      <c r="B18">
        <v>0.89214380825565898</v>
      </c>
      <c r="C18">
        <v>1.7310252996005301E-2</v>
      </c>
      <c r="D18">
        <v>7.72303595206391E-2</v>
      </c>
      <c r="E18">
        <v>1.3315579227696399E-2</v>
      </c>
    </row>
    <row r="19" spans="1:5" x14ac:dyDescent="0.3">
      <c r="A19" t="s">
        <v>97</v>
      </c>
      <c r="B19">
        <v>0.89741518578352197</v>
      </c>
      <c r="C19">
        <v>1.37318255250404E-2</v>
      </c>
      <c r="D19">
        <v>7.9967689822294005E-2</v>
      </c>
      <c r="E19">
        <v>8.8852988691437793E-3</v>
      </c>
    </row>
    <row r="20" spans="1:5" x14ac:dyDescent="0.3">
      <c r="A20" t="s">
        <v>98</v>
      </c>
      <c r="B20">
        <v>0.85655100983946098</v>
      </c>
      <c r="C20">
        <v>2.3303987571206601E-2</v>
      </c>
      <c r="D20">
        <v>0.10435007767995901</v>
      </c>
      <c r="E20">
        <v>1.5794924909373401E-2</v>
      </c>
    </row>
    <row r="21" spans="1:5" x14ac:dyDescent="0.3">
      <c r="A21" t="s">
        <v>99</v>
      </c>
      <c r="B21">
        <v>0.84495548961424305</v>
      </c>
      <c r="C21">
        <v>2.1513353115727E-2</v>
      </c>
      <c r="D21">
        <v>0.114243323442137</v>
      </c>
      <c r="E21">
        <v>1.9287833827893199E-2</v>
      </c>
    </row>
    <row r="22" spans="1:5" x14ac:dyDescent="0.3">
      <c r="A22" t="s">
        <v>100</v>
      </c>
      <c r="B22">
        <v>0.81299734748010599</v>
      </c>
      <c r="C22">
        <v>3.18302387267905E-2</v>
      </c>
      <c r="D22">
        <v>0.13262599469496</v>
      </c>
      <c r="E22">
        <v>2.25464190981432E-2</v>
      </c>
    </row>
    <row r="23" spans="1:5" x14ac:dyDescent="0.3">
      <c r="A23" t="s">
        <v>101</v>
      </c>
      <c r="B23">
        <v>0.88279192273924501</v>
      </c>
      <c r="C23">
        <v>2.0924787825577999E-2</v>
      </c>
      <c r="D23">
        <v>8.2528533801580303E-2</v>
      </c>
      <c r="E23">
        <v>1.37547556335967E-2</v>
      </c>
    </row>
    <row r="24" spans="1:5" x14ac:dyDescent="0.3">
      <c r="A24" t="s">
        <v>102</v>
      </c>
      <c r="B24">
        <v>0.870588235294118</v>
      </c>
      <c r="C24">
        <v>1.1764705882352899E-2</v>
      </c>
      <c r="D24">
        <v>9.2156862745098003E-2</v>
      </c>
      <c r="E24">
        <v>2.54901960784314E-2</v>
      </c>
    </row>
    <row r="25" spans="1:5" x14ac:dyDescent="0.3">
      <c r="A25" t="s">
        <v>103</v>
      </c>
      <c r="B25">
        <v>0.88039985719385905</v>
      </c>
      <c r="C25">
        <v>2.0706890396286998E-2</v>
      </c>
      <c r="D25">
        <v>8.3898607640128506E-2</v>
      </c>
      <c r="E25">
        <v>1.4994644769725099E-2</v>
      </c>
    </row>
    <row r="26" spans="1:5" x14ac:dyDescent="0.3">
      <c r="A26" t="s">
        <v>104</v>
      </c>
      <c r="B26">
        <v>0.86695906432748504</v>
      </c>
      <c r="C26">
        <v>1.38888888888889E-2</v>
      </c>
      <c r="D26">
        <v>0.100877192982456</v>
      </c>
      <c r="E26">
        <v>1.82748538011696E-2</v>
      </c>
    </row>
    <row r="27" spans="1:5" x14ac:dyDescent="0.3">
      <c r="A27" t="s">
        <v>105</v>
      </c>
      <c r="B27">
        <v>0.88531468531468505</v>
      </c>
      <c r="C27">
        <v>2.3076923076923099E-2</v>
      </c>
      <c r="D27">
        <v>7.9020979020979001E-2</v>
      </c>
      <c r="E27">
        <v>1.25874125874126E-2</v>
      </c>
    </row>
    <row r="28" spans="1:5" x14ac:dyDescent="0.3">
      <c r="A28" t="s">
        <v>106</v>
      </c>
      <c r="B28">
        <v>0.84816247582204995</v>
      </c>
      <c r="C28">
        <v>2.1276595744680899E-2</v>
      </c>
      <c r="D28">
        <v>0.104448742746615</v>
      </c>
      <c r="E28">
        <v>2.6112185686653799E-2</v>
      </c>
    </row>
    <row r="29" spans="1:5" x14ac:dyDescent="0.3">
      <c r="A29" t="s">
        <v>107</v>
      </c>
      <c r="B29">
        <v>0.90848585690515804</v>
      </c>
      <c r="C29">
        <v>1.3311148086522499E-2</v>
      </c>
      <c r="D29">
        <v>6.6555740432612295E-2</v>
      </c>
      <c r="E29">
        <v>1.16472545757072E-2</v>
      </c>
    </row>
    <row r="30" spans="1:5" x14ac:dyDescent="0.3">
      <c r="A30" t="s">
        <v>108</v>
      </c>
      <c r="B30">
        <v>0.85809312638580904</v>
      </c>
      <c r="C30">
        <v>2.21729490022173E-2</v>
      </c>
      <c r="D30">
        <v>0.109756097560976</v>
      </c>
      <c r="E30">
        <v>9.9778270509977805E-3</v>
      </c>
    </row>
    <row r="31" spans="1:5" x14ac:dyDescent="0.3">
      <c r="A31" t="s">
        <v>109</v>
      </c>
      <c r="B31">
        <v>0.874855602618406</v>
      </c>
      <c r="C31">
        <v>2.0600693107431699E-2</v>
      </c>
      <c r="D31">
        <v>9.2606854062379701E-2</v>
      </c>
      <c r="E31">
        <v>1.19368502117828E-2</v>
      </c>
    </row>
    <row r="32" spans="1:5" x14ac:dyDescent="0.3">
      <c r="A32" t="s">
        <v>110</v>
      </c>
      <c r="B32">
        <v>0.84793554884189304</v>
      </c>
      <c r="C32">
        <v>1.7119838872104699E-2</v>
      </c>
      <c r="D32">
        <v>0.112789526686808</v>
      </c>
      <c r="E32">
        <v>2.21550855991944E-2</v>
      </c>
    </row>
    <row r="33" spans="1:5" x14ac:dyDescent="0.3">
      <c r="A33" t="s">
        <v>111</v>
      </c>
      <c r="B33">
        <v>0.87137735285330098</v>
      </c>
      <c r="C33">
        <v>2.5395876904690799E-2</v>
      </c>
      <c r="D33">
        <v>8.7989244099193301E-2</v>
      </c>
      <c r="E33">
        <v>1.5237526142814499E-2</v>
      </c>
    </row>
    <row r="34" spans="1:5" x14ac:dyDescent="0.3">
      <c r="A34" t="s">
        <v>112</v>
      </c>
      <c r="B34">
        <v>0.87723480333730597</v>
      </c>
      <c r="C34">
        <v>2.1454112038140599E-2</v>
      </c>
      <c r="D34">
        <v>8.9789431863329397E-2</v>
      </c>
      <c r="E34">
        <v>1.1521652761223701E-2</v>
      </c>
    </row>
    <row r="35" spans="1:5" x14ac:dyDescent="0.3">
      <c r="A35" t="s">
        <v>113</v>
      </c>
      <c r="B35">
        <v>0.88902564102564097</v>
      </c>
      <c r="C35">
        <v>2.07179487179487E-2</v>
      </c>
      <c r="D35">
        <v>7.3230769230769197E-2</v>
      </c>
      <c r="E35">
        <v>1.7025641025641001E-2</v>
      </c>
    </row>
    <row r="36" spans="1:5" x14ac:dyDescent="0.3">
      <c r="A36" t="s">
        <v>114</v>
      </c>
      <c r="B36">
        <v>0.84456671251719395</v>
      </c>
      <c r="C36">
        <v>1.8225584594222799E-2</v>
      </c>
      <c r="D36">
        <v>0.116231086657497</v>
      </c>
      <c r="E36">
        <v>2.0976616231086698E-2</v>
      </c>
    </row>
    <row r="37" spans="1:5" x14ac:dyDescent="0.3">
      <c r="A37" t="s">
        <v>115</v>
      </c>
      <c r="B37">
        <v>0.85307517084282503</v>
      </c>
      <c r="C37">
        <v>2.0501138952163999E-2</v>
      </c>
      <c r="D37">
        <v>0.104783599088838</v>
      </c>
      <c r="E37">
        <v>2.1640091116173099E-2</v>
      </c>
    </row>
    <row r="38" spans="1:5" x14ac:dyDescent="0.3">
      <c r="A38" t="s">
        <v>116</v>
      </c>
      <c r="B38">
        <v>0.882059800664452</v>
      </c>
      <c r="C38">
        <v>2.4916943521594698E-2</v>
      </c>
      <c r="D38">
        <v>7.8073089700996703E-2</v>
      </c>
      <c r="E38">
        <v>1.4950166112956799E-2</v>
      </c>
    </row>
    <row r="39" spans="1:5" x14ac:dyDescent="0.3">
      <c r="A39" t="s">
        <v>117</v>
      </c>
      <c r="B39">
        <v>0.88816180844735304</v>
      </c>
      <c r="C39">
        <v>2.2010707911957202E-2</v>
      </c>
      <c r="D39">
        <v>7.7929803688280799E-2</v>
      </c>
      <c r="E39">
        <v>1.18976799524093E-2</v>
      </c>
    </row>
    <row r="40" spans="1:5" x14ac:dyDescent="0.3">
      <c r="A40" t="s">
        <v>118</v>
      </c>
      <c r="B40">
        <v>0.896748681898067</v>
      </c>
      <c r="C40">
        <v>2.2847100175746898E-2</v>
      </c>
      <c r="D40">
        <v>7.0298769771529004E-2</v>
      </c>
      <c r="E40">
        <v>1.01054481546573E-2</v>
      </c>
    </row>
    <row r="41" spans="1:5" x14ac:dyDescent="0.3">
      <c r="A41" t="s">
        <v>119</v>
      </c>
      <c r="B41">
        <v>0.89896373056994805</v>
      </c>
      <c r="C41">
        <v>1.2953367875647701E-2</v>
      </c>
      <c r="D41">
        <v>6.7357512953367907E-2</v>
      </c>
      <c r="E41">
        <v>2.0725388601036301E-2</v>
      </c>
    </row>
    <row r="42" spans="1:5" x14ac:dyDescent="0.3">
      <c r="A42" t="s">
        <v>120</v>
      </c>
      <c r="B42">
        <v>0.79008264462809896</v>
      </c>
      <c r="C42">
        <v>2.6446280991735498E-2</v>
      </c>
      <c r="D42">
        <v>0.155371900826446</v>
      </c>
      <c r="E42">
        <v>2.8099173553718999E-2</v>
      </c>
    </row>
    <row r="43" spans="1:5" x14ac:dyDescent="0.3">
      <c r="A43" t="s">
        <v>121</v>
      </c>
      <c r="B43">
        <v>0.87893462469733696</v>
      </c>
      <c r="C43">
        <v>1.21065375302663E-2</v>
      </c>
      <c r="D43">
        <v>9.2009685230024202E-2</v>
      </c>
      <c r="E43">
        <v>1.6949152542372899E-2</v>
      </c>
    </row>
    <row r="44" spans="1:5" x14ac:dyDescent="0.3">
      <c r="A44" t="s">
        <v>122</v>
      </c>
      <c r="B44">
        <v>0.844444444444444</v>
      </c>
      <c r="C44">
        <v>2.0576131687242798E-2</v>
      </c>
      <c r="D44">
        <v>0.10699588477366299</v>
      </c>
      <c r="E44">
        <v>2.7983539094650199E-2</v>
      </c>
    </row>
    <row r="45" spans="1:5" x14ac:dyDescent="0.3">
      <c r="A45" t="s">
        <v>123</v>
      </c>
      <c r="B45">
        <v>0.92969569779643202</v>
      </c>
      <c r="C45">
        <v>1.8887722980062999E-2</v>
      </c>
      <c r="D45">
        <v>4.6169989506820601E-2</v>
      </c>
      <c r="E45">
        <v>5.2465897166841602E-3</v>
      </c>
    </row>
    <row r="46" spans="1:5" x14ac:dyDescent="0.3">
      <c r="A46" t="s">
        <v>124</v>
      </c>
      <c r="B46">
        <v>0.82319391634980998</v>
      </c>
      <c r="C46">
        <v>9.5057034220532299E-3</v>
      </c>
      <c r="D46">
        <v>0.15019011406844099</v>
      </c>
      <c r="E46">
        <v>1.7110266159695801E-2</v>
      </c>
    </row>
    <row r="47" spans="1:5" x14ac:dyDescent="0.3">
      <c r="A47" t="s">
        <v>125</v>
      </c>
      <c r="B47">
        <v>0.81355932203389802</v>
      </c>
      <c r="C47">
        <v>2.82485875706215E-2</v>
      </c>
      <c r="D47">
        <v>0.131073446327684</v>
      </c>
      <c r="E47">
        <v>2.7118644067796599E-2</v>
      </c>
    </row>
    <row r="48" spans="1:5" x14ac:dyDescent="0.3">
      <c r="A48" t="s">
        <v>126</v>
      </c>
      <c r="B48">
        <v>0.91397211509937704</v>
      </c>
      <c r="C48">
        <v>2.1061999406704199E-2</v>
      </c>
      <c r="D48">
        <v>5.6363097003856402E-2</v>
      </c>
      <c r="E48">
        <v>8.6027884900622999E-3</v>
      </c>
    </row>
    <row r="49" spans="1:5" x14ac:dyDescent="0.3">
      <c r="A49" t="s">
        <v>127</v>
      </c>
      <c r="B49">
        <v>0.952191235059761</v>
      </c>
      <c r="C49">
        <v>1.39442231075697E-2</v>
      </c>
      <c r="D49">
        <v>2.98804780876494E-2</v>
      </c>
      <c r="E49">
        <v>3.9840637450199202E-3</v>
      </c>
    </row>
    <row r="50" spans="1:5" x14ac:dyDescent="0.3">
      <c r="A50" t="s">
        <v>128</v>
      </c>
      <c r="B50">
        <v>0.92903225806451595</v>
      </c>
      <c r="C50">
        <v>1.45161290322581E-2</v>
      </c>
      <c r="D50">
        <v>5.32258064516129E-2</v>
      </c>
      <c r="E50">
        <v>3.2258064516129002E-3</v>
      </c>
    </row>
    <row r="51" spans="1:5" x14ac:dyDescent="0.3">
      <c r="A51" t="s">
        <v>129</v>
      </c>
      <c r="B51">
        <v>0.86870897155361004</v>
      </c>
      <c r="C51">
        <v>3.06345733041575E-2</v>
      </c>
      <c r="D51">
        <v>8.5339168490153203E-2</v>
      </c>
      <c r="E51">
        <v>1.53172866520788E-2</v>
      </c>
    </row>
    <row r="52" spans="1:5" x14ac:dyDescent="0.3">
      <c r="A52" t="s">
        <v>130</v>
      </c>
      <c r="B52">
        <v>0.94589552238805996</v>
      </c>
      <c r="C52">
        <v>1.6791044776119399E-2</v>
      </c>
      <c r="D52">
        <v>3.3582089552238799E-2</v>
      </c>
      <c r="E52">
        <v>3.7313432835820899E-3</v>
      </c>
    </row>
    <row r="53" spans="1:5" x14ac:dyDescent="0.3">
      <c r="A53" t="s">
        <v>131</v>
      </c>
      <c r="B53">
        <v>0.94129419613075405</v>
      </c>
      <c r="C53">
        <v>1.66777851901268E-2</v>
      </c>
      <c r="D53">
        <v>3.46897931954636E-2</v>
      </c>
      <c r="E53">
        <v>7.3382254836557703E-3</v>
      </c>
    </row>
    <row r="54" spans="1:5" x14ac:dyDescent="0.3">
      <c r="A54" t="s">
        <v>132</v>
      </c>
      <c r="B54">
        <v>0.89386865857454101</v>
      </c>
      <c r="C54">
        <v>1.99190787426082E-2</v>
      </c>
      <c r="D54">
        <v>7.6875194522253304E-2</v>
      </c>
      <c r="E54">
        <v>9.3370681605975704E-3</v>
      </c>
    </row>
    <row r="55" spans="1:5" x14ac:dyDescent="0.3">
      <c r="A55" t="s">
        <v>133</v>
      </c>
      <c r="B55">
        <v>0.87794432548179901</v>
      </c>
      <c r="C55">
        <v>2.1413276231263399E-2</v>
      </c>
      <c r="D55">
        <v>8.9935760171306195E-2</v>
      </c>
      <c r="E55">
        <v>1.07066381156317E-2</v>
      </c>
    </row>
    <row r="56" spans="1:5" x14ac:dyDescent="0.3">
      <c r="A56" t="s">
        <v>134</v>
      </c>
      <c r="B56">
        <v>0.90603085553997198</v>
      </c>
      <c r="C56">
        <v>2.2440392706872401E-2</v>
      </c>
      <c r="D56">
        <v>6.1711079943899003E-2</v>
      </c>
      <c r="E56">
        <v>9.81767180925666E-3</v>
      </c>
    </row>
    <row r="57" spans="1:5" x14ac:dyDescent="0.3">
      <c r="A57" t="s">
        <v>135</v>
      </c>
      <c r="B57">
        <v>0.81922196796338698</v>
      </c>
      <c r="C57">
        <v>2.2883295194508001E-2</v>
      </c>
      <c r="D57">
        <v>0.14416475972539999</v>
      </c>
      <c r="E57">
        <v>1.3729977116704799E-2</v>
      </c>
    </row>
    <row r="58" spans="1:5" x14ac:dyDescent="0.3">
      <c r="A58" t="s">
        <v>136</v>
      </c>
      <c r="B58">
        <v>0.91312741312741297</v>
      </c>
      <c r="C58">
        <v>2.31660231660232E-2</v>
      </c>
      <c r="D58">
        <v>5.5984555984555998E-2</v>
      </c>
      <c r="E58">
        <v>7.7220077220077196E-3</v>
      </c>
    </row>
    <row r="59" spans="1:5" x14ac:dyDescent="0.3">
      <c r="A59" t="s">
        <v>137</v>
      </c>
      <c r="B59">
        <v>0.80781250000000004</v>
      </c>
      <c r="C59">
        <v>2.9687499999999999E-2</v>
      </c>
      <c r="D59">
        <v>0.14218749999999999</v>
      </c>
      <c r="E59">
        <v>2.0312500000000001E-2</v>
      </c>
    </row>
    <row r="60" spans="1:5" x14ac:dyDescent="0.3">
      <c r="A60" t="s">
        <v>138</v>
      </c>
      <c r="B60">
        <v>0.88558352402745999</v>
      </c>
      <c r="C60">
        <v>2.5171624713958798E-2</v>
      </c>
      <c r="D60">
        <v>8.4668192219679597E-2</v>
      </c>
      <c r="E60">
        <v>4.5766590389016001E-3</v>
      </c>
    </row>
    <row r="61" spans="1:5" x14ac:dyDescent="0.3">
      <c r="A61" t="s">
        <v>139</v>
      </c>
      <c r="B61">
        <v>0.86929716399506796</v>
      </c>
      <c r="C61">
        <v>1.97287299630086E-2</v>
      </c>
      <c r="D61">
        <v>9.1245376078914905E-2</v>
      </c>
      <c r="E61">
        <v>1.97287299630086E-2</v>
      </c>
    </row>
    <row r="62" spans="1:5" x14ac:dyDescent="0.3">
      <c r="A62" t="s">
        <v>140</v>
      </c>
      <c r="B62">
        <v>0.92501785289216898</v>
      </c>
      <c r="C62">
        <v>1.7376815044037101E-2</v>
      </c>
      <c r="D62">
        <v>4.9273982385146402E-2</v>
      </c>
      <c r="E62">
        <v>8.33134967864794E-3</v>
      </c>
    </row>
    <row r="63" spans="1:5" x14ac:dyDescent="0.3">
      <c r="A63" t="s">
        <v>141</v>
      </c>
      <c r="B63">
        <v>0.86720321931589495</v>
      </c>
      <c r="C63">
        <v>4.0241448692152904E-3</v>
      </c>
      <c r="D63">
        <v>0.124748490945674</v>
      </c>
      <c r="E63">
        <v>4.0241448692152904E-3</v>
      </c>
    </row>
    <row r="64" spans="1:5" x14ac:dyDescent="0.3">
      <c r="A64" t="s">
        <v>142</v>
      </c>
      <c r="B64">
        <v>0.86920332936979805</v>
      </c>
      <c r="C64">
        <v>1.66468489892985E-2</v>
      </c>
      <c r="D64">
        <v>9.7502972651605194E-2</v>
      </c>
      <c r="E64">
        <v>1.66468489892985E-2</v>
      </c>
    </row>
    <row r="65" spans="1:5" x14ac:dyDescent="0.3">
      <c r="A65" t="s">
        <v>143</v>
      </c>
      <c r="B65">
        <v>0.88391715673740701</v>
      </c>
      <c r="C65">
        <v>2.5159805676297602E-2</v>
      </c>
      <c r="D65">
        <v>7.4200971618511899E-2</v>
      </c>
      <c r="E65">
        <v>1.6722065967783199E-2</v>
      </c>
    </row>
    <row r="66" spans="1:5" x14ac:dyDescent="0.3">
      <c r="A66" t="s">
        <v>144</v>
      </c>
      <c r="B66">
        <v>0.905063291139241</v>
      </c>
      <c r="C66">
        <v>2.7426160337552699E-2</v>
      </c>
      <c r="D66">
        <v>5.90717299578059E-2</v>
      </c>
      <c r="E66">
        <v>8.4388185654008397E-3</v>
      </c>
    </row>
    <row r="67" spans="1:5" x14ac:dyDescent="0.3">
      <c r="A67" t="s">
        <v>145</v>
      </c>
      <c r="B67">
        <v>0.93525655142039199</v>
      </c>
      <c r="C67">
        <v>1.8718343977097599E-2</v>
      </c>
      <c r="D67">
        <v>3.8757982823166698E-2</v>
      </c>
      <c r="E67">
        <v>7.2671217793437602E-3</v>
      </c>
    </row>
    <row r="68" spans="1:5" x14ac:dyDescent="0.3">
      <c r="A68" t="s">
        <v>146</v>
      </c>
      <c r="B68">
        <v>0.91514437242192104</v>
      </c>
      <c r="C68">
        <v>2.4749558043606401E-2</v>
      </c>
      <c r="D68">
        <v>5.4802592810842703E-2</v>
      </c>
      <c r="E68">
        <v>5.3034767236299404E-3</v>
      </c>
    </row>
    <row r="69" spans="1:5" x14ac:dyDescent="0.3">
      <c r="A69" t="s">
        <v>147</v>
      </c>
      <c r="B69">
        <v>0.87949640287769804</v>
      </c>
      <c r="C69">
        <v>1.9784172661870499E-2</v>
      </c>
      <c r="D69">
        <v>8.8129496402877705E-2</v>
      </c>
      <c r="E69">
        <v>1.2589928057554E-2</v>
      </c>
    </row>
    <row r="70" spans="1:5" x14ac:dyDescent="0.3">
      <c r="A70" t="s">
        <v>148</v>
      </c>
      <c r="B70">
        <v>0.92532359774311301</v>
      </c>
      <c r="C70">
        <v>2.0245602389644901E-2</v>
      </c>
      <c r="D70">
        <v>4.0491204779289698E-2</v>
      </c>
      <c r="E70">
        <v>1.39395950879522E-2</v>
      </c>
    </row>
    <row r="71" spans="1:5" x14ac:dyDescent="0.3">
      <c r="A71" t="s">
        <v>149</v>
      </c>
      <c r="B71">
        <v>0.892961876832845</v>
      </c>
      <c r="C71">
        <v>2.9325513196480898E-2</v>
      </c>
      <c r="D71">
        <v>6.4516129032258104E-2</v>
      </c>
      <c r="E71">
        <v>1.31964809384164E-2</v>
      </c>
    </row>
    <row r="72" spans="1:5" x14ac:dyDescent="0.3">
      <c r="A72" t="s">
        <v>150</v>
      </c>
      <c r="B72">
        <v>0.92485955056179803</v>
      </c>
      <c r="C72">
        <v>2.59831460674157E-2</v>
      </c>
      <c r="D72">
        <v>4.2134831460674198E-2</v>
      </c>
      <c r="E72">
        <v>7.0224719101123602E-3</v>
      </c>
    </row>
    <row r="73" spans="1:5" x14ac:dyDescent="0.3">
      <c r="A73" t="s">
        <v>151</v>
      </c>
      <c r="B73">
        <v>0.89940119760478998</v>
      </c>
      <c r="C73">
        <v>1.31736526946108E-2</v>
      </c>
      <c r="D73">
        <v>7.7844311377245498E-2</v>
      </c>
      <c r="E73">
        <v>9.5808383233532898E-3</v>
      </c>
    </row>
    <row r="74" spans="1:5" x14ac:dyDescent="0.3">
      <c r="A74" t="s">
        <v>152</v>
      </c>
      <c r="B74">
        <v>0.90111940298507498</v>
      </c>
      <c r="C74">
        <v>9.3283582089552196E-3</v>
      </c>
      <c r="D74">
        <v>6.1567164179104503E-2</v>
      </c>
      <c r="E74">
        <v>2.79850746268657E-2</v>
      </c>
    </row>
    <row r="75" spans="1:5" x14ac:dyDescent="0.3">
      <c r="A75" t="s">
        <v>153</v>
      </c>
      <c r="B75">
        <v>0.88733798604187397</v>
      </c>
      <c r="C75">
        <v>1.8943170488534399E-2</v>
      </c>
      <c r="D75">
        <v>8.2751744765702906E-2</v>
      </c>
      <c r="E75">
        <v>1.09670987038883E-2</v>
      </c>
    </row>
    <row r="76" spans="1:5" x14ac:dyDescent="0.3">
      <c r="A76" t="s">
        <v>154</v>
      </c>
      <c r="B76">
        <v>0.86455696202531696</v>
      </c>
      <c r="C76">
        <v>1.8987341772151899E-2</v>
      </c>
      <c r="D76">
        <v>9.6202531645569606E-2</v>
      </c>
      <c r="E76">
        <v>2.0253164556962001E-2</v>
      </c>
    </row>
    <row r="77" spans="1:5" x14ac:dyDescent="0.3">
      <c r="A77" t="s">
        <v>155</v>
      </c>
      <c r="B77">
        <v>0.86780715396578501</v>
      </c>
      <c r="C77">
        <v>2.17729393468118E-2</v>
      </c>
      <c r="D77">
        <v>9.4867807153965797E-2</v>
      </c>
      <c r="E77">
        <v>1.5552099533436999E-2</v>
      </c>
    </row>
    <row r="78" spans="1:5" x14ac:dyDescent="0.3">
      <c r="A78" t="s">
        <v>156</v>
      </c>
      <c r="B78">
        <v>0.88162762022194796</v>
      </c>
      <c r="C78">
        <v>2.58939580764488E-2</v>
      </c>
      <c r="D78">
        <v>7.39827373612824E-2</v>
      </c>
      <c r="E78">
        <v>1.84956843403206E-2</v>
      </c>
    </row>
    <row r="79" spans="1:5" x14ac:dyDescent="0.3">
      <c r="A79" t="s">
        <v>157</v>
      </c>
      <c r="B79">
        <v>0.88723404255319105</v>
      </c>
      <c r="C79">
        <v>2.1276595744680899E-2</v>
      </c>
      <c r="D79">
        <v>7.3404255319148903E-2</v>
      </c>
      <c r="E79">
        <v>1.8085106382978701E-2</v>
      </c>
    </row>
    <row r="80" spans="1:5" x14ac:dyDescent="0.3">
      <c r="A80" t="s">
        <v>158</v>
      </c>
      <c r="B80">
        <v>0.89473684210526305</v>
      </c>
      <c r="C80">
        <v>2.4767801857585099E-2</v>
      </c>
      <c r="D80">
        <v>7.2755417956656299E-2</v>
      </c>
      <c r="E80">
        <v>7.7399380804953604E-3</v>
      </c>
    </row>
    <row r="81" spans="1:5" x14ac:dyDescent="0.3">
      <c r="A81" t="s">
        <v>159</v>
      </c>
      <c r="B81">
        <v>0.91465547394193802</v>
      </c>
      <c r="C81">
        <v>2.1336131514515601E-2</v>
      </c>
      <c r="D81">
        <v>5.6313396292409897E-2</v>
      </c>
      <c r="E81">
        <v>7.6949982511367596E-3</v>
      </c>
    </row>
    <row r="82" spans="1:5" x14ac:dyDescent="0.3">
      <c r="A82" t="s">
        <v>160</v>
      </c>
      <c r="B82">
        <v>0.87969483568075102</v>
      </c>
      <c r="C82">
        <v>1.5845070422535201E-2</v>
      </c>
      <c r="D82">
        <v>8.9201877934272297E-2</v>
      </c>
      <c r="E82">
        <v>1.5258215962441301E-2</v>
      </c>
    </row>
    <row r="83" spans="1:5" x14ac:dyDescent="0.3">
      <c r="A83" t="s">
        <v>161</v>
      </c>
      <c r="B83">
        <v>0.87445887445887405</v>
      </c>
      <c r="C83">
        <v>1.9480519480519501E-2</v>
      </c>
      <c r="D83">
        <v>9.7402597402597393E-2</v>
      </c>
      <c r="E83">
        <v>8.6580086580086597E-3</v>
      </c>
    </row>
    <row r="84" spans="1:5" x14ac:dyDescent="0.3">
      <c r="A84" t="s">
        <v>162</v>
      </c>
      <c r="B84">
        <v>0.83582089552238803</v>
      </c>
      <c r="C84">
        <v>2.2388059701492501E-2</v>
      </c>
      <c r="D84">
        <v>0.12935323383084599</v>
      </c>
      <c r="E84">
        <v>1.24378109452736E-2</v>
      </c>
    </row>
    <row r="85" spans="1:5" x14ac:dyDescent="0.3">
      <c r="A85" t="s">
        <v>163</v>
      </c>
      <c r="B85">
        <v>0.90579710144927505</v>
      </c>
      <c r="C85">
        <v>1.15942028985507E-2</v>
      </c>
      <c r="D85">
        <v>6.9565217391304293E-2</v>
      </c>
      <c r="E85">
        <v>1.3043478260869599E-2</v>
      </c>
    </row>
    <row r="86" spans="1:5" x14ac:dyDescent="0.3">
      <c r="A86" t="s">
        <v>164</v>
      </c>
      <c r="B86">
        <v>0.93600000000000005</v>
      </c>
      <c r="C86">
        <v>1.6E-2</v>
      </c>
      <c r="D86">
        <v>4.48E-2</v>
      </c>
      <c r="E86">
        <v>3.2000000000000002E-3</v>
      </c>
    </row>
    <row r="87" spans="1:5" x14ac:dyDescent="0.3">
      <c r="A87" t="s">
        <v>165</v>
      </c>
      <c r="B87">
        <v>0.93251533742331305</v>
      </c>
      <c r="C87">
        <v>1.22699386503067E-2</v>
      </c>
      <c r="D87">
        <v>4.0899795501022497E-2</v>
      </c>
      <c r="E87">
        <v>1.4314928425357899E-2</v>
      </c>
    </row>
    <row r="88" spans="1:5" x14ac:dyDescent="0.3">
      <c r="A88" t="s">
        <v>166</v>
      </c>
      <c r="B88">
        <v>0.86067415730337105</v>
      </c>
      <c r="C88">
        <v>2.8651685393258401E-2</v>
      </c>
      <c r="D88">
        <v>9.0449438202247198E-2</v>
      </c>
      <c r="E88">
        <v>2.0224719101123601E-2</v>
      </c>
    </row>
    <row r="89" spans="1:5" x14ac:dyDescent="0.3">
      <c r="A89" t="s">
        <v>167</v>
      </c>
      <c r="B89">
        <v>0.87593984962406002</v>
      </c>
      <c r="C89">
        <v>1.50375939849624E-2</v>
      </c>
      <c r="D89">
        <v>9.5864661654135305E-2</v>
      </c>
      <c r="E89">
        <v>1.3157894736842099E-2</v>
      </c>
    </row>
    <row r="90" spans="1:5" x14ac:dyDescent="0.3">
      <c r="A90" t="s">
        <v>168</v>
      </c>
      <c r="B90">
        <v>0.86195826645264895</v>
      </c>
      <c r="C90">
        <v>2.2471910112359501E-2</v>
      </c>
      <c r="D90">
        <v>9.9518459069020904E-2</v>
      </c>
      <c r="E90">
        <v>1.6051364365971099E-2</v>
      </c>
    </row>
    <row r="91" spans="1:5" x14ac:dyDescent="0.3">
      <c r="A91" t="s">
        <v>169</v>
      </c>
      <c r="B91">
        <v>0.86021814006888597</v>
      </c>
      <c r="C91">
        <v>1.7795637198622299E-2</v>
      </c>
      <c r="D91">
        <v>0.101033295063146</v>
      </c>
      <c r="E91">
        <v>2.0952927669345599E-2</v>
      </c>
    </row>
    <row r="92" spans="1:5" x14ac:dyDescent="0.3">
      <c r="A92" t="s">
        <v>170</v>
      </c>
      <c r="B92">
        <v>0.88773388773388795</v>
      </c>
      <c r="C92">
        <v>1.0395010395010401E-2</v>
      </c>
      <c r="D92">
        <v>9.1476091476091495E-2</v>
      </c>
      <c r="E92">
        <v>1.0395010395010401E-2</v>
      </c>
    </row>
    <row r="93" spans="1:5" x14ac:dyDescent="0.3">
      <c r="A93" t="s">
        <v>171</v>
      </c>
      <c r="B93">
        <v>0.92194403534609703</v>
      </c>
      <c r="C93">
        <v>1.6200294550809999E-2</v>
      </c>
      <c r="D93">
        <v>5.1546391752577303E-2</v>
      </c>
      <c r="E93">
        <v>1.03092783505155E-2</v>
      </c>
    </row>
    <row r="94" spans="1:5" x14ac:dyDescent="0.3">
      <c r="A94" t="s">
        <v>172</v>
      </c>
      <c r="B94">
        <v>0.85425101214574894</v>
      </c>
      <c r="C94">
        <v>1.7004048582995999E-2</v>
      </c>
      <c r="D94">
        <v>0.11983805668016199</v>
      </c>
      <c r="E94">
        <v>8.9068825910931203E-3</v>
      </c>
    </row>
    <row r="95" spans="1:5" x14ac:dyDescent="0.3">
      <c r="A95" t="s">
        <v>173</v>
      </c>
      <c r="B95">
        <v>0.90869565217391302</v>
      </c>
      <c r="C95">
        <v>1.0144927536231901E-2</v>
      </c>
      <c r="D95">
        <v>7.2463768115942004E-2</v>
      </c>
      <c r="E95">
        <v>8.6956521739130401E-3</v>
      </c>
    </row>
    <row r="96" spans="1:5" x14ac:dyDescent="0.3">
      <c r="A96" t="s">
        <v>174</v>
      </c>
      <c r="B96">
        <v>0.84908321579689705</v>
      </c>
      <c r="C96">
        <v>2.1156558533145301E-2</v>
      </c>
      <c r="D96">
        <v>0.110014104372355</v>
      </c>
      <c r="E96">
        <v>1.9746121297602299E-2</v>
      </c>
    </row>
    <row r="97" spans="1:5" x14ac:dyDescent="0.3">
      <c r="A97" t="s">
        <v>175</v>
      </c>
      <c r="B97">
        <v>0.84375</v>
      </c>
      <c r="C97">
        <v>1.5625E-2</v>
      </c>
      <c r="D97">
        <v>0.106770833333333</v>
      </c>
      <c r="E97">
        <v>3.3854166666666699E-2</v>
      </c>
    </row>
    <row r="98" spans="1:5" x14ac:dyDescent="0.3">
      <c r="A98" t="s">
        <v>176</v>
      </c>
      <c r="B98">
        <v>0.89213483146067396</v>
      </c>
      <c r="C98">
        <v>1.79775280898876E-2</v>
      </c>
      <c r="D98">
        <v>7.4157303370786506E-2</v>
      </c>
      <c r="E98">
        <v>1.57303370786517E-2</v>
      </c>
    </row>
    <row r="99" spans="1:5" x14ac:dyDescent="0.3">
      <c r="A99" t="s">
        <v>177</v>
      </c>
      <c r="B99">
        <v>0.89270386266094404</v>
      </c>
      <c r="C99">
        <v>2.14592274678112E-2</v>
      </c>
      <c r="D99">
        <v>8.15450643776824E-2</v>
      </c>
      <c r="E99">
        <v>4.29184549356223E-3</v>
      </c>
    </row>
    <row r="100" spans="1:5" x14ac:dyDescent="0.3">
      <c r="A100" t="s">
        <v>178</v>
      </c>
      <c r="B100">
        <v>0.91623711340206204</v>
      </c>
      <c r="C100">
        <v>1.03092783505155E-2</v>
      </c>
      <c r="D100">
        <v>5.7989690721649501E-2</v>
      </c>
      <c r="E100">
        <v>1.54639175257732E-2</v>
      </c>
    </row>
    <row r="101" spans="1:5" x14ac:dyDescent="0.3">
      <c r="A101" t="s">
        <v>179</v>
      </c>
      <c r="B101">
        <v>0.90397350993377501</v>
      </c>
      <c r="C101">
        <v>1.6556291390728499E-2</v>
      </c>
      <c r="D101">
        <v>7.4503311258278193E-2</v>
      </c>
      <c r="E101">
        <v>4.9668874172185398E-3</v>
      </c>
    </row>
    <row r="102" spans="1:5" x14ac:dyDescent="0.3">
      <c r="A102" t="s">
        <v>180</v>
      </c>
      <c r="B102">
        <v>0.88757396449704096</v>
      </c>
      <c r="C102">
        <v>1.18343195266272E-2</v>
      </c>
      <c r="D102">
        <v>9.1715976331360902E-2</v>
      </c>
      <c r="E102">
        <v>8.8757396449704092E-3</v>
      </c>
    </row>
    <row r="103" spans="1:5" x14ac:dyDescent="0.3">
      <c r="A103" t="s">
        <v>181</v>
      </c>
      <c r="B103">
        <v>0.941542288557214</v>
      </c>
      <c r="C103">
        <v>1.40961857379768E-2</v>
      </c>
      <c r="D103">
        <v>3.98009950248756E-2</v>
      </c>
      <c r="E103">
        <v>4.5605306799336703E-3</v>
      </c>
    </row>
    <row r="104" spans="1:5" x14ac:dyDescent="0.3">
      <c r="A104" t="s">
        <v>182</v>
      </c>
      <c r="B104">
        <v>0.90625</v>
      </c>
      <c r="C104">
        <v>2.7777777777777801E-2</v>
      </c>
      <c r="D104">
        <v>5.3819444444444399E-2</v>
      </c>
      <c r="E104">
        <v>1.2152777777777801E-2</v>
      </c>
    </row>
    <row r="105" spans="1:5" x14ac:dyDescent="0.3">
      <c r="A105" t="s">
        <v>183</v>
      </c>
      <c r="B105">
        <v>0.82733812949640295</v>
      </c>
      <c r="C105">
        <v>1.9784172661870499E-2</v>
      </c>
      <c r="D105">
        <v>0.13129496402877699</v>
      </c>
      <c r="E105">
        <v>2.15827338129496E-2</v>
      </c>
    </row>
    <row r="106" spans="1:5" x14ac:dyDescent="0.3">
      <c r="A106" t="s">
        <v>184</v>
      </c>
      <c r="B106">
        <v>0.87856071964018001</v>
      </c>
      <c r="C106">
        <v>2.0989505247376299E-2</v>
      </c>
      <c r="D106">
        <v>9.2953523238380797E-2</v>
      </c>
      <c r="E106">
        <v>7.4962518740629702E-3</v>
      </c>
    </row>
    <row r="107" spans="1:5" x14ac:dyDescent="0.3">
      <c r="A107" t="s">
        <v>185</v>
      </c>
      <c r="B107">
        <v>0.90175348117586396</v>
      </c>
      <c r="C107">
        <v>1.8308406395049E-2</v>
      </c>
      <c r="D107">
        <v>6.6787003610108295E-2</v>
      </c>
      <c r="E107">
        <v>1.31511088189789E-2</v>
      </c>
    </row>
    <row r="108" spans="1:5" x14ac:dyDescent="0.3">
      <c r="A108" t="s">
        <v>186</v>
      </c>
      <c r="B108">
        <v>0.91539528432732298</v>
      </c>
      <c r="C108">
        <v>1.3869625520110999E-2</v>
      </c>
      <c r="D108">
        <v>6.5187239944521497E-2</v>
      </c>
      <c r="E108">
        <v>5.5478502080443803E-3</v>
      </c>
    </row>
    <row r="109" spans="1:5" x14ac:dyDescent="0.3">
      <c r="A109" t="s">
        <v>187</v>
      </c>
      <c r="B109">
        <v>0.88151658767772501</v>
      </c>
      <c r="C109">
        <v>2.60663507109005E-2</v>
      </c>
      <c r="D109">
        <v>8.7677725118483402E-2</v>
      </c>
      <c r="E109">
        <v>4.739336492891E-3</v>
      </c>
    </row>
    <row r="110" spans="1:5" x14ac:dyDescent="0.3">
      <c r="A110" t="s">
        <v>188</v>
      </c>
      <c r="B110">
        <v>0.91202346041055704</v>
      </c>
      <c r="C110">
        <v>1.7595307917888599E-2</v>
      </c>
      <c r="D110">
        <v>5.8651026392961901E-2</v>
      </c>
      <c r="E110">
        <v>1.17302052785924E-2</v>
      </c>
    </row>
    <row r="111" spans="1:5" x14ac:dyDescent="0.3">
      <c r="A111" t="s">
        <v>189</v>
      </c>
      <c r="B111">
        <v>0.80649526387009496</v>
      </c>
      <c r="C111">
        <v>2.57104194857916E-2</v>
      </c>
      <c r="D111">
        <v>0.14208389715832201</v>
      </c>
      <c r="E111">
        <v>2.57104194857916E-2</v>
      </c>
    </row>
    <row r="112" spans="1:5" x14ac:dyDescent="0.3">
      <c r="A112" t="s">
        <v>190</v>
      </c>
      <c r="B112">
        <v>0.84837545126353797</v>
      </c>
      <c r="C112">
        <v>2.74368231046931E-2</v>
      </c>
      <c r="D112">
        <v>0.106137184115523</v>
      </c>
      <c r="E112">
        <v>1.8050541516245501E-2</v>
      </c>
    </row>
    <row r="113" spans="1:5" x14ac:dyDescent="0.3">
      <c r="A113" t="s">
        <v>191</v>
      </c>
      <c r="B113">
        <v>0.848370927318296</v>
      </c>
      <c r="C113">
        <v>2.3809523809523801E-2</v>
      </c>
      <c r="D113">
        <v>0.115288220551378</v>
      </c>
      <c r="E113">
        <v>1.2531328320802001E-2</v>
      </c>
    </row>
    <row r="114" spans="1:5" x14ac:dyDescent="0.3">
      <c r="A114" t="s">
        <v>192</v>
      </c>
      <c r="B114">
        <v>0.82772764561115697</v>
      </c>
      <c r="C114">
        <v>2.83018867924528E-2</v>
      </c>
      <c r="D114">
        <v>0.120180475799836</v>
      </c>
      <c r="E114">
        <v>2.37899917965546E-2</v>
      </c>
    </row>
    <row r="115" spans="1:5" x14ac:dyDescent="0.3">
      <c r="A115" t="s">
        <v>193</v>
      </c>
      <c r="B115">
        <v>0.79888268156424602</v>
      </c>
      <c r="C115">
        <v>2.4208566108007399E-2</v>
      </c>
      <c r="D115">
        <v>0.15642458100558701</v>
      </c>
      <c r="E115">
        <v>2.04841713221601E-2</v>
      </c>
    </row>
    <row r="116" spans="1:5" x14ac:dyDescent="0.3">
      <c r="A116" t="s">
        <v>194</v>
      </c>
      <c r="B116">
        <v>0.91675560298825998</v>
      </c>
      <c r="C116">
        <v>1.6008537886872998E-2</v>
      </c>
      <c r="D116">
        <v>6.1899679829242299E-2</v>
      </c>
      <c r="E116">
        <v>5.3361792956243296E-3</v>
      </c>
    </row>
    <row r="117" spans="1:5" x14ac:dyDescent="0.3">
      <c r="A117" t="s">
        <v>195</v>
      </c>
      <c r="B117">
        <v>0.83750000000000002</v>
      </c>
      <c r="C117">
        <v>2.1874999999999999E-2</v>
      </c>
      <c r="D117">
        <v>0.121875</v>
      </c>
      <c r="E117">
        <v>1.8749999999999999E-2</v>
      </c>
    </row>
    <row r="118" spans="1:5" x14ac:dyDescent="0.3">
      <c r="A118" t="s">
        <v>196</v>
      </c>
      <c r="B118">
        <v>0.89705882352941202</v>
      </c>
      <c r="C118">
        <v>1.6806722689075598E-2</v>
      </c>
      <c r="D118">
        <v>7.5630252100840303E-2</v>
      </c>
      <c r="E118">
        <v>1.0504201680672299E-2</v>
      </c>
    </row>
    <row r="119" spans="1:5" x14ac:dyDescent="0.3">
      <c r="A119" t="s">
        <v>197</v>
      </c>
      <c r="B119">
        <v>0.89708141321044499</v>
      </c>
      <c r="C119">
        <v>1.2288786482334901E-2</v>
      </c>
      <c r="D119">
        <v>8.1413210445468495E-2</v>
      </c>
      <c r="E119">
        <v>9.2165898617511503E-3</v>
      </c>
    </row>
    <row r="120" spans="1:5" x14ac:dyDescent="0.3">
      <c r="A120" t="s">
        <v>198</v>
      </c>
      <c r="B120">
        <v>0.94289340101522801</v>
      </c>
      <c r="C120">
        <v>2.2419627749576999E-2</v>
      </c>
      <c r="D120">
        <v>2.834179357022E-2</v>
      </c>
      <c r="E120">
        <v>6.3451776649746201E-3</v>
      </c>
    </row>
    <row r="121" spans="1:5" x14ac:dyDescent="0.3">
      <c r="A121" t="s">
        <v>199</v>
      </c>
      <c r="B121">
        <v>0.91883902176834198</v>
      </c>
      <c r="C121">
        <v>1.9349637194302601E-2</v>
      </c>
      <c r="D121">
        <v>5.1867777479172303E-2</v>
      </c>
      <c r="E121">
        <v>9.9435635581832799E-3</v>
      </c>
    </row>
    <row r="122" spans="1:5" x14ac:dyDescent="0.3">
      <c r="A122" t="s">
        <v>200</v>
      </c>
      <c r="B122">
        <v>0.94147843942505105</v>
      </c>
      <c r="C122">
        <v>1.23203285420945E-2</v>
      </c>
      <c r="D122">
        <v>4.1067761806981497E-2</v>
      </c>
      <c r="E122">
        <v>5.1334702258726897E-3</v>
      </c>
    </row>
    <row r="123" spans="1:5" x14ac:dyDescent="0.3">
      <c r="A123" t="s">
        <v>201</v>
      </c>
      <c r="B123">
        <v>0.90953545232273803</v>
      </c>
      <c r="C123">
        <v>1.71149144254279E-2</v>
      </c>
      <c r="D123">
        <v>6.8459657701711502E-2</v>
      </c>
      <c r="E123">
        <v>4.8899755501222502E-3</v>
      </c>
    </row>
    <row r="124" spans="1:5" x14ac:dyDescent="0.3">
      <c r="A124" t="s">
        <v>202</v>
      </c>
      <c r="B124">
        <v>0.92185238784370505</v>
      </c>
      <c r="C124">
        <v>2.4602026049204102E-2</v>
      </c>
      <c r="D124">
        <v>4.9204052098408099E-2</v>
      </c>
      <c r="E124">
        <v>4.3415340086830701E-3</v>
      </c>
    </row>
    <row r="125" spans="1:5" x14ac:dyDescent="0.3">
      <c r="A125" t="s">
        <v>203</v>
      </c>
      <c r="B125">
        <v>0.93859082094376201</v>
      </c>
      <c r="C125">
        <v>1.9392372333548801E-2</v>
      </c>
      <c r="D125">
        <v>3.6199095022624403E-2</v>
      </c>
      <c r="E125">
        <v>5.8177117000646397E-3</v>
      </c>
    </row>
    <row r="126" spans="1:5" x14ac:dyDescent="0.3">
      <c r="A126" t="s">
        <v>204</v>
      </c>
      <c r="B126">
        <v>0.93295175797219998</v>
      </c>
      <c r="C126">
        <v>1.47179067865904E-2</v>
      </c>
      <c r="D126">
        <v>4.5789043336058897E-2</v>
      </c>
      <c r="E126">
        <v>6.5412919051512702E-3</v>
      </c>
    </row>
    <row r="127" spans="1:5" x14ac:dyDescent="0.3">
      <c r="A127" t="s">
        <v>205</v>
      </c>
      <c r="B127">
        <v>0.94326725905673303</v>
      </c>
      <c r="C127">
        <v>1.77717019822283E-2</v>
      </c>
      <c r="D127">
        <v>3.00751879699248E-2</v>
      </c>
      <c r="E127">
        <v>8.8858509911141498E-3</v>
      </c>
    </row>
    <row r="128" spans="1:5" x14ac:dyDescent="0.3">
      <c r="A128" t="s">
        <v>206</v>
      </c>
      <c r="B128">
        <v>0.92593937193683096</v>
      </c>
      <c r="C128">
        <v>2.3779270284988201E-2</v>
      </c>
      <c r="D128">
        <v>4.3383554184062402E-2</v>
      </c>
      <c r="E128">
        <v>6.8978035941187196E-3</v>
      </c>
    </row>
    <row r="129" spans="1:5" x14ac:dyDescent="0.3">
      <c r="A129" t="s">
        <v>207</v>
      </c>
      <c r="B129">
        <v>0.90319336183052601</v>
      </c>
      <c r="C129">
        <v>3.6208197133517701E-2</v>
      </c>
      <c r="D129">
        <v>5.17978375660045E-2</v>
      </c>
      <c r="E129">
        <v>8.8006034699522305E-3</v>
      </c>
    </row>
    <row r="130" spans="1:5" x14ac:dyDescent="0.3">
      <c r="A130" t="s">
        <v>208</v>
      </c>
      <c r="B130">
        <v>0.88491446345256597</v>
      </c>
      <c r="C130">
        <v>2.17729393468118E-2</v>
      </c>
      <c r="D130">
        <v>6.9984447900466595E-2</v>
      </c>
      <c r="E130">
        <v>2.3328149300155501E-2</v>
      </c>
    </row>
    <row r="131" spans="1:5" x14ac:dyDescent="0.3">
      <c r="A131" t="s">
        <v>209</v>
      </c>
      <c r="B131">
        <v>0.85135135135135098</v>
      </c>
      <c r="C131">
        <v>2.6182432432432401E-2</v>
      </c>
      <c r="D131">
        <v>8.7837837837837801E-2</v>
      </c>
      <c r="E131">
        <v>3.4628378378378399E-2</v>
      </c>
    </row>
    <row r="132" spans="1:5" x14ac:dyDescent="0.3">
      <c r="A132" t="s">
        <v>210</v>
      </c>
      <c r="B132">
        <v>0.89808917197452198</v>
      </c>
      <c r="C132">
        <v>1.7834394904458602E-2</v>
      </c>
      <c r="D132">
        <v>7.2611464968152906E-2</v>
      </c>
      <c r="E132">
        <v>1.14649681528662E-2</v>
      </c>
    </row>
    <row r="133" spans="1:5" x14ac:dyDescent="0.3">
      <c r="A133" t="s">
        <v>211</v>
      </c>
      <c r="B133">
        <v>0.90060478569550395</v>
      </c>
      <c r="C133">
        <v>2.1561924796213501E-2</v>
      </c>
      <c r="D133">
        <v>6.4159873783854807E-2</v>
      </c>
      <c r="E133">
        <v>1.36734157244281E-2</v>
      </c>
    </row>
    <row r="134" spans="1:5" x14ac:dyDescent="0.3">
      <c r="A134" t="s">
        <v>212</v>
      </c>
      <c r="B134">
        <v>0.87034482758620701</v>
      </c>
      <c r="C134">
        <v>1.51724137931034E-2</v>
      </c>
      <c r="D134">
        <v>0.10344827586206901</v>
      </c>
      <c r="E134">
        <v>1.1034482758620699E-2</v>
      </c>
    </row>
    <row r="135" spans="1:5" x14ac:dyDescent="0.3">
      <c r="A135" t="s">
        <v>213</v>
      </c>
      <c r="B135">
        <v>0.84759095378564397</v>
      </c>
      <c r="C135">
        <v>2.0648967551622401E-2</v>
      </c>
      <c r="D135">
        <v>0.108161258603736</v>
      </c>
      <c r="E135">
        <v>2.3598820058997001E-2</v>
      </c>
    </row>
    <row r="136" spans="1:5" x14ac:dyDescent="0.3">
      <c r="A136" t="s">
        <v>214</v>
      </c>
      <c r="B136">
        <v>0.85791366906474797</v>
      </c>
      <c r="C136">
        <v>2.6978417266187001E-2</v>
      </c>
      <c r="D136">
        <v>9.7122302158273402E-2</v>
      </c>
      <c r="E136">
        <v>1.7985611510791401E-2</v>
      </c>
    </row>
    <row r="137" spans="1:5" x14ac:dyDescent="0.3">
      <c r="A137" t="s">
        <v>215</v>
      </c>
      <c r="B137">
        <v>0.87569988801791698</v>
      </c>
      <c r="C137">
        <v>2.6875699888017902E-2</v>
      </c>
      <c r="D137">
        <v>8.1746920492721198E-2</v>
      </c>
      <c r="E137">
        <v>1.5677491601343799E-2</v>
      </c>
    </row>
    <row r="138" spans="1:5" x14ac:dyDescent="0.3">
      <c r="A138" t="s">
        <v>216</v>
      </c>
      <c r="B138">
        <v>0.88715192965315104</v>
      </c>
      <c r="C138">
        <v>1.7098192476795299E-2</v>
      </c>
      <c r="D138">
        <v>8.4513922813874001E-2</v>
      </c>
      <c r="E138">
        <v>1.1235955056179799E-2</v>
      </c>
    </row>
    <row r="139" spans="1:5" x14ac:dyDescent="0.3">
      <c r="A139" t="s">
        <v>217</v>
      </c>
      <c r="B139">
        <v>0.93551797040169105</v>
      </c>
      <c r="C139">
        <v>2.32558139534884E-2</v>
      </c>
      <c r="D139">
        <v>3.9112050739957702E-2</v>
      </c>
      <c r="E139">
        <v>2.1141649048625798E-3</v>
      </c>
    </row>
    <row r="140" spans="1:5" x14ac:dyDescent="0.3">
      <c r="A140" t="s">
        <v>218</v>
      </c>
      <c r="B140">
        <v>0.89672459893048095</v>
      </c>
      <c r="C140">
        <v>2.6069518716577499E-2</v>
      </c>
      <c r="D140">
        <v>6.4839572192513406E-2</v>
      </c>
      <c r="E140">
        <v>1.23663101604278E-2</v>
      </c>
    </row>
    <row r="141" spans="1:5" x14ac:dyDescent="0.3">
      <c r="A141" t="s">
        <v>219</v>
      </c>
      <c r="B141">
        <v>0.91218637992831497</v>
      </c>
      <c r="C141">
        <v>1.4336917562724E-2</v>
      </c>
      <c r="D141">
        <v>5.7347670250896099E-2</v>
      </c>
      <c r="E141">
        <v>1.6129032258064498E-2</v>
      </c>
    </row>
    <row r="142" spans="1:5" x14ac:dyDescent="0.3">
      <c r="A142" t="s">
        <v>220</v>
      </c>
      <c r="B142">
        <v>0.84915254237288096</v>
      </c>
      <c r="C142">
        <v>2.8813559322033899E-2</v>
      </c>
      <c r="D142">
        <v>9.6610169491525399E-2</v>
      </c>
      <c r="E142">
        <v>2.5423728813559299E-2</v>
      </c>
    </row>
    <row r="143" spans="1:5" x14ac:dyDescent="0.3">
      <c r="A143" t="s">
        <v>221</v>
      </c>
      <c r="B143">
        <v>0.91859316340644104</v>
      </c>
      <c r="C143">
        <v>2.15372456036356E-2</v>
      </c>
      <c r="D143">
        <v>5.0582888757162603E-2</v>
      </c>
      <c r="E143">
        <v>9.2867022327603205E-3</v>
      </c>
    </row>
    <row r="144" spans="1:5" x14ac:dyDescent="0.3">
      <c r="A144" t="s">
        <v>222</v>
      </c>
      <c r="B144">
        <v>0.929085303186023</v>
      </c>
      <c r="C144">
        <v>1.4388489208633099E-2</v>
      </c>
      <c r="D144">
        <v>5.34429599177801E-2</v>
      </c>
      <c r="E144">
        <v>3.0832476875642298E-3</v>
      </c>
    </row>
    <row r="145" spans="1:5" x14ac:dyDescent="0.3">
      <c r="A145" t="s">
        <v>223</v>
      </c>
      <c r="B145">
        <v>0.83354673495518605</v>
      </c>
      <c r="C145">
        <v>2.0486555697823299E-2</v>
      </c>
      <c r="D145">
        <v>0.12548015364916801</v>
      </c>
      <c r="E145">
        <v>2.0486555697823299E-2</v>
      </c>
    </row>
    <row r="146" spans="1:5" x14ac:dyDescent="0.3">
      <c r="A146" t="s">
        <v>224</v>
      </c>
      <c r="B146">
        <v>0.88027210884353702</v>
      </c>
      <c r="C146">
        <v>2.7210884353741499E-2</v>
      </c>
      <c r="D146">
        <v>7.8911564625850306E-2</v>
      </c>
      <c r="E146">
        <v>1.3605442176870699E-2</v>
      </c>
    </row>
    <row r="147" spans="1:5" x14ac:dyDescent="0.3">
      <c r="A147" t="s">
        <v>225</v>
      </c>
      <c r="B147">
        <v>0.90456431535269699</v>
      </c>
      <c r="C147">
        <v>1.03734439834025E-2</v>
      </c>
      <c r="D147">
        <v>7.2614107883817405E-2</v>
      </c>
      <c r="E147">
        <v>1.2448132780083001E-2</v>
      </c>
    </row>
    <row r="148" spans="1:5" x14ac:dyDescent="0.3">
      <c r="A148" t="s">
        <v>226</v>
      </c>
      <c r="B148">
        <v>0.83671192114561999</v>
      </c>
      <c r="C148">
        <v>2.4549005021387401E-2</v>
      </c>
      <c r="D148">
        <v>0.109354658731635</v>
      </c>
      <c r="E148">
        <v>2.93844151013576E-2</v>
      </c>
    </row>
    <row r="149" spans="1:5" x14ac:dyDescent="0.3">
      <c r="A149" t="s">
        <v>227</v>
      </c>
      <c r="B149">
        <v>0.93188010899182605</v>
      </c>
      <c r="C149">
        <v>1.18074477747502E-2</v>
      </c>
      <c r="D149">
        <v>4.6321525885558601E-2</v>
      </c>
      <c r="E149">
        <v>9.9909173478655803E-3</v>
      </c>
    </row>
    <row r="150" spans="1:5" x14ac:dyDescent="0.3">
      <c r="A150" t="s">
        <v>228</v>
      </c>
      <c r="B150">
        <v>0.93843843843843799</v>
      </c>
      <c r="C150">
        <v>1.6516516516516502E-2</v>
      </c>
      <c r="D150">
        <v>3.9039039039038999E-2</v>
      </c>
      <c r="E150">
        <v>6.0060060060060103E-3</v>
      </c>
    </row>
    <row r="151" spans="1:5" x14ac:dyDescent="0.3">
      <c r="A151" t="s">
        <v>229</v>
      </c>
      <c r="B151">
        <v>0.91870380898237602</v>
      </c>
      <c r="C151">
        <v>1.5918135304150101E-2</v>
      </c>
      <c r="D151">
        <v>5.4292211483797599E-2</v>
      </c>
      <c r="E151">
        <v>1.1085844229676E-2</v>
      </c>
    </row>
    <row r="152" spans="1:5" x14ac:dyDescent="0.3">
      <c r="A152" t="s">
        <v>230</v>
      </c>
      <c r="B152">
        <v>0.95142378559464003</v>
      </c>
      <c r="C152">
        <v>5.0251256281407001E-3</v>
      </c>
      <c r="D152">
        <v>4.0201005025125601E-2</v>
      </c>
      <c r="E152">
        <v>3.3500837520937998E-3</v>
      </c>
    </row>
    <row r="153" spans="1:5" x14ac:dyDescent="0.3">
      <c r="A153" t="s">
        <v>231</v>
      </c>
      <c r="B153">
        <v>0.89605734767025103</v>
      </c>
      <c r="C153">
        <v>1.7921146953405E-2</v>
      </c>
      <c r="D153">
        <v>7.5985663082437302E-2</v>
      </c>
      <c r="E153">
        <v>1.00358422939068E-2</v>
      </c>
    </row>
    <row r="154" spans="1:5" x14ac:dyDescent="0.3">
      <c r="A154" t="s">
        <v>232</v>
      </c>
      <c r="B154">
        <v>0.922380336351876</v>
      </c>
      <c r="C154">
        <v>1.42302716688228E-2</v>
      </c>
      <c r="D154">
        <v>5.4333764553686902E-2</v>
      </c>
      <c r="E154">
        <v>9.05562742561449E-3</v>
      </c>
    </row>
    <row r="155" spans="1:5" x14ac:dyDescent="0.3">
      <c r="A155" t="s">
        <v>233</v>
      </c>
      <c r="B155">
        <v>0.94318181818181801</v>
      </c>
      <c r="C155">
        <v>1.6414141414141398E-2</v>
      </c>
      <c r="D155">
        <v>3.6616161616161602E-2</v>
      </c>
      <c r="E155">
        <v>3.7878787878787902E-3</v>
      </c>
    </row>
    <row r="156" spans="1:5" x14ac:dyDescent="0.3">
      <c r="A156" t="s">
        <v>234</v>
      </c>
      <c r="B156">
        <v>0.89801324503311297</v>
      </c>
      <c r="C156">
        <v>1.0596026490066199E-2</v>
      </c>
      <c r="D156">
        <v>8.4768211920529801E-2</v>
      </c>
      <c r="E156">
        <v>6.6225165562913899E-3</v>
      </c>
    </row>
    <row r="157" spans="1:5" x14ac:dyDescent="0.3">
      <c r="A157" t="s">
        <v>235</v>
      </c>
      <c r="B157">
        <v>0.837878787878788</v>
      </c>
      <c r="C157">
        <v>2.27272727272727E-2</v>
      </c>
      <c r="D157">
        <v>0.122727272727273</v>
      </c>
      <c r="E157">
        <v>1.6666666666666701E-2</v>
      </c>
    </row>
    <row r="158" spans="1:5" x14ac:dyDescent="0.3">
      <c r="A158" t="s">
        <v>236</v>
      </c>
      <c r="B158">
        <v>0.84830339321357295</v>
      </c>
      <c r="C158">
        <v>2.59481037924152E-2</v>
      </c>
      <c r="D158">
        <v>0.105788423153693</v>
      </c>
      <c r="E158">
        <v>1.9960079840319399E-2</v>
      </c>
    </row>
    <row r="159" spans="1:5" x14ac:dyDescent="0.3">
      <c r="A159" t="s">
        <v>237</v>
      </c>
      <c r="B159">
        <v>0.89661654135338298</v>
      </c>
      <c r="C159">
        <v>1.6917293233082699E-2</v>
      </c>
      <c r="D159">
        <v>7.8947368421052599E-2</v>
      </c>
      <c r="E159">
        <v>7.5187969924812E-3</v>
      </c>
    </row>
    <row r="160" spans="1:5" x14ac:dyDescent="0.3">
      <c r="A160" t="s">
        <v>238</v>
      </c>
      <c r="B160">
        <v>0.88978494623655902</v>
      </c>
      <c r="C160">
        <v>3.2258064516128997E-2</v>
      </c>
      <c r="D160">
        <v>7.5268817204301106E-2</v>
      </c>
      <c r="E160">
        <v>2.6881720430107499E-3</v>
      </c>
    </row>
    <row r="161" spans="1:5" x14ac:dyDescent="0.3">
      <c r="A161" t="s">
        <v>239</v>
      </c>
      <c r="B161">
        <v>0.89081706435285601</v>
      </c>
      <c r="C161">
        <v>1.40997830802603E-2</v>
      </c>
      <c r="D161">
        <v>8.38756326825741E-2</v>
      </c>
      <c r="E161">
        <v>1.12075198843095E-2</v>
      </c>
    </row>
    <row r="162" spans="1:5" x14ac:dyDescent="0.3">
      <c r="A162" t="s">
        <v>240</v>
      </c>
      <c r="B162">
        <v>0.90588235294117603</v>
      </c>
      <c r="C162">
        <v>1.7647058823529401E-2</v>
      </c>
      <c r="D162">
        <v>6.1176470588235297E-2</v>
      </c>
      <c r="E162">
        <v>1.52941176470588E-2</v>
      </c>
    </row>
    <row r="163" spans="1:5" x14ac:dyDescent="0.3">
      <c r="A163" t="s">
        <v>241</v>
      </c>
      <c r="B163">
        <v>0.943621867881549</v>
      </c>
      <c r="C163">
        <v>1.42369020501139E-2</v>
      </c>
      <c r="D163">
        <v>3.8724373576309798E-2</v>
      </c>
      <c r="E163">
        <v>3.4168564920273301E-3</v>
      </c>
    </row>
    <row r="164" spans="1:5" x14ac:dyDescent="0.3">
      <c r="A164" t="s">
        <v>242</v>
      </c>
      <c r="B164">
        <v>0.92873862158647602</v>
      </c>
      <c r="C164">
        <v>1.43042912873862E-2</v>
      </c>
      <c r="D164">
        <v>4.8634590377113103E-2</v>
      </c>
      <c r="E164">
        <v>8.3224967490247107E-3</v>
      </c>
    </row>
    <row r="165" spans="1:5" x14ac:dyDescent="0.3">
      <c r="A165" t="s">
        <v>243</v>
      </c>
      <c r="B165">
        <v>0.86949429037520398</v>
      </c>
      <c r="C165">
        <v>1.7944535073409498E-2</v>
      </c>
      <c r="D165">
        <v>8.72756933115824E-2</v>
      </c>
      <c r="E165">
        <v>2.5285481239804199E-2</v>
      </c>
    </row>
    <row r="166" spans="1:5" x14ac:dyDescent="0.3">
      <c r="A166" t="s">
        <v>244</v>
      </c>
      <c r="B166">
        <v>0.90633315593400698</v>
      </c>
      <c r="C166">
        <v>1.27727514635444E-2</v>
      </c>
      <c r="D166">
        <v>6.8653539116551393E-2</v>
      </c>
      <c r="E166">
        <v>1.22405534858968E-2</v>
      </c>
    </row>
    <row r="167" spans="1:5" x14ac:dyDescent="0.3">
      <c r="A167" t="s">
        <v>245</v>
      </c>
      <c r="B167">
        <v>0.91658767772511895</v>
      </c>
      <c r="C167">
        <v>1.04265402843602E-2</v>
      </c>
      <c r="D167">
        <v>6.7298578199052106E-2</v>
      </c>
      <c r="E167">
        <v>5.6872037914691897E-3</v>
      </c>
    </row>
    <row r="168" spans="1:5" x14ac:dyDescent="0.3">
      <c r="A168" t="s">
        <v>246</v>
      </c>
      <c r="B168">
        <v>0.93171471927162397</v>
      </c>
      <c r="C168">
        <v>1.06221547799697E-2</v>
      </c>
      <c r="D168">
        <v>5.1593323216995397E-2</v>
      </c>
      <c r="E168">
        <v>6.0698027314112302E-3</v>
      </c>
    </row>
    <row r="169" spans="1:5" x14ac:dyDescent="0.3">
      <c r="A169" t="s">
        <v>247</v>
      </c>
      <c r="B169">
        <v>0.85634998367613402</v>
      </c>
      <c r="C169">
        <v>2.6771139405811301E-2</v>
      </c>
      <c r="D169">
        <v>0.10088148873653301</v>
      </c>
      <c r="E169">
        <v>1.59973881815214E-2</v>
      </c>
    </row>
    <row r="170" spans="1:5" x14ac:dyDescent="0.3">
      <c r="A170" t="s">
        <v>248</v>
      </c>
      <c r="B170">
        <v>0.88786853552440803</v>
      </c>
      <c r="C170">
        <v>2.3682938617689699E-2</v>
      </c>
      <c r="D170">
        <v>7.5398743354277403E-2</v>
      </c>
      <c r="E170">
        <v>1.30497825036249E-2</v>
      </c>
    </row>
    <row r="171" spans="1:5" x14ac:dyDescent="0.3">
      <c r="A171" t="s">
        <v>249</v>
      </c>
      <c r="B171">
        <v>0.93297825122059497</v>
      </c>
      <c r="C171">
        <v>2.1748779405237499E-2</v>
      </c>
      <c r="D171">
        <v>3.9502885042166001E-2</v>
      </c>
      <c r="E171">
        <v>5.7700843320017802E-3</v>
      </c>
    </row>
    <row r="172" spans="1:5" x14ac:dyDescent="0.3">
      <c r="A172" t="s">
        <v>250</v>
      </c>
      <c r="B172">
        <v>0.93696624644164295</v>
      </c>
      <c r="C172">
        <v>2.3993493289955301E-2</v>
      </c>
      <c r="D172">
        <v>3.0500203334688902E-2</v>
      </c>
      <c r="E172">
        <v>8.5400569337128907E-3</v>
      </c>
    </row>
    <row r="173" spans="1:5" x14ac:dyDescent="0.3">
      <c r="A173" t="s">
        <v>251</v>
      </c>
      <c r="B173">
        <v>0.89819639278557095</v>
      </c>
      <c r="C173">
        <v>2.56513026052104E-2</v>
      </c>
      <c r="D173">
        <v>6.1723446893787601E-2</v>
      </c>
      <c r="E173">
        <v>1.44288577154309E-2</v>
      </c>
    </row>
    <row r="174" spans="1:5" x14ac:dyDescent="0.3">
      <c r="A174" t="s">
        <v>252</v>
      </c>
      <c r="B174">
        <v>0.87005137503777596</v>
      </c>
      <c r="C174">
        <v>3.0522816560894499E-2</v>
      </c>
      <c r="D174">
        <v>7.8875793291024496E-2</v>
      </c>
      <c r="E174">
        <v>2.05500151103052E-2</v>
      </c>
    </row>
    <row r="175" spans="1:5" x14ac:dyDescent="0.3">
      <c r="A175" t="s">
        <v>253</v>
      </c>
      <c r="B175">
        <v>0.93770070648683401</v>
      </c>
      <c r="C175">
        <v>1.9267822736030799E-2</v>
      </c>
      <c r="D175">
        <v>3.5966602440590897E-2</v>
      </c>
      <c r="E175">
        <v>7.0648683365446396E-3</v>
      </c>
    </row>
    <row r="176" spans="1:5" x14ac:dyDescent="0.3">
      <c r="A176" t="s">
        <v>254</v>
      </c>
      <c r="B176">
        <v>0.88551099611901696</v>
      </c>
      <c r="C176">
        <v>2.2315653298835701E-2</v>
      </c>
      <c r="D176">
        <v>8.3441138421733493E-2</v>
      </c>
      <c r="E176">
        <v>8.7322121604139699E-3</v>
      </c>
    </row>
    <row r="177" spans="1:5" x14ac:dyDescent="0.3">
      <c r="A177" t="s">
        <v>255</v>
      </c>
      <c r="B177">
        <v>0.93140794223826695</v>
      </c>
      <c r="C177">
        <v>3.12876052948255E-2</v>
      </c>
      <c r="D177">
        <v>3.0084235860409099E-2</v>
      </c>
      <c r="E177">
        <v>7.2202166064982004E-3</v>
      </c>
    </row>
    <row r="178" spans="1:5" x14ac:dyDescent="0.3">
      <c r="A178" t="s">
        <v>256</v>
      </c>
      <c r="B178">
        <v>0.91126025354213303</v>
      </c>
      <c r="C178">
        <v>2.4608501118568198E-2</v>
      </c>
      <c r="D178">
        <v>4.6979865771812103E-2</v>
      </c>
      <c r="E178">
        <v>1.7151379567487E-2</v>
      </c>
    </row>
    <row r="179" spans="1:5" x14ac:dyDescent="0.3">
      <c r="A179" t="s">
        <v>257</v>
      </c>
      <c r="B179">
        <v>0.91935068281370802</v>
      </c>
      <c r="C179">
        <v>2.6539551661942801E-2</v>
      </c>
      <c r="D179">
        <v>4.7925792321566602E-2</v>
      </c>
      <c r="E179">
        <v>6.1839732027827903E-3</v>
      </c>
    </row>
    <row r="180" spans="1:5" x14ac:dyDescent="0.3">
      <c r="A180" t="s">
        <v>258</v>
      </c>
      <c r="B180">
        <v>0.92437241817604099</v>
      </c>
      <c r="C180">
        <v>2.7645376549094401E-2</v>
      </c>
      <c r="D180">
        <v>4.0991420400381298E-2</v>
      </c>
      <c r="E180">
        <v>6.9907848744836399E-3</v>
      </c>
    </row>
    <row r="181" spans="1:5" x14ac:dyDescent="0.3">
      <c r="A181" t="s">
        <v>259</v>
      </c>
      <c r="B181">
        <v>0.93809904153354595</v>
      </c>
      <c r="C181">
        <v>2.47603833865815E-2</v>
      </c>
      <c r="D181">
        <v>3.0750798722044701E-2</v>
      </c>
      <c r="E181">
        <v>6.3897763578274801E-3</v>
      </c>
    </row>
    <row r="182" spans="1:5" x14ac:dyDescent="0.3">
      <c r="A182" t="s">
        <v>260</v>
      </c>
      <c r="B182">
        <v>0.90694736842105295</v>
      </c>
      <c r="C182">
        <v>2.9052631578947399E-2</v>
      </c>
      <c r="D182">
        <v>5.30526315789474E-2</v>
      </c>
      <c r="E182">
        <v>1.09473684210526E-2</v>
      </c>
    </row>
    <row r="183" spans="1:5" x14ac:dyDescent="0.3">
      <c r="A183" t="s">
        <v>261</v>
      </c>
      <c r="B183">
        <v>0.86243654822335003</v>
      </c>
      <c r="C183">
        <v>3.0456852791878201E-2</v>
      </c>
      <c r="D183">
        <v>9.5939086294416207E-2</v>
      </c>
      <c r="E183">
        <v>1.11675126903553E-2</v>
      </c>
    </row>
    <row r="184" spans="1:5" x14ac:dyDescent="0.3">
      <c r="A184" t="s">
        <v>262</v>
      </c>
      <c r="B184">
        <v>0.94384707287933101</v>
      </c>
      <c r="C184">
        <v>2.4492234169653501E-2</v>
      </c>
      <c r="D184">
        <v>2.6284348864993999E-2</v>
      </c>
      <c r="E184">
        <v>5.3763440860215101E-3</v>
      </c>
    </row>
    <row r="185" spans="1:5" x14ac:dyDescent="0.3">
      <c r="A185" t="s">
        <v>263</v>
      </c>
      <c r="B185">
        <v>0.92645444566410495</v>
      </c>
      <c r="C185">
        <v>3.6223929747530199E-2</v>
      </c>
      <c r="D185">
        <v>2.9637760702524701E-2</v>
      </c>
      <c r="E185">
        <v>7.6838638858397401E-3</v>
      </c>
    </row>
    <row r="186" spans="1:5" x14ac:dyDescent="0.3">
      <c r="A186" t="s">
        <v>264</v>
      </c>
      <c r="B186">
        <v>0.90950601909506001</v>
      </c>
      <c r="C186">
        <v>2.4491490244914899E-2</v>
      </c>
      <c r="D186">
        <v>5.8530510585305097E-2</v>
      </c>
      <c r="E186">
        <v>7.4719800747198003E-3</v>
      </c>
    </row>
    <row r="187" spans="1:5" x14ac:dyDescent="0.3">
      <c r="A187" t="s">
        <v>265</v>
      </c>
      <c r="B187">
        <v>0.92755905511810999</v>
      </c>
      <c r="C187">
        <v>2.8346456692913399E-2</v>
      </c>
      <c r="D187">
        <v>3.4645669291338603E-2</v>
      </c>
      <c r="E187">
        <v>9.4488188976378003E-3</v>
      </c>
    </row>
    <row r="188" spans="1:5" x14ac:dyDescent="0.3">
      <c r="A188" t="s">
        <v>266</v>
      </c>
      <c r="B188">
        <v>0.75574112734864296</v>
      </c>
      <c r="C188">
        <v>2.0876826722338201E-2</v>
      </c>
      <c r="D188">
        <v>0.196242171189979</v>
      </c>
      <c r="E188">
        <v>2.7139874739039699E-2</v>
      </c>
    </row>
    <row r="189" spans="1:5" x14ac:dyDescent="0.3">
      <c r="A189" t="s">
        <v>267</v>
      </c>
      <c r="B189">
        <v>0.87028657616892902</v>
      </c>
      <c r="C189">
        <v>2.1116138763197598E-2</v>
      </c>
      <c r="D189">
        <v>8.8989441930618404E-2</v>
      </c>
      <c r="E189">
        <v>1.9607843137254902E-2</v>
      </c>
    </row>
    <row r="190" spans="1:5" x14ac:dyDescent="0.3">
      <c r="A190" t="s">
        <v>268</v>
      </c>
      <c r="B190">
        <v>0.85394581861012997</v>
      </c>
      <c r="C190">
        <v>2.1201413427561801E-2</v>
      </c>
      <c r="D190">
        <v>0.11071849234393399</v>
      </c>
      <c r="E190">
        <v>1.41342756183746E-2</v>
      </c>
    </row>
    <row r="191" spans="1:5" x14ac:dyDescent="0.3">
      <c r="A191" t="s">
        <v>269</v>
      </c>
      <c r="B191">
        <v>0.91178597252350002</v>
      </c>
      <c r="C191">
        <v>1.8799710773680402E-2</v>
      </c>
      <c r="D191">
        <v>6.1460592913955198E-2</v>
      </c>
      <c r="E191">
        <v>7.9537237888647905E-3</v>
      </c>
    </row>
    <row r="192" spans="1:5" x14ac:dyDescent="0.3">
      <c r="A192" t="s">
        <v>270</v>
      </c>
      <c r="B192">
        <v>0.78102189781021902</v>
      </c>
      <c r="C192">
        <v>2.6277372262773699E-2</v>
      </c>
      <c r="D192">
        <v>0.14111922141119199</v>
      </c>
      <c r="E192">
        <v>5.1581508515815097E-2</v>
      </c>
    </row>
    <row r="193" spans="1:5" x14ac:dyDescent="0.3">
      <c r="A193" t="s">
        <v>271</v>
      </c>
      <c r="B193">
        <v>0.89621489621489603</v>
      </c>
      <c r="C193">
        <v>1.8315018315018299E-2</v>
      </c>
      <c r="D193">
        <v>8.0586080586080605E-2</v>
      </c>
      <c r="E193">
        <v>4.8840048840048797E-3</v>
      </c>
    </row>
    <row r="194" spans="1:5" x14ac:dyDescent="0.3">
      <c r="A194" t="s">
        <v>272</v>
      </c>
      <c r="B194">
        <v>0.91162143354210201</v>
      </c>
      <c r="C194">
        <v>1.9485038274182302E-2</v>
      </c>
      <c r="D194">
        <v>5.7759220598468997E-2</v>
      </c>
      <c r="E194">
        <v>1.1134307585247E-2</v>
      </c>
    </row>
    <row r="195" spans="1:5" x14ac:dyDescent="0.3">
      <c r="A195" t="s">
        <v>273</v>
      </c>
      <c r="B195">
        <v>0.88294478527607401</v>
      </c>
      <c r="C195">
        <v>1.76687116564417E-2</v>
      </c>
      <c r="D195">
        <v>8.7116564417177897E-2</v>
      </c>
      <c r="E195">
        <v>1.22699386503067E-2</v>
      </c>
    </row>
    <row r="196" spans="1:5" x14ac:dyDescent="0.3">
      <c r="A196" t="s">
        <v>274</v>
      </c>
      <c r="B196">
        <v>0.86120444559317699</v>
      </c>
      <c r="C196">
        <v>2.6191091582665599E-2</v>
      </c>
      <c r="D196">
        <v>9.8561213061083799E-2</v>
      </c>
      <c r="E196">
        <v>1.4043249763074001E-2</v>
      </c>
    </row>
    <row r="197" spans="1:5" x14ac:dyDescent="0.3">
      <c r="A197" t="s">
        <v>275</v>
      </c>
      <c r="B197">
        <v>0.89442642288410501</v>
      </c>
      <c r="C197">
        <v>2.0347979946918299E-2</v>
      </c>
      <c r="D197">
        <v>7.3134768504865805E-2</v>
      </c>
      <c r="E197">
        <v>1.20908286641109E-2</v>
      </c>
    </row>
    <row r="198" spans="1:5" x14ac:dyDescent="0.3">
      <c r="A198" t="s">
        <v>276</v>
      </c>
      <c r="B198">
        <v>0.94144076681144195</v>
      </c>
      <c r="C198">
        <v>2.09675003744196E-2</v>
      </c>
      <c r="D198">
        <v>3.2948929159802298E-2</v>
      </c>
      <c r="E198">
        <v>4.64280365433578E-3</v>
      </c>
    </row>
    <row r="199" spans="1:5" x14ac:dyDescent="0.3">
      <c r="A199" t="s">
        <v>277</v>
      </c>
      <c r="B199">
        <v>0.89549141671382804</v>
      </c>
      <c r="C199">
        <v>2.1316732691944899E-2</v>
      </c>
      <c r="D199">
        <v>6.2063761554423703E-2</v>
      </c>
      <c r="E199">
        <v>2.1128089039803798E-2</v>
      </c>
    </row>
    <row r="200" spans="1:5" x14ac:dyDescent="0.3">
      <c r="A200" t="s">
        <v>278</v>
      </c>
      <c r="B200">
        <v>0.89751887810140196</v>
      </c>
      <c r="C200">
        <v>1.8338727076591201E-2</v>
      </c>
      <c r="D200">
        <v>7.4433656957928807E-2</v>
      </c>
      <c r="E200">
        <v>9.7087378640776708E-3</v>
      </c>
    </row>
    <row r="201" spans="1:5" x14ac:dyDescent="0.3">
      <c r="A201" t="s">
        <v>279</v>
      </c>
      <c r="B201">
        <v>0.91133004926108396</v>
      </c>
      <c r="C201">
        <v>1.1963406052076001E-2</v>
      </c>
      <c r="D201">
        <v>7.1076706544686799E-2</v>
      </c>
      <c r="E201">
        <v>5.6298381421534104E-3</v>
      </c>
    </row>
    <row r="202" spans="1:5" x14ac:dyDescent="0.3">
      <c r="A202" t="s">
        <v>280</v>
      </c>
      <c r="B202">
        <v>0.87299270072992696</v>
      </c>
      <c r="C202">
        <v>1.7518248175182501E-2</v>
      </c>
      <c r="D202">
        <v>8.4671532846715303E-2</v>
      </c>
      <c r="E202">
        <v>2.4817518248175199E-2</v>
      </c>
    </row>
    <row r="203" spans="1:5" x14ac:dyDescent="0.3">
      <c r="A203" t="s">
        <v>281</v>
      </c>
      <c r="B203">
        <v>0.88260447035957201</v>
      </c>
      <c r="C203">
        <v>2.4198250728862999E-2</v>
      </c>
      <c r="D203">
        <v>7.8231292517006806E-2</v>
      </c>
      <c r="E203">
        <v>1.49659863945578E-2</v>
      </c>
    </row>
    <row r="204" spans="1:5" x14ac:dyDescent="0.3">
      <c r="A204" t="s">
        <v>282</v>
      </c>
      <c r="B204">
        <v>0.91241830065359497</v>
      </c>
      <c r="C204">
        <v>2.2222222222222199E-2</v>
      </c>
      <c r="D204">
        <v>5.3594771241830097E-2</v>
      </c>
      <c r="E204">
        <v>1.1764705882352899E-2</v>
      </c>
    </row>
    <row r="205" spans="1:5" x14ac:dyDescent="0.3">
      <c r="A205" t="s">
        <v>283</v>
      </c>
      <c r="B205">
        <v>0.91553133514986396</v>
      </c>
      <c r="C205">
        <v>2.2343324250681199E-2</v>
      </c>
      <c r="D205">
        <v>5.1226158038147097E-2</v>
      </c>
      <c r="E205">
        <v>1.08991825613079E-2</v>
      </c>
    </row>
    <row r="206" spans="1:5" x14ac:dyDescent="0.3">
      <c r="A206" t="s">
        <v>284</v>
      </c>
      <c r="B206">
        <v>0.86137879911045201</v>
      </c>
      <c r="C206">
        <v>3.2616753150481799E-2</v>
      </c>
      <c r="D206">
        <v>9.4143810229799896E-2</v>
      </c>
      <c r="E206">
        <v>1.18606375092661E-2</v>
      </c>
    </row>
    <row r="207" spans="1:5" x14ac:dyDescent="0.3">
      <c r="A207" t="s">
        <v>285</v>
      </c>
      <c r="B207">
        <v>0.82078313253012003</v>
      </c>
      <c r="C207">
        <v>2.86144578313253E-2</v>
      </c>
      <c r="D207">
        <v>0.132530120481928</v>
      </c>
      <c r="E207">
        <v>1.8072289156626498E-2</v>
      </c>
    </row>
    <row r="208" spans="1:5" x14ac:dyDescent="0.3">
      <c r="A208" t="s">
        <v>286</v>
      </c>
      <c r="B208">
        <v>0.92355555555555602</v>
      </c>
      <c r="C208">
        <v>1.6E-2</v>
      </c>
      <c r="D208">
        <v>5.3333333333333302E-2</v>
      </c>
      <c r="E208">
        <v>7.1111111111111097E-3</v>
      </c>
    </row>
    <row r="209" spans="1:5" x14ac:dyDescent="0.3">
      <c r="A209" t="s">
        <v>287</v>
      </c>
      <c r="B209">
        <v>0.88064046579330402</v>
      </c>
      <c r="C209">
        <v>2.76564774381368E-2</v>
      </c>
      <c r="D209">
        <v>7.5691411935953398E-2</v>
      </c>
      <c r="E209">
        <v>1.60116448326055E-2</v>
      </c>
    </row>
    <row r="210" spans="1:5" x14ac:dyDescent="0.3">
      <c r="A210" t="s">
        <v>288</v>
      </c>
      <c r="B210">
        <v>0.94103002956278203</v>
      </c>
      <c r="C210">
        <v>2.0382760230278501E-2</v>
      </c>
      <c r="D210">
        <v>3.32970281624397E-2</v>
      </c>
      <c r="E210">
        <v>5.2901820444997702E-3</v>
      </c>
    </row>
    <row r="211" spans="1:5" x14ac:dyDescent="0.3">
      <c r="A211" t="s">
        <v>289</v>
      </c>
      <c r="B211">
        <v>0.88220551378446099</v>
      </c>
      <c r="C211">
        <v>1.50375939849624E-2</v>
      </c>
      <c r="D211">
        <v>9.5238095238095205E-2</v>
      </c>
      <c r="E211">
        <v>7.5187969924812E-3</v>
      </c>
    </row>
    <row r="212" spans="1:5" x14ac:dyDescent="0.3">
      <c r="A212" t="s">
        <v>290</v>
      </c>
      <c r="B212">
        <v>0.90660592255125305</v>
      </c>
      <c r="C212">
        <v>1.13895216400911E-2</v>
      </c>
      <c r="D212">
        <v>6.7198177676537602E-2</v>
      </c>
      <c r="E212">
        <v>1.48063781321185E-2</v>
      </c>
    </row>
    <row r="213" spans="1:5" x14ac:dyDescent="0.3">
      <c r="A213" t="s">
        <v>291</v>
      </c>
      <c r="B213">
        <v>0.89591078066914498</v>
      </c>
      <c r="C213">
        <v>1.8587360594795502E-2</v>
      </c>
      <c r="D213">
        <v>7.6208178438661706E-2</v>
      </c>
      <c r="E213">
        <v>9.2936802973977699E-3</v>
      </c>
    </row>
    <row r="214" spans="1:5" x14ac:dyDescent="0.3">
      <c r="A214" t="s">
        <v>292</v>
      </c>
      <c r="B214">
        <v>0.87179487179487203</v>
      </c>
      <c r="C214">
        <v>1.18343195266272E-2</v>
      </c>
      <c r="D214">
        <v>0.109467455621302</v>
      </c>
      <c r="E214">
        <v>6.9033530571992099E-3</v>
      </c>
    </row>
    <row r="215" spans="1:5" x14ac:dyDescent="0.3">
      <c r="A215" t="s">
        <v>293</v>
      </c>
      <c r="B215">
        <v>0.88888888888888895</v>
      </c>
      <c r="C215">
        <v>7.8247261345852897E-3</v>
      </c>
      <c r="D215">
        <v>9.3896713615023497E-2</v>
      </c>
      <c r="E215">
        <v>9.3896713615023494E-3</v>
      </c>
    </row>
    <row r="216" spans="1:5" x14ac:dyDescent="0.3">
      <c r="A216" t="s">
        <v>294</v>
      </c>
      <c r="B216">
        <v>0.87052341597796101</v>
      </c>
      <c r="C216">
        <v>1.9283746556473799E-2</v>
      </c>
      <c r="D216">
        <v>0.101928374655647</v>
      </c>
      <c r="E216">
        <v>8.2644628099173608E-3</v>
      </c>
    </row>
    <row r="217" spans="1:5" x14ac:dyDescent="0.3">
      <c r="A217" t="s">
        <v>295</v>
      </c>
      <c r="B217">
        <v>0.78533231474407905</v>
      </c>
      <c r="C217">
        <v>3.1321619556913698E-2</v>
      </c>
      <c r="D217">
        <v>0.15889992360580599</v>
      </c>
      <c r="E217">
        <v>2.4446142093200899E-2</v>
      </c>
    </row>
    <row r="218" spans="1:5" x14ac:dyDescent="0.3">
      <c r="A218" t="s">
        <v>296</v>
      </c>
      <c r="B218">
        <v>0.87403993855606799</v>
      </c>
      <c r="C218">
        <v>1.5360983102918601E-2</v>
      </c>
      <c r="D218">
        <v>9.8310291858678997E-2</v>
      </c>
      <c r="E218">
        <v>1.2288786482334901E-2</v>
      </c>
    </row>
    <row r="219" spans="1:5" x14ac:dyDescent="0.3">
      <c r="A219" t="s">
        <v>297</v>
      </c>
      <c r="B219">
        <v>0.88544358311800198</v>
      </c>
      <c r="C219">
        <v>1.9810508182601199E-2</v>
      </c>
      <c r="D219">
        <v>8.2687338501291993E-2</v>
      </c>
      <c r="E219">
        <v>1.2058570198105099E-2</v>
      </c>
    </row>
    <row r="220" spans="1:5" x14ac:dyDescent="0.3">
      <c r="A220" t="s">
        <v>298</v>
      </c>
      <c r="B220">
        <v>0.87484197218710502</v>
      </c>
      <c r="C220">
        <v>1.7699115044247801E-2</v>
      </c>
      <c r="D220">
        <v>9.1024020227560107E-2</v>
      </c>
      <c r="E220">
        <v>1.6434892541087199E-2</v>
      </c>
    </row>
    <row r="221" spans="1:5" x14ac:dyDescent="0.3">
      <c r="A221" t="s">
        <v>299</v>
      </c>
      <c r="B221">
        <v>0.87446988973706496</v>
      </c>
      <c r="C221">
        <v>1.18744698897371E-2</v>
      </c>
      <c r="D221">
        <v>9.32994062765055E-2</v>
      </c>
      <c r="E221">
        <v>2.03562340966921E-2</v>
      </c>
    </row>
    <row r="222" spans="1:5" x14ac:dyDescent="0.3">
      <c r="A222" t="s">
        <v>300</v>
      </c>
      <c r="B222">
        <v>0.83949416342412497</v>
      </c>
      <c r="C222">
        <v>1.7996108949416299E-2</v>
      </c>
      <c r="D222">
        <v>0.12694552529182901</v>
      </c>
      <c r="E222">
        <v>1.5564202334630401E-2</v>
      </c>
    </row>
    <row r="223" spans="1:5" x14ac:dyDescent="0.3">
      <c r="A223" t="s">
        <v>301</v>
      </c>
      <c r="B223">
        <v>0.85428571428571398</v>
      </c>
      <c r="C223">
        <v>3.2857142857142897E-2</v>
      </c>
      <c r="D223">
        <v>9.2857142857142902E-2</v>
      </c>
      <c r="E223">
        <v>0.02</v>
      </c>
    </row>
    <row r="224" spans="1:5" x14ac:dyDescent="0.3">
      <c r="A224" t="s">
        <v>302</v>
      </c>
      <c r="B224">
        <v>0.87908496732026098</v>
      </c>
      <c r="C224">
        <v>1.1437908496731999E-2</v>
      </c>
      <c r="D224">
        <v>9.6405228758169897E-2</v>
      </c>
      <c r="E224">
        <v>1.30718954248366E-2</v>
      </c>
    </row>
    <row r="225" spans="1:5" x14ac:dyDescent="0.3">
      <c r="A225" t="s">
        <v>303</v>
      </c>
      <c r="B225">
        <v>0.89526686807653599</v>
      </c>
      <c r="C225">
        <v>1.8126888217522698E-2</v>
      </c>
      <c r="D225">
        <v>7.4723061430010104E-2</v>
      </c>
      <c r="E225">
        <v>1.1883182275931501E-2</v>
      </c>
    </row>
    <row r="226" spans="1:5" x14ac:dyDescent="0.3">
      <c r="A226" t="s">
        <v>304</v>
      </c>
      <c r="B226">
        <v>0.89244186046511598</v>
      </c>
      <c r="C226">
        <v>1.5988372093023302E-2</v>
      </c>
      <c r="D226">
        <v>7.9941860465116296E-2</v>
      </c>
      <c r="E226">
        <v>1.16279069767442E-2</v>
      </c>
    </row>
    <row r="227" spans="1:5" x14ac:dyDescent="0.3">
      <c r="A227" t="s">
        <v>305</v>
      </c>
      <c r="B227">
        <v>0.86449399656946802</v>
      </c>
      <c r="C227">
        <v>2.5728987993138899E-2</v>
      </c>
      <c r="D227">
        <v>8.2332761578044603E-2</v>
      </c>
      <c r="E227">
        <v>2.7444253859348199E-2</v>
      </c>
    </row>
    <row r="228" spans="1:5" x14ac:dyDescent="0.3">
      <c r="A228" t="s">
        <v>306</v>
      </c>
      <c r="B228">
        <v>0.83852140077821002</v>
      </c>
      <c r="C228">
        <v>9.7276264591439707E-3</v>
      </c>
      <c r="D228">
        <v>0.13424124513618699</v>
      </c>
      <c r="E228">
        <v>1.7509727626459099E-2</v>
      </c>
    </row>
    <row r="229" spans="1:5" x14ac:dyDescent="0.3">
      <c r="A229" t="s">
        <v>307</v>
      </c>
      <c r="B229">
        <v>0.85383244206773601</v>
      </c>
      <c r="C229">
        <v>1.7825311942958999E-2</v>
      </c>
      <c r="D229">
        <v>0.11051693404634599</v>
      </c>
      <c r="E229">
        <v>1.7825311942958999E-2</v>
      </c>
    </row>
    <row r="230" spans="1:5" x14ac:dyDescent="0.3">
      <c r="A230" t="s">
        <v>308</v>
      </c>
      <c r="B230">
        <v>0.91722548197820597</v>
      </c>
      <c r="C230">
        <v>1.7183570829840698E-2</v>
      </c>
      <c r="D230">
        <v>5.6789606035205401E-2</v>
      </c>
      <c r="E230">
        <v>8.8013411567477006E-3</v>
      </c>
    </row>
    <row r="231" spans="1:5" x14ac:dyDescent="0.3">
      <c r="A231" t="s">
        <v>309</v>
      </c>
      <c r="B231">
        <v>0.82939632545931796</v>
      </c>
      <c r="C231">
        <v>1.31233595800525E-2</v>
      </c>
      <c r="D231">
        <v>0.13123359580052499</v>
      </c>
      <c r="E231">
        <v>2.6246719160105E-2</v>
      </c>
    </row>
    <row r="232" spans="1:5" x14ac:dyDescent="0.3">
      <c r="A232" t="s">
        <v>310</v>
      </c>
      <c r="B232">
        <v>0.87368421052631595</v>
      </c>
      <c r="C232">
        <v>1.4736842105263199E-2</v>
      </c>
      <c r="D232">
        <v>0.105263157894737</v>
      </c>
      <c r="E232">
        <v>6.3157894736842104E-3</v>
      </c>
    </row>
    <row r="233" spans="1:5" x14ac:dyDescent="0.3">
      <c r="A233" t="s">
        <v>311</v>
      </c>
      <c r="B233">
        <v>0.83412322274881501</v>
      </c>
      <c r="C233">
        <v>1.6587677725118499E-2</v>
      </c>
      <c r="D233">
        <v>0.12559241706161101</v>
      </c>
      <c r="E233">
        <v>2.3696682464454999E-2</v>
      </c>
    </row>
    <row r="234" spans="1:5" x14ac:dyDescent="0.3">
      <c r="A234" t="s">
        <v>312</v>
      </c>
      <c r="B234">
        <v>0.896755162241888</v>
      </c>
      <c r="C234">
        <v>1.47492625368732E-2</v>
      </c>
      <c r="D234">
        <v>7.0796460176991094E-2</v>
      </c>
      <c r="E234">
        <v>1.7699115044247801E-2</v>
      </c>
    </row>
    <row r="235" spans="1:5" x14ac:dyDescent="0.3">
      <c r="A235" t="s">
        <v>313</v>
      </c>
      <c r="B235">
        <v>0.85173501577287103</v>
      </c>
      <c r="C235">
        <v>1.5772870662460602E-2</v>
      </c>
      <c r="D235">
        <v>0.110410094637224</v>
      </c>
      <c r="E235">
        <v>2.20820189274448E-2</v>
      </c>
    </row>
    <row r="236" spans="1:5" x14ac:dyDescent="0.3">
      <c r="A236" t="s">
        <v>314</v>
      </c>
      <c r="B236">
        <v>0.89066059225512495</v>
      </c>
      <c r="C236">
        <v>2.2779043280182199E-2</v>
      </c>
      <c r="D236">
        <v>6.1503416856492001E-2</v>
      </c>
      <c r="E236">
        <v>2.50569476082005E-2</v>
      </c>
    </row>
    <row r="237" spans="1:5" x14ac:dyDescent="0.3">
      <c r="A237" t="s">
        <v>315</v>
      </c>
      <c r="B237">
        <v>0.86580976863753201</v>
      </c>
      <c r="C237">
        <v>2.5364181662382201E-2</v>
      </c>
      <c r="D237">
        <v>9.0317052270779796E-2</v>
      </c>
      <c r="E237">
        <v>1.8508997429305899E-2</v>
      </c>
    </row>
    <row r="238" spans="1:5" x14ac:dyDescent="0.3">
      <c r="A238" t="s">
        <v>316</v>
      </c>
      <c r="B238">
        <v>0.93072625698323996</v>
      </c>
      <c r="C238">
        <v>1.7877094972066999E-2</v>
      </c>
      <c r="D238">
        <v>4.3575418994413397E-2</v>
      </c>
      <c r="E238">
        <v>7.82122905027933E-3</v>
      </c>
    </row>
    <row r="239" spans="1:5" x14ac:dyDescent="0.3">
      <c r="A239" t="s">
        <v>317</v>
      </c>
      <c r="B239">
        <v>0.90489913544668599</v>
      </c>
      <c r="C239">
        <v>2.0172910662824201E-2</v>
      </c>
      <c r="D239">
        <v>6.7723342939481304E-2</v>
      </c>
      <c r="E239">
        <v>7.2046109510086496E-3</v>
      </c>
    </row>
    <row r="240" spans="1:5" x14ac:dyDescent="0.3">
      <c r="A240" t="s">
        <v>318</v>
      </c>
      <c r="B240">
        <v>0.88877755511022005</v>
      </c>
      <c r="C240">
        <v>1.6633266533066099E-2</v>
      </c>
      <c r="D240">
        <v>8.0360721442885794E-2</v>
      </c>
      <c r="E240">
        <v>1.42284569138277E-2</v>
      </c>
    </row>
    <row r="241" spans="1:5" x14ac:dyDescent="0.3">
      <c r="A241" t="s">
        <v>319</v>
      </c>
      <c r="B241">
        <v>0.904552129221733</v>
      </c>
      <c r="C241">
        <v>1.9089574155653401E-2</v>
      </c>
      <c r="D241">
        <v>7.19530102790015E-2</v>
      </c>
      <c r="E241">
        <v>4.4052863436123404E-3</v>
      </c>
    </row>
    <row r="242" spans="1:5" x14ac:dyDescent="0.3">
      <c r="A242" t="s">
        <v>320</v>
      </c>
      <c r="B242">
        <v>0.900709219858156</v>
      </c>
      <c r="C242">
        <v>1.7588652482269498E-2</v>
      </c>
      <c r="D242">
        <v>6.4964539007092204E-2</v>
      </c>
      <c r="E242">
        <v>1.6737588652482299E-2</v>
      </c>
    </row>
    <row r="243" spans="1:5" x14ac:dyDescent="0.3">
      <c r="A243" t="s">
        <v>321</v>
      </c>
      <c r="B243">
        <v>0.90680473372781101</v>
      </c>
      <c r="C243">
        <v>1.3313609467455601E-2</v>
      </c>
      <c r="D243">
        <v>7.1005917159763302E-2</v>
      </c>
      <c r="E243">
        <v>8.8757396449704092E-3</v>
      </c>
    </row>
    <row r="244" spans="1:5" x14ac:dyDescent="0.3">
      <c r="A244" t="s">
        <v>322</v>
      </c>
      <c r="B244">
        <v>0.88419273034657697</v>
      </c>
      <c r="C244">
        <v>2.1978021978022001E-2</v>
      </c>
      <c r="D244">
        <v>8.2840236686390498E-2</v>
      </c>
      <c r="E244">
        <v>1.0989010989011E-2</v>
      </c>
    </row>
    <row r="245" spans="1:5" x14ac:dyDescent="0.3">
      <c r="A245" t="s">
        <v>323</v>
      </c>
      <c r="B245">
        <v>0.94214876033057804</v>
      </c>
      <c r="C245">
        <v>9.4451003541912593E-3</v>
      </c>
      <c r="D245">
        <v>4.4864226682408498E-2</v>
      </c>
      <c r="E245">
        <v>3.5419126328217199E-3</v>
      </c>
    </row>
    <row r="246" spans="1:5" x14ac:dyDescent="0.3">
      <c r="A246" t="s">
        <v>324</v>
      </c>
      <c r="B246">
        <v>0.91144708423326104</v>
      </c>
      <c r="C246">
        <v>2.1598272138228899E-2</v>
      </c>
      <c r="D246">
        <v>6.2634989200863897E-2</v>
      </c>
      <c r="E246">
        <v>4.3196544276457903E-3</v>
      </c>
    </row>
    <row r="247" spans="1:5" x14ac:dyDescent="0.3">
      <c r="A247" t="s">
        <v>325</v>
      </c>
      <c r="B247">
        <v>0.85658914728682201</v>
      </c>
      <c r="C247">
        <v>2.0833333333333301E-2</v>
      </c>
      <c r="D247">
        <v>0.103197674418605</v>
      </c>
      <c r="E247">
        <v>1.9379844961240299E-2</v>
      </c>
    </row>
    <row r="248" spans="1:5" x14ac:dyDescent="0.3">
      <c r="A248" t="s">
        <v>326</v>
      </c>
      <c r="B248">
        <v>0.88107202680066998</v>
      </c>
      <c r="C248">
        <v>1.1725293132328301E-2</v>
      </c>
      <c r="D248">
        <v>8.8777219430485804E-2</v>
      </c>
      <c r="E248">
        <v>1.84254606365159E-2</v>
      </c>
    </row>
    <row r="249" spans="1:5" x14ac:dyDescent="0.3">
      <c r="A249" t="s">
        <v>327</v>
      </c>
      <c r="B249">
        <v>0.83799999999999997</v>
      </c>
      <c r="C249">
        <v>1.4E-2</v>
      </c>
      <c r="D249">
        <v>0.13600000000000001</v>
      </c>
      <c r="E249">
        <v>1.2E-2</v>
      </c>
    </row>
    <row r="250" spans="1:5" x14ac:dyDescent="0.3">
      <c r="A250" t="s">
        <v>328</v>
      </c>
      <c r="B250">
        <v>0.89633318243549098</v>
      </c>
      <c r="C250">
        <v>1.53915799004074E-2</v>
      </c>
      <c r="D250">
        <v>6.4735174287007702E-2</v>
      </c>
      <c r="E250">
        <v>2.35400633770937E-2</v>
      </c>
    </row>
    <row r="251" spans="1:5" x14ac:dyDescent="0.3">
      <c r="A251" t="s">
        <v>329</v>
      </c>
      <c r="B251">
        <v>0.93341404358353497</v>
      </c>
      <c r="C251">
        <v>2.3002421307506099E-2</v>
      </c>
      <c r="D251">
        <v>3.8740920096852302E-2</v>
      </c>
      <c r="E251">
        <v>4.8426150121065404E-3</v>
      </c>
    </row>
    <row r="252" spans="1:5" x14ac:dyDescent="0.3">
      <c r="A252" t="s">
        <v>330</v>
      </c>
      <c r="B252">
        <v>0.900158478605388</v>
      </c>
      <c r="C252">
        <v>6.3391442155309001E-3</v>
      </c>
      <c r="D252">
        <v>8.71632329635499E-2</v>
      </c>
      <c r="E252">
        <v>6.3391442155309001E-3</v>
      </c>
    </row>
    <row r="253" spans="1:5" x14ac:dyDescent="0.3">
      <c r="A253" t="s">
        <v>331</v>
      </c>
      <c r="B253">
        <v>0.92326732673267298</v>
      </c>
      <c r="C253">
        <v>7.4257425742574297E-3</v>
      </c>
      <c r="D253">
        <v>6.1881188118811901E-2</v>
      </c>
      <c r="E253">
        <v>7.4257425742574297E-3</v>
      </c>
    </row>
    <row r="254" spans="1:5" x14ac:dyDescent="0.3">
      <c r="A254" t="s">
        <v>332</v>
      </c>
      <c r="B254">
        <v>0.88665710186513602</v>
      </c>
      <c r="C254">
        <v>2.7259684361549501E-2</v>
      </c>
      <c r="D254">
        <v>7.7474892395982806E-2</v>
      </c>
      <c r="E254">
        <v>8.60832137733142E-3</v>
      </c>
    </row>
    <row r="255" spans="1:5" x14ac:dyDescent="0.3">
      <c r="A255" t="s">
        <v>333</v>
      </c>
      <c r="B255">
        <v>0.82101806239737296</v>
      </c>
      <c r="C255">
        <v>3.1198686371100199E-2</v>
      </c>
      <c r="D255">
        <v>0.121510673234811</v>
      </c>
      <c r="E255">
        <v>2.6272577996715899E-2</v>
      </c>
    </row>
    <row r="256" spans="1:5" x14ac:dyDescent="0.3">
      <c r="A256" t="s">
        <v>334</v>
      </c>
      <c r="B256">
        <v>0.86754344762799396</v>
      </c>
      <c r="C256">
        <v>1.55002348520432E-2</v>
      </c>
      <c r="D256">
        <v>0.106153123532175</v>
      </c>
      <c r="E256">
        <v>1.08031939877877E-2</v>
      </c>
    </row>
    <row r="257" spans="1:5" x14ac:dyDescent="0.3">
      <c r="A257" t="s">
        <v>335</v>
      </c>
      <c r="B257">
        <v>0.88504739466330595</v>
      </c>
      <c r="C257">
        <v>2.0711193907183199E-2</v>
      </c>
      <c r="D257">
        <v>8.2296860446002998E-2</v>
      </c>
      <c r="E257">
        <v>1.1944550983507799E-2</v>
      </c>
    </row>
    <row r="258" spans="1:5" x14ac:dyDescent="0.3">
      <c r="A258" t="s">
        <v>336</v>
      </c>
      <c r="B258">
        <v>0.85891510581367103</v>
      </c>
      <c r="C258">
        <v>2.7243979567015301E-2</v>
      </c>
      <c r="D258">
        <v>9.9489175383118494E-2</v>
      </c>
      <c r="E258">
        <v>1.43517392361956E-2</v>
      </c>
    </row>
    <row r="259" spans="1:5" x14ac:dyDescent="0.3">
      <c r="A259" t="s">
        <v>337</v>
      </c>
      <c r="B259">
        <v>0.82717872968980799</v>
      </c>
      <c r="C259">
        <v>2.6587887740029501E-2</v>
      </c>
      <c r="D259">
        <v>0.128508124076809</v>
      </c>
      <c r="E259">
        <v>1.7725258493353001E-2</v>
      </c>
    </row>
    <row r="260" spans="1:5" x14ac:dyDescent="0.3">
      <c r="A260" t="s">
        <v>338</v>
      </c>
      <c r="B260">
        <v>0.77969018932874401</v>
      </c>
      <c r="C260">
        <v>4.9913941480206503E-2</v>
      </c>
      <c r="D260">
        <v>0.120481927710843</v>
      </c>
      <c r="E260">
        <v>4.9913941480206503E-2</v>
      </c>
    </row>
    <row r="261" spans="1:5" x14ac:dyDescent="0.3">
      <c r="A261" t="s">
        <v>339</v>
      </c>
      <c r="B261">
        <v>0.91352941176470603</v>
      </c>
      <c r="C261">
        <v>2.64705882352941E-2</v>
      </c>
      <c r="D261">
        <v>4.8823529411764703E-2</v>
      </c>
      <c r="E261">
        <v>1.11764705882353E-2</v>
      </c>
    </row>
    <row r="262" spans="1:5" x14ac:dyDescent="0.3">
      <c r="A262" t="s">
        <v>340</v>
      </c>
      <c r="B262">
        <v>0.87741935483871003</v>
      </c>
      <c r="C262">
        <v>1.9354838709677399E-2</v>
      </c>
      <c r="D262">
        <v>8.8709677419354802E-2</v>
      </c>
      <c r="E262">
        <v>1.45161290322581E-2</v>
      </c>
    </row>
    <row r="263" spans="1:5" x14ac:dyDescent="0.3">
      <c r="A263" t="s">
        <v>341</v>
      </c>
      <c r="B263">
        <v>0.85308056872037896</v>
      </c>
      <c r="C263">
        <v>2.3696682464454999E-2</v>
      </c>
      <c r="D263">
        <v>0.104265402843602</v>
      </c>
      <c r="E263">
        <v>1.8957345971564E-2</v>
      </c>
    </row>
    <row r="264" spans="1:5" x14ac:dyDescent="0.3">
      <c r="A264" t="s">
        <v>342</v>
      </c>
      <c r="B264">
        <v>0.85678073510773101</v>
      </c>
      <c r="C264">
        <v>2.9150823827629901E-2</v>
      </c>
      <c r="D264">
        <v>9.8859315589353597E-2</v>
      </c>
      <c r="E264">
        <v>1.5209125475285201E-2</v>
      </c>
    </row>
    <row r="265" spans="1:5" x14ac:dyDescent="0.3">
      <c r="A265" t="s">
        <v>343</v>
      </c>
      <c r="B265">
        <v>0.85162846803377601</v>
      </c>
      <c r="C265">
        <v>1.8697225572979499E-2</v>
      </c>
      <c r="D265">
        <v>0.11459589867309999</v>
      </c>
      <c r="E265">
        <v>1.50784077201448E-2</v>
      </c>
    </row>
    <row r="266" spans="1:5" x14ac:dyDescent="0.3">
      <c r="A266" t="s">
        <v>344</v>
      </c>
      <c r="B266">
        <v>0.84988452655889102</v>
      </c>
      <c r="C266">
        <v>2.7713625866050799E-2</v>
      </c>
      <c r="D266">
        <v>0.100076982294072</v>
      </c>
      <c r="E266">
        <v>2.2324865280985401E-2</v>
      </c>
    </row>
    <row r="267" spans="1:5" x14ac:dyDescent="0.3">
      <c r="A267" t="s">
        <v>345</v>
      </c>
      <c r="B267">
        <v>0.89326556543837399</v>
      </c>
      <c r="C267">
        <v>2.2871664548919899E-2</v>
      </c>
      <c r="D267">
        <v>7.3189326556543796E-2</v>
      </c>
      <c r="E267">
        <v>1.06734434561626E-2</v>
      </c>
    </row>
    <row r="268" spans="1:5" x14ac:dyDescent="0.3">
      <c r="A268" t="s">
        <v>346</v>
      </c>
      <c r="B268">
        <v>0.92179826218360394</v>
      </c>
      <c r="C268">
        <v>2.2289384208538002E-2</v>
      </c>
      <c r="D268">
        <v>5.1378919531545102E-2</v>
      </c>
      <c r="E268">
        <v>4.5334340763128096E-3</v>
      </c>
    </row>
    <row r="269" spans="1:5" x14ac:dyDescent="0.3">
      <c r="A269" t="s">
        <v>347</v>
      </c>
      <c r="B269">
        <v>0.91164041490587799</v>
      </c>
      <c r="C269">
        <v>2.09373799462159E-2</v>
      </c>
      <c r="D269">
        <v>5.8778332693046498E-2</v>
      </c>
      <c r="E269">
        <v>8.6438724548597804E-3</v>
      </c>
    </row>
    <row r="270" spans="1:5" x14ac:dyDescent="0.3">
      <c r="A270" t="s">
        <v>348</v>
      </c>
      <c r="B270">
        <v>0.91409320606400901</v>
      </c>
      <c r="C270">
        <v>2.18978102189781E-2</v>
      </c>
      <c r="D270">
        <v>5.1656372824256003E-2</v>
      </c>
      <c r="E270">
        <v>1.23526108927569E-2</v>
      </c>
    </row>
    <row r="271" spans="1:5" x14ac:dyDescent="0.3">
      <c r="A271" t="s">
        <v>349</v>
      </c>
      <c r="B271">
        <v>0.92929672809326802</v>
      </c>
      <c r="C271">
        <v>2.48213614140654E-2</v>
      </c>
      <c r="D271">
        <v>3.6103798420458799E-2</v>
      </c>
      <c r="E271">
        <v>9.7781120722075995E-3</v>
      </c>
    </row>
    <row r="272" spans="1:5" x14ac:dyDescent="0.3">
      <c r="A272" t="s">
        <v>350</v>
      </c>
      <c r="B272">
        <v>0.93539054966248802</v>
      </c>
      <c r="C272">
        <v>1.7357762777241999E-2</v>
      </c>
      <c r="D272">
        <v>4.1465766634522699E-2</v>
      </c>
      <c r="E272">
        <v>5.7859209257473503E-3</v>
      </c>
    </row>
    <row r="273" spans="1:5" x14ac:dyDescent="0.3">
      <c r="A273" t="s">
        <v>351</v>
      </c>
      <c r="B273">
        <v>0.87711386696730598</v>
      </c>
      <c r="C273">
        <v>1.9165727170236801E-2</v>
      </c>
      <c r="D273">
        <v>8.9064261555806101E-2</v>
      </c>
      <c r="E273">
        <v>1.4656144306651599E-2</v>
      </c>
    </row>
    <row r="274" spans="1:5" x14ac:dyDescent="0.3">
      <c r="A274" t="s">
        <v>352</v>
      </c>
      <c r="B274">
        <v>0.88854003139717397</v>
      </c>
      <c r="C274">
        <v>1.56985871271586E-2</v>
      </c>
      <c r="D274">
        <v>8.4772370486656201E-2</v>
      </c>
      <c r="E274">
        <v>1.0989010989011E-2</v>
      </c>
    </row>
    <row r="275" spans="1:5" x14ac:dyDescent="0.3">
      <c r="A275" t="s">
        <v>353</v>
      </c>
      <c r="B275">
        <v>0.931756141947225</v>
      </c>
      <c r="C275">
        <v>2.4112829845313901E-2</v>
      </c>
      <c r="D275">
        <v>4.049135577798E-2</v>
      </c>
      <c r="E275">
        <v>3.6396724294813498E-3</v>
      </c>
    </row>
    <row r="276" spans="1:5" x14ac:dyDescent="0.3">
      <c r="A276" t="s">
        <v>354</v>
      </c>
      <c r="B276">
        <v>0.89141164856860799</v>
      </c>
      <c r="C276">
        <v>1.9743336623889399E-2</v>
      </c>
      <c r="D276">
        <v>8.1934846989141205E-2</v>
      </c>
      <c r="E276">
        <v>6.9101678183612998E-3</v>
      </c>
    </row>
    <row r="277" spans="1:5" x14ac:dyDescent="0.3">
      <c r="A277" t="s">
        <v>355</v>
      </c>
      <c r="B277">
        <v>0.90629505045651104</v>
      </c>
      <c r="C277">
        <v>2.5468524747717401E-2</v>
      </c>
      <c r="D277">
        <v>5.3339740509370501E-2</v>
      </c>
      <c r="E277">
        <v>1.4896684286400799E-2</v>
      </c>
    </row>
    <row r="278" spans="1:5" x14ac:dyDescent="0.3">
      <c r="A278" t="s">
        <v>356</v>
      </c>
      <c r="B278">
        <v>0.86976320582877997</v>
      </c>
      <c r="C278">
        <v>2.1857923497267801E-2</v>
      </c>
      <c r="D278">
        <v>9.5628415300546402E-2</v>
      </c>
      <c r="E278">
        <v>1.2750455373406199E-2</v>
      </c>
    </row>
    <row r="279" spans="1:5" x14ac:dyDescent="0.3">
      <c r="A279" t="s">
        <v>357</v>
      </c>
      <c r="B279">
        <v>0.85393258426966301</v>
      </c>
      <c r="C279">
        <v>3.3707865168539297E-2</v>
      </c>
      <c r="D279">
        <v>8.2397003745318304E-2</v>
      </c>
      <c r="E279">
        <v>2.9962546816479401E-2</v>
      </c>
    </row>
    <row r="280" spans="1:5" x14ac:dyDescent="0.3">
      <c r="A280" t="s">
        <v>358</v>
      </c>
      <c r="B280">
        <v>0.91336353340883303</v>
      </c>
      <c r="C280">
        <v>1.58550396375991E-2</v>
      </c>
      <c r="D280">
        <v>6.5118912797282005E-2</v>
      </c>
      <c r="E280">
        <v>5.6625141562853896E-3</v>
      </c>
    </row>
    <row r="281" spans="1:5" x14ac:dyDescent="0.3">
      <c r="A281" t="s">
        <v>359</v>
      </c>
      <c r="B281">
        <v>0.91537132987910197</v>
      </c>
      <c r="C281">
        <v>1.55440414507772E-2</v>
      </c>
      <c r="D281">
        <v>5.8721934369602803E-2</v>
      </c>
      <c r="E281">
        <v>1.03626943005181E-2</v>
      </c>
    </row>
    <row r="282" spans="1:5" x14ac:dyDescent="0.3">
      <c r="A282" t="s">
        <v>360</v>
      </c>
      <c r="B282">
        <v>0.89197080291970798</v>
      </c>
      <c r="C282">
        <v>2.18978102189781E-2</v>
      </c>
      <c r="D282">
        <v>7.8832116788321194E-2</v>
      </c>
      <c r="E282">
        <v>7.2992700729926996E-3</v>
      </c>
    </row>
    <row r="283" spans="1:5" x14ac:dyDescent="0.3">
      <c r="A283" t="s">
        <v>361</v>
      </c>
      <c r="B283">
        <v>0.90340909090909105</v>
      </c>
      <c r="C283">
        <v>1.7045454545454499E-2</v>
      </c>
      <c r="D283">
        <v>6.8181818181818205E-2</v>
      </c>
      <c r="E283">
        <v>1.13636363636364E-2</v>
      </c>
    </row>
    <row r="284" spans="1:5" x14ac:dyDescent="0.3">
      <c r="A284" t="s">
        <v>362</v>
      </c>
      <c r="B284">
        <v>0.93817576933739999</v>
      </c>
      <c r="C284">
        <v>2.3565289714444101E-2</v>
      </c>
      <c r="D284">
        <v>3.0773495980038802E-2</v>
      </c>
      <c r="E284">
        <v>7.4854449681175496E-3</v>
      </c>
    </row>
    <row r="285" spans="1:5" x14ac:dyDescent="0.3">
      <c r="A285" t="s">
        <v>363</v>
      </c>
      <c r="B285">
        <v>0.82115594329334796</v>
      </c>
      <c r="C285">
        <v>3.2988004362050197E-2</v>
      </c>
      <c r="D285">
        <v>0.119956379498364</v>
      </c>
      <c r="E285">
        <v>2.58996728462377E-2</v>
      </c>
    </row>
    <row r="286" spans="1:5" x14ac:dyDescent="0.3">
      <c r="A286" t="s">
        <v>364</v>
      </c>
      <c r="B286">
        <v>0.90962441314553999</v>
      </c>
      <c r="C286">
        <v>1.6431924882629099E-2</v>
      </c>
      <c r="D286">
        <v>6.2206572769953103E-2</v>
      </c>
      <c r="E286">
        <v>1.1737089201877901E-2</v>
      </c>
    </row>
    <row r="287" spans="1:5" x14ac:dyDescent="0.3">
      <c r="A287" t="s">
        <v>365</v>
      </c>
      <c r="B287">
        <v>0.91388174807197897</v>
      </c>
      <c r="C287">
        <v>1.41388174807198E-2</v>
      </c>
      <c r="D287">
        <v>6.0411311053984597E-2</v>
      </c>
      <c r="E287">
        <v>1.15681233933162E-2</v>
      </c>
    </row>
    <row r="288" spans="1:5" x14ac:dyDescent="0.3">
      <c r="A288" t="s">
        <v>366</v>
      </c>
      <c r="B288">
        <v>0.90774907749077505</v>
      </c>
      <c r="C288">
        <v>1.63415919873484E-2</v>
      </c>
      <c r="D288">
        <v>6.5366367949393794E-2</v>
      </c>
      <c r="E288">
        <v>1.0542962572482901E-2</v>
      </c>
    </row>
    <row r="289" spans="1:5" x14ac:dyDescent="0.3">
      <c r="A289" t="s">
        <v>367</v>
      </c>
      <c r="B289">
        <v>0.92841409691629995</v>
      </c>
      <c r="C289">
        <v>1.7621145374449299E-2</v>
      </c>
      <c r="D289">
        <v>4.7356828193832599E-2</v>
      </c>
      <c r="E289">
        <v>6.6079295154184998E-3</v>
      </c>
    </row>
    <row r="290" spans="1:5" x14ac:dyDescent="0.3">
      <c r="A290" t="s">
        <v>368</v>
      </c>
      <c r="B290">
        <v>0.91321344800625504</v>
      </c>
      <c r="C290">
        <v>1.56372165754496E-2</v>
      </c>
      <c r="D290">
        <v>6.0594214229867098E-2</v>
      </c>
      <c r="E290">
        <v>1.0555121188428499E-2</v>
      </c>
    </row>
    <row r="291" spans="1:5" x14ac:dyDescent="0.3">
      <c r="A291" t="s">
        <v>369</v>
      </c>
      <c r="B291">
        <v>0.94598765432098797</v>
      </c>
      <c r="C291">
        <v>2.1604938271604899E-2</v>
      </c>
      <c r="D291">
        <v>2.3148148148148098E-2</v>
      </c>
      <c r="E291">
        <v>9.2592592592592605E-3</v>
      </c>
    </row>
    <row r="292" spans="1:5" x14ac:dyDescent="0.3">
      <c r="A292" t="s">
        <v>370</v>
      </c>
      <c r="B292">
        <v>0.86170212765957399</v>
      </c>
      <c r="C292">
        <v>1.5957446808510599E-2</v>
      </c>
      <c r="D292">
        <v>9.8404255319148898E-2</v>
      </c>
      <c r="E292">
        <v>2.3936170212765999E-2</v>
      </c>
    </row>
    <row r="293" spans="1:5" x14ac:dyDescent="0.3">
      <c r="A293" t="s">
        <v>371</v>
      </c>
      <c r="B293">
        <v>0.84065524944154901</v>
      </c>
      <c r="C293">
        <v>2.30826507818317E-2</v>
      </c>
      <c r="D293">
        <v>0.120625465376024</v>
      </c>
      <c r="E293">
        <v>1.5636634400595699E-2</v>
      </c>
    </row>
    <row r="294" spans="1:5" x14ac:dyDescent="0.3">
      <c r="A294" t="s">
        <v>372</v>
      </c>
      <c r="B294">
        <v>0.88217291507268603</v>
      </c>
      <c r="C294">
        <v>1.45371078806427E-2</v>
      </c>
      <c r="D294">
        <v>9.1048201989288494E-2</v>
      </c>
      <c r="E294">
        <v>1.2241775057383299E-2</v>
      </c>
    </row>
    <row r="295" spans="1:5" x14ac:dyDescent="0.3">
      <c r="A295" t="s">
        <v>373</v>
      </c>
      <c r="B295">
        <v>0.90300429184549402</v>
      </c>
      <c r="C295">
        <v>1.7167381974248899E-2</v>
      </c>
      <c r="D295">
        <v>7.1244635193133093E-2</v>
      </c>
      <c r="E295">
        <v>8.58369098712446E-3</v>
      </c>
    </row>
    <row r="296" spans="1:5" x14ac:dyDescent="0.3">
      <c r="A296" t="s">
        <v>374</v>
      </c>
      <c r="B296">
        <v>0.89539007092198597</v>
      </c>
      <c r="C296">
        <v>1.5957446808510599E-2</v>
      </c>
      <c r="D296">
        <v>7.6241134751772993E-2</v>
      </c>
      <c r="E296">
        <v>1.24113475177305E-2</v>
      </c>
    </row>
    <row r="297" spans="1:5" x14ac:dyDescent="0.3">
      <c r="A297" t="s">
        <v>375</v>
      </c>
      <c r="B297">
        <v>0.88655194391332104</v>
      </c>
      <c r="C297">
        <v>1.7208413001912001E-2</v>
      </c>
      <c r="D297">
        <v>8.7635436583811302E-2</v>
      </c>
      <c r="E297">
        <v>8.6042065009560194E-3</v>
      </c>
    </row>
    <row r="298" spans="1:5" x14ac:dyDescent="0.3">
      <c r="A298" t="s">
        <v>376</v>
      </c>
      <c r="B298">
        <v>0.880906148867314</v>
      </c>
      <c r="C298">
        <v>2.1359223300970901E-2</v>
      </c>
      <c r="D298">
        <v>8.8025889967637494E-2</v>
      </c>
      <c r="E298">
        <v>9.7087378640776708E-3</v>
      </c>
    </row>
    <row r="299" spans="1:5" x14ac:dyDescent="0.3">
      <c r="A299" t="s">
        <v>377</v>
      </c>
      <c r="B299">
        <v>0.90883977900552504</v>
      </c>
      <c r="C299">
        <v>1.2891344383057101E-2</v>
      </c>
      <c r="D299">
        <v>6.9060773480663001E-2</v>
      </c>
      <c r="E299">
        <v>9.2081031307550704E-3</v>
      </c>
    </row>
    <row r="300" spans="1:5" x14ac:dyDescent="0.3">
      <c r="A300" t="s">
        <v>378</v>
      </c>
      <c r="B300">
        <v>0.85594535858429099</v>
      </c>
      <c r="C300">
        <v>2.5768394908413501E-2</v>
      </c>
      <c r="D300">
        <v>9.6243402669978301E-2</v>
      </c>
      <c r="E300">
        <v>2.20428438373176E-2</v>
      </c>
    </row>
    <row r="301" spans="1:5" x14ac:dyDescent="0.3">
      <c r="A301" t="s">
        <v>379</v>
      </c>
      <c r="B301">
        <v>0.92475463467829899</v>
      </c>
      <c r="C301">
        <v>1.5267175572519101E-2</v>
      </c>
      <c r="D301">
        <v>5.5616139585605198E-2</v>
      </c>
      <c r="E301">
        <v>4.3620501635768796E-3</v>
      </c>
    </row>
    <row r="302" spans="1:5" x14ac:dyDescent="0.3">
      <c r="A302" t="s">
        <v>380</v>
      </c>
      <c r="B302">
        <v>0.85021097046413496</v>
      </c>
      <c r="C302">
        <v>2.7426160337552699E-2</v>
      </c>
      <c r="D302">
        <v>0.105485232067511</v>
      </c>
      <c r="E302">
        <v>1.68776371308017E-2</v>
      </c>
    </row>
    <row r="303" spans="1:5" x14ac:dyDescent="0.3">
      <c r="A303" t="s">
        <v>381</v>
      </c>
      <c r="B303">
        <v>0.95357474466109604</v>
      </c>
      <c r="C303">
        <v>1.0213556174559E-2</v>
      </c>
      <c r="D303">
        <v>3.3426183844011102E-2</v>
      </c>
      <c r="E303">
        <v>2.7855153203342601E-3</v>
      </c>
    </row>
    <row r="304" spans="1:5" x14ac:dyDescent="0.3">
      <c r="A304" t="s">
        <v>382</v>
      </c>
      <c r="B304">
        <v>0.90492359932088295</v>
      </c>
      <c r="C304">
        <v>3.2258064516128997E-2</v>
      </c>
      <c r="D304">
        <v>5.9422750424448202E-2</v>
      </c>
      <c r="E304">
        <v>3.3955857385398998E-3</v>
      </c>
    </row>
    <row r="305" spans="1:5" x14ac:dyDescent="0.3">
      <c r="A305" t="s">
        <v>383</v>
      </c>
      <c r="B305">
        <v>0.83279483037156699</v>
      </c>
      <c r="C305">
        <v>2.90791599353796E-2</v>
      </c>
      <c r="D305">
        <v>0.11470113085622</v>
      </c>
      <c r="E305">
        <v>2.3424878836833599E-2</v>
      </c>
    </row>
    <row r="306" spans="1:5" x14ac:dyDescent="0.3">
      <c r="A306" t="s">
        <v>384</v>
      </c>
      <c r="B306">
        <v>0.86293436293436299</v>
      </c>
      <c r="C306">
        <v>1.8661518661518699E-2</v>
      </c>
      <c r="D306">
        <v>0.106048906048906</v>
      </c>
      <c r="E306">
        <v>1.23552123552124E-2</v>
      </c>
    </row>
    <row r="307" spans="1:5" x14ac:dyDescent="0.3">
      <c r="A307" t="s">
        <v>385</v>
      </c>
      <c r="B307">
        <v>0.90487238979118301</v>
      </c>
      <c r="C307">
        <v>2.3201856148491899E-2</v>
      </c>
      <c r="D307">
        <v>6.5738592420726993E-2</v>
      </c>
      <c r="E307">
        <v>6.1871616395978296E-3</v>
      </c>
    </row>
    <row r="308" spans="1:5" x14ac:dyDescent="0.3">
      <c r="A308" t="s">
        <v>386</v>
      </c>
      <c r="B308">
        <v>0.87057220708446903</v>
      </c>
      <c r="C308">
        <v>1.4986376021798401E-2</v>
      </c>
      <c r="D308">
        <v>0.10490463215258899</v>
      </c>
      <c r="E308">
        <v>9.5367847411444093E-3</v>
      </c>
    </row>
    <row r="309" spans="1:5" x14ac:dyDescent="0.3">
      <c r="A309" t="s">
        <v>387</v>
      </c>
      <c r="B309">
        <v>0.74708704592186403</v>
      </c>
      <c r="C309">
        <v>1.9191226867717601E-2</v>
      </c>
      <c r="D309">
        <v>0.215901302261823</v>
      </c>
      <c r="E309">
        <v>1.7820424948594898E-2</v>
      </c>
    </row>
    <row r="310" spans="1:5" x14ac:dyDescent="0.3">
      <c r="A310" t="s">
        <v>388</v>
      </c>
      <c r="B310">
        <v>0.92535182541301197</v>
      </c>
      <c r="C310">
        <v>2.4474811339995899E-2</v>
      </c>
      <c r="D310">
        <v>4.26269630838262E-2</v>
      </c>
      <c r="E310">
        <v>7.54640016316541E-3</v>
      </c>
    </row>
    <row r="311" spans="1:5" x14ac:dyDescent="0.3">
      <c r="A311" t="s">
        <v>389</v>
      </c>
      <c r="B311">
        <v>0.92542372881355905</v>
      </c>
      <c r="C311">
        <v>1.01694915254237E-2</v>
      </c>
      <c r="D311">
        <v>5.93220338983051E-2</v>
      </c>
      <c r="E311">
        <v>5.0847457627118597E-3</v>
      </c>
    </row>
    <row r="312" spans="1:5" x14ac:dyDescent="0.3">
      <c r="A312" t="s">
        <v>390</v>
      </c>
      <c r="B312">
        <v>0.86458520784596005</v>
      </c>
      <c r="C312">
        <v>2.1144502429368401E-2</v>
      </c>
      <c r="D312">
        <v>9.8704336872413201E-2</v>
      </c>
      <c r="E312">
        <v>1.55659528522584E-2</v>
      </c>
    </row>
    <row r="313" spans="1:5" x14ac:dyDescent="0.3">
      <c r="A313" t="s">
        <v>391</v>
      </c>
      <c r="B313">
        <v>0.92719486081370495</v>
      </c>
      <c r="C313">
        <v>2.3316678562931199E-2</v>
      </c>
      <c r="D313">
        <v>4.5443730668570097E-2</v>
      </c>
      <c r="E313">
        <v>4.0447299547941903E-3</v>
      </c>
    </row>
    <row r="314" spans="1:5" x14ac:dyDescent="0.3">
      <c r="A314" t="s">
        <v>392</v>
      </c>
      <c r="B314">
        <v>0.891588785046729</v>
      </c>
      <c r="C314">
        <v>2.4299065420560699E-2</v>
      </c>
      <c r="D314">
        <v>7.8504672897196301E-2</v>
      </c>
      <c r="E314">
        <v>5.60747663551402E-3</v>
      </c>
    </row>
    <row r="315" spans="1:5" x14ac:dyDescent="0.3">
      <c r="A315" t="s">
        <v>393</v>
      </c>
      <c r="B315">
        <v>0.91995614035087703</v>
      </c>
      <c r="C315">
        <v>1.3157894736842099E-2</v>
      </c>
      <c r="D315">
        <v>5.4824561403508797E-2</v>
      </c>
      <c r="E315">
        <v>1.20614035087719E-2</v>
      </c>
    </row>
    <row r="316" spans="1:5" x14ac:dyDescent="0.3">
      <c r="A316" t="s">
        <v>394</v>
      </c>
      <c r="B316">
        <v>0.797416974169742</v>
      </c>
      <c r="C316">
        <v>2.4723247232472299E-2</v>
      </c>
      <c r="D316">
        <v>0.15719557195572001</v>
      </c>
      <c r="E316">
        <v>2.0664206642066401E-2</v>
      </c>
    </row>
    <row r="317" spans="1:5" x14ac:dyDescent="0.3">
      <c r="A317" t="s">
        <v>395</v>
      </c>
      <c r="B317">
        <v>0.90309609971853599</v>
      </c>
      <c r="C317">
        <v>2.2517088862082799E-2</v>
      </c>
      <c r="D317">
        <v>6.7953357458785696E-2</v>
      </c>
      <c r="E317">
        <v>6.43345396059509E-3</v>
      </c>
    </row>
    <row r="318" spans="1:5" x14ac:dyDescent="0.3">
      <c r="A318" t="s">
        <v>396</v>
      </c>
      <c r="B318">
        <v>0.88189533239038198</v>
      </c>
      <c r="C318">
        <v>1.9801980198019799E-2</v>
      </c>
      <c r="D318">
        <v>8.2743988684582701E-2</v>
      </c>
      <c r="E318">
        <v>1.55586987270156E-2</v>
      </c>
    </row>
    <row r="319" spans="1:5" x14ac:dyDescent="0.3">
      <c r="A319" t="s">
        <v>397</v>
      </c>
      <c r="B319">
        <v>0.84297520661156999</v>
      </c>
      <c r="C319">
        <v>2.4793388429752101E-2</v>
      </c>
      <c r="D319">
        <v>0.119834710743802</v>
      </c>
      <c r="E319">
        <v>1.2396694214876E-2</v>
      </c>
    </row>
    <row r="320" spans="1:5" x14ac:dyDescent="0.3">
      <c r="A320" t="s">
        <v>398</v>
      </c>
      <c r="B320">
        <v>0.89130434782608703</v>
      </c>
      <c r="C320">
        <v>2.81329923273657E-2</v>
      </c>
      <c r="D320">
        <v>7.2890025575447603E-2</v>
      </c>
      <c r="E320">
        <v>7.6726342710997401E-3</v>
      </c>
    </row>
    <row r="321" spans="1:5" x14ac:dyDescent="0.3">
      <c r="A321" t="s">
        <v>399</v>
      </c>
      <c r="B321">
        <v>0.85143209116107199</v>
      </c>
      <c r="C321">
        <v>2.3529411764705899E-2</v>
      </c>
      <c r="D321">
        <v>0.109639667385279</v>
      </c>
      <c r="E321">
        <v>1.5398829688943599E-2</v>
      </c>
    </row>
    <row r="322" spans="1:5" x14ac:dyDescent="0.3">
      <c r="A322" t="s">
        <v>400</v>
      </c>
      <c r="B322">
        <v>0.90799031476997605</v>
      </c>
      <c r="C322">
        <v>1.93704600484262E-2</v>
      </c>
      <c r="D322">
        <v>6.5375302663438301E-2</v>
      </c>
      <c r="E322">
        <v>7.2639225181598101E-3</v>
      </c>
    </row>
    <row r="323" spans="1:5" x14ac:dyDescent="0.3">
      <c r="A323" t="s">
        <v>401</v>
      </c>
      <c r="B323">
        <v>0.74942209893666201</v>
      </c>
      <c r="C323">
        <v>2.3116042533518299E-2</v>
      </c>
      <c r="D323">
        <v>0.206657420249653</v>
      </c>
      <c r="E323">
        <v>2.0804438280166399E-2</v>
      </c>
    </row>
    <row r="324" spans="1:5" x14ac:dyDescent="0.3">
      <c r="A324" t="s">
        <v>402</v>
      </c>
      <c r="B324">
        <v>0.84749455337690605</v>
      </c>
      <c r="C324">
        <v>1.7429193899782099E-2</v>
      </c>
      <c r="D324">
        <v>0.118736383442266</v>
      </c>
      <c r="E324">
        <v>1.6339869281045801E-2</v>
      </c>
    </row>
    <row r="325" spans="1:5" x14ac:dyDescent="0.3">
      <c r="A325" t="s">
        <v>403</v>
      </c>
      <c r="B325">
        <v>0.90542244640605296</v>
      </c>
      <c r="C325">
        <v>2.0176544766708701E-2</v>
      </c>
      <c r="D325">
        <v>6.5573770491803296E-2</v>
      </c>
      <c r="E325">
        <v>8.8272383354350593E-3</v>
      </c>
    </row>
    <row r="326" spans="1:5" x14ac:dyDescent="0.3">
      <c r="A326" t="s">
        <v>404</v>
      </c>
      <c r="B326">
        <v>0.88532110091743099</v>
      </c>
      <c r="C326">
        <v>1.98776758409786E-2</v>
      </c>
      <c r="D326">
        <v>8.7155963302752298E-2</v>
      </c>
      <c r="E326">
        <v>7.6452599388379203E-3</v>
      </c>
    </row>
    <row r="327" spans="1:5" x14ac:dyDescent="0.3">
      <c r="A327" t="s">
        <v>405</v>
      </c>
      <c r="B327">
        <v>0.86799693016116697</v>
      </c>
      <c r="C327">
        <v>2.2256331542594002E-2</v>
      </c>
      <c r="D327">
        <v>0.100537221795856</v>
      </c>
      <c r="E327">
        <v>9.2095165003837302E-3</v>
      </c>
    </row>
    <row r="328" spans="1:5" x14ac:dyDescent="0.3">
      <c r="A328" t="s">
        <v>406</v>
      </c>
      <c r="B328">
        <v>0.85549132947976902</v>
      </c>
      <c r="C328">
        <v>1.7341040462427699E-2</v>
      </c>
      <c r="D328">
        <v>0.118084227910818</v>
      </c>
      <c r="E328">
        <v>9.0834021469859607E-3</v>
      </c>
    </row>
    <row r="329" spans="1:5" x14ac:dyDescent="0.3">
      <c r="A329" t="s">
        <v>407</v>
      </c>
      <c r="B329">
        <v>0.93579766536965003</v>
      </c>
      <c r="C329">
        <v>5.8365758754863797E-3</v>
      </c>
      <c r="D329">
        <v>5.2529182879377398E-2</v>
      </c>
      <c r="E329">
        <v>5.8365758754863797E-3</v>
      </c>
    </row>
    <row r="330" spans="1:5" x14ac:dyDescent="0.3">
      <c r="A330" t="s">
        <v>408</v>
      </c>
      <c r="B330">
        <v>0.90608034744842603</v>
      </c>
      <c r="C330">
        <v>2.4429967426710102E-2</v>
      </c>
      <c r="D330">
        <v>6.5146579804560303E-2</v>
      </c>
      <c r="E330">
        <v>4.3431053203040202E-3</v>
      </c>
    </row>
    <row r="331" spans="1:5" x14ac:dyDescent="0.3">
      <c r="A331" t="s">
        <v>409</v>
      </c>
      <c r="B331">
        <v>0.849895760945101</v>
      </c>
      <c r="C331">
        <v>2.4322446143154999E-2</v>
      </c>
      <c r="D331">
        <v>0.102849200833912</v>
      </c>
      <c r="E331">
        <v>2.2932592077831802E-2</v>
      </c>
    </row>
    <row r="332" spans="1:5" x14ac:dyDescent="0.3">
      <c r="A332" t="s">
        <v>410</v>
      </c>
      <c r="B332">
        <v>0.91193181818181801</v>
      </c>
      <c r="C332">
        <v>1.9886363636363601E-2</v>
      </c>
      <c r="D332">
        <v>6.5340909090909102E-2</v>
      </c>
      <c r="E332">
        <v>2.8409090909090901E-3</v>
      </c>
    </row>
    <row r="333" spans="1:5" x14ac:dyDescent="0.3">
      <c r="A333" t="s">
        <v>411</v>
      </c>
      <c r="B333">
        <v>0.78340080971659898</v>
      </c>
      <c r="C333">
        <v>3.2388663967611302E-2</v>
      </c>
      <c r="D333">
        <v>0.18016194331983801</v>
      </c>
      <c r="E333">
        <v>4.0485829959514196E-3</v>
      </c>
    </row>
    <row r="334" spans="1:5" x14ac:dyDescent="0.3">
      <c r="A334" t="s">
        <v>412</v>
      </c>
      <c r="B334">
        <v>0.92362093352192398</v>
      </c>
      <c r="C334">
        <v>1.55586987270156E-2</v>
      </c>
      <c r="D334">
        <v>5.7991513437058002E-2</v>
      </c>
      <c r="E334">
        <v>2.8288543140028298E-3</v>
      </c>
    </row>
    <row r="335" spans="1:5" x14ac:dyDescent="0.3">
      <c r="A335" t="s">
        <v>413</v>
      </c>
      <c r="B335">
        <v>0.85900473933649302</v>
      </c>
      <c r="C335">
        <v>2.3696682464454999E-2</v>
      </c>
      <c r="D335">
        <v>9.1232227488151699E-2</v>
      </c>
      <c r="E335">
        <v>2.60663507109005E-2</v>
      </c>
    </row>
    <row r="336" spans="1:5" x14ac:dyDescent="0.3">
      <c r="A336" t="s">
        <v>414</v>
      </c>
      <c r="B336">
        <v>0.88451863709124201</v>
      </c>
      <c r="C336">
        <v>2.21815687171278E-2</v>
      </c>
      <c r="D336">
        <v>8.3123713697690393E-2</v>
      </c>
      <c r="E336">
        <v>1.0176080493940099E-2</v>
      </c>
    </row>
    <row r="337" spans="1:5" x14ac:dyDescent="0.3">
      <c r="A337" t="s">
        <v>415</v>
      </c>
      <c r="B337">
        <v>0.856920684292379</v>
      </c>
      <c r="C337">
        <v>1.2441679626749601E-2</v>
      </c>
      <c r="D337">
        <v>0.12597200622084001</v>
      </c>
      <c r="E337">
        <v>4.6656298600311003E-3</v>
      </c>
    </row>
    <row r="338" spans="1:5" x14ac:dyDescent="0.3">
      <c r="A338" t="s">
        <v>416</v>
      </c>
      <c r="B338">
        <v>0.88641425389755002</v>
      </c>
      <c r="C338">
        <v>1.7817371937639201E-2</v>
      </c>
      <c r="D338">
        <v>8.6859688195991103E-2</v>
      </c>
      <c r="E338">
        <v>8.9086859688196005E-3</v>
      </c>
    </row>
    <row r="339" spans="1:5" x14ac:dyDescent="0.3">
      <c r="A339" t="s">
        <v>417</v>
      </c>
      <c r="B339">
        <v>0.90447865640307901</v>
      </c>
      <c r="C339">
        <v>1.6620013995801299E-2</v>
      </c>
      <c r="D339">
        <v>7.06787963610917E-2</v>
      </c>
      <c r="E339">
        <v>8.2225332400279894E-3</v>
      </c>
    </row>
    <row r="340" spans="1:5" x14ac:dyDescent="0.3">
      <c r="A340" t="s">
        <v>418</v>
      </c>
      <c r="B340">
        <v>0.72383720930232598</v>
      </c>
      <c r="C340">
        <v>2.81007751937985E-2</v>
      </c>
      <c r="D340">
        <v>0.232558139534884</v>
      </c>
      <c r="E340">
        <v>1.5503875968992199E-2</v>
      </c>
    </row>
    <row r="341" spans="1:5" x14ac:dyDescent="0.3">
      <c r="A341" t="s">
        <v>419</v>
      </c>
      <c r="B341">
        <v>0.86934673366834203</v>
      </c>
      <c r="C341">
        <v>1.6750418760469E-2</v>
      </c>
      <c r="D341">
        <v>0.10552763819095499</v>
      </c>
      <c r="E341">
        <v>8.3752093802345103E-3</v>
      </c>
    </row>
    <row r="342" spans="1:5" x14ac:dyDescent="0.3">
      <c r="A342" t="s">
        <v>420</v>
      </c>
      <c r="B342">
        <v>0.92634347989477595</v>
      </c>
      <c r="C342">
        <v>2.2923712889891E-2</v>
      </c>
      <c r="D342">
        <v>4.2089440060127797E-2</v>
      </c>
      <c r="E342">
        <v>8.6433671552048098E-3</v>
      </c>
    </row>
    <row r="343" spans="1:5" x14ac:dyDescent="0.3">
      <c r="A343" t="s">
        <v>421</v>
      </c>
      <c r="B343">
        <v>0.93333333333333302</v>
      </c>
      <c r="C343">
        <v>9.5238095238095195E-3</v>
      </c>
      <c r="D343">
        <v>5.4761904761904803E-2</v>
      </c>
      <c r="E343">
        <v>2.3809523809523799E-3</v>
      </c>
    </row>
    <row r="344" spans="1:5" x14ac:dyDescent="0.3">
      <c r="A344" t="s">
        <v>422</v>
      </c>
      <c r="B344">
        <v>0.92455822383325803</v>
      </c>
      <c r="C344">
        <v>1.29134571816946E-2</v>
      </c>
      <c r="D344">
        <v>5.7091073855912999E-2</v>
      </c>
      <c r="E344">
        <v>5.4372451291345696E-3</v>
      </c>
    </row>
    <row r="345" spans="1:5" x14ac:dyDescent="0.3">
      <c r="A345" t="s">
        <v>423</v>
      </c>
      <c r="B345">
        <v>0.89996181748759096</v>
      </c>
      <c r="C345">
        <v>1.7563955708285599E-2</v>
      </c>
      <c r="D345">
        <v>7.7510500190912601E-2</v>
      </c>
      <c r="E345">
        <v>4.9637266132111502E-3</v>
      </c>
    </row>
    <row r="346" spans="1:5" x14ac:dyDescent="0.3">
      <c r="A346" t="s">
        <v>424</v>
      </c>
      <c r="B346">
        <v>0.86098654708520195</v>
      </c>
      <c r="C346">
        <v>1.79372197309417E-2</v>
      </c>
      <c r="D346">
        <v>0.10762331838564999</v>
      </c>
      <c r="E346">
        <v>1.34529147982063E-2</v>
      </c>
    </row>
    <row r="347" spans="1:5" x14ac:dyDescent="0.3">
      <c r="A347" t="s">
        <v>425</v>
      </c>
      <c r="B347">
        <v>0.91008991008991003</v>
      </c>
      <c r="C347">
        <v>1.2987012987013E-2</v>
      </c>
      <c r="D347">
        <v>7.09290709290709E-2</v>
      </c>
      <c r="E347">
        <v>5.9940059940059897E-3</v>
      </c>
    </row>
    <row r="348" spans="1:5" x14ac:dyDescent="0.3">
      <c r="A348" t="s">
        <v>426</v>
      </c>
      <c r="B348">
        <v>0.90613718411552302</v>
      </c>
      <c r="C348">
        <v>1.8050541516245501E-2</v>
      </c>
      <c r="D348">
        <v>7.3104693140794194E-2</v>
      </c>
      <c r="E348">
        <v>2.7075812274368199E-3</v>
      </c>
    </row>
    <row r="349" spans="1:5" x14ac:dyDescent="0.3">
      <c r="A349" t="s">
        <v>427</v>
      </c>
      <c r="B349">
        <v>0.94869831546707495</v>
      </c>
      <c r="C349">
        <v>1.3782542113323099E-2</v>
      </c>
      <c r="D349">
        <v>3.06278713629403E-2</v>
      </c>
      <c r="E349">
        <v>6.89127105666156E-3</v>
      </c>
    </row>
    <row r="350" spans="1:5" x14ac:dyDescent="0.3">
      <c r="A350" t="s">
        <v>428</v>
      </c>
      <c r="B350">
        <v>0.92177314211212502</v>
      </c>
      <c r="C350">
        <v>2.0860495436766598E-2</v>
      </c>
      <c r="D350">
        <v>5.2151238591916602E-2</v>
      </c>
      <c r="E350">
        <v>5.21512385919166E-3</v>
      </c>
    </row>
    <row r="351" spans="1:5" x14ac:dyDescent="0.3">
      <c r="A351" t="s">
        <v>429</v>
      </c>
      <c r="B351">
        <v>0.92867756315007399</v>
      </c>
      <c r="C351">
        <v>1.41158989598811E-2</v>
      </c>
      <c r="D351">
        <v>5.0520059435364001E-2</v>
      </c>
      <c r="E351">
        <v>6.6864784546805302E-3</v>
      </c>
    </row>
    <row r="352" spans="1:5" x14ac:dyDescent="0.3">
      <c r="A352" t="s">
        <v>430</v>
      </c>
      <c r="B352">
        <v>0.95266567015445902</v>
      </c>
      <c r="C352">
        <v>1.5445939212755401E-2</v>
      </c>
      <c r="D352">
        <v>2.98953662182362E-2</v>
      </c>
      <c r="E352">
        <v>1.9930244145490799E-3</v>
      </c>
    </row>
    <row r="353" spans="1:5" x14ac:dyDescent="0.3">
      <c r="A353" t="s">
        <v>431</v>
      </c>
      <c r="B353">
        <v>0.85828025477707004</v>
      </c>
      <c r="C353">
        <v>2.07006369426752E-2</v>
      </c>
      <c r="D353">
        <v>0.109872611464968</v>
      </c>
      <c r="E353">
        <v>1.1146496815286599E-2</v>
      </c>
    </row>
    <row r="354" spans="1:5" x14ac:dyDescent="0.3">
      <c r="A354" t="s">
        <v>432</v>
      </c>
      <c r="B354">
        <v>0.87885985748218498</v>
      </c>
      <c r="C354">
        <v>1.42517814726841E-2</v>
      </c>
      <c r="D354">
        <v>9.5011876484560595E-2</v>
      </c>
      <c r="E354">
        <v>1.18764845605701E-2</v>
      </c>
    </row>
    <row r="355" spans="1:5" x14ac:dyDescent="0.3">
      <c r="A355" t="s">
        <v>433</v>
      </c>
      <c r="B355">
        <v>0.85899094437257395</v>
      </c>
      <c r="C355">
        <v>1.42302716688228E-2</v>
      </c>
      <c r="D355">
        <v>0.10608020698577</v>
      </c>
      <c r="E355">
        <v>2.0698576972833099E-2</v>
      </c>
    </row>
    <row r="356" spans="1:5" x14ac:dyDescent="0.3">
      <c r="A356" t="s">
        <v>434</v>
      </c>
      <c r="B356">
        <v>0.945161290322581</v>
      </c>
      <c r="C356">
        <v>1.3978494623655901E-2</v>
      </c>
      <c r="D356">
        <v>3.3333333333333298E-2</v>
      </c>
      <c r="E356">
        <v>7.5268817204301097E-3</v>
      </c>
    </row>
    <row r="357" spans="1:5" x14ac:dyDescent="0.3">
      <c r="A357" t="s">
        <v>435</v>
      </c>
      <c r="B357">
        <v>0.91105769230769196</v>
      </c>
      <c r="C357">
        <v>2.4038461538461502E-2</v>
      </c>
      <c r="D357">
        <v>5.6490384615384602E-2</v>
      </c>
      <c r="E357">
        <v>8.4134615384615398E-3</v>
      </c>
    </row>
    <row r="358" spans="1:5" x14ac:dyDescent="0.3">
      <c r="A358" t="s">
        <v>436</v>
      </c>
      <c r="B358">
        <v>0.86788617886178898</v>
      </c>
      <c r="C358">
        <v>1.8292682926829298E-2</v>
      </c>
      <c r="D358">
        <v>9.5528455284552893E-2</v>
      </c>
      <c r="E358">
        <v>1.8292682926829298E-2</v>
      </c>
    </row>
    <row r="359" spans="1:5" x14ac:dyDescent="0.3">
      <c r="A359" t="s">
        <v>437</v>
      </c>
      <c r="B359">
        <v>0.86240000000000006</v>
      </c>
      <c r="C359">
        <v>2.4E-2</v>
      </c>
      <c r="D359">
        <v>9.6000000000000002E-2</v>
      </c>
      <c r="E359">
        <v>1.7600000000000001E-2</v>
      </c>
    </row>
    <row r="360" spans="1:5" x14ac:dyDescent="0.3">
      <c r="A360" t="s">
        <v>438</v>
      </c>
      <c r="B360">
        <v>0.86813186813186805</v>
      </c>
      <c r="C360">
        <v>1.37362637362637E-2</v>
      </c>
      <c r="D360">
        <v>0.103479853479853</v>
      </c>
      <c r="E360">
        <v>1.4652014652014701E-2</v>
      </c>
    </row>
    <row r="361" spans="1:5" x14ac:dyDescent="0.3">
      <c r="A361" t="s">
        <v>439</v>
      </c>
      <c r="B361">
        <v>0.90594814438230797</v>
      </c>
      <c r="C361">
        <v>2.0335536349771199E-2</v>
      </c>
      <c r="D361">
        <v>6.2531774275546501E-2</v>
      </c>
      <c r="E361">
        <v>1.11845449923742E-2</v>
      </c>
    </row>
    <row r="362" spans="1:5" x14ac:dyDescent="0.3">
      <c r="A362" t="s">
        <v>440</v>
      </c>
      <c r="B362">
        <v>0.91371480472297895</v>
      </c>
      <c r="C362">
        <v>2.2252497729337E-2</v>
      </c>
      <c r="D362">
        <v>5.2679382379654902E-2</v>
      </c>
      <c r="E362">
        <v>1.13533151680291E-2</v>
      </c>
    </row>
    <row r="363" spans="1:5" x14ac:dyDescent="0.3">
      <c r="A363" t="s">
        <v>441</v>
      </c>
      <c r="B363">
        <v>0.93297923708353403</v>
      </c>
      <c r="C363">
        <v>1.9893771125060401E-2</v>
      </c>
      <c r="D363">
        <v>3.8628681796233702E-2</v>
      </c>
      <c r="E363">
        <v>8.4983099951714096E-3</v>
      </c>
    </row>
    <row r="364" spans="1:5" x14ac:dyDescent="0.3">
      <c r="A364" t="s">
        <v>442</v>
      </c>
      <c r="B364">
        <v>0.90450725744843397</v>
      </c>
      <c r="C364">
        <v>1.98624904507257E-2</v>
      </c>
      <c r="D364">
        <v>6.4171122994652399E-2</v>
      </c>
      <c r="E364">
        <v>1.1459129106187901E-2</v>
      </c>
    </row>
    <row r="365" spans="1:5" x14ac:dyDescent="0.3">
      <c r="A365" t="s">
        <v>443</v>
      </c>
      <c r="B365">
        <v>0.91382922996333205</v>
      </c>
      <c r="C365">
        <v>2.0953378732320602E-2</v>
      </c>
      <c r="D365">
        <v>5.3169198533263497E-2</v>
      </c>
      <c r="E365">
        <v>1.20481927710843E-2</v>
      </c>
    </row>
    <row r="366" spans="1:5" x14ac:dyDescent="0.3">
      <c r="A366" t="s">
        <v>444</v>
      </c>
      <c r="B366">
        <v>0.93252032520325201</v>
      </c>
      <c r="C366">
        <v>2.19512195121951E-2</v>
      </c>
      <c r="D366">
        <v>3.8482384823848199E-2</v>
      </c>
      <c r="E366">
        <v>7.0460704607046096E-3</v>
      </c>
    </row>
    <row r="367" spans="1:5" x14ac:dyDescent="0.3">
      <c r="A367" t="s">
        <v>445</v>
      </c>
      <c r="B367">
        <v>0.87505871301080296</v>
      </c>
      <c r="C367">
        <v>2.2076092062000899E-2</v>
      </c>
      <c r="D367">
        <v>8.1728511038046001E-2</v>
      </c>
      <c r="E367">
        <v>2.1136683889149799E-2</v>
      </c>
    </row>
    <row r="368" spans="1:5" x14ac:dyDescent="0.3">
      <c r="A368" t="s">
        <v>446</v>
      </c>
      <c r="B368">
        <v>0.87488829311885596</v>
      </c>
      <c r="C368">
        <v>2.5915996425379801E-2</v>
      </c>
      <c r="D368">
        <v>7.9535299374441495E-2</v>
      </c>
      <c r="E368">
        <v>1.9660411081322601E-2</v>
      </c>
    </row>
    <row r="369" spans="1:5" x14ac:dyDescent="0.3">
      <c r="A369" t="s">
        <v>447</v>
      </c>
      <c r="B369">
        <v>0.893536121673004</v>
      </c>
      <c r="C369">
        <v>1.9011406844106502E-2</v>
      </c>
      <c r="D369">
        <v>7.6045627376425895E-2</v>
      </c>
      <c r="E369">
        <v>1.14068441064639E-2</v>
      </c>
    </row>
    <row r="370" spans="1:5" x14ac:dyDescent="0.3">
      <c r="A370" t="s">
        <v>448</v>
      </c>
      <c r="B370">
        <v>0.82010582010582</v>
      </c>
      <c r="C370">
        <v>3.2804232804232801E-2</v>
      </c>
      <c r="D370">
        <v>0.122751322751323</v>
      </c>
      <c r="E370">
        <v>2.4338624338624298E-2</v>
      </c>
    </row>
    <row r="371" spans="1:5" x14ac:dyDescent="0.3">
      <c r="A371" t="s">
        <v>449</v>
      </c>
      <c r="B371">
        <v>0.92772667542706999</v>
      </c>
      <c r="C371">
        <v>7.8843626806833107E-3</v>
      </c>
      <c r="D371">
        <v>5.5190538764783199E-2</v>
      </c>
      <c r="E371">
        <v>9.1984231274638596E-3</v>
      </c>
    </row>
    <row r="372" spans="1:5" x14ac:dyDescent="0.3">
      <c r="A372" t="s">
        <v>450</v>
      </c>
      <c r="B372">
        <v>0.94764957264957295</v>
      </c>
      <c r="C372">
        <v>9.0811965811965802E-3</v>
      </c>
      <c r="D372">
        <v>3.8461538461538498E-2</v>
      </c>
      <c r="E372">
        <v>4.8076923076923097E-3</v>
      </c>
    </row>
    <row r="373" spans="1:5" x14ac:dyDescent="0.3">
      <c r="A373" t="s">
        <v>451</v>
      </c>
      <c r="B373">
        <v>0.90261282660332498</v>
      </c>
      <c r="C373">
        <v>2.6128266033254199E-2</v>
      </c>
      <c r="D373">
        <v>5.7007125890736303E-2</v>
      </c>
      <c r="E373">
        <v>1.42517814726841E-2</v>
      </c>
    </row>
    <row r="374" spans="1:5" x14ac:dyDescent="0.3">
      <c r="A374" t="s">
        <v>452</v>
      </c>
      <c r="B374">
        <v>0.90414507772020702</v>
      </c>
      <c r="C374">
        <v>1.03626943005181E-2</v>
      </c>
      <c r="D374">
        <v>6.7357512953367907E-2</v>
      </c>
      <c r="E374">
        <v>1.81347150259067E-2</v>
      </c>
    </row>
    <row r="375" spans="1:5" x14ac:dyDescent="0.3">
      <c r="A375" t="s">
        <v>453</v>
      </c>
      <c r="B375">
        <v>0.91358024691357997</v>
      </c>
      <c r="C375">
        <v>7.4074074074074103E-3</v>
      </c>
      <c r="D375">
        <v>7.4074074074074098E-2</v>
      </c>
      <c r="E375">
        <v>4.9382716049382698E-3</v>
      </c>
    </row>
    <row r="376" spans="1:5" x14ac:dyDescent="0.3">
      <c r="A376" t="s">
        <v>454</v>
      </c>
      <c r="B376">
        <v>0.88401639344262295</v>
      </c>
      <c r="C376">
        <v>1.63934426229508E-2</v>
      </c>
      <c r="D376">
        <v>8.7295081967213098E-2</v>
      </c>
      <c r="E376">
        <v>1.2295081967213101E-2</v>
      </c>
    </row>
    <row r="377" spans="1:5" x14ac:dyDescent="0.3">
      <c r="A377" t="s">
        <v>455</v>
      </c>
      <c r="B377">
        <v>0.94025604551920305</v>
      </c>
      <c r="C377">
        <v>7.1123755334281703E-3</v>
      </c>
      <c r="D377">
        <v>4.55192034139403E-2</v>
      </c>
      <c r="E377">
        <v>7.1123755334281703E-3</v>
      </c>
    </row>
    <row r="378" spans="1:5" x14ac:dyDescent="0.3">
      <c r="A378" t="s">
        <v>456</v>
      </c>
      <c r="B378">
        <v>0.90650406504064995</v>
      </c>
      <c r="C378">
        <v>1.21951219512195E-2</v>
      </c>
      <c r="D378">
        <v>7.5203252032520304E-2</v>
      </c>
      <c r="E378">
        <v>6.0975609756097598E-3</v>
      </c>
    </row>
    <row r="379" spans="1:5" x14ac:dyDescent="0.3">
      <c r="A379" t="s">
        <v>457</v>
      </c>
      <c r="B379">
        <v>0.89522058823529405</v>
      </c>
      <c r="C379">
        <v>1.8382352941176499E-2</v>
      </c>
      <c r="D379">
        <v>7.1691176470588203E-2</v>
      </c>
      <c r="E379">
        <v>1.4705882352941201E-2</v>
      </c>
    </row>
    <row r="380" spans="1:5" x14ac:dyDescent="0.3">
      <c r="A380" t="s">
        <v>458</v>
      </c>
      <c r="B380">
        <v>0.923828125</v>
      </c>
      <c r="C380">
        <v>9.765625E-3</v>
      </c>
      <c r="D380">
        <v>6.0546875E-2</v>
      </c>
      <c r="E380">
        <v>5.859375E-3</v>
      </c>
    </row>
    <row r="381" spans="1:5" x14ac:dyDescent="0.3">
      <c r="A381" t="s">
        <v>459</v>
      </c>
      <c r="B381">
        <v>0.91474654377880205</v>
      </c>
      <c r="C381">
        <v>1.6129032258064498E-2</v>
      </c>
      <c r="D381">
        <v>5.7603686635944701E-2</v>
      </c>
      <c r="E381">
        <v>1.1520737327188901E-2</v>
      </c>
    </row>
    <row r="382" spans="1:5" x14ac:dyDescent="0.3">
      <c r="A382" t="s">
        <v>460</v>
      </c>
      <c r="B382">
        <v>0.94556301267710696</v>
      </c>
      <c r="C382">
        <v>1.0439970171513799E-2</v>
      </c>
      <c r="D382">
        <v>3.95227442207308E-2</v>
      </c>
      <c r="E382">
        <v>4.4742729306487703E-3</v>
      </c>
    </row>
    <row r="383" spans="1:5" x14ac:dyDescent="0.3">
      <c r="A383" t="s">
        <v>461</v>
      </c>
      <c r="B383">
        <v>0.94217687074829903</v>
      </c>
      <c r="C383">
        <v>5.1020408163265302E-3</v>
      </c>
      <c r="D383">
        <v>5.10204081632653E-2</v>
      </c>
      <c r="E383">
        <v>1.70068027210884E-3</v>
      </c>
    </row>
    <row r="384" spans="1:5" x14ac:dyDescent="0.3">
      <c r="A384" t="s">
        <v>462</v>
      </c>
      <c r="B384">
        <v>0.91582256374432403</v>
      </c>
      <c r="C384">
        <v>2.5264873675631599E-2</v>
      </c>
      <c r="D384">
        <v>4.9947607404820099E-2</v>
      </c>
      <c r="E384">
        <v>8.9649551752241201E-3</v>
      </c>
    </row>
    <row r="385" spans="1:5" x14ac:dyDescent="0.3">
      <c r="A385" t="s">
        <v>463</v>
      </c>
      <c r="B385">
        <v>0.83031088082901505</v>
      </c>
      <c r="C385">
        <v>2.0725388601036301E-2</v>
      </c>
      <c r="D385">
        <v>0.124352331606218</v>
      </c>
      <c r="E385">
        <v>2.4611398963730598E-2</v>
      </c>
    </row>
    <row r="386" spans="1:5" x14ac:dyDescent="0.3">
      <c r="A386" t="s">
        <v>464</v>
      </c>
      <c r="B386">
        <v>0.91683081637119701</v>
      </c>
      <c r="C386">
        <v>2.7139417815714599E-2</v>
      </c>
      <c r="D386">
        <v>5.0339242722696402E-2</v>
      </c>
      <c r="E386">
        <v>5.6905230903917699E-3</v>
      </c>
    </row>
    <row r="387" spans="1:5" x14ac:dyDescent="0.3">
      <c r="A387" t="s">
        <v>465</v>
      </c>
      <c r="B387">
        <v>0.90274314214463802</v>
      </c>
      <c r="C387">
        <v>2.2443890274314201E-2</v>
      </c>
      <c r="D387">
        <v>5.6109725685785497E-2</v>
      </c>
      <c r="E387">
        <v>1.8703241895261801E-2</v>
      </c>
    </row>
    <row r="388" spans="1:5" x14ac:dyDescent="0.3">
      <c r="A388" t="s">
        <v>466</v>
      </c>
      <c r="B388">
        <v>0.80509964830011704</v>
      </c>
      <c r="C388">
        <v>3.5756154747948403E-2</v>
      </c>
      <c r="D388">
        <v>0.12837045720984799</v>
      </c>
      <c r="E388">
        <v>3.07737397420868E-2</v>
      </c>
    </row>
    <row r="389" spans="1:5" x14ac:dyDescent="0.3">
      <c r="A389" t="s">
        <v>467</v>
      </c>
      <c r="B389">
        <v>0.80628272251308897</v>
      </c>
      <c r="C389">
        <v>2.96684118673647E-2</v>
      </c>
      <c r="D389">
        <v>0.13612565445026201</v>
      </c>
      <c r="E389">
        <v>2.7923211169284499E-2</v>
      </c>
    </row>
    <row r="390" spans="1:5" x14ac:dyDescent="0.3">
      <c r="A390" t="s">
        <v>468</v>
      </c>
      <c r="B390">
        <v>0.78502415458937203</v>
      </c>
      <c r="C390">
        <v>2.6570048309178699E-2</v>
      </c>
      <c r="D390">
        <v>0.135265700483092</v>
      </c>
      <c r="E390">
        <v>5.3140096618357502E-2</v>
      </c>
    </row>
    <row r="391" spans="1:5" x14ac:dyDescent="0.3">
      <c r="A391" t="s">
        <v>469</v>
      </c>
      <c r="B391">
        <v>0.80081632653061197</v>
      </c>
      <c r="C391">
        <v>3.3877551020408202E-2</v>
      </c>
      <c r="D391">
        <v>0.13591836734693899</v>
      </c>
      <c r="E391">
        <v>2.9387755102040801E-2</v>
      </c>
    </row>
    <row r="392" spans="1:5" x14ac:dyDescent="0.3">
      <c r="A392" t="s">
        <v>470</v>
      </c>
      <c r="B392">
        <v>0.81603773584905703</v>
      </c>
      <c r="C392">
        <v>3.3018867924528301E-2</v>
      </c>
      <c r="D392">
        <v>0.12735849056603801</v>
      </c>
      <c r="E392">
        <v>2.3584905660377398E-2</v>
      </c>
    </row>
    <row r="393" spans="1:5" x14ac:dyDescent="0.3">
      <c r="A393" t="s">
        <v>471</v>
      </c>
      <c r="B393">
        <v>0.85897219169977201</v>
      </c>
      <c r="C393">
        <v>2.7322288902037001E-2</v>
      </c>
      <c r="D393">
        <v>9.9019524976755993E-2</v>
      </c>
      <c r="E393">
        <v>1.46859944214352E-2</v>
      </c>
    </row>
    <row r="394" spans="1:5" x14ac:dyDescent="0.3">
      <c r="A394" t="s">
        <v>472</v>
      </c>
      <c r="B394">
        <v>0.77751756440280995</v>
      </c>
      <c r="C394">
        <v>4.4496487119437898E-2</v>
      </c>
      <c r="D394">
        <v>0.149882903981265</v>
      </c>
      <c r="E394">
        <v>2.8103044496487099E-2</v>
      </c>
    </row>
    <row r="395" spans="1:5" x14ac:dyDescent="0.3">
      <c r="A395" t="s">
        <v>473</v>
      </c>
      <c r="B395">
        <v>0.91874999999999996</v>
      </c>
      <c r="C395">
        <v>3.125E-2</v>
      </c>
      <c r="D395">
        <v>4.1964285714285697E-2</v>
      </c>
      <c r="E395">
        <v>8.0357142857142797E-3</v>
      </c>
    </row>
    <row r="396" spans="1:5" x14ac:dyDescent="0.3">
      <c r="A396" t="s">
        <v>474</v>
      </c>
      <c r="B396">
        <v>0.78492239467849201</v>
      </c>
      <c r="C396">
        <v>4.5454545454545497E-2</v>
      </c>
      <c r="D396">
        <v>0.146341463414634</v>
      </c>
      <c r="E396">
        <v>2.3281596452328201E-2</v>
      </c>
    </row>
    <row r="397" spans="1:5" x14ac:dyDescent="0.3">
      <c r="A397" t="s">
        <v>475</v>
      </c>
      <c r="B397">
        <v>0.91791044776119401</v>
      </c>
      <c r="C397">
        <v>1.8656716417910401E-2</v>
      </c>
      <c r="D397">
        <v>5.5970149253731297E-2</v>
      </c>
      <c r="E397">
        <v>7.4626865671641798E-3</v>
      </c>
    </row>
    <row r="398" spans="1:5" x14ac:dyDescent="0.3">
      <c r="A398" t="s">
        <v>476</v>
      </c>
      <c r="B398">
        <v>0.90089523010211203</v>
      </c>
      <c r="C398">
        <v>2.3499790180444801E-2</v>
      </c>
      <c r="D398">
        <v>6.53937613652259E-2</v>
      </c>
      <c r="E398">
        <v>1.02112183522171E-2</v>
      </c>
    </row>
    <row r="399" spans="1:5" x14ac:dyDescent="0.3">
      <c r="A399" t="s">
        <v>477</v>
      </c>
      <c r="B399">
        <v>0.92547945205479498</v>
      </c>
      <c r="C399">
        <v>2.46575342465753E-2</v>
      </c>
      <c r="D399">
        <v>4.3835616438356199E-2</v>
      </c>
      <c r="E399">
        <v>6.0273972602739702E-3</v>
      </c>
    </row>
    <row r="400" spans="1:5" x14ac:dyDescent="0.3">
      <c r="A400" t="s">
        <v>478</v>
      </c>
      <c r="B400">
        <v>0.87273345421577497</v>
      </c>
      <c r="C400">
        <v>3.03717135086129E-2</v>
      </c>
      <c r="D400">
        <v>8.2955575702629195E-2</v>
      </c>
      <c r="E400">
        <v>1.3939256572982801E-2</v>
      </c>
    </row>
    <row r="401" spans="1:5" x14ac:dyDescent="0.3">
      <c r="A401" t="s">
        <v>479</v>
      </c>
      <c r="B401">
        <v>0.87823556440496198</v>
      </c>
      <c r="C401">
        <v>2.64971664879767E-2</v>
      </c>
      <c r="D401">
        <v>8.2248430081176299E-2</v>
      </c>
      <c r="E401">
        <v>1.30188390258845E-2</v>
      </c>
    </row>
    <row r="402" spans="1:5" x14ac:dyDescent="0.3">
      <c r="A402" t="s">
        <v>480</v>
      </c>
      <c r="B402">
        <v>0.85821413692542703</v>
      </c>
      <c r="C402">
        <v>2.4579919455631202E-2</v>
      </c>
      <c r="D402">
        <v>9.9430634634078599E-2</v>
      </c>
      <c r="E402">
        <v>1.7775308984863201E-2</v>
      </c>
    </row>
    <row r="403" spans="1:5" x14ac:dyDescent="0.3">
      <c r="A403" t="s">
        <v>481</v>
      </c>
      <c r="B403">
        <v>0.88686270040270498</v>
      </c>
      <c r="C403">
        <v>2.7733454904642501E-2</v>
      </c>
      <c r="D403">
        <v>7.33226958437809E-2</v>
      </c>
      <c r="E403">
        <v>1.20811488488717E-2</v>
      </c>
    </row>
    <row r="404" spans="1:5" x14ac:dyDescent="0.3">
      <c r="A404" t="s">
        <v>482</v>
      </c>
      <c r="B404">
        <v>0.92215699065014101</v>
      </c>
      <c r="C404">
        <v>1.93520330506632E-2</v>
      </c>
      <c r="D404">
        <v>4.7401609045444701E-2</v>
      </c>
      <c r="E404">
        <v>1.1089367253750799E-2</v>
      </c>
    </row>
    <row r="405" spans="1:5" x14ac:dyDescent="0.3">
      <c r="A405" t="s">
        <v>483</v>
      </c>
      <c r="B405">
        <v>0.84510669610007405</v>
      </c>
      <c r="C405">
        <v>2.72259013980868E-2</v>
      </c>
      <c r="D405">
        <v>0.107064017660044</v>
      </c>
      <c r="E405">
        <v>2.06033848417954E-2</v>
      </c>
    </row>
    <row r="406" spans="1:5" x14ac:dyDescent="0.3">
      <c r="A406" t="s">
        <v>484</v>
      </c>
      <c r="B406">
        <v>0.91117478510028604</v>
      </c>
      <c r="C406">
        <v>2.5787965616045801E-2</v>
      </c>
      <c r="D406">
        <v>5.3486150907354299E-2</v>
      </c>
      <c r="E406">
        <v>9.5510983763132801E-3</v>
      </c>
    </row>
    <row r="407" spans="1:5" x14ac:dyDescent="0.3">
      <c r="A407" t="s">
        <v>485</v>
      </c>
      <c r="B407">
        <v>0.94451204672669797</v>
      </c>
      <c r="C407">
        <v>1.7522511559990302E-2</v>
      </c>
      <c r="D407">
        <v>3.4071550255536598E-2</v>
      </c>
      <c r="E407">
        <v>3.89389145777561E-3</v>
      </c>
    </row>
    <row r="408" spans="1:5" x14ac:dyDescent="0.3">
      <c r="A408" t="s">
        <v>486</v>
      </c>
      <c r="B408">
        <v>0.88097949886104798</v>
      </c>
      <c r="C408">
        <v>2.3917995444191299E-2</v>
      </c>
      <c r="D408">
        <v>8.8268792710706104E-2</v>
      </c>
      <c r="E408">
        <v>6.8337129840546698E-3</v>
      </c>
    </row>
    <row r="409" spans="1:5" x14ac:dyDescent="0.3">
      <c r="A409" t="s">
        <v>487</v>
      </c>
      <c r="B409">
        <v>0.929895653935771</v>
      </c>
      <c r="C409">
        <v>2.46175666092594E-2</v>
      </c>
      <c r="D409">
        <v>3.8091378786343798E-2</v>
      </c>
      <c r="E409">
        <v>7.3954006686252696E-3</v>
      </c>
    </row>
    <row r="410" spans="1:5" x14ac:dyDescent="0.3">
      <c r="A410" t="s">
        <v>488</v>
      </c>
      <c r="B410">
        <v>0.91921005385996402</v>
      </c>
      <c r="C410">
        <v>2.1543985637342899E-2</v>
      </c>
      <c r="D410">
        <v>5.3859964093357297E-2</v>
      </c>
      <c r="E410">
        <v>5.3859964093357299E-3</v>
      </c>
    </row>
    <row r="411" spans="1:5" x14ac:dyDescent="0.3">
      <c r="A411" t="s">
        <v>489</v>
      </c>
      <c r="B411">
        <v>0.85906862745098</v>
      </c>
      <c r="C411">
        <v>2.4509803921568599E-2</v>
      </c>
      <c r="D411">
        <v>9.6813725490196095E-2</v>
      </c>
      <c r="E411">
        <v>1.9607843137254902E-2</v>
      </c>
    </row>
    <row r="412" spans="1:5" x14ac:dyDescent="0.3">
      <c r="A412" t="s">
        <v>490</v>
      </c>
      <c r="B412">
        <v>0.91537610619469001</v>
      </c>
      <c r="C412">
        <v>2.1570796460177E-2</v>
      </c>
      <c r="D412">
        <v>5.5309734513274297E-2</v>
      </c>
      <c r="E412">
        <v>7.7433628318584096E-3</v>
      </c>
    </row>
    <row r="413" spans="1:5" x14ac:dyDescent="0.3">
      <c r="A413" t="s">
        <v>491</v>
      </c>
      <c r="B413">
        <v>0.92380952380952397</v>
      </c>
      <c r="C413">
        <v>1.9501133786848101E-2</v>
      </c>
      <c r="D413">
        <v>5.3061224489795902E-2</v>
      </c>
      <c r="E413">
        <v>3.6281179138322002E-3</v>
      </c>
    </row>
    <row r="414" spans="1:5" x14ac:dyDescent="0.3">
      <c r="A414" t="s">
        <v>492</v>
      </c>
      <c r="B414">
        <v>0.84615384615384603</v>
      </c>
      <c r="C414">
        <v>2.9047875201721401E-2</v>
      </c>
      <c r="D414">
        <v>0.10220548682087099</v>
      </c>
      <c r="E414">
        <v>2.2592791823561099E-2</v>
      </c>
    </row>
    <row r="415" spans="1:5" x14ac:dyDescent="0.3">
      <c r="A415" t="s">
        <v>493</v>
      </c>
      <c r="B415">
        <v>0.78943506969919297</v>
      </c>
      <c r="C415">
        <v>3.2281731474688199E-2</v>
      </c>
      <c r="D415">
        <v>0.153338224504769</v>
      </c>
      <c r="E415">
        <v>2.494497432135E-2</v>
      </c>
    </row>
    <row r="416" spans="1:5" x14ac:dyDescent="0.3">
      <c r="A416" t="s">
        <v>494</v>
      </c>
      <c r="B416">
        <v>0.89942975635044098</v>
      </c>
      <c r="C416">
        <v>2.54017625712805E-2</v>
      </c>
      <c r="D416">
        <v>6.4282011404872996E-2</v>
      </c>
      <c r="E416">
        <v>1.08864696734059E-2</v>
      </c>
    </row>
    <row r="417" spans="1:5" x14ac:dyDescent="0.3">
      <c r="A417" t="s">
        <v>495</v>
      </c>
      <c r="B417">
        <v>0.897342995169082</v>
      </c>
      <c r="C417">
        <v>2.1739130434782601E-2</v>
      </c>
      <c r="D417">
        <v>6.88405797101449E-2</v>
      </c>
      <c r="E417">
        <v>1.20772946859903E-2</v>
      </c>
    </row>
    <row r="418" spans="1:5" x14ac:dyDescent="0.3">
      <c r="A418" t="s">
        <v>496</v>
      </c>
      <c r="B418">
        <v>0.90785204412719001</v>
      </c>
      <c r="C418">
        <v>2.2063595068137602E-2</v>
      </c>
      <c r="D418">
        <v>5.9701492537313397E-2</v>
      </c>
      <c r="E418">
        <v>1.0382868267358901E-2</v>
      </c>
    </row>
    <row r="419" spans="1:5" x14ac:dyDescent="0.3">
      <c r="A419" t="s">
        <v>497</v>
      </c>
      <c r="B419">
        <v>0.90875273522975897</v>
      </c>
      <c r="C419">
        <v>3.0415754923413599E-2</v>
      </c>
      <c r="D419">
        <v>4.7045951859956199E-2</v>
      </c>
      <c r="E419">
        <v>1.37855579868709E-2</v>
      </c>
    </row>
    <row r="420" spans="1:5" x14ac:dyDescent="0.3">
      <c r="A420" t="s">
        <v>498</v>
      </c>
      <c r="B420">
        <v>0.90708698743778104</v>
      </c>
      <c r="C420">
        <v>2.7968712965157599E-2</v>
      </c>
      <c r="D420">
        <v>5.3804219009243898E-2</v>
      </c>
      <c r="E420">
        <v>1.1140080587817E-2</v>
      </c>
    </row>
    <row r="421" spans="1:5" x14ac:dyDescent="0.3">
      <c r="A421" t="s">
        <v>499</v>
      </c>
      <c r="B421">
        <v>0.91304347826086996</v>
      </c>
      <c r="C421">
        <v>2.75066548358474E-2</v>
      </c>
      <c r="D421">
        <v>4.79148181011535E-2</v>
      </c>
      <c r="E421">
        <v>1.1535048802129501E-2</v>
      </c>
    </row>
    <row r="422" spans="1:5" x14ac:dyDescent="0.3">
      <c r="A422" t="s">
        <v>500</v>
      </c>
      <c r="B422">
        <v>0.90666666666666695</v>
      </c>
      <c r="C422">
        <v>2.9333333333333302E-2</v>
      </c>
      <c r="D422">
        <v>5.4666666666666697E-2</v>
      </c>
      <c r="E422">
        <v>9.3333333333333306E-3</v>
      </c>
    </row>
    <row r="423" spans="1:5" x14ac:dyDescent="0.3">
      <c r="A423" t="s">
        <v>501</v>
      </c>
      <c r="B423">
        <v>0.88670651864503303</v>
      </c>
      <c r="C423">
        <v>2.6757756902932001E-2</v>
      </c>
      <c r="D423">
        <v>6.9456305152291495E-2</v>
      </c>
      <c r="E423">
        <v>1.7079419299743801E-2</v>
      </c>
    </row>
    <row r="424" spans="1:5" x14ac:dyDescent="0.3">
      <c r="A424" t="s">
        <v>502</v>
      </c>
      <c r="B424">
        <v>0.88937728937728899</v>
      </c>
      <c r="C424">
        <v>3.2234432234432203E-2</v>
      </c>
      <c r="D424">
        <v>6.3736263736263704E-2</v>
      </c>
      <c r="E424">
        <v>1.4652014652014701E-2</v>
      </c>
    </row>
    <row r="425" spans="1:5" x14ac:dyDescent="0.3">
      <c r="A425" t="s">
        <v>503</v>
      </c>
      <c r="B425">
        <v>0.92564491654021197</v>
      </c>
      <c r="C425">
        <v>2.42792109256449E-2</v>
      </c>
      <c r="D425">
        <v>4.09711684370258E-2</v>
      </c>
      <c r="E425">
        <v>9.1047040971168405E-3</v>
      </c>
    </row>
    <row r="426" spans="1:5" x14ac:dyDescent="0.3">
      <c r="A426" t="s">
        <v>504</v>
      </c>
      <c r="B426">
        <v>0.89483065953654195</v>
      </c>
      <c r="C426">
        <v>3.20855614973262E-2</v>
      </c>
      <c r="D426">
        <v>6.0606060606060601E-2</v>
      </c>
      <c r="E426">
        <v>1.24777183600713E-2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26"/>
  <sheetViews>
    <sheetView topLeftCell="AX1" workbookViewId="0">
      <selection activeCell="BC2" sqref="BC2:BC426"/>
    </sheetView>
  </sheetViews>
  <sheetFormatPr defaultRowHeight="14.4" x14ac:dyDescent="0.3"/>
  <cols>
    <col min="71" max="71" width="8.88671875" style="3"/>
    <col min="81" max="81" width="8.88671875" style="3"/>
  </cols>
  <sheetData>
    <row r="1" spans="1:8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2" t="s">
        <v>70</v>
      </c>
      <c r="BT1" s="1"/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2" t="s">
        <v>79</v>
      </c>
    </row>
    <row r="2" spans="1:81" x14ac:dyDescent="0.3">
      <c r="A2" t="s">
        <v>80</v>
      </c>
      <c r="B2">
        <v>0.86175115207373298</v>
      </c>
      <c r="C2">
        <v>2.61136712749616E-2</v>
      </c>
      <c r="D2">
        <v>9.6774193548387094E-2</v>
      </c>
      <c r="E2">
        <v>1.5360983102918601E-2</v>
      </c>
      <c r="F2">
        <v>0.112135176651306</v>
      </c>
      <c r="G2">
        <v>4.1474654377880199E-2</v>
      </c>
      <c r="H2">
        <v>1000</v>
      </c>
      <c r="I2">
        <v>112</v>
      </c>
      <c r="J2">
        <v>41</v>
      </c>
      <c r="K2">
        <v>0.69752953710461962</v>
      </c>
      <c r="L2">
        <v>0.74238610344134293</v>
      </c>
      <c r="M2">
        <v>0.39505907420923919</v>
      </c>
      <c r="N2">
        <v>0.48477220688268591</v>
      </c>
      <c r="O2">
        <v>0.36579224255253662</v>
      </c>
      <c r="P2">
        <v>0.46012793012343772</v>
      </c>
      <c r="Q2">
        <v>0.51730835042866596</v>
      </c>
      <c r="R2">
        <v>0.65071915920722545</v>
      </c>
      <c r="S2">
        <v>1.4366864847158649</v>
      </c>
      <c r="T2">
        <v>111.5</v>
      </c>
      <c r="U2">
        <v>112.5</v>
      </c>
      <c r="V2">
        <v>40.5</v>
      </c>
      <c r="W2">
        <v>41.5</v>
      </c>
      <c r="X2">
        <v>9.4243686005424099E-3</v>
      </c>
      <c r="Y2">
        <v>2.7467177824618379E-2</v>
      </c>
      <c r="Z2">
        <v>3.7190182461506861E-4</v>
      </c>
      <c r="AA2">
        <v>2.4671307107400651E-4</v>
      </c>
      <c r="AB2">
        <v>3.2676487539412557E-4</v>
      </c>
      <c r="AC2">
        <v>-0.99950657385785202</v>
      </c>
      <c r="AD2">
        <v>-0.99934647024921175</v>
      </c>
      <c r="AE2">
        <v>-2.4637721337620482</v>
      </c>
      <c r="AF2">
        <v>-2.4100792989565969</v>
      </c>
      <c r="AG2">
        <v>-3.4842999661631882</v>
      </c>
      <c r="AH2">
        <v>-3.4083668309790611</v>
      </c>
      <c r="AI2">
        <v>117.7064047974453</v>
      </c>
      <c r="AJ2">
        <v>2.8073851690199039E-3</v>
      </c>
      <c r="AK2">
        <v>5.7127208018610664E-3</v>
      </c>
      <c r="AL2">
        <v>0</v>
      </c>
      <c r="AM2">
        <v>0.5</v>
      </c>
      <c r="AN2">
        <v>0</v>
      </c>
      <c r="AO2">
        <v>0.5</v>
      </c>
      <c r="AP2">
        <v>2.4671307107400651E-4</v>
      </c>
      <c r="AQ2">
        <v>3.2676487539412557E-4</v>
      </c>
      <c r="AR2">
        <v>9.4891567662968721E-6</v>
      </c>
      <c r="AS2">
        <v>1.759262437796501E-8</v>
      </c>
      <c r="AT2">
        <v>1.9024278710543181E-8</v>
      </c>
      <c r="AU2">
        <v>10544284.143219611</v>
      </c>
      <c r="AV2">
        <v>0.112135176651306</v>
      </c>
      <c r="AW2">
        <v>4.1474654377880199E-2</v>
      </c>
      <c r="AX2">
        <v>112</v>
      </c>
      <c r="AY2">
        <v>41</v>
      </c>
      <c r="AZ2">
        <v>41</v>
      </c>
      <c r="BA2">
        <v>0</v>
      </c>
      <c r="BB2">
        <v>5.5527400205512034</v>
      </c>
      <c r="BC2">
        <v>1.5871625782582281E-2</v>
      </c>
      <c r="BD2">
        <v>0.86226179475339604</v>
      </c>
      <c r="BE2">
        <v>2.5603028595297918E-2</v>
      </c>
      <c r="BF2">
        <v>9.6263550868723721E-2</v>
      </c>
      <c r="BG2">
        <v>862</v>
      </c>
      <c r="BH2">
        <v>26</v>
      </c>
      <c r="BI2">
        <v>96</v>
      </c>
      <c r="BJ2">
        <v>16</v>
      </c>
      <c r="BK2">
        <v>862</v>
      </c>
      <c r="BL2">
        <v>26</v>
      </c>
      <c r="BM2">
        <v>97</v>
      </c>
      <c r="BN2">
        <v>15</v>
      </c>
      <c r="BO2">
        <v>0</v>
      </c>
      <c r="BP2">
        <v>0</v>
      </c>
      <c r="BQ2">
        <v>1.030927835051546E-2</v>
      </c>
      <c r="BR2">
        <v>6.6666666666666666E-2</v>
      </c>
      <c r="BS2" s="3">
        <v>7.6975945017182135E-2</v>
      </c>
      <c r="BU2">
        <v>851</v>
      </c>
      <c r="BV2">
        <v>37</v>
      </c>
      <c r="BW2">
        <v>107</v>
      </c>
      <c r="BX2">
        <v>5</v>
      </c>
      <c r="BY2">
        <v>0.1403712296983759</v>
      </c>
      <c r="BZ2">
        <v>4.6538461538461542</v>
      </c>
      <c r="CA2">
        <v>1.0309278350515461</v>
      </c>
      <c r="CB2">
        <v>6.666666666666667</v>
      </c>
      <c r="CC2" s="3">
        <v>12.49181188526274</v>
      </c>
    </row>
    <row r="3" spans="1:81" x14ac:dyDescent="0.3">
      <c r="A3" t="s">
        <v>81</v>
      </c>
      <c r="B3">
        <v>0.91784452296819796</v>
      </c>
      <c r="C3">
        <v>1.8992932862190798E-2</v>
      </c>
      <c r="D3">
        <v>5.4328621908127199E-2</v>
      </c>
      <c r="E3">
        <v>8.8339222614840993E-3</v>
      </c>
      <c r="F3">
        <v>6.3162544169611298E-2</v>
      </c>
      <c r="G3">
        <v>2.7826855123674901E-2</v>
      </c>
      <c r="H3">
        <v>1000</v>
      </c>
      <c r="I3">
        <v>63</v>
      </c>
      <c r="J3">
        <v>28</v>
      </c>
      <c r="K3">
        <v>0.20802546752901119</v>
      </c>
      <c r="L3">
        <v>0.32389244143314522</v>
      </c>
      <c r="M3">
        <v>-0.58394906494197751</v>
      </c>
      <c r="N3">
        <v>-0.35221511713370968</v>
      </c>
      <c r="O3">
        <v>-0.57508395226882314</v>
      </c>
      <c r="P3">
        <v>-0.32303581266559972</v>
      </c>
      <c r="Q3">
        <v>-0.81329152480169142</v>
      </c>
      <c r="R3">
        <v>-0.4568416274039056</v>
      </c>
      <c r="S3">
        <v>1.407923133591414</v>
      </c>
      <c r="T3">
        <v>62.5</v>
      </c>
      <c r="U3">
        <v>63.5</v>
      </c>
      <c r="V3">
        <v>27.5</v>
      </c>
      <c r="W3">
        <v>28.5</v>
      </c>
      <c r="X3">
        <v>7.8720308981660436E-3</v>
      </c>
      <c r="Y3">
        <v>3.0675494820173791E-2</v>
      </c>
      <c r="Z3">
        <v>3.3998308622097678E-4</v>
      </c>
      <c r="AA3">
        <v>2.4671307107400651E-4</v>
      </c>
      <c r="AB3">
        <v>3.2676487539412557E-4</v>
      </c>
      <c r="AC3">
        <v>-0.99950657385785202</v>
      </c>
      <c r="AD3">
        <v>-0.99934647024921175</v>
      </c>
      <c r="AE3">
        <v>-2.4637721337620482</v>
      </c>
      <c r="AF3">
        <v>-2.4100792989565969</v>
      </c>
      <c r="AG3">
        <v>-3.4842999661631882</v>
      </c>
      <c r="AH3">
        <v>-3.4083668309790611</v>
      </c>
      <c r="AI3">
        <v>117.7064047974453</v>
      </c>
      <c r="AJ3">
        <v>0.13979898167220789</v>
      </c>
      <c r="AK3">
        <v>0.46261863196959913</v>
      </c>
      <c r="AL3">
        <v>0</v>
      </c>
      <c r="AM3">
        <v>0.5</v>
      </c>
      <c r="AN3">
        <v>0</v>
      </c>
      <c r="AO3">
        <v>0.5</v>
      </c>
      <c r="AP3">
        <v>2.4671307107400651E-4</v>
      </c>
      <c r="AQ3">
        <v>3.2676487539412557E-4</v>
      </c>
      <c r="AR3">
        <v>9.4891567662968721E-6</v>
      </c>
      <c r="AS3">
        <v>1.189995385330787E-6</v>
      </c>
      <c r="AT3">
        <v>1.0580050588741211E-6</v>
      </c>
      <c r="AU3">
        <v>2562.4294194859449</v>
      </c>
      <c r="AV3">
        <v>6.3162544169611298E-2</v>
      </c>
      <c r="AW3">
        <v>2.7826855123674901E-2</v>
      </c>
      <c r="AX3">
        <v>63</v>
      </c>
      <c r="AY3">
        <v>28</v>
      </c>
      <c r="AZ3">
        <v>28</v>
      </c>
      <c r="BA3">
        <v>0</v>
      </c>
      <c r="BB3">
        <v>6.3996320250464462</v>
      </c>
      <c r="BC3">
        <v>7.7604844997580438E-3</v>
      </c>
      <c r="BD3">
        <v>0.91677108520647188</v>
      </c>
      <c r="BE3">
        <v>2.0066370623916859E-2</v>
      </c>
      <c r="BF3">
        <v>5.5402059669853253E-2</v>
      </c>
      <c r="BG3">
        <v>917</v>
      </c>
      <c r="BH3">
        <v>20</v>
      </c>
      <c r="BI3">
        <v>55</v>
      </c>
      <c r="BJ3">
        <v>8</v>
      </c>
      <c r="BK3">
        <v>918</v>
      </c>
      <c r="BL3">
        <v>19</v>
      </c>
      <c r="BM3">
        <v>54</v>
      </c>
      <c r="BN3">
        <v>9</v>
      </c>
      <c r="BO3">
        <v>1.089324618736384E-3</v>
      </c>
      <c r="BP3">
        <v>5.2631578947368418E-2</v>
      </c>
      <c r="BQ3">
        <v>1.8518518518518521E-2</v>
      </c>
      <c r="BR3">
        <v>0.1111111111111111</v>
      </c>
      <c r="BS3" s="3">
        <v>0.18335053319573441</v>
      </c>
      <c r="BU3">
        <v>911</v>
      </c>
      <c r="BV3">
        <v>26</v>
      </c>
      <c r="BW3">
        <v>61</v>
      </c>
      <c r="BX3">
        <v>2</v>
      </c>
      <c r="BY3">
        <v>5.3376906318082791E-2</v>
      </c>
      <c r="BZ3">
        <v>2.5789473684210531</v>
      </c>
      <c r="CA3">
        <v>0.90740740740740744</v>
      </c>
      <c r="CB3">
        <v>5.4444444444444446</v>
      </c>
      <c r="CC3" s="3">
        <v>8.9841761265909881</v>
      </c>
    </row>
    <row r="4" spans="1:81" x14ac:dyDescent="0.3">
      <c r="A4" t="s">
        <v>82</v>
      </c>
      <c r="B4">
        <v>0.890346766635426</v>
      </c>
      <c r="C4">
        <v>1.4058106841612E-2</v>
      </c>
      <c r="D4">
        <v>8.0599812558575401E-2</v>
      </c>
      <c r="E4">
        <v>1.49953139643861E-2</v>
      </c>
      <c r="F4">
        <v>9.5595126522961593E-2</v>
      </c>
      <c r="G4">
        <v>2.9053420805998102E-2</v>
      </c>
      <c r="H4">
        <v>1000</v>
      </c>
      <c r="I4">
        <v>96</v>
      </c>
      <c r="J4">
        <v>29</v>
      </c>
      <c r="K4">
        <v>0.53378288722577749</v>
      </c>
      <c r="L4">
        <v>0.35513503724826112</v>
      </c>
      <c r="M4">
        <v>6.7565774451554983E-2</v>
      </c>
      <c r="N4">
        <v>-0.28972992550347781</v>
      </c>
      <c r="O4">
        <v>5.9950352602659927E-2</v>
      </c>
      <c r="P4">
        <v>-0.26268549885178399</v>
      </c>
      <c r="Q4">
        <v>8.4782601719730857E-2</v>
      </c>
      <c r="R4">
        <v>-0.37149339511493512</v>
      </c>
      <c r="S4">
        <v>1.1775612190684961</v>
      </c>
      <c r="T4">
        <v>95.5</v>
      </c>
      <c r="U4">
        <v>96.5</v>
      </c>
      <c r="V4">
        <v>28.5</v>
      </c>
      <c r="W4">
        <v>29.5</v>
      </c>
      <c r="X4">
        <v>1.075867903214278E-2</v>
      </c>
      <c r="Y4">
        <v>3.1762785222157919E-2</v>
      </c>
      <c r="Z4">
        <v>4.0240282751423942E-4</v>
      </c>
      <c r="AA4">
        <v>2.4671307107400651E-4</v>
      </c>
      <c r="AB4">
        <v>3.2676487539412557E-4</v>
      </c>
      <c r="AC4">
        <v>-0.99950657385785202</v>
      </c>
      <c r="AD4">
        <v>-0.99934647024921175</v>
      </c>
      <c r="AE4">
        <v>-2.4637721337620482</v>
      </c>
      <c r="AF4">
        <v>-2.4100792989565969</v>
      </c>
      <c r="AG4">
        <v>-3.4842999661631882</v>
      </c>
      <c r="AH4">
        <v>-3.4083668309790611</v>
      </c>
      <c r="AI4">
        <v>117.7064047974453</v>
      </c>
      <c r="AJ4">
        <v>0.10625562304780869</v>
      </c>
      <c r="AK4">
        <v>2.685217940731208E-2</v>
      </c>
      <c r="AL4">
        <v>0</v>
      </c>
      <c r="AM4">
        <v>0.5</v>
      </c>
      <c r="AN4">
        <v>0</v>
      </c>
      <c r="AO4">
        <v>0.5</v>
      </c>
      <c r="AP4">
        <v>2.4671307107400651E-4</v>
      </c>
      <c r="AQ4">
        <v>3.2676487539412557E-4</v>
      </c>
      <c r="AR4">
        <v>9.4891567662968721E-6</v>
      </c>
      <c r="AS4">
        <v>9.4400405231985805E-8</v>
      </c>
      <c r="AT4">
        <v>8.3265033195983118E-7</v>
      </c>
      <c r="AU4">
        <v>48579.39781372506</v>
      </c>
      <c r="AV4">
        <v>9.5595126522961593E-2</v>
      </c>
      <c r="AW4">
        <v>2.9053420805998102E-2</v>
      </c>
      <c r="AX4">
        <v>96</v>
      </c>
      <c r="AY4">
        <v>29</v>
      </c>
      <c r="AZ4">
        <v>29</v>
      </c>
      <c r="BA4">
        <v>0</v>
      </c>
      <c r="BB4">
        <v>5.8962786224628392</v>
      </c>
      <c r="BC4">
        <v>1.0505066770638619E-2</v>
      </c>
      <c r="BD4">
        <v>0.88585651944167898</v>
      </c>
      <c r="BE4">
        <v>1.8548354035359489E-2</v>
      </c>
      <c r="BF4">
        <v>8.5090059752322977E-2</v>
      </c>
      <c r="BG4">
        <v>886</v>
      </c>
      <c r="BH4">
        <v>19</v>
      </c>
      <c r="BI4">
        <v>85</v>
      </c>
      <c r="BJ4">
        <v>11</v>
      </c>
      <c r="BK4">
        <v>890</v>
      </c>
      <c r="BL4">
        <v>14</v>
      </c>
      <c r="BM4">
        <v>81</v>
      </c>
      <c r="BN4">
        <v>15</v>
      </c>
      <c r="BO4">
        <v>1.7977528089887639E-2</v>
      </c>
      <c r="BP4">
        <v>1.785714285714286</v>
      </c>
      <c r="BQ4">
        <v>0.19753086419753091</v>
      </c>
      <c r="BR4">
        <v>1.0666666666666671</v>
      </c>
      <c r="BS4" s="3">
        <v>3.0678893446683708</v>
      </c>
      <c r="BU4">
        <v>878</v>
      </c>
      <c r="BV4">
        <v>26</v>
      </c>
      <c r="BW4">
        <v>93</v>
      </c>
      <c r="BX4">
        <v>3</v>
      </c>
      <c r="BY4">
        <v>0.16179775280898881</v>
      </c>
      <c r="BZ4">
        <v>10.28571428571429</v>
      </c>
      <c r="CA4">
        <v>1.7777777777777779</v>
      </c>
      <c r="CB4">
        <v>9.6</v>
      </c>
      <c r="CC4" s="3">
        <v>21.825289816301051</v>
      </c>
    </row>
    <row r="5" spans="1:81" x14ac:dyDescent="0.3">
      <c r="A5" t="s">
        <v>83</v>
      </c>
      <c r="B5">
        <v>0.86910994764397898</v>
      </c>
      <c r="C5">
        <v>2.7923211169284499E-2</v>
      </c>
      <c r="D5">
        <v>9.2495636998254804E-2</v>
      </c>
      <c r="E5">
        <v>1.04712041884817E-2</v>
      </c>
      <c r="F5">
        <v>0.10296684118673601</v>
      </c>
      <c r="G5">
        <v>3.8394415357766103E-2</v>
      </c>
      <c r="H5">
        <v>1000</v>
      </c>
      <c r="I5">
        <v>103</v>
      </c>
      <c r="J5">
        <v>38</v>
      </c>
      <c r="K5">
        <v>0.60800792551085581</v>
      </c>
      <c r="L5">
        <v>0.6537186407740091</v>
      </c>
      <c r="M5">
        <v>0.21601585102171161</v>
      </c>
      <c r="N5">
        <v>0.30743728154801819</v>
      </c>
      <c r="O5">
        <v>0.193839707265057</v>
      </c>
      <c r="P5">
        <v>0.27957563808324398</v>
      </c>
      <c r="Q5">
        <v>0.27413074294067408</v>
      </c>
      <c r="R5">
        <v>0.39537965908643569</v>
      </c>
      <c r="S5">
        <v>1.3181359321218129</v>
      </c>
      <c r="T5">
        <v>102.5</v>
      </c>
      <c r="U5">
        <v>103.5</v>
      </c>
      <c r="V5">
        <v>37.5</v>
      </c>
      <c r="W5">
        <v>38.5</v>
      </c>
      <c r="X5">
        <v>1.038739811154832E-2</v>
      </c>
      <c r="Y5">
        <v>3.1400005992314628E-2</v>
      </c>
      <c r="Z5">
        <v>4.2992896657829152E-4</v>
      </c>
      <c r="AA5">
        <v>2.4671307107400651E-4</v>
      </c>
      <c r="AB5">
        <v>3.2676487539412557E-4</v>
      </c>
      <c r="AC5">
        <v>-0.99950657385785202</v>
      </c>
      <c r="AD5">
        <v>-0.99934647024921175</v>
      </c>
      <c r="AE5">
        <v>-2.4637721337620482</v>
      </c>
      <c r="AF5">
        <v>-2.4100792989565969</v>
      </c>
      <c r="AG5">
        <v>-3.4842999661631882</v>
      </c>
      <c r="AH5">
        <v>-3.4083668309790611</v>
      </c>
      <c r="AI5">
        <v>117.7064047974453</v>
      </c>
      <c r="AJ5">
        <v>7.3891698128913759E-3</v>
      </c>
      <c r="AK5">
        <v>1.3831720577147721E-2</v>
      </c>
      <c r="AL5">
        <v>0</v>
      </c>
      <c r="AM5">
        <v>0.5</v>
      </c>
      <c r="AN5">
        <v>0</v>
      </c>
      <c r="AO5">
        <v>0.5</v>
      </c>
      <c r="AP5">
        <v>2.4671307107400651E-4</v>
      </c>
      <c r="AQ5">
        <v>3.2676487539412557E-4</v>
      </c>
      <c r="AR5">
        <v>9.4891567662968721E-6</v>
      </c>
      <c r="AS5">
        <v>4.6948135676176831E-8</v>
      </c>
      <c r="AT5">
        <v>5.7242360928907482E-8</v>
      </c>
      <c r="AU5">
        <v>1518058.2613976439</v>
      </c>
      <c r="AV5">
        <v>0.10296684118673601</v>
      </c>
      <c r="AW5">
        <v>3.8394415357766103E-2</v>
      </c>
      <c r="AX5">
        <v>103</v>
      </c>
      <c r="AY5">
        <v>38</v>
      </c>
      <c r="AZ5">
        <v>38</v>
      </c>
      <c r="BA5">
        <v>0</v>
      </c>
      <c r="BB5">
        <v>5.6449220603382582</v>
      </c>
      <c r="BC5">
        <v>1.4022403944519771E-2</v>
      </c>
      <c r="BD5">
        <v>0.87266114740001766</v>
      </c>
      <c r="BE5">
        <v>2.4372011413246328E-2</v>
      </c>
      <c r="BF5">
        <v>8.8944437242216234E-2</v>
      </c>
      <c r="BG5">
        <v>873</v>
      </c>
      <c r="BH5">
        <v>24</v>
      </c>
      <c r="BI5">
        <v>89</v>
      </c>
      <c r="BJ5">
        <v>14</v>
      </c>
      <c r="BK5">
        <v>869</v>
      </c>
      <c r="BL5">
        <v>28</v>
      </c>
      <c r="BM5">
        <v>92</v>
      </c>
      <c r="BN5">
        <v>10</v>
      </c>
      <c r="BO5">
        <v>1.841196777905639E-2</v>
      </c>
      <c r="BP5">
        <v>0.5714285714285714</v>
      </c>
      <c r="BQ5">
        <v>9.7826086956521743E-2</v>
      </c>
      <c r="BR5">
        <v>1.6</v>
      </c>
      <c r="BS5" s="3">
        <v>2.2876666261641501</v>
      </c>
      <c r="BU5">
        <v>863</v>
      </c>
      <c r="BV5">
        <v>34</v>
      </c>
      <c r="BW5">
        <v>99</v>
      </c>
      <c r="BX5">
        <v>4</v>
      </c>
      <c r="BY5">
        <v>4.1426927502876867E-2</v>
      </c>
      <c r="BZ5">
        <v>1.285714285714286</v>
      </c>
      <c r="CA5">
        <v>0.53260869565217395</v>
      </c>
      <c r="CB5">
        <v>3.6</v>
      </c>
      <c r="CC5" s="3">
        <v>5.4597499088693366</v>
      </c>
    </row>
    <row r="6" spans="1:81" x14ac:dyDescent="0.3">
      <c r="A6" t="s">
        <v>84</v>
      </c>
      <c r="B6">
        <v>0.80319148936170204</v>
      </c>
      <c r="C6">
        <v>2.9255319148936199E-2</v>
      </c>
      <c r="D6">
        <v>0.13563829787234</v>
      </c>
      <c r="E6">
        <v>3.1914893617021302E-2</v>
      </c>
      <c r="F6">
        <v>0.16755319148936201</v>
      </c>
      <c r="G6">
        <v>6.1170212765957403E-2</v>
      </c>
      <c r="H6">
        <v>1000</v>
      </c>
      <c r="I6">
        <v>168</v>
      </c>
      <c r="J6">
        <v>61</v>
      </c>
      <c r="K6">
        <v>0.97867958129383614</v>
      </c>
      <c r="L6">
        <v>0.99065869964875264</v>
      </c>
      <c r="M6">
        <v>0.95735916258767229</v>
      </c>
      <c r="N6">
        <v>0.98131739929750528</v>
      </c>
      <c r="O6">
        <v>1.433454653799942</v>
      </c>
      <c r="P6">
        <v>1.6629767770806221</v>
      </c>
      <c r="Q6">
        <v>2.0272110124507079</v>
      </c>
      <c r="R6">
        <v>2.3518043120589152</v>
      </c>
      <c r="S6">
        <v>7.5826546994942463</v>
      </c>
      <c r="T6">
        <v>167.5</v>
      </c>
      <c r="U6">
        <v>168.5</v>
      </c>
      <c r="V6">
        <v>60.5</v>
      </c>
      <c r="W6">
        <v>61.5</v>
      </c>
      <c r="X6">
        <v>1.3769899231308451E-3</v>
      </c>
      <c r="Y6">
        <v>2.1381357544494328E-3</v>
      </c>
      <c r="Z6">
        <v>2.2324786665661891E-5</v>
      </c>
      <c r="AA6">
        <v>2.4671307107400651E-4</v>
      </c>
      <c r="AB6">
        <v>3.2676487539412557E-4</v>
      </c>
      <c r="AC6">
        <v>-0.99950657385785202</v>
      </c>
      <c r="AD6">
        <v>-0.99934647024921175</v>
      </c>
      <c r="AE6">
        <v>-2.4637721337620482</v>
      </c>
      <c r="AF6">
        <v>-2.4100792989565969</v>
      </c>
      <c r="AG6">
        <v>-3.4842999661631882</v>
      </c>
      <c r="AH6">
        <v>-3.4083668309790611</v>
      </c>
      <c r="AI6">
        <v>117.7064047974453</v>
      </c>
      <c r="AJ6">
        <v>1.6014028208691061E-6</v>
      </c>
      <c r="AK6">
        <v>1.0456706095954749E-5</v>
      </c>
      <c r="AL6">
        <v>0</v>
      </c>
      <c r="AM6">
        <v>0.5</v>
      </c>
      <c r="AN6">
        <v>0</v>
      </c>
      <c r="AO6">
        <v>0.5</v>
      </c>
      <c r="AP6">
        <v>2.4671307107400651E-4</v>
      </c>
      <c r="AQ6">
        <v>3.2676487539412557E-4</v>
      </c>
      <c r="AR6">
        <v>9.4891567662968721E-6</v>
      </c>
      <c r="AS6">
        <v>4.7050152006900703E-12</v>
      </c>
      <c r="AT6">
        <v>8.4474965784455362E-13</v>
      </c>
      <c r="AU6">
        <v>53299837330594.742</v>
      </c>
      <c r="AV6">
        <v>0.16755319148936201</v>
      </c>
      <c r="AW6">
        <v>6.1170212765957403E-2</v>
      </c>
      <c r="AX6">
        <v>168</v>
      </c>
      <c r="AY6">
        <v>61</v>
      </c>
      <c r="AZ6">
        <v>61</v>
      </c>
      <c r="BA6">
        <v>0</v>
      </c>
      <c r="BB6">
        <v>5.3019535330028198</v>
      </c>
      <c r="BC6">
        <v>2.924478037097332E-2</v>
      </c>
      <c r="BD6">
        <v>0.80052137611565399</v>
      </c>
      <c r="BE6">
        <v>3.1925432394984077E-2</v>
      </c>
      <c r="BF6">
        <v>0.13830841111838871</v>
      </c>
      <c r="BG6">
        <v>801</v>
      </c>
      <c r="BH6">
        <v>32</v>
      </c>
      <c r="BI6">
        <v>138</v>
      </c>
      <c r="BJ6">
        <v>29</v>
      </c>
      <c r="BK6">
        <v>803</v>
      </c>
      <c r="BL6">
        <v>29</v>
      </c>
      <c r="BM6">
        <v>136</v>
      </c>
      <c r="BN6">
        <v>32</v>
      </c>
      <c r="BO6">
        <v>4.9813200498131996E-3</v>
      </c>
      <c r="BP6">
        <v>0.31034482758620691</v>
      </c>
      <c r="BQ6">
        <v>2.9411764705882349E-2</v>
      </c>
      <c r="BR6">
        <v>0.28125</v>
      </c>
      <c r="BS6" s="3">
        <v>0.62598791234190254</v>
      </c>
      <c r="BU6">
        <v>782</v>
      </c>
      <c r="BV6">
        <v>51</v>
      </c>
      <c r="BW6">
        <v>157</v>
      </c>
      <c r="BX6">
        <v>10</v>
      </c>
      <c r="BY6">
        <v>0.54919053549190533</v>
      </c>
      <c r="BZ6">
        <v>16.68965517241379</v>
      </c>
      <c r="CA6">
        <v>3.242647058823529</v>
      </c>
      <c r="CB6">
        <v>15.125</v>
      </c>
      <c r="CC6" s="3">
        <v>35.606492766729232</v>
      </c>
    </row>
    <row r="7" spans="1:81" x14ac:dyDescent="0.3">
      <c r="A7" t="s">
        <v>85</v>
      </c>
      <c r="B7">
        <v>0.78961038961038998</v>
      </c>
      <c r="C7">
        <v>2.5974025974026E-2</v>
      </c>
      <c r="D7">
        <v>0.15584415584415601</v>
      </c>
      <c r="E7">
        <v>2.8571428571428598E-2</v>
      </c>
      <c r="F7">
        <v>0.18441558441558401</v>
      </c>
      <c r="G7">
        <v>5.4545454545454501E-2</v>
      </c>
      <c r="H7">
        <v>1000</v>
      </c>
      <c r="I7">
        <v>184</v>
      </c>
      <c r="J7">
        <v>55</v>
      </c>
      <c r="K7">
        <v>0.99301753648029423</v>
      </c>
      <c r="L7">
        <v>0.96723308604400526</v>
      </c>
      <c r="M7">
        <v>0.98603507296058845</v>
      </c>
      <c r="N7">
        <v>0.93446617208801053</v>
      </c>
      <c r="O7">
        <v>1.7381846427387559</v>
      </c>
      <c r="P7">
        <v>1.302207138829186</v>
      </c>
      <c r="Q7">
        <v>2.4581642956697811</v>
      </c>
      <c r="R7">
        <v>1.8415989967512989</v>
      </c>
      <c r="S7">
        <v>6.3578044113467733</v>
      </c>
      <c r="T7">
        <v>183.5</v>
      </c>
      <c r="U7">
        <v>184.5</v>
      </c>
      <c r="V7">
        <v>54.5</v>
      </c>
      <c r="W7">
        <v>55.5</v>
      </c>
      <c r="X7">
        <v>5.2373413023631965E-4</v>
      </c>
      <c r="Y7">
        <v>6.2286230267170062E-3</v>
      </c>
      <c r="Z7">
        <v>2.0740063744675579E-5</v>
      </c>
      <c r="AA7">
        <v>2.4671307107400651E-4</v>
      </c>
      <c r="AB7">
        <v>3.2676487539412557E-4</v>
      </c>
      <c r="AC7">
        <v>-0.99950657385785202</v>
      </c>
      <c r="AD7">
        <v>-0.99934647024921175</v>
      </c>
      <c r="AE7">
        <v>-2.4637721337620482</v>
      </c>
      <c r="AF7">
        <v>-2.4100792989565969</v>
      </c>
      <c r="AG7">
        <v>-3.4842999661631882</v>
      </c>
      <c r="AH7">
        <v>-3.4083668309790611</v>
      </c>
      <c r="AI7">
        <v>117.7064047974453</v>
      </c>
      <c r="AJ7">
        <v>1.8131434409702139E-5</v>
      </c>
      <c r="AK7">
        <v>1.338273009807406E-6</v>
      </c>
      <c r="AL7">
        <v>0</v>
      </c>
      <c r="AM7">
        <v>0.5</v>
      </c>
      <c r="AN7">
        <v>0</v>
      </c>
      <c r="AO7">
        <v>0.5</v>
      </c>
      <c r="AP7">
        <v>2.4671307107400651E-4</v>
      </c>
      <c r="AQ7">
        <v>3.2676487539412557E-4</v>
      </c>
      <c r="AR7">
        <v>9.4891567662968721E-6</v>
      </c>
      <c r="AS7">
        <v>2.2902925635483859E-13</v>
      </c>
      <c r="AT7">
        <v>2.7862261864314341E-11</v>
      </c>
      <c r="AU7">
        <v>30841136661122.469</v>
      </c>
      <c r="AV7">
        <v>0.18441558441558401</v>
      </c>
      <c r="AW7">
        <v>5.4545454545454501E-2</v>
      </c>
      <c r="AX7">
        <v>184</v>
      </c>
      <c r="AY7">
        <v>55</v>
      </c>
      <c r="AZ7">
        <v>55</v>
      </c>
      <c r="BA7">
        <v>0</v>
      </c>
      <c r="BB7">
        <v>5.3519998221716802</v>
      </c>
      <c r="BC7">
        <v>2.8071867635804319E-2</v>
      </c>
      <c r="BD7">
        <v>0.78911082867476579</v>
      </c>
      <c r="BE7">
        <v>2.6473586909650189E-2</v>
      </c>
      <c r="BF7">
        <v>0.15634371677977971</v>
      </c>
      <c r="BG7">
        <v>789</v>
      </c>
      <c r="BH7">
        <v>26</v>
      </c>
      <c r="BI7">
        <v>156</v>
      </c>
      <c r="BJ7">
        <v>28</v>
      </c>
      <c r="BK7">
        <v>790</v>
      </c>
      <c r="BL7">
        <v>26</v>
      </c>
      <c r="BM7">
        <v>156</v>
      </c>
      <c r="BN7">
        <v>29</v>
      </c>
      <c r="BO7">
        <v>1.265822784810127E-3</v>
      </c>
      <c r="BP7">
        <v>0</v>
      </c>
      <c r="BQ7">
        <v>0</v>
      </c>
      <c r="BR7">
        <v>3.4482758620689648E-2</v>
      </c>
      <c r="BS7" s="3">
        <v>3.5748581405499781E-2</v>
      </c>
      <c r="BU7">
        <v>771</v>
      </c>
      <c r="BV7">
        <v>44</v>
      </c>
      <c r="BW7">
        <v>174</v>
      </c>
      <c r="BX7">
        <v>10</v>
      </c>
      <c r="BY7">
        <v>0.45696202531645569</v>
      </c>
      <c r="BZ7">
        <v>12.46153846153846</v>
      </c>
      <c r="CA7">
        <v>2.0769230769230771</v>
      </c>
      <c r="CB7">
        <v>12.44827586206897</v>
      </c>
      <c r="CC7" s="3">
        <v>27.443699425846962</v>
      </c>
    </row>
    <row r="8" spans="1:81" x14ac:dyDescent="0.3">
      <c r="A8" t="s">
        <v>86</v>
      </c>
      <c r="B8">
        <v>0.84537888742882195</v>
      </c>
      <c r="C8">
        <v>2.40911081909768E-2</v>
      </c>
      <c r="D8">
        <v>0.112133158125274</v>
      </c>
      <c r="E8">
        <v>1.8396846254927698E-2</v>
      </c>
      <c r="F8">
        <v>0.13053000438020099</v>
      </c>
      <c r="G8">
        <v>4.2487954445904502E-2</v>
      </c>
      <c r="H8">
        <v>1000</v>
      </c>
      <c r="I8">
        <v>131</v>
      </c>
      <c r="J8">
        <v>42</v>
      </c>
      <c r="K8">
        <v>0.84850273166392409</v>
      </c>
      <c r="L8">
        <v>0.76907827206938195</v>
      </c>
      <c r="M8">
        <v>0.69700546332784818</v>
      </c>
      <c r="N8">
        <v>0.5381565441387639</v>
      </c>
      <c r="O8">
        <v>0.72834328609528043</v>
      </c>
      <c r="P8">
        <v>0.52029958507976204</v>
      </c>
      <c r="Q8">
        <v>1.0300329532593331</v>
      </c>
      <c r="R8">
        <v>0.73581472971689355</v>
      </c>
      <c r="S8">
        <v>1.6519343864389751</v>
      </c>
      <c r="T8">
        <v>130.5</v>
      </c>
      <c r="U8">
        <v>131.5</v>
      </c>
      <c r="V8">
        <v>41.5</v>
      </c>
      <c r="W8">
        <v>42.5</v>
      </c>
      <c r="X8">
        <v>6.3297880444217469E-3</v>
      </c>
      <c r="Y8">
        <v>2.589223944321617E-2</v>
      </c>
      <c r="Z8">
        <v>2.7073947086927048E-4</v>
      </c>
      <c r="AA8">
        <v>2.4671307107400651E-4</v>
      </c>
      <c r="AB8">
        <v>3.2676487539412557E-4</v>
      </c>
      <c r="AC8">
        <v>-0.99950657385785202</v>
      </c>
      <c r="AD8">
        <v>-0.99934647024921175</v>
      </c>
      <c r="AE8">
        <v>-2.4637721337620482</v>
      </c>
      <c r="AF8">
        <v>-2.4100792989565969</v>
      </c>
      <c r="AG8">
        <v>-3.4842999661631882</v>
      </c>
      <c r="AH8">
        <v>-3.4083668309790611</v>
      </c>
      <c r="AI8">
        <v>117.7064047974453</v>
      </c>
      <c r="AJ8">
        <v>2.0154410496049072E-3</v>
      </c>
      <c r="AK8">
        <v>7.8605371242277788E-4</v>
      </c>
      <c r="AL8">
        <v>0</v>
      </c>
      <c r="AM8">
        <v>0.5</v>
      </c>
      <c r="AN8">
        <v>0</v>
      </c>
      <c r="AO8">
        <v>0.5</v>
      </c>
      <c r="AP8">
        <v>2.4671307107400651E-4</v>
      </c>
      <c r="AQ8">
        <v>3.2676487539412557E-4</v>
      </c>
      <c r="AR8">
        <v>9.4891567662968721E-6</v>
      </c>
      <c r="AS8">
        <v>1.6258360838815129E-9</v>
      </c>
      <c r="AT8">
        <v>1.287454453323724E-8</v>
      </c>
      <c r="AU8">
        <v>122735604.3444466</v>
      </c>
      <c r="AV8">
        <v>0.13053000438020099</v>
      </c>
      <c r="AW8">
        <v>4.2487954445904502E-2</v>
      </c>
      <c r="AX8">
        <v>131</v>
      </c>
      <c r="AY8">
        <v>42</v>
      </c>
      <c r="AZ8">
        <v>42</v>
      </c>
      <c r="BA8">
        <v>0</v>
      </c>
      <c r="BB8">
        <v>5.4792564522302962</v>
      </c>
      <c r="BC8">
        <v>1.7931305959598461E-2</v>
      </c>
      <c r="BD8">
        <v>0.84491334713349298</v>
      </c>
      <c r="BE8">
        <v>2.4556648486306041E-2</v>
      </c>
      <c r="BF8">
        <v>0.11259869842060249</v>
      </c>
      <c r="BG8">
        <v>845</v>
      </c>
      <c r="BH8">
        <v>25</v>
      </c>
      <c r="BI8">
        <v>113</v>
      </c>
      <c r="BJ8">
        <v>18</v>
      </c>
      <c r="BK8">
        <v>845</v>
      </c>
      <c r="BL8">
        <v>24</v>
      </c>
      <c r="BM8">
        <v>112</v>
      </c>
      <c r="BN8">
        <v>18</v>
      </c>
      <c r="BO8">
        <v>0</v>
      </c>
      <c r="BP8">
        <v>4.1666666666666657E-2</v>
      </c>
      <c r="BQ8">
        <v>8.9285714285714281E-3</v>
      </c>
      <c r="BR8">
        <v>0</v>
      </c>
      <c r="BS8" s="3">
        <v>5.0595238095238103E-2</v>
      </c>
      <c r="BU8">
        <v>833</v>
      </c>
      <c r="BV8">
        <v>37</v>
      </c>
      <c r="BW8">
        <v>125</v>
      </c>
      <c r="BX8">
        <v>6</v>
      </c>
      <c r="BY8">
        <v>0.17041420118343201</v>
      </c>
      <c r="BZ8">
        <v>7.041666666666667</v>
      </c>
      <c r="CA8">
        <v>1.508928571428571</v>
      </c>
      <c r="CB8">
        <v>8</v>
      </c>
      <c r="CC8" s="3">
        <v>16.721009439278671</v>
      </c>
    </row>
    <row r="9" spans="1:81" x14ac:dyDescent="0.3">
      <c r="A9" t="s">
        <v>87</v>
      </c>
      <c r="B9">
        <v>0.89361702127659604</v>
      </c>
      <c r="C9">
        <v>2.3936170212765999E-2</v>
      </c>
      <c r="D9">
        <v>7.9787234042553196E-2</v>
      </c>
      <c r="E9">
        <v>2.6595744680851098E-3</v>
      </c>
      <c r="F9">
        <v>8.2446808510638306E-2</v>
      </c>
      <c r="G9">
        <v>2.6595744680851099E-2</v>
      </c>
      <c r="H9">
        <v>1000</v>
      </c>
      <c r="I9">
        <v>82</v>
      </c>
      <c r="J9">
        <v>27</v>
      </c>
      <c r="K9">
        <v>0.3840896047625641</v>
      </c>
      <c r="L9">
        <v>0.29382808042988412</v>
      </c>
      <c r="M9">
        <v>-0.23182079047487181</v>
      </c>
      <c r="N9">
        <v>-0.41234383914023182</v>
      </c>
      <c r="O9">
        <v>-0.20842495786811019</v>
      </c>
      <c r="P9">
        <v>-0.38341852401650922</v>
      </c>
      <c r="Q9">
        <v>-0.29475740215412238</v>
      </c>
      <c r="R9">
        <v>-0.54223567672922168</v>
      </c>
      <c r="S9">
        <v>1.3251857862141121</v>
      </c>
      <c r="T9">
        <v>81.5</v>
      </c>
      <c r="U9">
        <v>82.5</v>
      </c>
      <c r="V9">
        <v>26.5</v>
      </c>
      <c r="W9">
        <v>27.5</v>
      </c>
      <c r="X9">
        <v>1.037601584848874E-2</v>
      </c>
      <c r="Y9">
        <v>2.941225431326594E-2</v>
      </c>
      <c r="Z9">
        <v>4.0442287099638692E-4</v>
      </c>
      <c r="AA9">
        <v>2.4671307107400651E-4</v>
      </c>
      <c r="AB9">
        <v>3.2676487539412557E-4</v>
      </c>
      <c r="AC9">
        <v>-0.99950657385785202</v>
      </c>
      <c r="AD9">
        <v>-0.99934647024921175</v>
      </c>
      <c r="AE9">
        <v>-2.4637721337620482</v>
      </c>
      <c r="AF9">
        <v>-2.4100792989565969</v>
      </c>
      <c r="AG9">
        <v>-3.4842999661631882</v>
      </c>
      <c r="AH9">
        <v>-3.4083668309790611</v>
      </c>
      <c r="AI9">
        <v>117.7064047974453</v>
      </c>
      <c r="AJ9">
        <v>0.1831368819678309</v>
      </c>
      <c r="AK9">
        <v>9.4990103461461597E-2</v>
      </c>
      <c r="AL9">
        <v>0</v>
      </c>
      <c r="AM9">
        <v>0.5</v>
      </c>
      <c r="AN9">
        <v>0</v>
      </c>
      <c r="AO9">
        <v>0.5</v>
      </c>
      <c r="AP9">
        <v>2.4671307107400651E-4</v>
      </c>
      <c r="AQ9">
        <v>3.2676487539412557E-4</v>
      </c>
      <c r="AR9">
        <v>9.4891567662968721E-6</v>
      </c>
      <c r="AS9">
        <v>3.2206561056543571E-7</v>
      </c>
      <c r="AT9">
        <v>1.3289121973694061E-6</v>
      </c>
      <c r="AU9">
        <v>8966.4945219668771</v>
      </c>
      <c r="AV9">
        <v>8.2446808510638306E-2</v>
      </c>
      <c r="AW9">
        <v>2.6595744680851099E-2</v>
      </c>
      <c r="AX9">
        <v>82</v>
      </c>
      <c r="AY9">
        <v>27</v>
      </c>
      <c r="AZ9">
        <v>27</v>
      </c>
      <c r="BA9">
        <v>0</v>
      </c>
      <c r="BB9">
        <v>6.1007200373354706</v>
      </c>
      <c r="BC9">
        <v>8.8530210453560514E-3</v>
      </c>
      <c r="BD9">
        <v>0.89981046785386654</v>
      </c>
      <c r="BE9">
        <v>1.7742723635495051E-2</v>
      </c>
      <c r="BF9">
        <v>7.3593787465282251E-2</v>
      </c>
      <c r="BG9">
        <v>900</v>
      </c>
      <c r="BH9">
        <v>18</v>
      </c>
      <c r="BI9">
        <v>74</v>
      </c>
      <c r="BJ9">
        <v>9</v>
      </c>
      <c r="BK9">
        <v>894</v>
      </c>
      <c r="BL9">
        <v>24</v>
      </c>
      <c r="BM9">
        <v>80</v>
      </c>
      <c r="BN9">
        <v>3</v>
      </c>
      <c r="BO9">
        <v>4.0268456375838917E-2</v>
      </c>
      <c r="BP9">
        <v>1.5</v>
      </c>
      <c r="BQ9">
        <v>0.45</v>
      </c>
      <c r="BR9">
        <v>12</v>
      </c>
      <c r="BS9" s="3">
        <v>13.990268456375841</v>
      </c>
      <c r="BU9">
        <v>893</v>
      </c>
      <c r="BV9">
        <v>24</v>
      </c>
      <c r="BW9">
        <v>80</v>
      </c>
      <c r="BX9">
        <v>2</v>
      </c>
      <c r="BY9">
        <v>1.1185682326621919E-3</v>
      </c>
      <c r="BZ9">
        <v>0</v>
      </c>
      <c r="CA9">
        <v>0</v>
      </c>
      <c r="CB9">
        <v>0.33333333333333331</v>
      </c>
      <c r="CC9" s="3">
        <v>0.33445190156599552</v>
      </c>
    </row>
    <row r="10" spans="1:81" x14ac:dyDescent="0.3">
      <c r="A10" t="s">
        <v>88</v>
      </c>
      <c r="B10">
        <v>0.84122562674094703</v>
      </c>
      <c r="C10">
        <v>2.2980501392757698E-2</v>
      </c>
      <c r="D10">
        <v>0.112116991643454</v>
      </c>
      <c r="E10">
        <v>2.3676880222841201E-2</v>
      </c>
      <c r="F10">
        <v>0.13579387186629499</v>
      </c>
      <c r="G10">
        <v>4.6657381615598903E-2</v>
      </c>
      <c r="H10">
        <v>1000</v>
      </c>
      <c r="I10">
        <v>136</v>
      </c>
      <c r="J10">
        <v>47</v>
      </c>
      <c r="K10">
        <v>0.87796244064711471</v>
      </c>
      <c r="L10">
        <v>0.87721920128397968</v>
      </c>
      <c r="M10">
        <v>0.75592488129422941</v>
      </c>
      <c r="N10">
        <v>0.75443840256795935</v>
      </c>
      <c r="O10">
        <v>0.82368136295026328</v>
      </c>
      <c r="P10">
        <v>0.82109061573900299</v>
      </c>
      <c r="Q10">
        <v>1.164861354558218</v>
      </c>
      <c r="R10">
        <v>1.1611974847153741</v>
      </c>
      <c r="S10">
        <v>2.1284760978905979</v>
      </c>
      <c r="T10">
        <v>135.5</v>
      </c>
      <c r="U10">
        <v>136.5</v>
      </c>
      <c r="V10">
        <v>46.5</v>
      </c>
      <c r="W10">
        <v>47.5</v>
      </c>
      <c r="X10">
        <v>5.4579355162389653E-3</v>
      </c>
      <c r="Y10">
        <v>1.7294321681650789E-2</v>
      </c>
      <c r="Z10">
        <v>2.009096100109034E-4</v>
      </c>
      <c r="AA10">
        <v>2.4671307107400651E-4</v>
      </c>
      <c r="AB10">
        <v>3.2676487539412557E-4</v>
      </c>
      <c r="AC10">
        <v>-0.99950657385785202</v>
      </c>
      <c r="AD10">
        <v>-0.99934647024921175</v>
      </c>
      <c r="AE10">
        <v>-2.4637721337620482</v>
      </c>
      <c r="AF10">
        <v>-2.4100792989565969</v>
      </c>
      <c r="AG10">
        <v>-3.4842999661631882</v>
      </c>
      <c r="AH10">
        <v>-3.4083668309790611</v>
      </c>
      <c r="AI10">
        <v>117.7064047974453</v>
      </c>
      <c r="AJ10">
        <v>3.5967928824523363E-4</v>
      </c>
      <c r="AK10">
        <v>4.5424974036951032E-4</v>
      </c>
      <c r="AL10">
        <v>0</v>
      </c>
      <c r="AM10">
        <v>0.5</v>
      </c>
      <c r="AN10">
        <v>0</v>
      </c>
      <c r="AO10">
        <v>0.5</v>
      </c>
      <c r="AP10">
        <v>2.4671307107400651E-4</v>
      </c>
      <c r="AQ10">
        <v>3.2676487539412557E-4</v>
      </c>
      <c r="AR10">
        <v>9.4891567662968721E-6</v>
      </c>
      <c r="AS10">
        <v>8.1013697733204582E-10</v>
      </c>
      <c r="AT10">
        <v>1.5346562849821869E-9</v>
      </c>
      <c r="AU10">
        <v>1533411636.185864</v>
      </c>
      <c r="AV10">
        <v>0.13579387186629499</v>
      </c>
      <c r="AW10">
        <v>4.6657381615598903E-2</v>
      </c>
      <c r="AX10">
        <v>136</v>
      </c>
      <c r="AY10">
        <v>47</v>
      </c>
      <c r="AZ10">
        <v>47</v>
      </c>
      <c r="BA10">
        <v>0</v>
      </c>
      <c r="BB10">
        <v>5.413647035308121</v>
      </c>
      <c r="BC10">
        <v>1.9975235082281158E-2</v>
      </c>
      <c r="BD10">
        <v>0.83752398160038732</v>
      </c>
      <c r="BE10">
        <v>2.6682146533317741E-2</v>
      </c>
      <c r="BF10">
        <v>0.1158186367840138</v>
      </c>
      <c r="BG10">
        <v>838</v>
      </c>
      <c r="BH10">
        <v>27</v>
      </c>
      <c r="BI10">
        <v>116</v>
      </c>
      <c r="BJ10">
        <v>20</v>
      </c>
      <c r="BK10">
        <v>841</v>
      </c>
      <c r="BL10">
        <v>23</v>
      </c>
      <c r="BM10">
        <v>112</v>
      </c>
      <c r="BN10">
        <v>24</v>
      </c>
      <c r="BO10">
        <v>1.070154577883472E-2</v>
      </c>
      <c r="BP10">
        <v>0.69565217391304346</v>
      </c>
      <c r="BQ10">
        <v>0.14285714285714279</v>
      </c>
      <c r="BR10">
        <v>0.66666666666666663</v>
      </c>
      <c r="BS10" s="3">
        <v>1.5158775292156881</v>
      </c>
      <c r="BU10">
        <v>824</v>
      </c>
      <c r="BV10">
        <v>40</v>
      </c>
      <c r="BW10">
        <v>129</v>
      </c>
      <c r="BX10">
        <v>6</v>
      </c>
      <c r="BY10">
        <v>0.34363852556480379</v>
      </c>
      <c r="BZ10">
        <v>12.565217391304349</v>
      </c>
      <c r="CA10">
        <v>2.5803571428571428</v>
      </c>
      <c r="CB10">
        <v>13.5</v>
      </c>
      <c r="CC10" s="3">
        <v>28.9892130597263</v>
      </c>
    </row>
    <row r="11" spans="1:81" x14ac:dyDescent="0.3">
      <c r="A11" t="s">
        <v>89</v>
      </c>
      <c r="B11">
        <v>0.91566935708321695</v>
      </c>
      <c r="C11">
        <v>2.53270247703869E-2</v>
      </c>
      <c r="D11">
        <v>4.31394377957139E-2</v>
      </c>
      <c r="E11">
        <v>1.5864180350681899E-2</v>
      </c>
      <c r="F11">
        <v>5.9003618146395799E-2</v>
      </c>
      <c r="G11">
        <v>4.1191205121068698E-2</v>
      </c>
      <c r="H11">
        <v>1000</v>
      </c>
      <c r="I11">
        <v>59</v>
      </c>
      <c r="J11">
        <v>41</v>
      </c>
      <c r="K11">
        <v>0.17790499708571131</v>
      </c>
      <c r="L11">
        <v>0.74238610344134293</v>
      </c>
      <c r="M11">
        <v>-0.64419000582857744</v>
      </c>
      <c r="N11">
        <v>0.48477220688268591</v>
      </c>
      <c r="O11">
        <v>-0.65292719600531668</v>
      </c>
      <c r="P11">
        <v>0.46012793012343772</v>
      </c>
      <c r="Q11">
        <v>-0.92337849583295506</v>
      </c>
      <c r="R11">
        <v>0.65071915920722545</v>
      </c>
      <c r="S11">
        <v>0.47207102831785719</v>
      </c>
      <c r="T11">
        <v>58.5</v>
      </c>
      <c r="U11">
        <v>59.5</v>
      </c>
      <c r="V11">
        <v>40.5</v>
      </c>
      <c r="W11">
        <v>41.5</v>
      </c>
      <c r="X11">
        <v>7.1840291994793859E-3</v>
      </c>
      <c r="Y11">
        <v>2.7467177824618379E-2</v>
      </c>
      <c r="Z11">
        <v>9.3151419212488998E-5</v>
      </c>
      <c r="AA11">
        <v>2.4671307107400651E-4</v>
      </c>
      <c r="AB11">
        <v>3.2676487539412557E-4</v>
      </c>
      <c r="AC11">
        <v>-0.99950657385785202</v>
      </c>
      <c r="AD11">
        <v>-0.99934647024921175</v>
      </c>
      <c r="AE11">
        <v>-2.4637721337620482</v>
      </c>
      <c r="AF11">
        <v>-2.4100792989565969</v>
      </c>
      <c r="AG11">
        <v>-3.4842999661631882</v>
      </c>
      <c r="AH11">
        <v>-3.4083668309790611</v>
      </c>
      <c r="AI11">
        <v>117.7064047974453</v>
      </c>
      <c r="AJ11">
        <v>2.8073851690199039E-3</v>
      </c>
      <c r="AK11">
        <v>0.63381685365117624</v>
      </c>
      <c r="AL11">
        <v>0</v>
      </c>
      <c r="AM11">
        <v>0.5</v>
      </c>
      <c r="AN11">
        <v>0</v>
      </c>
      <c r="AO11">
        <v>0.5</v>
      </c>
      <c r="AP11">
        <v>2.4671307107400651E-4</v>
      </c>
      <c r="AQ11">
        <v>3.2676487539412557E-4</v>
      </c>
      <c r="AR11">
        <v>9.4891567662968721E-6</v>
      </c>
      <c r="AS11">
        <v>1.4878777155975359E-6</v>
      </c>
      <c r="AT11">
        <v>1.9024278710543181E-8</v>
      </c>
      <c r="AU11">
        <v>31227.81935222285</v>
      </c>
      <c r="AV11">
        <v>5.9003618146395799E-2</v>
      </c>
      <c r="AW11">
        <v>4.1191205121068698E-2</v>
      </c>
      <c r="AX11">
        <v>59</v>
      </c>
      <c r="AY11">
        <v>41</v>
      </c>
      <c r="AZ11">
        <v>41</v>
      </c>
      <c r="BA11">
        <v>0</v>
      </c>
      <c r="BB11">
        <v>6.2362320636592177</v>
      </c>
      <c r="BC11">
        <v>1.030593737285143E-2</v>
      </c>
      <c r="BD11">
        <v>0.91011111410538703</v>
      </c>
      <c r="BE11">
        <v>3.088526774821727E-2</v>
      </c>
      <c r="BF11">
        <v>4.8697680773544368E-2</v>
      </c>
      <c r="BG11">
        <v>910</v>
      </c>
      <c r="BH11">
        <v>31</v>
      </c>
      <c r="BI11">
        <v>49</v>
      </c>
      <c r="BJ11">
        <v>10</v>
      </c>
      <c r="BK11">
        <v>916</v>
      </c>
      <c r="BL11">
        <v>25</v>
      </c>
      <c r="BM11">
        <v>43</v>
      </c>
      <c r="BN11">
        <v>16</v>
      </c>
      <c r="BO11">
        <v>3.9301310043668117E-2</v>
      </c>
      <c r="BP11">
        <v>1.44</v>
      </c>
      <c r="BQ11">
        <v>0.83720930232558144</v>
      </c>
      <c r="BR11">
        <v>2.25</v>
      </c>
      <c r="BS11" s="3">
        <v>4.5665106123692496</v>
      </c>
      <c r="BU11">
        <v>902</v>
      </c>
      <c r="BV11">
        <v>39</v>
      </c>
      <c r="BW11">
        <v>57</v>
      </c>
      <c r="BX11">
        <v>2</v>
      </c>
      <c r="BY11">
        <v>0.21397379912663761</v>
      </c>
      <c r="BZ11">
        <v>7.84</v>
      </c>
      <c r="CA11">
        <v>4.558139534883721</v>
      </c>
      <c r="CB11">
        <v>12.25</v>
      </c>
      <c r="CC11" s="3">
        <v>24.86211333401036</v>
      </c>
    </row>
    <row r="12" spans="1:81" x14ac:dyDescent="0.3">
      <c r="A12" t="s">
        <v>90</v>
      </c>
      <c r="B12">
        <v>0.92207792207792205</v>
      </c>
      <c r="C12">
        <v>2.3809523809523801E-2</v>
      </c>
      <c r="D12">
        <v>5.0865800865800899E-2</v>
      </c>
      <c r="E12">
        <v>3.24675324675325E-3</v>
      </c>
      <c r="F12">
        <v>5.4112554112554098E-2</v>
      </c>
      <c r="G12">
        <v>2.7056277056277101E-2</v>
      </c>
      <c r="H12">
        <v>1000</v>
      </c>
      <c r="I12">
        <v>54</v>
      </c>
      <c r="J12">
        <v>27</v>
      </c>
      <c r="K12">
        <v>0.14418090497732941</v>
      </c>
      <c r="L12">
        <v>0.29382808042988412</v>
      </c>
      <c r="M12">
        <v>-0.71163819004534112</v>
      </c>
      <c r="N12">
        <v>-0.41234383914023182</v>
      </c>
      <c r="O12">
        <v>-0.7507509799251445</v>
      </c>
      <c r="P12">
        <v>-0.38341852401650922</v>
      </c>
      <c r="Q12">
        <v>-1.061722217775031</v>
      </c>
      <c r="R12">
        <v>-0.54223567672922168</v>
      </c>
      <c r="S12">
        <v>1.456670039883021</v>
      </c>
      <c r="T12">
        <v>53.5</v>
      </c>
      <c r="U12">
        <v>54.5</v>
      </c>
      <c r="V12">
        <v>26.5</v>
      </c>
      <c r="W12">
        <v>27.5</v>
      </c>
      <c r="X12">
        <v>6.3043930662693426E-3</v>
      </c>
      <c r="Y12">
        <v>2.941225431326594E-2</v>
      </c>
      <c r="Z12">
        <v>2.701050991905068E-4</v>
      </c>
      <c r="AA12">
        <v>2.4671307107400651E-4</v>
      </c>
      <c r="AB12">
        <v>3.2676487539412557E-4</v>
      </c>
      <c r="AC12">
        <v>-0.99950657385785202</v>
      </c>
      <c r="AD12">
        <v>-0.99934647024921175</v>
      </c>
      <c r="AE12">
        <v>-2.4637721337620482</v>
      </c>
      <c r="AF12">
        <v>-2.4100792989565969</v>
      </c>
      <c r="AG12">
        <v>-3.4842999661631882</v>
      </c>
      <c r="AH12">
        <v>-3.4083668309790611</v>
      </c>
      <c r="AI12">
        <v>117.7064047974453</v>
      </c>
      <c r="AJ12">
        <v>0.1831368819678309</v>
      </c>
      <c r="AK12">
        <v>0.93157883855658064</v>
      </c>
      <c r="AL12">
        <v>0</v>
      </c>
      <c r="AM12">
        <v>0.5</v>
      </c>
      <c r="AN12">
        <v>0</v>
      </c>
      <c r="AO12">
        <v>0.5</v>
      </c>
      <c r="AP12">
        <v>2.4671307107400651E-4</v>
      </c>
      <c r="AQ12">
        <v>3.2676487539412557E-4</v>
      </c>
      <c r="AR12">
        <v>9.4891567662968721E-6</v>
      </c>
      <c r="AS12">
        <v>1.9191029127265052E-6</v>
      </c>
      <c r="AT12">
        <v>1.3289121973694061E-6</v>
      </c>
      <c r="AU12">
        <v>1004.999515559411</v>
      </c>
      <c r="AV12">
        <v>5.4112554112554098E-2</v>
      </c>
      <c r="AW12">
        <v>2.7056277056277101E-2</v>
      </c>
      <c r="AX12">
        <v>54</v>
      </c>
      <c r="AY12">
        <v>27</v>
      </c>
      <c r="AZ12">
        <v>27</v>
      </c>
      <c r="BA12">
        <v>0</v>
      </c>
      <c r="BB12">
        <v>6.6949996593874301</v>
      </c>
      <c r="BC12">
        <v>6.8881573363729206E-3</v>
      </c>
      <c r="BD12">
        <v>0.92571932616754171</v>
      </c>
      <c r="BE12">
        <v>2.016811971990418E-2</v>
      </c>
      <c r="BF12">
        <v>4.7224396776181177E-2</v>
      </c>
      <c r="BG12">
        <v>926</v>
      </c>
      <c r="BH12">
        <v>20</v>
      </c>
      <c r="BI12">
        <v>47</v>
      </c>
      <c r="BJ12">
        <v>7</v>
      </c>
      <c r="BK12">
        <v>922</v>
      </c>
      <c r="BL12">
        <v>24</v>
      </c>
      <c r="BM12">
        <v>51</v>
      </c>
      <c r="BN12">
        <v>3</v>
      </c>
      <c r="BO12">
        <v>1.735357917570499E-2</v>
      </c>
      <c r="BP12">
        <v>0.66666666666666663</v>
      </c>
      <c r="BQ12">
        <v>0.31372549019607843</v>
      </c>
      <c r="BR12">
        <v>5.333333333333333</v>
      </c>
      <c r="BS12" s="3">
        <v>6.3310790693717829</v>
      </c>
      <c r="BU12">
        <v>920</v>
      </c>
      <c r="BV12">
        <v>26</v>
      </c>
      <c r="BW12">
        <v>53</v>
      </c>
      <c r="BX12">
        <v>1</v>
      </c>
      <c r="BY12">
        <v>4.3383947939262474E-3</v>
      </c>
      <c r="BZ12">
        <v>0.16666666666666671</v>
      </c>
      <c r="CA12">
        <v>7.8431372549019607E-2</v>
      </c>
      <c r="CB12">
        <v>1.333333333333333</v>
      </c>
      <c r="CC12" s="3">
        <v>1.5827697673429459</v>
      </c>
    </row>
    <row r="13" spans="1:81" x14ac:dyDescent="0.3">
      <c r="A13" t="s">
        <v>91</v>
      </c>
      <c r="B13">
        <v>0.84880382775119601</v>
      </c>
      <c r="C13">
        <v>1.43540669856459E-2</v>
      </c>
      <c r="D13">
        <v>0.125358851674641</v>
      </c>
      <c r="E13">
        <v>1.1483253588516699E-2</v>
      </c>
      <c r="F13">
        <v>0.13684210526315799</v>
      </c>
      <c r="G13">
        <v>2.58373205741627E-2</v>
      </c>
      <c r="H13">
        <v>1000</v>
      </c>
      <c r="I13">
        <v>137</v>
      </c>
      <c r="J13">
        <v>26</v>
      </c>
      <c r="K13">
        <v>0.88333473592846634</v>
      </c>
      <c r="L13">
        <v>0.26510569000246309</v>
      </c>
      <c r="M13">
        <v>0.76666947185693268</v>
      </c>
      <c r="N13">
        <v>-0.46978861999507382</v>
      </c>
      <c r="O13">
        <v>0.84274635459564184</v>
      </c>
      <c r="P13">
        <v>-0.44383916909542381</v>
      </c>
      <c r="Q13">
        <v>1.1918233243096421</v>
      </c>
      <c r="R13">
        <v>-0.62768337244715389</v>
      </c>
      <c r="S13">
        <v>0.34558951343917338</v>
      </c>
      <c r="T13">
        <v>136.5</v>
      </c>
      <c r="U13">
        <v>137.5</v>
      </c>
      <c r="V13">
        <v>25.5</v>
      </c>
      <c r="W13">
        <v>26.5</v>
      </c>
      <c r="X13">
        <v>5.2870415428269979E-3</v>
      </c>
      <c r="Y13">
        <v>2.7998114437147229E-2</v>
      </c>
      <c r="Z13">
        <v>5.1156646002072063E-5</v>
      </c>
      <c r="AA13">
        <v>2.4671307107400651E-4</v>
      </c>
      <c r="AB13">
        <v>3.2676487539412557E-4</v>
      </c>
      <c r="AC13">
        <v>-0.99950657385785202</v>
      </c>
      <c r="AD13">
        <v>-0.99934647024921175</v>
      </c>
      <c r="AE13">
        <v>-2.4637721337620482</v>
      </c>
      <c r="AF13">
        <v>-2.4100792989565969</v>
      </c>
      <c r="AG13">
        <v>-3.4842999661631882</v>
      </c>
      <c r="AH13">
        <v>-3.4083668309790611</v>
      </c>
      <c r="AI13">
        <v>117.7064047974453</v>
      </c>
      <c r="AJ13">
        <v>0.23887720002879109</v>
      </c>
      <c r="AK13">
        <v>4.0652574326879973E-4</v>
      </c>
      <c r="AL13">
        <v>0</v>
      </c>
      <c r="AM13">
        <v>0.5</v>
      </c>
      <c r="AN13">
        <v>0</v>
      </c>
      <c r="AO13">
        <v>0.5</v>
      </c>
      <c r="AP13">
        <v>2.4671307107400651E-4</v>
      </c>
      <c r="AQ13">
        <v>3.2676487539412557E-4</v>
      </c>
      <c r="AR13">
        <v>9.4891567662968721E-6</v>
      </c>
      <c r="AS13">
        <v>7.0232178951174116E-10</v>
      </c>
      <c r="AT13">
        <v>1.650044449600741E-6</v>
      </c>
      <c r="AU13">
        <v>418887.97983020631</v>
      </c>
      <c r="AV13">
        <v>0.13684210526315799</v>
      </c>
      <c r="AW13">
        <v>2.58373205741627E-2</v>
      </c>
      <c r="AX13">
        <v>137</v>
      </c>
      <c r="AY13">
        <v>26</v>
      </c>
      <c r="AZ13">
        <v>26</v>
      </c>
      <c r="BA13">
        <v>0</v>
      </c>
      <c r="BB13">
        <v>5.8606304825595013</v>
      </c>
      <c r="BC13">
        <v>1.195955028418411E-2</v>
      </c>
      <c r="BD13">
        <v>0.84928012444686352</v>
      </c>
      <c r="BE13">
        <v>1.3877770289978591E-2</v>
      </c>
      <c r="BF13">
        <v>0.12488255497897389</v>
      </c>
      <c r="BG13">
        <v>849</v>
      </c>
      <c r="BH13">
        <v>14</v>
      </c>
      <c r="BI13">
        <v>125</v>
      </c>
      <c r="BJ13">
        <v>12</v>
      </c>
      <c r="BK13">
        <v>849</v>
      </c>
      <c r="BL13">
        <v>14</v>
      </c>
      <c r="BM13">
        <v>125</v>
      </c>
      <c r="BN13">
        <v>11</v>
      </c>
      <c r="BO13">
        <v>0</v>
      </c>
      <c r="BP13">
        <v>0</v>
      </c>
      <c r="BQ13">
        <v>0</v>
      </c>
      <c r="BR13">
        <v>9.0909090909090912E-2</v>
      </c>
      <c r="BS13" s="3">
        <v>9.0909090909090912E-2</v>
      </c>
      <c r="BU13">
        <v>841</v>
      </c>
      <c r="BV13">
        <v>22</v>
      </c>
      <c r="BW13">
        <v>133</v>
      </c>
      <c r="BX13">
        <v>4</v>
      </c>
      <c r="BY13">
        <v>7.5382803297997639E-2</v>
      </c>
      <c r="BZ13">
        <v>4.5714285714285712</v>
      </c>
      <c r="CA13">
        <v>0.51200000000000001</v>
      </c>
      <c r="CB13">
        <v>4.4545454545454541</v>
      </c>
      <c r="CC13" s="3">
        <v>9.6133568292720213</v>
      </c>
    </row>
    <row r="14" spans="1:81" x14ac:dyDescent="0.3">
      <c r="A14" t="s">
        <v>92</v>
      </c>
      <c r="B14">
        <v>0.88848594741613796</v>
      </c>
      <c r="C14">
        <v>2.13055303717135E-2</v>
      </c>
      <c r="D14">
        <v>7.2982774252039903E-2</v>
      </c>
      <c r="E14">
        <v>1.7225747960108801E-2</v>
      </c>
      <c r="F14">
        <v>9.0208522212148701E-2</v>
      </c>
      <c r="G14">
        <v>3.8531278331822301E-2</v>
      </c>
      <c r="H14">
        <v>1000</v>
      </c>
      <c r="I14">
        <v>90</v>
      </c>
      <c r="J14">
        <v>39</v>
      </c>
      <c r="K14">
        <v>0.46902825987562852</v>
      </c>
      <c r="L14">
        <v>0.6845650024962141</v>
      </c>
      <c r="M14">
        <v>-6.1943480248743077E-2</v>
      </c>
      <c r="N14">
        <v>0.36913000499242821</v>
      </c>
      <c r="O14">
        <v>-5.4951240950875953E-2</v>
      </c>
      <c r="P14">
        <v>0.33976670636654061</v>
      </c>
      <c r="Q14">
        <v>-7.7712790221960579E-2</v>
      </c>
      <c r="R14">
        <v>0.4805026841863988</v>
      </c>
      <c r="S14">
        <v>1.1382163490276509</v>
      </c>
      <c r="T14">
        <v>89.5</v>
      </c>
      <c r="U14">
        <v>90.5</v>
      </c>
      <c r="V14">
        <v>38.5</v>
      </c>
      <c r="W14">
        <v>39.5</v>
      </c>
      <c r="X14">
        <v>1.077870118322782E-2</v>
      </c>
      <c r="Y14">
        <v>3.0247821208390421E-2</v>
      </c>
      <c r="Z14">
        <v>3.7109521022642741E-4</v>
      </c>
      <c r="AA14">
        <v>2.4671307107400651E-4</v>
      </c>
      <c r="AB14">
        <v>3.2676487539412557E-4</v>
      </c>
      <c r="AC14">
        <v>-0.99950657385785202</v>
      </c>
      <c r="AD14">
        <v>-0.99934647024921175</v>
      </c>
      <c r="AE14">
        <v>-2.4637721337620482</v>
      </c>
      <c r="AF14">
        <v>-2.4100792989565969</v>
      </c>
      <c r="AG14">
        <v>-3.4842999661631882</v>
      </c>
      <c r="AH14">
        <v>-3.4083668309790611</v>
      </c>
      <c r="AI14">
        <v>117.7064047974453</v>
      </c>
      <c r="AJ14">
        <v>5.3754353238679208E-3</v>
      </c>
      <c r="AK14">
        <v>4.662310205626341E-2</v>
      </c>
      <c r="AL14">
        <v>0</v>
      </c>
      <c r="AM14">
        <v>0.5</v>
      </c>
      <c r="AN14">
        <v>0</v>
      </c>
      <c r="AO14">
        <v>0.5</v>
      </c>
      <c r="AP14">
        <v>2.4671307107400651E-4</v>
      </c>
      <c r="AQ14">
        <v>3.2676487539412557E-4</v>
      </c>
      <c r="AR14">
        <v>9.4891567662968721E-6</v>
      </c>
      <c r="AS14">
        <v>1.6421127199992501E-7</v>
      </c>
      <c r="AT14">
        <v>4.0114362760625317E-8</v>
      </c>
      <c r="AU14">
        <v>534576.80077796883</v>
      </c>
      <c r="AV14">
        <v>9.0208522212148701E-2</v>
      </c>
      <c r="AW14">
        <v>3.8531278331822301E-2</v>
      </c>
      <c r="AX14">
        <v>90</v>
      </c>
      <c r="AY14">
        <v>39</v>
      </c>
      <c r="AZ14">
        <v>39</v>
      </c>
      <c r="BA14">
        <v>0</v>
      </c>
      <c r="BB14">
        <v>5.731519371967507</v>
      </c>
      <c r="BC14">
        <v>1.286734314781653E-2</v>
      </c>
      <c r="BD14">
        <v>0.88412754260384552</v>
      </c>
      <c r="BE14">
        <v>2.5663935184005771E-2</v>
      </c>
      <c r="BF14">
        <v>7.7341179064332161E-2</v>
      </c>
      <c r="BG14">
        <v>884</v>
      </c>
      <c r="BH14">
        <v>26</v>
      </c>
      <c r="BI14">
        <v>77</v>
      </c>
      <c r="BJ14">
        <v>13</v>
      </c>
      <c r="BK14">
        <v>888</v>
      </c>
      <c r="BL14">
        <v>21</v>
      </c>
      <c r="BM14">
        <v>73</v>
      </c>
      <c r="BN14">
        <v>17</v>
      </c>
      <c r="BO14">
        <v>1.8018018018018021E-2</v>
      </c>
      <c r="BP14">
        <v>1.19047619047619</v>
      </c>
      <c r="BQ14">
        <v>0.21917808219178081</v>
      </c>
      <c r="BR14">
        <v>0.94117647058823528</v>
      </c>
      <c r="BS14" s="3">
        <v>2.3688487612742248</v>
      </c>
      <c r="BU14">
        <v>875</v>
      </c>
      <c r="BV14">
        <v>35</v>
      </c>
      <c r="BW14">
        <v>87</v>
      </c>
      <c r="BX14">
        <v>3</v>
      </c>
      <c r="BY14">
        <v>0.19031531531531529</v>
      </c>
      <c r="BZ14">
        <v>9.3333333333333339</v>
      </c>
      <c r="CA14">
        <v>2.6849315068493151</v>
      </c>
      <c r="CB14">
        <v>11.52941176470588</v>
      </c>
      <c r="CC14" s="3">
        <v>23.73799192020385</v>
      </c>
    </row>
    <row r="15" spans="1:81" x14ac:dyDescent="0.3">
      <c r="A15" t="s">
        <v>93</v>
      </c>
      <c r="B15">
        <v>0.87382831771090297</v>
      </c>
      <c r="C15">
        <v>2.3680315737543201E-2</v>
      </c>
      <c r="D15">
        <v>8.7321164282190403E-2</v>
      </c>
      <c r="E15">
        <v>1.51702022693636E-2</v>
      </c>
      <c r="F15">
        <v>0.102491366551554</v>
      </c>
      <c r="G15">
        <v>3.8850518006906802E-2</v>
      </c>
      <c r="H15">
        <v>1000</v>
      </c>
      <c r="I15">
        <v>102</v>
      </c>
      <c r="J15">
        <v>39</v>
      </c>
      <c r="K15">
        <v>0.59758217583132034</v>
      </c>
      <c r="L15">
        <v>0.6845650024962141</v>
      </c>
      <c r="M15">
        <v>0.19516435166264071</v>
      </c>
      <c r="N15">
        <v>0.36913000499242821</v>
      </c>
      <c r="O15">
        <v>0.17472168653043649</v>
      </c>
      <c r="P15">
        <v>0.33976670636654061</v>
      </c>
      <c r="Q15">
        <v>0.24709377873204391</v>
      </c>
      <c r="R15">
        <v>0.4805026841863988</v>
      </c>
      <c r="S15">
        <v>1.3072830287012269</v>
      </c>
      <c r="T15">
        <v>101.5</v>
      </c>
      <c r="U15">
        <v>102.5</v>
      </c>
      <c r="V15">
        <v>38.5</v>
      </c>
      <c r="W15">
        <v>39.5</v>
      </c>
      <c r="X15">
        <v>1.04623485152836E-2</v>
      </c>
      <c r="Y15">
        <v>3.0247821208390421E-2</v>
      </c>
      <c r="Z15">
        <v>4.1370703241626111E-4</v>
      </c>
      <c r="AA15">
        <v>2.4671307107400651E-4</v>
      </c>
      <c r="AB15">
        <v>3.2676487539412557E-4</v>
      </c>
      <c r="AC15">
        <v>-0.99950657385785202</v>
      </c>
      <c r="AD15">
        <v>-0.99934647024921175</v>
      </c>
      <c r="AE15">
        <v>-2.4637721337620482</v>
      </c>
      <c r="AF15">
        <v>-2.4100792989565969</v>
      </c>
      <c r="AG15">
        <v>-3.4842999661631882</v>
      </c>
      <c r="AH15">
        <v>-3.4083668309790611</v>
      </c>
      <c r="AI15">
        <v>117.7064047974453</v>
      </c>
      <c r="AJ15">
        <v>5.3754353238679208E-3</v>
      </c>
      <c r="AK15">
        <v>1.522648199277064E-2</v>
      </c>
      <c r="AL15">
        <v>0</v>
      </c>
      <c r="AM15">
        <v>0.5</v>
      </c>
      <c r="AN15">
        <v>0</v>
      </c>
      <c r="AO15">
        <v>0.5</v>
      </c>
      <c r="AP15">
        <v>2.4671307107400651E-4</v>
      </c>
      <c r="AQ15">
        <v>3.2676487539412557E-4</v>
      </c>
      <c r="AR15">
        <v>9.4891567662968721E-6</v>
      </c>
      <c r="AS15">
        <v>5.2055200466100912E-8</v>
      </c>
      <c r="AT15">
        <v>4.0114362760625317E-8</v>
      </c>
      <c r="AU15">
        <v>1879994.176301023</v>
      </c>
      <c r="AV15">
        <v>0.102491366551554</v>
      </c>
      <c r="AW15">
        <v>3.8850518006906802E-2</v>
      </c>
      <c r="AX15">
        <v>102</v>
      </c>
      <c r="AY15">
        <v>39</v>
      </c>
      <c r="AZ15">
        <v>39</v>
      </c>
      <c r="BA15">
        <v>0</v>
      </c>
      <c r="BB15">
        <v>5.6357422542886537</v>
      </c>
      <c r="BC15">
        <v>1.411548443863855E-2</v>
      </c>
      <c r="BD15">
        <v>0.87277359988017778</v>
      </c>
      <c r="BE15">
        <v>2.4735033568268248E-2</v>
      </c>
      <c r="BF15">
        <v>8.8375882112915444E-2</v>
      </c>
      <c r="BG15">
        <v>873</v>
      </c>
      <c r="BH15">
        <v>25</v>
      </c>
      <c r="BI15">
        <v>88</v>
      </c>
      <c r="BJ15">
        <v>14</v>
      </c>
      <c r="BK15">
        <v>874</v>
      </c>
      <c r="BL15">
        <v>24</v>
      </c>
      <c r="BM15">
        <v>87</v>
      </c>
      <c r="BN15">
        <v>15</v>
      </c>
      <c r="BO15">
        <v>1.1441647597254E-3</v>
      </c>
      <c r="BP15">
        <v>4.1666666666666657E-2</v>
      </c>
      <c r="BQ15">
        <v>1.149425287356322E-2</v>
      </c>
      <c r="BR15">
        <v>6.6666666666666666E-2</v>
      </c>
      <c r="BS15" s="3">
        <v>0.12097175096662199</v>
      </c>
      <c r="BU15">
        <v>863</v>
      </c>
      <c r="BV15">
        <v>35</v>
      </c>
      <c r="BW15">
        <v>99</v>
      </c>
      <c r="BX15">
        <v>4</v>
      </c>
      <c r="BY15">
        <v>0.13844393592677351</v>
      </c>
      <c r="BZ15">
        <v>5.041666666666667</v>
      </c>
      <c r="CA15">
        <v>1.655172413793103</v>
      </c>
      <c r="CB15">
        <v>8.0666666666666664</v>
      </c>
      <c r="CC15" s="3">
        <v>14.901949683053211</v>
      </c>
    </row>
    <row r="16" spans="1:81" x14ac:dyDescent="0.3">
      <c r="A16" t="s">
        <v>94</v>
      </c>
      <c r="B16">
        <v>0.86837606837606796</v>
      </c>
      <c r="C16">
        <v>2.9059829059829099E-2</v>
      </c>
      <c r="D16">
        <v>9.5726495726495706E-2</v>
      </c>
      <c r="E16">
        <v>6.8376068376068402E-3</v>
      </c>
      <c r="F16">
        <v>0.102564102564103</v>
      </c>
      <c r="G16">
        <v>3.5897435897435902E-2</v>
      </c>
      <c r="H16">
        <v>1000</v>
      </c>
      <c r="I16">
        <v>103</v>
      </c>
      <c r="J16">
        <v>36</v>
      </c>
      <c r="K16">
        <v>0.60800792551085581</v>
      </c>
      <c r="L16">
        <v>0.58904827245958147</v>
      </c>
      <c r="M16">
        <v>0.21601585102171161</v>
      </c>
      <c r="N16">
        <v>0.17809654491916291</v>
      </c>
      <c r="O16">
        <v>0.193839707265057</v>
      </c>
      <c r="P16">
        <v>0.15916794205464191</v>
      </c>
      <c r="Q16">
        <v>0.27413074294067408</v>
      </c>
      <c r="R16">
        <v>0.22509746234868941</v>
      </c>
      <c r="S16">
        <v>1.2997684229216571</v>
      </c>
      <c r="T16">
        <v>102.5</v>
      </c>
      <c r="U16">
        <v>103.5</v>
      </c>
      <c r="V16">
        <v>35.5</v>
      </c>
      <c r="W16">
        <v>36.5</v>
      </c>
      <c r="X16">
        <v>1.038739811154832E-2</v>
      </c>
      <c r="Y16">
        <v>3.3112518025610993E-2</v>
      </c>
      <c r="Z16">
        <v>4.4705912776085499E-4</v>
      </c>
      <c r="AA16">
        <v>2.4671307107400651E-4</v>
      </c>
      <c r="AB16">
        <v>3.2676487539412557E-4</v>
      </c>
      <c r="AC16">
        <v>-0.99950657385785202</v>
      </c>
      <c r="AD16">
        <v>-0.99934647024921175</v>
      </c>
      <c r="AE16">
        <v>-2.4637721337620482</v>
      </c>
      <c r="AF16">
        <v>-2.4100792989565969</v>
      </c>
      <c r="AG16">
        <v>-3.4842999661631882</v>
      </c>
      <c r="AH16">
        <v>-3.4083668309790611</v>
      </c>
      <c r="AI16">
        <v>117.7064047974453</v>
      </c>
      <c r="AJ16">
        <v>1.3779040317947759E-2</v>
      </c>
      <c r="AK16">
        <v>1.3831720577147721E-2</v>
      </c>
      <c r="AL16">
        <v>0</v>
      </c>
      <c r="AM16">
        <v>0.5</v>
      </c>
      <c r="AN16">
        <v>0</v>
      </c>
      <c r="AO16">
        <v>0.5</v>
      </c>
      <c r="AP16">
        <v>2.4671307107400651E-4</v>
      </c>
      <c r="AQ16">
        <v>3.2676487539412557E-4</v>
      </c>
      <c r="AR16">
        <v>9.4891567662968721E-6</v>
      </c>
      <c r="AS16">
        <v>4.6948135676176831E-8</v>
      </c>
      <c r="AT16">
        <v>1.125649902384414E-7</v>
      </c>
      <c r="AU16">
        <v>802732.59691892145</v>
      </c>
      <c r="AV16">
        <v>0.102564102564103</v>
      </c>
      <c r="AW16">
        <v>3.5897435897435902E-2</v>
      </c>
      <c r="AX16">
        <v>103</v>
      </c>
      <c r="AY16">
        <v>36</v>
      </c>
      <c r="AZ16">
        <v>36</v>
      </c>
      <c r="BA16">
        <v>0</v>
      </c>
      <c r="BB16">
        <v>5.6794589303695968</v>
      </c>
      <c r="BC16">
        <v>1.3182487844910169E-2</v>
      </c>
      <c r="BD16">
        <v>0.8747209493833713</v>
      </c>
      <c r="BE16">
        <v>2.2714948052525729E-2</v>
      </c>
      <c r="BF16">
        <v>8.9381614719192828E-2</v>
      </c>
      <c r="BG16">
        <v>875</v>
      </c>
      <c r="BH16">
        <v>23</v>
      </c>
      <c r="BI16">
        <v>89</v>
      </c>
      <c r="BJ16">
        <v>13</v>
      </c>
      <c r="BK16">
        <v>868</v>
      </c>
      <c r="BL16">
        <v>29</v>
      </c>
      <c r="BM16">
        <v>96</v>
      </c>
      <c r="BN16">
        <v>7</v>
      </c>
      <c r="BO16">
        <v>5.6451612903225798E-2</v>
      </c>
      <c r="BP16">
        <v>1.2413793103448281</v>
      </c>
      <c r="BQ16">
        <v>0.51041666666666663</v>
      </c>
      <c r="BR16">
        <v>5.1428571428571432</v>
      </c>
      <c r="BS16" s="3">
        <v>6.9511047327718636</v>
      </c>
      <c r="BU16">
        <v>865</v>
      </c>
      <c r="BV16">
        <v>32</v>
      </c>
      <c r="BW16">
        <v>99</v>
      </c>
      <c r="BX16">
        <v>4</v>
      </c>
      <c r="BY16">
        <v>1.036866359447005E-2</v>
      </c>
      <c r="BZ16">
        <v>0.31034482758620691</v>
      </c>
      <c r="CA16">
        <v>9.375E-2</v>
      </c>
      <c r="CB16">
        <v>1.285714285714286</v>
      </c>
      <c r="CC16" s="3">
        <v>1.7001777768949631</v>
      </c>
    </row>
    <row r="17" spans="1:81" x14ac:dyDescent="0.3">
      <c r="A17" t="s">
        <v>95</v>
      </c>
      <c r="B17">
        <v>0.81510416666666696</v>
      </c>
      <c r="C17">
        <v>2.6041666666666699E-2</v>
      </c>
      <c r="D17">
        <v>0.1328125</v>
      </c>
      <c r="E17">
        <v>2.6041666666666699E-2</v>
      </c>
      <c r="F17">
        <v>0.15885416666666699</v>
      </c>
      <c r="G17">
        <v>5.2083333333333301E-2</v>
      </c>
      <c r="H17">
        <v>1000</v>
      </c>
      <c r="I17">
        <v>159</v>
      </c>
      <c r="J17">
        <v>52</v>
      </c>
      <c r="K17">
        <v>0.96284892210578388</v>
      </c>
      <c r="L17">
        <v>0.94368364940103677</v>
      </c>
      <c r="M17">
        <v>0.92569784421156776</v>
      </c>
      <c r="N17">
        <v>0.88736729880207355</v>
      </c>
      <c r="O17">
        <v>1.2620076120205961</v>
      </c>
      <c r="P17">
        <v>1.121803792017537</v>
      </c>
      <c r="Q17">
        <v>1.7847482807376089</v>
      </c>
      <c r="R17">
        <v>1.586470136992767</v>
      </c>
      <c r="S17">
        <v>3.6969352114963319</v>
      </c>
      <c r="T17">
        <v>158.5</v>
      </c>
      <c r="U17">
        <v>159.5</v>
      </c>
      <c r="V17">
        <v>51.5</v>
      </c>
      <c r="W17">
        <v>52.5</v>
      </c>
      <c r="X17">
        <v>2.1862372981242828E-3</v>
      </c>
      <c r="Y17">
        <v>9.6434146683399558E-3</v>
      </c>
      <c r="Z17">
        <v>7.7941719166965256E-5</v>
      </c>
      <c r="AA17">
        <v>2.4671307107400651E-4</v>
      </c>
      <c r="AB17">
        <v>3.2676487539412557E-4</v>
      </c>
      <c r="AC17">
        <v>-0.99950657385785202</v>
      </c>
      <c r="AD17">
        <v>-0.99934647024921175</v>
      </c>
      <c r="AE17">
        <v>-2.4637721337620482</v>
      </c>
      <c r="AF17">
        <v>-2.4100792989565969</v>
      </c>
      <c r="AG17">
        <v>-3.4842999661631882</v>
      </c>
      <c r="AH17">
        <v>-3.4083668309790611</v>
      </c>
      <c r="AI17">
        <v>117.7064047974453</v>
      </c>
      <c r="AJ17">
        <v>5.7466533104785138E-5</v>
      </c>
      <c r="AK17">
        <v>3.1619664865035108E-5</v>
      </c>
      <c r="AL17">
        <v>0</v>
      </c>
      <c r="AM17">
        <v>0.5</v>
      </c>
      <c r="AN17">
        <v>0</v>
      </c>
      <c r="AO17">
        <v>0.5</v>
      </c>
      <c r="AP17">
        <v>2.4671307107400651E-4</v>
      </c>
      <c r="AQ17">
        <v>3.2676487539412557E-4</v>
      </c>
      <c r="AR17">
        <v>9.4891567662968721E-6</v>
      </c>
      <c r="AS17">
        <v>2.2588631937979909E-11</v>
      </c>
      <c r="AT17">
        <v>1.367218728072501E-10</v>
      </c>
      <c r="AU17">
        <v>239480234425.77591</v>
      </c>
      <c r="AV17">
        <v>0.15885416666666699</v>
      </c>
      <c r="AW17">
        <v>5.2083333333333301E-2</v>
      </c>
      <c r="AX17">
        <v>159</v>
      </c>
      <c r="AY17">
        <v>52</v>
      </c>
      <c r="AZ17">
        <v>52</v>
      </c>
      <c r="BA17">
        <v>0</v>
      </c>
      <c r="BB17">
        <v>5.3544728550079324</v>
      </c>
      <c r="BC17">
        <v>2.4447842227299031E-2</v>
      </c>
      <c r="BD17">
        <v>0.81351034222729879</v>
      </c>
      <c r="BE17">
        <v>2.763549110603427E-2</v>
      </c>
      <c r="BF17">
        <v>0.13440632443936801</v>
      </c>
      <c r="BG17">
        <v>814</v>
      </c>
      <c r="BH17">
        <v>28</v>
      </c>
      <c r="BI17">
        <v>134</v>
      </c>
      <c r="BJ17">
        <v>24</v>
      </c>
      <c r="BK17">
        <v>815</v>
      </c>
      <c r="BL17">
        <v>26</v>
      </c>
      <c r="BM17">
        <v>133</v>
      </c>
      <c r="BN17">
        <v>26</v>
      </c>
      <c r="BO17">
        <v>1.2269938650306749E-3</v>
      </c>
      <c r="BP17">
        <v>0.15384615384615391</v>
      </c>
      <c r="BQ17">
        <v>7.5187969924812026E-3</v>
      </c>
      <c r="BR17">
        <v>0.15384615384615391</v>
      </c>
      <c r="BS17" s="3">
        <v>0.31643809854981958</v>
      </c>
      <c r="BU17">
        <v>797</v>
      </c>
      <c r="BV17">
        <v>44</v>
      </c>
      <c r="BW17">
        <v>151</v>
      </c>
      <c r="BX17">
        <v>8</v>
      </c>
      <c r="BY17">
        <v>0.39754601226993858</v>
      </c>
      <c r="BZ17">
        <v>12.46153846153846</v>
      </c>
      <c r="CA17">
        <v>2.4360902255639099</v>
      </c>
      <c r="CB17">
        <v>12.46153846153846</v>
      </c>
      <c r="CC17" s="3">
        <v>27.75671316091077</v>
      </c>
    </row>
    <row r="18" spans="1:81" x14ac:dyDescent="0.3">
      <c r="A18" t="s">
        <v>96</v>
      </c>
      <c r="B18">
        <v>0.89214380825565898</v>
      </c>
      <c r="C18">
        <v>1.7310252996005301E-2</v>
      </c>
      <c r="D18">
        <v>7.72303595206391E-2</v>
      </c>
      <c r="E18">
        <v>1.3315579227696399E-2</v>
      </c>
      <c r="F18">
        <v>9.0545938748335594E-2</v>
      </c>
      <c r="G18">
        <v>3.0625832223701702E-2</v>
      </c>
      <c r="H18">
        <v>1000</v>
      </c>
      <c r="I18">
        <v>91</v>
      </c>
      <c r="J18">
        <v>31</v>
      </c>
      <c r="K18">
        <v>0.47981602769117943</v>
      </c>
      <c r="L18">
        <v>0.42038474093637612</v>
      </c>
      <c r="M18">
        <v>-4.0367944617641149E-2</v>
      </c>
      <c r="N18">
        <v>-0.15923051812724781</v>
      </c>
      <c r="O18">
        <v>-3.5790435556904303E-2</v>
      </c>
      <c r="P18">
        <v>-0.14206434088082051</v>
      </c>
      <c r="Q18">
        <v>-5.0615319367814313E-2</v>
      </c>
      <c r="R18">
        <v>-0.20090931760325079</v>
      </c>
      <c r="S18">
        <v>1.266589064659281</v>
      </c>
      <c r="T18">
        <v>90.5</v>
      </c>
      <c r="U18">
        <v>91.5</v>
      </c>
      <c r="V18">
        <v>30.5</v>
      </c>
      <c r="W18">
        <v>31.5</v>
      </c>
      <c r="X18">
        <v>1.0794887533280889E-2</v>
      </c>
      <c r="Y18">
        <v>3.3324511308078293E-2</v>
      </c>
      <c r="Z18">
        <v>4.5563559601037129E-4</v>
      </c>
      <c r="AA18">
        <v>2.4671307107400651E-4</v>
      </c>
      <c r="AB18">
        <v>3.2676487539412557E-4</v>
      </c>
      <c r="AC18">
        <v>-0.99950657385785202</v>
      </c>
      <c r="AD18">
        <v>-0.99934647024921175</v>
      </c>
      <c r="AE18">
        <v>-2.4637721337620482</v>
      </c>
      <c r="AF18">
        <v>-2.4100792989565969</v>
      </c>
      <c r="AG18">
        <v>-3.4842999661631882</v>
      </c>
      <c r="AH18">
        <v>-3.4083668309790611</v>
      </c>
      <c r="AI18">
        <v>117.7064047974453</v>
      </c>
      <c r="AJ18">
        <v>6.0587497293083992E-2</v>
      </c>
      <c r="AK18">
        <v>4.2572728816656823E-2</v>
      </c>
      <c r="AL18">
        <v>0</v>
      </c>
      <c r="AM18">
        <v>0.5</v>
      </c>
      <c r="AN18">
        <v>0</v>
      </c>
      <c r="AO18">
        <v>0.5</v>
      </c>
      <c r="AP18">
        <v>2.4671307107400651E-4</v>
      </c>
      <c r="AQ18">
        <v>3.2676487539412557E-4</v>
      </c>
      <c r="AR18">
        <v>9.4891567662968721E-6</v>
      </c>
      <c r="AS18">
        <v>1.501706212938946E-7</v>
      </c>
      <c r="AT18">
        <v>4.9812571496575482E-7</v>
      </c>
      <c r="AU18">
        <v>57799.133450096808</v>
      </c>
      <c r="AV18">
        <v>9.0545938748335594E-2</v>
      </c>
      <c r="AW18">
        <v>3.0625832223701702E-2</v>
      </c>
      <c r="AX18">
        <v>91</v>
      </c>
      <c r="AY18">
        <v>31</v>
      </c>
      <c r="AZ18">
        <v>31</v>
      </c>
      <c r="BA18">
        <v>0</v>
      </c>
      <c r="BB18">
        <v>5.8807373262434854</v>
      </c>
      <c r="BC18">
        <v>1.059128138150991E-2</v>
      </c>
      <c r="BD18">
        <v>0.88941951040947254</v>
      </c>
      <c r="BE18">
        <v>2.003455084219179E-2</v>
      </c>
      <c r="BF18">
        <v>7.9954657366825679E-2</v>
      </c>
      <c r="BG18">
        <v>889</v>
      </c>
      <c r="BH18">
        <v>20</v>
      </c>
      <c r="BI18">
        <v>80</v>
      </c>
      <c r="BJ18">
        <v>11</v>
      </c>
      <c r="BK18">
        <v>892</v>
      </c>
      <c r="BL18">
        <v>17</v>
      </c>
      <c r="BM18">
        <v>77</v>
      </c>
      <c r="BN18">
        <v>13</v>
      </c>
      <c r="BO18">
        <v>1.008968609865471E-2</v>
      </c>
      <c r="BP18">
        <v>0.52941176470588236</v>
      </c>
      <c r="BQ18">
        <v>0.11688311688311689</v>
      </c>
      <c r="BR18">
        <v>0.30769230769230771</v>
      </c>
      <c r="BS18" s="3">
        <v>0.96407687537996167</v>
      </c>
      <c r="BU18">
        <v>882</v>
      </c>
      <c r="BV18">
        <v>28</v>
      </c>
      <c r="BW18">
        <v>88</v>
      </c>
      <c r="BX18">
        <v>3</v>
      </c>
      <c r="BY18">
        <v>0.1121076233183857</v>
      </c>
      <c r="BZ18">
        <v>7.117647058823529</v>
      </c>
      <c r="CA18">
        <v>1.571428571428571</v>
      </c>
      <c r="CB18">
        <v>7.6923076923076934</v>
      </c>
      <c r="CC18" s="3">
        <v>16.493490945878179</v>
      </c>
    </row>
    <row r="19" spans="1:81" x14ac:dyDescent="0.3">
      <c r="A19" t="s">
        <v>97</v>
      </c>
      <c r="B19">
        <v>0.89741518578352197</v>
      </c>
      <c r="C19">
        <v>1.37318255250404E-2</v>
      </c>
      <c r="D19">
        <v>7.9967689822294005E-2</v>
      </c>
      <c r="E19">
        <v>8.8852988691437793E-3</v>
      </c>
      <c r="F19">
        <v>8.8852988691437804E-2</v>
      </c>
      <c r="G19">
        <v>2.2617124394184202E-2</v>
      </c>
      <c r="H19">
        <v>1000</v>
      </c>
      <c r="I19">
        <v>89</v>
      </c>
      <c r="J19">
        <v>23</v>
      </c>
      <c r="K19">
        <v>0.45826056732175652</v>
      </c>
      <c r="L19">
        <v>0.18822588309557961</v>
      </c>
      <c r="M19">
        <v>-8.3478865356486964E-2</v>
      </c>
      <c r="N19">
        <v>-0.62354823380884095</v>
      </c>
      <c r="O19">
        <v>-7.411670959824633E-2</v>
      </c>
      <c r="P19">
        <v>-0.62540265773267256</v>
      </c>
      <c r="Q19">
        <v>-0.1048168559123081</v>
      </c>
      <c r="R19">
        <v>-0.88445292050972435</v>
      </c>
      <c r="S19">
        <v>1.092119926910841</v>
      </c>
      <c r="T19">
        <v>88.5</v>
      </c>
      <c r="U19">
        <v>89.5</v>
      </c>
      <c r="V19">
        <v>22.5</v>
      </c>
      <c r="W19">
        <v>23.5</v>
      </c>
      <c r="X19">
        <v>1.075474789463249E-2</v>
      </c>
      <c r="Y19">
        <v>2.312664412286583E-2</v>
      </c>
      <c r="Z19">
        <v>2.7163340846025181E-4</v>
      </c>
      <c r="AA19">
        <v>2.4671307107400651E-4</v>
      </c>
      <c r="AB19">
        <v>3.2676487539412557E-4</v>
      </c>
      <c r="AC19">
        <v>-0.99950657385785202</v>
      </c>
      <c r="AD19">
        <v>-0.99934647024921175</v>
      </c>
      <c r="AE19">
        <v>-2.4637721337620482</v>
      </c>
      <c r="AF19">
        <v>-2.4100792989565969</v>
      </c>
      <c r="AG19">
        <v>-3.4842999661631882</v>
      </c>
      <c r="AH19">
        <v>-3.4083668309790611</v>
      </c>
      <c r="AI19">
        <v>117.7064047974453</v>
      </c>
      <c r="AJ19">
        <v>0.51668994766630028</v>
      </c>
      <c r="AK19">
        <v>5.1036931136893962E-2</v>
      </c>
      <c r="AL19">
        <v>0</v>
      </c>
      <c r="AM19">
        <v>0.5</v>
      </c>
      <c r="AN19">
        <v>0</v>
      </c>
      <c r="AO19">
        <v>0.5</v>
      </c>
      <c r="AP19">
        <v>2.4671307107400651E-4</v>
      </c>
      <c r="AQ19">
        <v>3.2676487539412557E-4</v>
      </c>
      <c r="AR19">
        <v>9.4891567662968721E-6</v>
      </c>
      <c r="AS19">
        <v>1.7935775276877299E-7</v>
      </c>
      <c r="AT19">
        <v>2.9480496206420781E-6</v>
      </c>
      <c r="AU19">
        <v>4874.7894398916496</v>
      </c>
      <c r="AV19">
        <v>8.8852988691437804E-2</v>
      </c>
      <c r="AW19">
        <v>2.2617124394184202E-2</v>
      </c>
      <c r="AX19">
        <v>89</v>
      </c>
      <c r="AY19">
        <v>23</v>
      </c>
      <c r="AZ19">
        <v>23</v>
      </c>
      <c r="BA19">
        <v>0</v>
      </c>
      <c r="BB19">
        <v>6.1986698538742893</v>
      </c>
      <c r="BC19">
        <v>8.1026790673137238E-3</v>
      </c>
      <c r="BD19">
        <v>0.89663256598169183</v>
      </c>
      <c r="BE19">
        <v>1.4514445326870479E-2</v>
      </c>
      <c r="BF19">
        <v>8.0750309624124078E-2</v>
      </c>
      <c r="BG19">
        <v>897</v>
      </c>
      <c r="BH19">
        <v>15</v>
      </c>
      <c r="BI19">
        <v>81</v>
      </c>
      <c r="BJ19">
        <v>8</v>
      </c>
      <c r="BK19">
        <v>897</v>
      </c>
      <c r="BL19">
        <v>14</v>
      </c>
      <c r="BM19">
        <v>80</v>
      </c>
      <c r="BN19">
        <v>9</v>
      </c>
      <c r="BO19">
        <v>0</v>
      </c>
      <c r="BP19">
        <v>7.1428571428571425E-2</v>
      </c>
      <c r="BQ19">
        <v>1.2500000000000001E-2</v>
      </c>
      <c r="BR19">
        <v>0.1111111111111111</v>
      </c>
      <c r="BS19" s="3">
        <v>0.19503968253968251</v>
      </c>
      <c r="BU19">
        <v>891</v>
      </c>
      <c r="BV19">
        <v>21</v>
      </c>
      <c r="BW19">
        <v>87</v>
      </c>
      <c r="BX19">
        <v>2</v>
      </c>
      <c r="BY19">
        <v>4.0133779264214048E-2</v>
      </c>
      <c r="BZ19">
        <v>3.5</v>
      </c>
      <c r="CA19">
        <v>0.61250000000000004</v>
      </c>
      <c r="CB19">
        <v>5.4444444444444446</v>
      </c>
      <c r="CC19" s="3">
        <v>9.5970782237086585</v>
      </c>
    </row>
    <row r="20" spans="1:81" x14ac:dyDescent="0.3">
      <c r="A20" t="s">
        <v>98</v>
      </c>
      <c r="B20">
        <v>0.85655100983946098</v>
      </c>
      <c r="C20">
        <v>2.3303987571206601E-2</v>
      </c>
      <c r="D20">
        <v>0.10435007767995901</v>
      </c>
      <c r="E20">
        <v>1.5794924909373401E-2</v>
      </c>
      <c r="F20">
        <v>0.120145002589332</v>
      </c>
      <c r="G20">
        <v>3.9098912480579999E-2</v>
      </c>
      <c r="H20">
        <v>1000</v>
      </c>
      <c r="I20">
        <v>120</v>
      </c>
      <c r="J20">
        <v>39</v>
      </c>
      <c r="K20">
        <v>0.76830584439642657</v>
      </c>
      <c r="L20">
        <v>0.6845650024962141</v>
      </c>
      <c r="M20">
        <v>0.53661168879285315</v>
      </c>
      <c r="N20">
        <v>0.36913000499242821</v>
      </c>
      <c r="O20">
        <v>0.51850651784154689</v>
      </c>
      <c r="P20">
        <v>0.33976670636654061</v>
      </c>
      <c r="Q20">
        <v>0.73327894971036289</v>
      </c>
      <c r="R20">
        <v>0.4805026841863988</v>
      </c>
      <c r="S20">
        <v>1.425015589170062</v>
      </c>
      <c r="T20">
        <v>119.5</v>
      </c>
      <c r="U20">
        <v>120.5</v>
      </c>
      <c r="V20">
        <v>38.5</v>
      </c>
      <c r="W20">
        <v>39.5</v>
      </c>
      <c r="X20">
        <v>8.2282248968876814E-3</v>
      </c>
      <c r="Y20">
        <v>3.0247821208390421E-2</v>
      </c>
      <c r="Z20">
        <v>3.5466625257370642E-4</v>
      </c>
      <c r="AA20">
        <v>2.4671307107400651E-4</v>
      </c>
      <c r="AB20">
        <v>3.2676487539412557E-4</v>
      </c>
      <c r="AC20">
        <v>-0.99950657385785202</v>
      </c>
      <c r="AD20">
        <v>-0.99934647024921175</v>
      </c>
      <c r="AE20">
        <v>-2.4637721337620482</v>
      </c>
      <c r="AF20">
        <v>-2.4100792989565969</v>
      </c>
      <c r="AG20">
        <v>-3.4842999661631882</v>
      </c>
      <c r="AH20">
        <v>-3.4083668309790611</v>
      </c>
      <c r="AI20">
        <v>117.7064047974453</v>
      </c>
      <c r="AJ20">
        <v>5.3754353238679208E-3</v>
      </c>
      <c r="AK20">
        <v>2.5266956024405031E-3</v>
      </c>
      <c r="AL20">
        <v>0</v>
      </c>
      <c r="AM20">
        <v>0.5</v>
      </c>
      <c r="AN20">
        <v>0</v>
      </c>
      <c r="AO20">
        <v>0.5</v>
      </c>
      <c r="AP20">
        <v>2.4671307107400651E-4</v>
      </c>
      <c r="AQ20">
        <v>3.2676487539412557E-4</v>
      </c>
      <c r="AR20">
        <v>9.4891567662968721E-6</v>
      </c>
      <c r="AS20">
        <v>6.7935135375501533E-9</v>
      </c>
      <c r="AT20">
        <v>4.0114362760625317E-8</v>
      </c>
      <c r="AU20">
        <v>12349607.21618657</v>
      </c>
      <c r="AV20">
        <v>0.120145002589332</v>
      </c>
      <c r="AW20">
        <v>3.9098912480579999E-2</v>
      </c>
      <c r="AX20">
        <v>120</v>
      </c>
      <c r="AY20">
        <v>39</v>
      </c>
      <c r="AZ20">
        <v>39</v>
      </c>
      <c r="BA20">
        <v>0</v>
      </c>
      <c r="BB20">
        <v>5.5505713495321656</v>
      </c>
      <c r="BC20">
        <v>1.5775045066818809E-2</v>
      </c>
      <c r="BD20">
        <v>0.85653112999690684</v>
      </c>
      <c r="BE20">
        <v>2.332386741376119E-2</v>
      </c>
      <c r="BF20">
        <v>0.1043699575225132</v>
      </c>
      <c r="BG20">
        <v>857</v>
      </c>
      <c r="BH20">
        <v>23</v>
      </c>
      <c r="BI20">
        <v>104</v>
      </c>
      <c r="BJ20">
        <v>16</v>
      </c>
      <c r="BK20">
        <v>857</v>
      </c>
      <c r="BL20">
        <v>23</v>
      </c>
      <c r="BM20">
        <v>104</v>
      </c>
      <c r="BN20">
        <v>16</v>
      </c>
      <c r="BO20">
        <v>0</v>
      </c>
      <c r="BP20">
        <v>0</v>
      </c>
      <c r="BQ20">
        <v>0</v>
      </c>
      <c r="BR20">
        <v>0</v>
      </c>
      <c r="BS20" s="3">
        <v>0</v>
      </c>
      <c r="BU20">
        <v>845</v>
      </c>
      <c r="BV20">
        <v>34</v>
      </c>
      <c r="BW20">
        <v>115</v>
      </c>
      <c r="BX20">
        <v>5</v>
      </c>
      <c r="BY20">
        <v>0.16802800466744461</v>
      </c>
      <c r="BZ20">
        <v>5.2608695652173916</v>
      </c>
      <c r="CA20">
        <v>1.163461538461539</v>
      </c>
      <c r="CB20">
        <v>7.5625</v>
      </c>
      <c r="CC20" s="3">
        <v>14.154859108346381</v>
      </c>
    </row>
    <row r="21" spans="1:81" x14ac:dyDescent="0.3">
      <c r="A21" t="s">
        <v>99</v>
      </c>
      <c r="B21">
        <v>0.84495548961424305</v>
      </c>
      <c r="C21">
        <v>2.1513353115727E-2</v>
      </c>
      <c r="D21">
        <v>0.114243323442137</v>
      </c>
      <c r="E21">
        <v>1.9287833827893199E-2</v>
      </c>
      <c r="F21">
        <v>0.13353115727003001</v>
      </c>
      <c r="G21">
        <v>4.0801186943620199E-2</v>
      </c>
      <c r="H21">
        <v>1000</v>
      </c>
      <c r="I21">
        <v>134</v>
      </c>
      <c r="J21">
        <v>41</v>
      </c>
      <c r="K21">
        <v>0.86670158218831483</v>
      </c>
      <c r="L21">
        <v>0.74238610344134293</v>
      </c>
      <c r="M21">
        <v>0.73340316437662967</v>
      </c>
      <c r="N21">
        <v>0.48477220688268591</v>
      </c>
      <c r="O21">
        <v>0.78554883940839415</v>
      </c>
      <c r="P21">
        <v>0.46012793012343772</v>
      </c>
      <c r="Q21">
        <v>1.1109338225977961</v>
      </c>
      <c r="R21">
        <v>0.65071915920722545</v>
      </c>
      <c r="S21">
        <v>1.568531576385102</v>
      </c>
      <c r="T21">
        <v>133.5</v>
      </c>
      <c r="U21">
        <v>134.5</v>
      </c>
      <c r="V21">
        <v>40.5</v>
      </c>
      <c r="W21">
        <v>41.5</v>
      </c>
      <c r="X21">
        <v>5.8038506899004139E-3</v>
      </c>
      <c r="Y21">
        <v>2.7467177824618379E-2</v>
      </c>
      <c r="Z21">
        <v>2.5004808704181359E-4</v>
      </c>
      <c r="AA21">
        <v>2.4671307107400651E-4</v>
      </c>
      <c r="AB21">
        <v>3.2676487539412557E-4</v>
      </c>
      <c r="AC21">
        <v>-0.99950657385785202</v>
      </c>
      <c r="AD21">
        <v>-0.99934647024921175</v>
      </c>
      <c r="AE21">
        <v>-2.4637721337620482</v>
      </c>
      <c r="AF21">
        <v>-2.4100792989565969</v>
      </c>
      <c r="AG21">
        <v>-3.4842999661631882</v>
      </c>
      <c r="AH21">
        <v>-3.4083668309790611</v>
      </c>
      <c r="AI21">
        <v>117.7064047974453</v>
      </c>
      <c r="AJ21">
        <v>2.8073851690199039E-3</v>
      </c>
      <c r="AK21">
        <v>5.6641233313178146E-4</v>
      </c>
      <c r="AL21">
        <v>0</v>
      </c>
      <c r="AM21">
        <v>0.5</v>
      </c>
      <c r="AN21">
        <v>0</v>
      </c>
      <c r="AO21">
        <v>0.5</v>
      </c>
      <c r="AP21">
        <v>2.4671307107400651E-4</v>
      </c>
      <c r="AQ21">
        <v>3.2676487539412557E-4</v>
      </c>
      <c r="AR21">
        <v>9.4891567662968721E-6</v>
      </c>
      <c r="AS21">
        <v>1.074197901416316E-9</v>
      </c>
      <c r="AT21">
        <v>1.9024278710543181E-8</v>
      </c>
      <c r="AU21">
        <v>116107068.0760954</v>
      </c>
      <c r="AV21">
        <v>0.13353115727003001</v>
      </c>
      <c r="AW21">
        <v>4.0801186943620199E-2</v>
      </c>
      <c r="AX21">
        <v>134</v>
      </c>
      <c r="AY21">
        <v>41</v>
      </c>
      <c r="AZ21">
        <v>41</v>
      </c>
      <c r="BA21">
        <v>0</v>
      </c>
      <c r="BB21">
        <v>5.4875509154827524</v>
      </c>
      <c r="BC21">
        <v>1.754988080658388E-2</v>
      </c>
      <c r="BD21">
        <v>0.84321753659293375</v>
      </c>
      <c r="BE21">
        <v>2.3251306137036319E-2</v>
      </c>
      <c r="BF21">
        <v>0.1159812764634461</v>
      </c>
      <c r="BG21">
        <v>843</v>
      </c>
      <c r="BH21">
        <v>23</v>
      </c>
      <c r="BI21">
        <v>116</v>
      </c>
      <c r="BJ21">
        <v>18</v>
      </c>
      <c r="BK21">
        <v>845</v>
      </c>
      <c r="BL21">
        <v>22</v>
      </c>
      <c r="BM21">
        <v>114</v>
      </c>
      <c r="BN21">
        <v>19</v>
      </c>
      <c r="BO21">
        <v>4.7337278106508876E-3</v>
      </c>
      <c r="BP21">
        <v>4.5454545454545463E-2</v>
      </c>
      <c r="BQ21">
        <v>3.5087719298245612E-2</v>
      </c>
      <c r="BR21">
        <v>5.2631578947368418E-2</v>
      </c>
      <c r="BS21" s="3">
        <v>0.1379075715108104</v>
      </c>
      <c r="BU21">
        <v>831</v>
      </c>
      <c r="BV21">
        <v>35</v>
      </c>
      <c r="BW21">
        <v>128</v>
      </c>
      <c r="BX21">
        <v>5</v>
      </c>
      <c r="BY21">
        <v>0.23195266272189349</v>
      </c>
      <c r="BZ21">
        <v>7.6818181818181817</v>
      </c>
      <c r="CA21">
        <v>1.7192982456140351</v>
      </c>
      <c r="CB21">
        <v>10.315789473684211</v>
      </c>
      <c r="CC21" s="3">
        <v>19.948858563838321</v>
      </c>
    </row>
    <row r="22" spans="1:81" x14ac:dyDescent="0.3">
      <c r="A22" t="s">
        <v>100</v>
      </c>
      <c r="B22">
        <v>0.81299734748010599</v>
      </c>
      <c r="C22">
        <v>3.18302387267905E-2</v>
      </c>
      <c r="D22">
        <v>0.13262599469496</v>
      </c>
      <c r="E22">
        <v>2.25464190981432E-2</v>
      </c>
      <c r="F22">
        <v>0.15517241379310301</v>
      </c>
      <c r="G22">
        <v>5.43766578249337E-2</v>
      </c>
      <c r="H22">
        <v>1000</v>
      </c>
      <c r="I22">
        <v>155</v>
      </c>
      <c r="J22">
        <v>54</v>
      </c>
      <c r="K22">
        <v>0.95322601070365842</v>
      </c>
      <c r="L22">
        <v>0.96050344325991222</v>
      </c>
      <c r="M22">
        <v>0.90645202140731684</v>
      </c>
      <c r="N22">
        <v>0.92100688651982443</v>
      </c>
      <c r="O22">
        <v>1.1857981960102479</v>
      </c>
      <c r="P22">
        <v>1.2420743373420919</v>
      </c>
      <c r="Q22">
        <v>1.6769718910352429</v>
      </c>
      <c r="R22">
        <v>1.7565583733447621</v>
      </c>
      <c r="S22">
        <v>3.900934935705815</v>
      </c>
      <c r="T22">
        <v>154.5</v>
      </c>
      <c r="U22">
        <v>155.5</v>
      </c>
      <c r="V22">
        <v>53.5</v>
      </c>
      <c r="W22">
        <v>54.5</v>
      </c>
      <c r="X22">
        <v>2.6348121881694109E-3</v>
      </c>
      <c r="Y22">
        <v>7.2578487043916118E-3</v>
      </c>
      <c r="Z22">
        <v>7.4597844921549722E-5</v>
      </c>
      <c r="AA22">
        <v>2.4671307107400651E-4</v>
      </c>
      <c r="AB22">
        <v>3.2676487539412557E-4</v>
      </c>
      <c r="AC22">
        <v>-0.99950657385785202</v>
      </c>
      <c r="AD22">
        <v>-0.99934647024921175</v>
      </c>
      <c r="AE22">
        <v>-2.4637721337620482</v>
      </c>
      <c r="AF22">
        <v>-2.4100792989565969</v>
      </c>
      <c r="AG22">
        <v>-3.4842999661631882</v>
      </c>
      <c r="AH22">
        <v>-3.4083668309790611</v>
      </c>
      <c r="AI22">
        <v>117.7064047974453</v>
      </c>
      <c r="AJ22">
        <v>2.675165435180122E-5</v>
      </c>
      <c r="AK22">
        <v>5.1113675899029017E-5</v>
      </c>
      <c r="AL22">
        <v>0</v>
      </c>
      <c r="AM22">
        <v>0.5</v>
      </c>
      <c r="AN22">
        <v>0</v>
      </c>
      <c r="AO22">
        <v>0.5</v>
      </c>
      <c r="AP22">
        <v>2.4671307107400651E-4</v>
      </c>
      <c r="AQ22">
        <v>3.2676487539412557E-4</v>
      </c>
      <c r="AR22">
        <v>9.4891567662968721E-6</v>
      </c>
      <c r="AS22">
        <v>4.4007038759470388E-11</v>
      </c>
      <c r="AT22">
        <v>4.7901676624461381E-11</v>
      </c>
      <c r="AU22">
        <v>335800271006.53778</v>
      </c>
      <c r="AV22">
        <v>0.15517241379310301</v>
      </c>
      <c r="AW22">
        <v>5.43766578249337E-2</v>
      </c>
      <c r="AX22">
        <v>155</v>
      </c>
      <c r="AY22">
        <v>54</v>
      </c>
      <c r="AZ22">
        <v>54</v>
      </c>
      <c r="BA22">
        <v>0</v>
      </c>
      <c r="BB22">
        <v>5.3401597974474928</v>
      </c>
      <c r="BC22">
        <v>2.502048033918116E-2</v>
      </c>
      <c r="BD22">
        <v>0.81547140872114443</v>
      </c>
      <c r="BE22">
        <v>2.935617748575254E-2</v>
      </c>
      <c r="BF22">
        <v>0.13015193345392179</v>
      </c>
      <c r="BG22">
        <v>815</v>
      </c>
      <c r="BH22">
        <v>29</v>
      </c>
      <c r="BI22">
        <v>130</v>
      </c>
      <c r="BJ22">
        <v>25</v>
      </c>
      <c r="BK22">
        <v>813</v>
      </c>
      <c r="BL22">
        <v>32</v>
      </c>
      <c r="BM22">
        <v>133</v>
      </c>
      <c r="BN22">
        <v>23</v>
      </c>
      <c r="BO22">
        <v>4.9200492004920051E-3</v>
      </c>
      <c r="BP22">
        <v>0.28125</v>
      </c>
      <c r="BQ22">
        <v>6.7669172932330823E-2</v>
      </c>
      <c r="BR22">
        <v>0.17391304347826089</v>
      </c>
      <c r="BS22" s="3">
        <v>0.52775226561108368</v>
      </c>
      <c r="BU22">
        <v>799</v>
      </c>
      <c r="BV22">
        <v>46</v>
      </c>
      <c r="BW22">
        <v>147</v>
      </c>
      <c r="BX22">
        <v>8</v>
      </c>
      <c r="BY22">
        <v>0.24108241082410831</v>
      </c>
      <c r="BZ22">
        <v>6.125</v>
      </c>
      <c r="CA22">
        <v>1.4736842105263159</v>
      </c>
      <c r="CB22">
        <v>9.7826086956521738</v>
      </c>
      <c r="CC22" s="3">
        <v>17.6223753170026</v>
      </c>
    </row>
    <row r="23" spans="1:81" x14ac:dyDescent="0.3">
      <c r="A23" t="s">
        <v>101</v>
      </c>
      <c r="B23">
        <v>0.88279192273924501</v>
      </c>
      <c r="C23">
        <v>2.0924787825577999E-2</v>
      </c>
      <c r="D23">
        <v>8.2528533801580303E-2</v>
      </c>
      <c r="E23">
        <v>1.37547556335967E-2</v>
      </c>
      <c r="F23">
        <v>9.6283289435177097E-2</v>
      </c>
      <c r="G23">
        <v>3.4679543459174698E-2</v>
      </c>
      <c r="H23">
        <v>1000</v>
      </c>
      <c r="I23">
        <v>96</v>
      </c>
      <c r="J23">
        <v>35</v>
      </c>
      <c r="K23">
        <v>0.53378288722577749</v>
      </c>
      <c r="L23">
        <v>0.55564433497383003</v>
      </c>
      <c r="M23">
        <v>6.7565774451554983E-2</v>
      </c>
      <c r="N23">
        <v>0.1112886699476601</v>
      </c>
      <c r="O23">
        <v>5.9950352602659927E-2</v>
      </c>
      <c r="P23">
        <v>9.8949002904149347E-2</v>
      </c>
      <c r="Q23">
        <v>8.4782601719730857E-2</v>
      </c>
      <c r="R23">
        <v>0.13993502189034279</v>
      </c>
      <c r="S23">
        <v>1.27503767224814</v>
      </c>
      <c r="T23">
        <v>95.5</v>
      </c>
      <c r="U23">
        <v>96.5</v>
      </c>
      <c r="V23">
        <v>34.5</v>
      </c>
      <c r="W23">
        <v>35.5</v>
      </c>
      <c r="X23">
        <v>1.075867903214278E-2</v>
      </c>
      <c r="Y23">
        <v>3.3637139080612062E-2</v>
      </c>
      <c r="Z23">
        <v>4.614248914874534E-4</v>
      </c>
      <c r="AA23">
        <v>2.4671307107400651E-4</v>
      </c>
      <c r="AB23">
        <v>3.2676487539412557E-4</v>
      </c>
      <c r="AC23">
        <v>-0.99950657385785202</v>
      </c>
      <c r="AD23">
        <v>-0.99934647024921175</v>
      </c>
      <c r="AE23">
        <v>-2.4637721337620482</v>
      </c>
      <c r="AF23">
        <v>-2.4100792989565969</v>
      </c>
      <c r="AG23">
        <v>-3.4842999661631882</v>
      </c>
      <c r="AH23">
        <v>-3.4083668309790611</v>
      </c>
      <c r="AI23">
        <v>117.7064047974453</v>
      </c>
      <c r="AJ23">
        <v>1.8692340909060509E-2</v>
      </c>
      <c r="AK23">
        <v>2.685217940731208E-2</v>
      </c>
      <c r="AL23">
        <v>0</v>
      </c>
      <c r="AM23">
        <v>0.5</v>
      </c>
      <c r="AN23">
        <v>0</v>
      </c>
      <c r="AO23">
        <v>0.5</v>
      </c>
      <c r="AP23">
        <v>2.4671307107400651E-4</v>
      </c>
      <c r="AQ23">
        <v>3.2676487539412557E-4</v>
      </c>
      <c r="AR23">
        <v>9.4891567662968721E-6</v>
      </c>
      <c r="AS23">
        <v>9.4400405231985805E-8</v>
      </c>
      <c r="AT23">
        <v>1.551225385786914E-7</v>
      </c>
      <c r="AU23">
        <v>299005.98287190811</v>
      </c>
      <c r="AV23">
        <v>9.6283289435177097E-2</v>
      </c>
      <c r="AW23">
        <v>3.4679543459174698E-2</v>
      </c>
      <c r="AX23">
        <v>96</v>
      </c>
      <c r="AY23">
        <v>35</v>
      </c>
      <c r="AZ23">
        <v>35</v>
      </c>
      <c r="BA23">
        <v>0</v>
      </c>
      <c r="BB23">
        <v>5.7471683192149046</v>
      </c>
      <c r="BC23">
        <v>1.227435278637418E-2</v>
      </c>
      <c r="BD23">
        <v>0.8813115198920225</v>
      </c>
      <c r="BE23">
        <v>2.2405190672800519E-2</v>
      </c>
      <c r="BF23">
        <v>8.400893664880292E-2</v>
      </c>
      <c r="BG23">
        <v>881</v>
      </c>
      <c r="BH23">
        <v>22</v>
      </c>
      <c r="BI23">
        <v>84</v>
      </c>
      <c r="BJ23">
        <v>12</v>
      </c>
      <c r="BK23">
        <v>883</v>
      </c>
      <c r="BL23">
        <v>21</v>
      </c>
      <c r="BM23">
        <v>83</v>
      </c>
      <c r="BN23">
        <v>14</v>
      </c>
      <c r="BO23">
        <v>4.5300113250283129E-3</v>
      </c>
      <c r="BP23">
        <v>4.7619047619047623E-2</v>
      </c>
      <c r="BQ23">
        <v>1.204819277108434E-2</v>
      </c>
      <c r="BR23">
        <v>0.2857142857142857</v>
      </c>
      <c r="BS23" s="3">
        <v>0.34991153742944597</v>
      </c>
      <c r="BU23">
        <v>872</v>
      </c>
      <c r="BV23">
        <v>31</v>
      </c>
      <c r="BW23">
        <v>93</v>
      </c>
      <c r="BX23">
        <v>3</v>
      </c>
      <c r="BY23">
        <v>0.13703284258210649</v>
      </c>
      <c r="BZ23">
        <v>4.7619047619047619</v>
      </c>
      <c r="CA23">
        <v>1.2048192771084341</v>
      </c>
      <c r="CB23">
        <v>8.6428571428571423</v>
      </c>
      <c r="CC23" s="3">
        <v>14.746614024452439</v>
      </c>
    </row>
    <row r="24" spans="1:81" x14ac:dyDescent="0.3">
      <c r="A24" t="s">
        <v>102</v>
      </c>
      <c r="B24">
        <v>0.870588235294118</v>
      </c>
      <c r="C24">
        <v>1.1764705882352899E-2</v>
      </c>
      <c r="D24">
        <v>9.2156862745098003E-2</v>
      </c>
      <c r="E24">
        <v>2.54901960784314E-2</v>
      </c>
      <c r="F24">
        <v>0.11764705882352899</v>
      </c>
      <c r="G24">
        <v>3.7254901960784299E-2</v>
      </c>
      <c r="H24">
        <v>1000</v>
      </c>
      <c r="I24">
        <v>118</v>
      </c>
      <c r="J24">
        <v>37</v>
      </c>
      <c r="K24">
        <v>0.75152608375090657</v>
      </c>
      <c r="L24">
        <v>0.62181270776801112</v>
      </c>
      <c r="M24">
        <v>0.50305216750181314</v>
      </c>
      <c r="N24">
        <v>0.24362541553602221</v>
      </c>
      <c r="O24">
        <v>0.48033759621945549</v>
      </c>
      <c r="P24">
        <v>0.21937640661495339</v>
      </c>
      <c r="Q24">
        <v>0.67929994309124553</v>
      </c>
      <c r="R24">
        <v>0.31024508949954188</v>
      </c>
      <c r="S24">
        <v>1.3204393090516491</v>
      </c>
      <c r="T24">
        <v>117.5</v>
      </c>
      <c r="U24">
        <v>118.5</v>
      </c>
      <c r="V24">
        <v>36.5</v>
      </c>
      <c r="W24">
        <v>37.5</v>
      </c>
      <c r="X24">
        <v>8.5492836989691234E-3</v>
      </c>
      <c r="Y24">
        <v>3.2361534092903647E-2</v>
      </c>
      <c r="Z24">
        <v>3.6532321810874431E-4</v>
      </c>
      <c r="AA24">
        <v>2.4671307107400651E-4</v>
      </c>
      <c r="AB24">
        <v>3.2676487539412557E-4</v>
      </c>
      <c r="AC24">
        <v>-0.99950657385785202</v>
      </c>
      <c r="AD24">
        <v>-0.99934647024921175</v>
      </c>
      <c r="AE24">
        <v>-2.4637721337620482</v>
      </c>
      <c r="AF24">
        <v>-2.4100792989565969</v>
      </c>
      <c r="AG24">
        <v>-3.4842999661631882</v>
      </c>
      <c r="AH24">
        <v>-3.4083668309790611</v>
      </c>
      <c r="AI24">
        <v>117.7064047974453</v>
      </c>
      <c r="AJ24">
        <v>1.011261707852623E-2</v>
      </c>
      <c r="AK24">
        <v>3.1064835852345758E-3</v>
      </c>
      <c r="AL24">
        <v>0</v>
      </c>
      <c r="AM24">
        <v>0.5</v>
      </c>
      <c r="AN24">
        <v>0</v>
      </c>
      <c r="AO24">
        <v>0.5</v>
      </c>
      <c r="AP24">
        <v>2.4671307107400651E-4</v>
      </c>
      <c r="AQ24">
        <v>3.2676487539412557E-4</v>
      </c>
      <c r="AR24">
        <v>9.4891567662968721E-6</v>
      </c>
      <c r="AS24">
        <v>8.6782900102342258E-9</v>
      </c>
      <c r="AT24">
        <v>8.0739270878125389E-8</v>
      </c>
      <c r="AU24">
        <v>4947501.2629756676</v>
      </c>
      <c r="AV24">
        <v>0.11764705882352899</v>
      </c>
      <c r="AW24">
        <v>3.7254901960784299E-2</v>
      </c>
      <c r="AX24">
        <v>118</v>
      </c>
      <c r="AY24">
        <v>37</v>
      </c>
      <c r="AZ24">
        <v>37</v>
      </c>
      <c r="BA24">
        <v>0</v>
      </c>
      <c r="BB24">
        <v>5.5905990527532623</v>
      </c>
      <c r="BC24">
        <v>1.491720132470347E-2</v>
      </c>
      <c r="BD24">
        <v>0.86001524054039014</v>
      </c>
      <c r="BE24">
        <v>2.2337700636080829E-2</v>
      </c>
      <c r="BF24">
        <v>0.1027298574988255</v>
      </c>
      <c r="BG24">
        <v>860</v>
      </c>
      <c r="BH24">
        <v>22</v>
      </c>
      <c r="BI24">
        <v>103</v>
      </c>
      <c r="BJ24">
        <v>15</v>
      </c>
      <c r="BK24">
        <v>871</v>
      </c>
      <c r="BL24">
        <v>12</v>
      </c>
      <c r="BM24">
        <v>92</v>
      </c>
      <c r="BN24">
        <v>25</v>
      </c>
      <c r="BO24">
        <v>0.13892078071182551</v>
      </c>
      <c r="BP24">
        <v>8.3333333333333339</v>
      </c>
      <c r="BQ24">
        <v>1.3152173913043479</v>
      </c>
      <c r="BR24">
        <v>4</v>
      </c>
      <c r="BS24" s="3">
        <v>13.78747150534951</v>
      </c>
      <c r="BU24">
        <v>849</v>
      </c>
      <c r="BV24">
        <v>33</v>
      </c>
      <c r="BW24">
        <v>113</v>
      </c>
      <c r="BX24">
        <v>4</v>
      </c>
      <c r="BY24">
        <v>0.55568312284730192</v>
      </c>
      <c r="BZ24">
        <v>36.75</v>
      </c>
      <c r="CA24">
        <v>4.7934782608695654</v>
      </c>
      <c r="CB24">
        <v>17.64</v>
      </c>
      <c r="CC24" s="3">
        <v>59.739161383716862</v>
      </c>
    </row>
    <row r="25" spans="1:81" x14ac:dyDescent="0.3">
      <c r="A25" t="s">
        <v>103</v>
      </c>
      <c r="B25">
        <v>0.88039985719385905</v>
      </c>
      <c r="C25">
        <v>2.0706890396286998E-2</v>
      </c>
      <c r="D25">
        <v>8.3898607640128506E-2</v>
      </c>
      <c r="E25">
        <v>1.4994644769725099E-2</v>
      </c>
      <c r="F25">
        <v>9.8893252409853596E-2</v>
      </c>
      <c r="G25">
        <v>3.5701535166012099E-2</v>
      </c>
      <c r="H25">
        <v>1000</v>
      </c>
      <c r="I25">
        <v>99</v>
      </c>
      <c r="J25">
        <v>36</v>
      </c>
      <c r="K25">
        <v>0.5659051582533613</v>
      </c>
      <c r="L25">
        <v>0.58904827245958147</v>
      </c>
      <c r="M25">
        <v>0.13181031650672259</v>
      </c>
      <c r="N25">
        <v>0.17809654491916291</v>
      </c>
      <c r="O25">
        <v>0.1173503141738083</v>
      </c>
      <c r="P25">
        <v>0.15916794205464191</v>
      </c>
      <c r="Q25">
        <v>0.1659584058533434</v>
      </c>
      <c r="R25">
        <v>0.22509746234868941</v>
      </c>
      <c r="S25">
        <v>1.287318348910218</v>
      </c>
      <c r="T25">
        <v>98.5</v>
      </c>
      <c r="U25">
        <v>99.5</v>
      </c>
      <c r="V25">
        <v>35.5</v>
      </c>
      <c r="W25">
        <v>36.5</v>
      </c>
      <c r="X25">
        <v>1.064410997364029E-2</v>
      </c>
      <c r="Y25">
        <v>3.3112518025610993E-2</v>
      </c>
      <c r="Z25">
        <v>4.5371957881424442E-4</v>
      </c>
      <c r="AA25">
        <v>2.4671307107400651E-4</v>
      </c>
      <c r="AB25">
        <v>3.2676487539412557E-4</v>
      </c>
      <c r="AC25">
        <v>-0.99950657385785202</v>
      </c>
      <c r="AD25">
        <v>-0.99934647024921175</v>
      </c>
      <c r="AE25">
        <v>-2.4637721337620482</v>
      </c>
      <c r="AF25">
        <v>-2.4100792989565969</v>
      </c>
      <c r="AG25">
        <v>-3.4842999661631882</v>
      </c>
      <c r="AH25">
        <v>-3.4083668309790611</v>
      </c>
      <c r="AI25">
        <v>117.7064047974453</v>
      </c>
      <c r="AJ25">
        <v>1.3779040317947759E-2</v>
      </c>
      <c r="AK25">
        <v>2.0259891765647839E-2</v>
      </c>
      <c r="AL25">
        <v>0</v>
      </c>
      <c r="AM25">
        <v>0.5</v>
      </c>
      <c r="AN25">
        <v>0</v>
      </c>
      <c r="AO25">
        <v>0.5</v>
      </c>
      <c r="AP25">
        <v>2.4671307107400651E-4</v>
      </c>
      <c r="AQ25">
        <v>3.2676487539412557E-4</v>
      </c>
      <c r="AR25">
        <v>9.4891567662968721E-6</v>
      </c>
      <c r="AS25">
        <v>7.0466360462153127E-8</v>
      </c>
      <c r="AT25">
        <v>1.125649902384414E-7</v>
      </c>
      <c r="AU25">
        <v>542787.65626377112</v>
      </c>
      <c r="AV25">
        <v>9.8893252409853596E-2</v>
      </c>
      <c r="AW25">
        <v>3.5701535166012099E-2</v>
      </c>
      <c r="AX25">
        <v>99</v>
      </c>
      <c r="AY25">
        <v>36</v>
      </c>
      <c r="AZ25">
        <v>36</v>
      </c>
      <c r="BA25">
        <v>0</v>
      </c>
      <c r="BB25">
        <v>5.7058516993869128</v>
      </c>
      <c r="BC25">
        <v>1.2805959790216139E-2</v>
      </c>
      <c r="BD25">
        <v>0.87821117221435041</v>
      </c>
      <c r="BE25">
        <v>2.2895575375795962E-2</v>
      </c>
      <c r="BF25">
        <v>8.6087292619637462E-2</v>
      </c>
      <c r="BG25">
        <v>878</v>
      </c>
      <c r="BH25">
        <v>23</v>
      </c>
      <c r="BI25">
        <v>86</v>
      </c>
      <c r="BJ25">
        <v>13</v>
      </c>
      <c r="BK25">
        <v>880</v>
      </c>
      <c r="BL25">
        <v>21</v>
      </c>
      <c r="BM25">
        <v>84</v>
      </c>
      <c r="BN25">
        <v>15</v>
      </c>
      <c r="BO25">
        <v>4.5454545454545452E-3</v>
      </c>
      <c r="BP25">
        <v>0.19047619047619049</v>
      </c>
      <c r="BQ25">
        <v>4.7619047619047623E-2</v>
      </c>
      <c r="BR25">
        <v>0.26666666666666672</v>
      </c>
      <c r="BS25" s="3">
        <v>0.50930735930735926</v>
      </c>
      <c r="BU25">
        <v>869</v>
      </c>
      <c r="BV25">
        <v>32</v>
      </c>
      <c r="BW25">
        <v>95</v>
      </c>
      <c r="BX25">
        <v>4</v>
      </c>
      <c r="BY25">
        <v>0.13750000000000001</v>
      </c>
      <c r="BZ25">
        <v>5.7619047619047619</v>
      </c>
      <c r="CA25">
        <v>1.44047619047619</v>
      </c>
      <c r="CB25">
        <v>8.0666666666666664</v>
      </c>
      <c r="CC25" s="3">
        <v>15.40654761904762</v>
      </c>
    </row>
    <row r="26" spans="1:81" x14ac:dyDescent="0.3">
      <c r="A26" t="s">
        <v>104</v>
      </c>
      <c r="B26">
        <v>0.86695906432748504</v>
      </c>
      <c r="C26">
        <v>1.38888888888889E-2</v>
      </c>
      <c r="D26">
        <v>0.100877192982456</v>
      </c>
      <c r="E26">
        <v>1.82748538011696E-2</v>
      </c>
      <c r="F26">
        <v>0.11915204678362599</v>
      </c>
      <c r="G26">
        <v>3.2163742690058499E-2</v>
      </c>
      <c r="H26">
        <v>1000</v>
      </c>
      <c r="I26">
        <v>119</v>
      </c>
      <c r="J26">
        <v>32</v>
      </c>
      <c r="K26">
        <v>0.7599962468986361</v>
      </c>
      <c r="L26">
        <v>0.45395965637658481</v>
      </c>
      <c r="M26">
        <v>0.51999249379727219</v>
      </c>
      <c r="N26">
        <v>-9.2080687246830495E-2</v>
      </c>
      <c r="O26">
        <v>0.49942279505070231</v>
      </c>
      <c r="P26">
        <v>-8.178637566077275E-2</v>
      </c>
      <c r="Q26">
        <v>0.70629049011898193</v>
      </c>
      <c r="R26">
        <v>-0.1156634016768056</v>
      </c>
      <c r="S26">
        <v>1.0007787404679289</v>
      </c>
      <c r="T26">
        <v>118.5</v>
      </c>
      <c r="U26">
        <v>119.5</v>
      </c>
      <c r="V26">
        <v>31.5</v>
      </c>
      <c r="W26">
        <v>32.5</v>
      </c>
      <c r="X26">
        <v>8.3902556745087953E-3</v>
      </c>
      <c r="Y26">
        <v>3.3766185335175843E-2</v>
      </c>
      <c r="Z26">
        <v>2.8352755068474249E-4</v>
      </c>
      <c r="AA26">
        <v>2.4671307107400651E-4</v>
      </c>
      <c r="AB26">
        <v>3.2676487539412557E-4</v>
      </c>
      <c r="AC26">
        <v>-0.99950657385785202</v>
      </c>
      <c r="AD26">
        <v>-0.99934647024921175</v>
      </c>
      <c r="AE26">
        <v>-2.4637721337620482</v>
      </c>
      <c r="AF26">
        <v>-2.4100792989565969</v>
      </c>
      <c r="AG26">
        <v>-3.4842999661631882</v>
      </c>
      <c r="AH26">
        <v>-3.4083668309790611</v>
      </c>
      <c r="AI26">
        <v>117.7064047974453</v>
      </c>
      <c r="AJ26">
        <v>4.5452360436156657E-2</v>
      </c>
      <c r="AK26">
        <v>2.802246872322953E-3</v>
      </c>
      <c r="AL26">
        <v>0</v>
      </c>
      <c r="AM26">
        <v>0.5</v>
      </c>
      <c r="AN26">
        <v>0</v>
      </c>
      <c r="AO26">
        <v>0.5</v>
      </c>
      <c r="AP26">
        <v>2.4671307107400651E-4</v>
      </c>
      <c r="AQ26">
        <v>3.2676487539412557E-4</v>
      </c>
      <c r="AR26">
        <v>9.4891567662968721E-6</v>
      </c>
      <c r="AS26">
        <v>7.6827544969613747E-9</v>
      </c>
      <c r="AT26">
        <v>3.7864358314274759E-7</v>
      </c>
      <c r="AU26">
        <v>924858.58210537687</v>
      </c>
      <c r="AV26">
        <v>0.11915204678362599</v>
      </c>
      <c r="AW26">
        <v>3.2163742690058499E-2</v>
      </c>
      <c r="AX26">
        <v>119</v>
      </c>
      <c r="AY26">
        <v>32</v>
      </c>
      <c r="AZ26">
        <v>32</v>
      </c>
      <c r="BA26">
        <v>0</v>
      </c>
      <c r="BB26">
        <v>5.6941285394113024</v>
      </c>
      <c r="BC26">
        <v>1.324037439904736E-2</v>
      </c>
      <c r="BD26">
        <v>0.86192458492536284</v>
      </c>
      <c r="BE26">
        <v>1.8923368291011131E-2</v>
      </c>
      <c r="BF26">
        <v>0.1059116723845786</v>
      </c>
      <c r="BG26">
        <v>862</v>
      </c>
      <c r="BH26">
        <v>19</v>
      </c>
      <c r="BI26">
        <v>106</v>
      </c>
      <c r="BJ26">
        <v>13</v>
      </c>
      <c r="BK26">
        <v>867</v>
      </c>
      <c r="BL26">
        <v>14</v>
      </c>
      <c r="BM26">
        <v>101</v>
      </c>
      <c r="BN26">
        <v>18</v>
      </c>
      <c r="BO26">
        <v>2.8835063437139562E-2</v>
      </c>
      <c r="BP26">
        <v>1.785714285714286</v>
      </c>
      <c r="BQ26">
        <v>0.24752475247524749</v>
      </c>
      <c r="BR26">
        <v>1.3888888888888891</v>
      </c>
      <c r="BS26" s="3">
        <v>3.4509629905155621</v>
      </c>
      <c r="BU26">
        <v>853</v>
      </c>
      <c r="BV26">
        <v>28</v>
      </c>
      <c r="BW26">
        <v>115</v>
      </c>
      <c r="BX26">
        <v>4</v>
      </c>
      <c r="BY26">
        <v>0.22606689734717419</v>
      </c>
      <c r="BZ26">
        <v>14</v>
      </c>
      <c r="CA26">
        <v>1.940594059405941</v>
      </c>
      <c r="CB26">
        <v>10.888888888888889</v>
      </c>
      <c r="CC26" s="3">
        <v>27.055549845641998</v>
      </c>
    </row>
    <row r="27" spans="1:81" x14ac:dyDescent="0.3">
      <c r="A27" t="s">
        <v>105</v>
      </c>
      <c r="B27">
        <v>0.88531468531468505</v>
      </c>
      <c r="C27">
        <v>2.3076923076923099E-2</v>
      </c>
      <c r="D27">
        <v>7.9020979020979001E-2</v>
      </c>
      <c r="E27">
        <v>1.25874125874126E-2</v>
      </c>
      <c r="F27">
        <v>9.1608391608391598E-2</v>
      </c>
      <c r="G27">
        <v>3.5664335664335703E-2</v>
      </c>
      <c r="H27">
        <v>1000</v>
      </c>
      <c r="I27">
        <v>92</v>
      </c>
      <c r="J27">
        <v>36</v>
      </c>
      <c r="K27">
        <v>0.49061608416407032</v>
      </c>
      <c r="L27">
        <v>0.58904827245958147</v>
      </c>
      <c r="M27">
        <v>-1.8767831671859359E-2</v>
      </c>
      <c r="N27">
        <v>0.17809654491916291</v>
      </c>
      <c r="O27">
        <v>-1.6634091811605752E-2</v>
      </c>
      <c r="P27">
        <v>0.15916794205464191</v>
      </c>
      <c r="Q27">
        <v>-2.3524158237732101E-2</v>
      </c>
      <c r="R27">
        <v>0.22509746234868941</v>
      </c>
      <c r="S27">
        <v>1.244065167796907</v>
      </c>
      <c r="T27">
        <v>91.5</v>
      </c>
      <c r="U27">
        <v>92.5</v>
      </c>
      <c r="V27">
        <v>35.5</v>
      </c>
      <c r="W27">
        <v>36.5</v>
      </c>
      <c r="X27">
        <v>1.0803271828382029E-2</v>
      </c>
      <c r="Y27">
        <v>3.3112518025610993E-2</v>
      </c>
      <c r="Z27">
        <v>4.4503138729673448E-4</v>
      </c>
      <c r="AA27">
        <v>2.4671307107400651E-4</v>
      </c>
      <c r="AB27">
        <v>3.2676487539412557E-4</v>
      </c>
      <c r="AC27">
        <v>-0.99950657385785202</v>
      </c>
      <c r="AD27">
        <v>-0.99934647024921175</v>
      </c>
      <c r="AE27">
        <v>-2.4637721337620482</v>
      </c>
      <c r="AF27">
        <v>-2.4100792989565969</v>
      </c>
      <c r="AG27">
        <v>-3.4842999661631882</v>
      </c>
      <c r="AH27">
        <v>-3.4083668309790611</v>
      </c>
      <c r="AI27">
        <v>117.7064047974453</v>
      </c>
      <c r="AJ27">
        <v>1.3779040317947759E-2</v>
      </c>
      <c r="AK27">
        <v>3.8857534791331208E-2</v>
      </c>
      <c r="AL27">
        <v>0</v>
      </c>
      <c r="AM27">
        <v>0.5</v>
      </c>
      <c r="AN27">
        <v>0</v>
      </c>
      <c r="AO27">
        <v>0.5</v>
      </c>
      <c r="AP27">
        <v>2.4671307107400651E-4</v>
      </c>
      <c r="AQ27">
        <v>3.2676487539412557E-4</v>
      </c>
      <c r="AR27">
        <v>9.4891567662968721E-6</v>
      </c>
      <c r="AS27">
        <v>1.3717214046643779E-7</v>
      </c>
      <c r="AT27">
        <v>1.125649902384414E-7</v>
      </c>
      <c r="AU27">
        <v>273494.76007696253</v>
      </c>
      <c r="AV27">
        <v>9.1608391608391598E-2</v>
      </c>
      <c r="AW27">
        <v>3.5664335664335703E-2</v>
      </c>
      <c r="AX27">
        <v>92</v>
      </c>
      <c r="AY27">
        <v>36</v>
      </c>
      <c r="AZ27">
        <v>36</v>
      </c>
      <c r="BA27">
        <v>0</v>
      </c>
      <c r="BB27">
        <v>5.7617840046408553</v>
      </c>
      <c r="BC27">
        <v>1.2159476975839091E-2</v>
      </c>
      <c r="BD27">
        <v>0.88488674970311176</v>
      </c>
      <c r="BE27">
        <v>2.3504858688496621E-2</v>
      </c>
      <c r="BF27">
        <v>7.944891463255252E-2</v>
      </c>
      <c r="BG27">
        <v>885</v>
      </c>
      <c r="BH27">
        <v>24</v>
      </c>
      <c r="BI27">
        <v>79</v>
      </c>
      <c r="BJ27">
        <v>12</v>
      </c>
      <c r="BK27">
        <v>885</v>
      </c>
      <c r="BL27">
        <v>23</v>
      </c>
      <c r="BM27">
        <v>79</v>
      </c>
      <c r="BN27">
        <v>13</v>
      </c>
      <c r="BO27">
        <v>0</v>
      </c>
      <c r="BP27">
        <v>4.3478260869565223E-2</v>
      </c>
      <c r="BQ27">
        <v>0</v>
      </c>
      <c r="BR27">
        <v>7.6923076923076927E-2</v>
      </c>
      <c r="BS27" s="3">
        <v>0.1204013377926421</v>
      </c>
      <c r="BU27">
        <v>876</v>
      </c>
      <c r="BV27">
        <v>32</v>
      </c>
      <c r="BW27">
        <v>88</v>
      </c>
      <c r="BX27">
        <v>3</v>
      </c>
      <c r="BY27">
        <v>9.152542372881356E-2</v>
      </c>
      <c r="BZ27">
        <v>3.5217391304347831</v>
      </c>
      <c r="CA27">
        <v>1.025316455696202</v>
      </c>
      <c r="CB27">
        <v>7.6923076923076934</v>
      </c>
      <c r="CC27" s="3">
        <v>12.33088870216749</v>
      </c>
    </row>
    <row r="28" spans="1:81" x14ac:dyDescent="0.3">
      <c r="A28" t="s">
        <v>106</v>
      </c>
      <c r="B28">
        <v>0.84816247582204995</v>
      </c>
      <c r="C28">
        <v>2.1276595744680899E-2</v>
      </c>
      <c r="D28">
        <v>0.104448742746615</v>
      </c>
      <c r="E28">
        <v>2.6112185686653799E-2</v>
      </c>
      <c r="F28">
        <v>0.130560928433269</v>
      </c>
      <c r="G28">
        <v>4.7388781431334598E-2</v>
      </c>
      <c r="H28">
        <v>1000</v>
      </c>
      <c r="I28">
        <v>131</v>
      </c>
      <c r="J28">
        <v>47</v>
      </c>
      <c r="K28">
        <v>0.84850273166392409</v>
      </c>
      <c r="L28">
        <v>0.87721920128397968</v>
      </c>
      <c r="M28">
        <v>0.69700546332784818</v>
      </c>
      <c r="N28">
        <v>0.75443840256795935</v>
      </c>
      <c r="O28">
        <v>0.72834328609528043</v>
      </c>
      <c r="P28">
        <v>0.82109061573900299</v>
      </c>
      <c r="Q28">
        <v>1.0300329532593331</v>
      </c>
      <c r="R28">
        <v>1.1611974847153741</v>
      </c>
      <c r="S28">
        <v>1.9945128058460131</v>
      </c>
      <c r="T28">
        <v>130.5</v>
      </c>
      <c r="U28">
        <v>131.5</v>
      </c>
      <c r="V28">
        <v>46.5</v>
      </c>
      <c r="W28">
        <v>47.5</v>
      </c>
      <c r="X28">
        <v>6.3297880444217469E-3</v>
      </c>
      <c r="Y28">
        <v>1.7294321681650789E-2</v>
      </c>
      <c r="Z28">
        <v>2.1833810143356041E-4</v>
      </c>
      <c r="AA28">
        <v>2.4671307107400651E-4</v>
      </c>
      <c r="AB28">
        <v>3.2676487539412557E-4</v>
      </c>
      <c r="AC28">
        <v>-0.99950657385785202</v>
      </c>
      <c r="AD28">
        <v>-0.99934647024921175</v>
      </c>
      <c r="AE28">
        <v>-2.4637721337620482</v>
      </c>
      <c r="AF28">
        <v>-2.4100792989565969</v>
      </c>
      <c r="AG28">
        <v>-3.4842999661631882</v>
      </c>
      <c r="AH28">
        <v>-3.4083668309790611</v>
      </c>
      <c r="AI28">
        <v>117.7064047974453</v>
      </c>
      <c r="AJ28">
        <v>3.5967928824523363E-4</v>
      </c>
      <c r="AK28">
        <v>7.8605371242277788E-4</v>
      </c>
      <c r="AL28">
        <v>0</v>
      </c>
      <c r="AM28">
        <v>0.5</v>
      </c>
      <c r="AN28">
        <v>0</v>
      </c>
      <c r="AO28">
        <v>0.5</v>
      </c>
      <c r="AP28">
        <v>2.4671307107400651E-4</v>
      </c>
      <c r="AQ28">
        <v>3.2676487539412557E-4</v>
      </c>
      <c r="AR28">
        <v>9.4891567662968721E-6</v>
      </c>
      <c r="AS28">
        <v>1.6258360838815129E-9</v>
      </c>
      <c r="AT28">
        <v>1.5346562849821869E-9</v>
      </c>
      <c r="AU28">
        <v>830365449.96183813</v>
      </c>
      <c r="AV28">
        <v>0.130560928433269</v>
      </c>
      <c r="AW28">
        <v>4.7388781431334598E-2</v>
      </c>
      <c r="AX28">
        <v>131</v>
      </c>
      <c r="AY28">
        <v>47</v>
      </c>
      <c r="AZ28">
        <v>47</v>
      </c>
      <c r="BA28">
        <v>0</v>
      </c>
      <c r="BB28">
        <v>5.4229773822804566</v>
      </c>
      <c r="BC28">
        <v>1.9739632501290509E-2</v>
      </c>
      <c r="BD28">
        <v>0.84178992263668695</v>
      </c>
      <c r="BE28">
        <v>2.7649148930044089E-2</v>
      </c>
      <c r="BF28">
        <v>0.11082129593197849</v>
      </c>
      <c r="BG28">
        <v>842</v>
      </c>
      <c r="BH28">
        <v>28</v>
      </c>
      <c r="BI28">
        <v>111</v>
      </c>
      <c r="BJ28">
        <v>20</v>
      </c>
      <c r="BK28">
        <v>848</v>
      </c>
      <c r="BL28">
        <v>21</v>
      </c>
      <c r="BM28">
        <v>104</v>
      </c>
      <c r="BN28">
        <v>26</v>
      </c>
      <c r="BO28">
        <v>4.2452830188679243E-2</v>
      </c>
      <c r="BP28">
        <v>2.333333333333333</v>
      </c>
      <c r="BQ28">
        <v>0.47115384615384609</v>
      </c>
      <c r="BR28">
        <v>1.384615384615385</v>
      </c>
      <c r="BS28" s="3">
        <v>4.2315553942912434</v>
      </c>
      <c r="BU28">
        <v>828</v>
      </c>
      <c r="BV28">
        <v>41</v>
      </c>
      <c r="BW28">
        <v>124</v>
      </c>
      <c r="BX28">
        <v>6</v>
      </c>
      <c r="BY28">
        <v>0.47169811320754718</v>
      </c>
      <c r="BZ28">
        <v>19.047619047619051</v>
      </c>
      <c r="CA28">
        <v>3.8461538461538458</v>
      </c>
      <c r="CB28">
        <v>15.38461538461539</v>
      </c>
      <c r="CC28" s="3">
        <v>38.750086391595829</v>
      </c>
    </row>
    <row r="29" spans="1:81" x14ac:dyDescent="0.3">
      <c r="A29" t="s">
        <v>107</v>
      </c>
      <c r="B29">
        <v>0.90848585690515804</v>
      </c>
      <c r="C29">
        <v>1.3311148086522499E-2</v>
      </c>
      <c r="D29">
        <v>6.6555740432612295E-2</v>
      </c>
      <c r="E29">
        <v>1.16472545757072E-2</v>
      </c>
      <c r="F29">
        <v>7.8202995008319495E-2</v>
      </c>
      <c r="G29">
        <v>2.4958402662229599E-2</v>
      </c>
      <c r="H29">
        <v>1000</v>
      </c>
      <c r="I29">
        <v>78</v>
      </c>
      <c r="J29">
        <v>25</v>
      </c>
      <c r="K29">
        <v>0.34329173002058272</v>
      </c>
      <c r="L29">
        <v>0.23786281602809009</v>
      </c>
      <c r="M29">
        <v>-0.31341653995883467</v>
      </c>
      <c r="N29">
        <v>-0.52427436794381976</v>
      </c>
      <c r="O29">
        <v>-0.28531467771665631</v>
      </c>
      <c r="P29">
        <v>-0.50430441256678959</v>
      </c>
      <c r="Q29">
        <v>-0.40349588677100401</v>
      </c>
      <c r="R29">
        <v>-0.71319413981655055</v>
      </c>
      <c r="S29">
        <v>1.3767397871677349</v>
      </c>
      <c r="T29">
        <v>77.5</v>
      </c>
      <c r="U29">
        <v>78.5</v>
      </c>
      <c r="V29">
        <v>24.5</v>
      </c>
      <c r="W29">
        <v>25.5</v>
      </c>
      <c r="X29">
        <v>1.0004941000923809E-2</v>
      </c>
      <c r="Y29">
        <v>2.646019207855824E-2</v>
      </c>
      <c r="Z29">
        <v>3.6446798683706963E-4</v>
      </c>
      <c r="AA29">
        <v>2.4671307107400651E-4</v>
      </c>
      <c r="AB29">
        <v>3.2676487539412557E-4</v>
      </c>
      <c r="AC29">
        <v>-0.99950657385785202</v>
      </c>
      <c r="AD29">
        <v>-0.99934647024921175</v>
      </c>
      <c r="AE29">
        <v>-2.4637721337620482</v>
      </c>
      <c r="AF29">
        <v>-2.4100792989565969</v>
      </c>
      <c r="AG29">
        <v>-3.4842999661631882</v>
      </c>
      <c r="AH29">
        <v>-3.4083668309790611</v>
      </c>
      <c r="AI29">
        <v>117.7064047974453</v>
      </c>
      <c r="AJ29">
        <v>0.31024829213613531</v>
      </c>
      <c r="AK29">
        <v>0.13421497713143779</v>
      </c>
      <c r="AL29">
        <v>0</v>
      </c>
      <c r="AM29">
        <v>0.5</v>
      </c>
      <c r="AN29">
        <v>0</v>
      </c>
      <c r="AO29">
        <v>0.5</v>
      </c>
      <c r="AP29">
        <v>2.4671307107400651E-4</v>
      </c>
      <c r="AQ29">
        <v>3.2676487539412557E-4</v>
      </c>
      <c r="AR29">
        <v>9.4891567662968721E-6</v>
      </c>
      <c r="AS29">
        <v>4.387840989780276E-7</v>
      </c>
      <c r="AT29">
        <v>2.0253241969102559E-6</v>
      </c>
      <c r="AU29">
        <v>3891.7199189817879</v>
      </c>
      <c r="AV29">
        <v>7.8202995008319495E-2</v>
      </c>
      <c r="AW29">
        <v>2.4958402662229599E-2</v>
      </c>
      <c r="AX29">
        <v>78</v>
      </c>
      <c r="AY29">
        <v>25</v>
      </c>
      <c r="AZ29">
        <v>25</v>
      </c>
      <c r="BA29">
        <v>0</v>
      </c>
      <c r="BB29">
        <v>6.2330486006610961</v>
      </c>
      <c r="BC29">
        <v>8.1249954753042104E-3</v>
      </c>
      <c r="BD29">
        <v>0.9049635978047551</v>
      </c>
      <c r="BE29">
        <v>1.683340718692539E-2</v>
      </c>
      <c r="BF29">
        <v>7.0077999533015287E-2</v>
      </c>
      <c r="BG29">
        <v>905</v>
      </c>
      <c r="BH29">
        <v>17</v>
      </c>
      <c r="BI29">
        <v>70</v>
      </c>
      <c r="BJ29">
        <v>8</v>
      </c>
      <c r="BK29">
        <v>908</v>
      </c>
      <c r="BL29">
        <v>13</v>
      </c>
      <c r="BM29">
        <v>67</v>
      </c>
      <c r="BN29">
        <v>12</v>
      </c>
      <c r="BO29">
        <v>9.911894273127754E-3</v>
      </c>
      <c r="BP29">
        <v>1.2307692307692311</v>
      </c>
      <c r="BQ29">
        <v>0.1343283582089552</v>
      </c>
      <c r="BR29">
        <v>1.333333333333333</v>
      </c>
      <c r="BS29" s="3">
        <v>2.708342816584647</v>
      </c>
      <c r="BU29">
        <v>899</v>
      </c>
      <c r="BV29">
        <v>23</v>
      </c>
      <c r="BW29">
        <v>76</v>
      </c>
      <c r="BX29">
        <v>2</v>
      </c>
      <c r="BY29">
        <v>8.9207048458149779E-2</v>
      </c>
      <c r="BZ29">
        <v>7.6923076923076934</v>
      </c>
      <c r="CA29">
        <v>1.208955223880597</v>
      </c>
      <c r="CB29">
        <v>8.3333333333333339</v>
      </c>
      <c r="CC29" s="3">
        <v>17.323803297979769</v>
      </c>
    </row>
    <row r="30" spans="1:81" x14ac:dyDescent="0.3">
      <c r="A30" t="s">
        <v>108</v>
      </c>
      <c r="B30">
        <v>0.85809312638580904</v>
      </c>
      <c r="C30">
        <v>2.21729490022173E-2</v>
      </c>
      <c r="D30">
        <v>0.109756097560976</v>
      </c>
      <c r="E30">
        <v>9.9778270509977805E-3</v>
      </c>
      <c r="F30">
        <v>0.11973392461197301</v>
      </c>
      <c r="G30">
        <v>3.2150776053215098E-2</v>
      </c>
      <c r="H30">
        <v>1000</v>
      </c>
      <c r="I30">
        <v>120</v>
      </c>
      <c r="J30">
        <v>32</v>
      </c>
      <c r="K30">
        <v>0.76830584439642657</v>
      </c>
      <c r="L30">
        <v>0.45395965637658481</v>
      </c>
      <c r="M30">
        <v>0.53661168879285315</v>
      </c>
      <c r="N30">
        <v>-9.2080687246830495E-2</v>
      </c>
      <c r="O30">
        <v>0.51850651784154689</v>
      </c>
      <c r="P30">
        <v>-8.178637566077275E-2</v>
      </c>
      <c r="Q30">
        <v>0.73327894971036289</v>
      </c>
      <c r="R30">
        <v>-0.1156634016768056</v>
      </c>
      <c r="S30">
        <v>0.98584271721823535</v>
      </c>
      <c r="T30">
        <v>119.5</v>
      </c>
      <c r="U30">
        <v>120.5</v>
      </c>
      <c r="V30">
        <v>31.5</v>
      </c>
      <c r="W30">
        <v>32.5</v>
      </c>
      <c r="X30">
        <v>8.2282248968876814E-3</v>
      </c>
      <c r="Y30">
        <v>3.3766185335175843E-2</v>
      </c>
      <c r="Z30">
        <v>2.7390236732966448E-4</v>
      </c>
      <c r="AA30">
        <v>2.4671307107400651E-4</v>
      </c>
      <c r="AB30">
        <v>3.2676487539412557E-4</v>
      </c>
      <c r="AC30">
        <v>-0.99950657385785202</v>
      </c>
      <c r="AD30">
        <v>-0.99934647024921175</v>
      </c>
      <c r="AE30">
        <v>-2.4637721337620482</v>
      </c>
      <c r="AF30">
        <v>-2.4100792989565969</v>
      </c>
      <c r="AG30">
        <v>-3.4842999661631882</v>
      </c>
      <c r="AH30">
        <v>-3.4083668309790611</v>
      </c>
      <c r="AI30">
        <v>117.7064047974453</v>
      </c>
      <c r="AJ30">
        <v>4.5452360436156657E-2</v>
      </c>
      <c r="AK30">
        <v>2.5266956024405031E-3</v>
      </c>
      <c r="AL30">
        <v>0</v>
      </c>
      <c r="AM30">
        <v>0.5</v>
      </c>
      <c r="AN30">
        <v>0</v>
      </c>
      <c r="AO30">
        <v>0.5</v>
      </c>
      <c r="AP30">
        <v>2.4671307107400651E-4</v>
      </c>
      <c r="AQ30">
        <v>3.2676487539412557E-4</v>
      </c>
      <c r="AR30">
        <v>9.4891567662968721E-6</v>
      </c>
      <c r="AS30">
        <v>6.7935135375501533E-9</v>
      </c>
      <c r="AT30">
        <v>3.7864358314274759E-7</v>
      </c>
      <c r="AU30">
        <v>1010411.687137527</v>
      </c>
      <c r="AV30">
        <v>0.11973392461197301</v>
      </c>
      <c r="AW30">
        <v>3.2150776053215098E-2</v>
      </c>
      <c r="AX30">
        <v>120</v>
      </c>
      <c r="AY30">
        <v>32</v>
      </c>
      <c r="AZ30">
        <v>32</v>
      </c>
      <c r="BA30">
        <v>0</v>
      </c>
      <c r="BB30">
        <v>5.6910985929751963</v>
      </c>
      <c r="BC30">
        <v>1.32758041280738E-2</v>
      </c>
      <c r="BD30">
        <v>0.86139110346288572</v>
      </c>
      <c r="BE30">
        <v>1.8874971925141301E-2</v>
      </c>
      <c r="BF30">
        <v>0.1064581204838992</v>
      </c>
      <c r="BG30">
        <v>861</v>
      </c>
      <c r="BH30">
        <v>19</v>
      </c>
      <c r="BI30">
        <v>106</v>
      </c>
      <c r="BJ30">
        <v>13</v>
      </c>
      <c r="BK30">
        <v>858</v>
      </c>
      <c r="BL30">
        <v>22</v>
      </c>
      <c r="BM30">
        <v>110</v>
      </c>
      <c r="BN30">
        <v>10</v>
      </c>
      <c r="BO30">
        <v>1.048951048951049E-2</v>
      </c>
      <c r="BP30">
        <v>0.40909090909090912</v>
      </c>
      <c r="BQ30">
        <v>0.14545454545454539</v>
      </c>
      <c r="BR30">
        <v>0.9</v>
      </c>
      <c r="BS30" s="3">
        <v>1.465034965034965</v>
      </c>
      <c r="BU30">
        <v>852</v>
      </c>
      <c r="BV30">
        <v>28</v>
      </c>
      <c r="BW30">
        <v>116</v>
      </c>
      <c r="BX30">
        <v>4</v>
      </c>
      <c r="BY30">
        <v>4.195804195804196E-2</v>
      </c>
      <c r="BZ30">
        <v>1.636363636363636</v>
      </c>
      <c r="CA30">
        <v>0.32727272727272733</v>
      </c>
      <c r="CB30">
        <v>3.6</v>
      </c>
      <c r="CC30" s="3">
        <v>5.605594405594406</v>
      </c>
    </row>
    <row r="31" spans="1:81" x14ac:dyDescent="0.3">
      <c r="A31" t="s">
        <v>109</v>
      </c>
      <c r="B31">
        <v>0.874855602618406</v>
      </c>
      <c r="C31">
        <v>2.0600693107431699E-2</v>
      </c>
      <c r="D31">
        <v>9.2606854062379701E-2</v>
      </c>
      <c r="E31">
        <v>1.19368502117828E-2</v>
      </c>
      <c r="F31">
        <v>0.104543704274162</v>
      </c>
      <c r="G31">
        <v>3.2537543319214497E-2</v>
      </c>
      <c r="H31">
        <v>1000</v>
      </c>
      <c r="I31">
        <v>105</v>
      </c>
      <c r="J31">
        <v>33</v>
      </c>
      <c r="K31">
        <v>0.62861727401235568</v>
      </c>
      <c r="L31">
        <v>0.4878569485218095</v>
      </c>
      <c r="M31">
        <v>0.25723454802471141</v>
      </c>
      <c r="N31">
        <v>-2.4286102956381009E-2</v>
      </c>
      <c r="O31">
        <v>0.23206776539806431</v>
      </c>
      <c r="P31">
        <v>-2.1526322866408071E-2</v>
      </c>
      <c r="Q31">
        <v>0.3281933812155603</v>
      </c>
      <c r="R31">
        <v>-3.044281774569638E-2</v>
      </c>
      <c r="S31">
        <v>1.216624605422171</v>
      </c>
      <c r="T31">
        <v>104.5</v>
      </c>
      <c r="U31">
        <v>105.5</v>
      </c>
      <c r="V31">
        <v>32.5</v>
      </c>
      <c r="W31">
        <v>33.5</v>
      </c>
      <c r="X31">
        <v>1.021688349185601E-2</v>
      </c>
      <c r="Y31">
        <v>3.3967528384246222E-2</v>
      </c>
      <c r="Z31">
        <v>4.2222017697973269E-4</v>
      </c>
      <c r="AA31">
        <v>2.4671307107400651E-4</v>
      </c>
      <c r="AB31">
        <v>3.2676487539412557E-4</v>
      </c>
      <c r="AC31">
        <v>-0.99950657385785202</v>
      </c>
      <c r="AD31">
        <v>-0.99934647024921175</v>
      </c>
      <c r="AE31">
        <v>-2.4637721337620482</v>
      </c>
      <c r="AF31">
        <v>-2.4100792989565969</v>
      </c>
      <c r="AG31">
        <v>-3.4842999661631882</v>
      </c>
      <c r="AH31">
        <v>-3.4083668309790611</v>
      </c>
      <c r="AI31">
        <v>117.7064047974453</v>
      </c>
      <c r="AJ31">
        <v>3.3949220441013617E-2</v>
      </c>
      <c r="AK31">
        <v>1.139888166362983E-2</v>
      </c>
      <c r="AL31">
        <v>0</v>
      </c>
      <c r="AM31">
        <v>0.5</v>
      </c>
      <c r="AN31">
        <v>0</v>
      </c>
      <c r="AO31">
        <v>0.5</v>
      </c>
      <c r="AP31">
        <v>2.4671307107400651E-4</v>
      </c>
      <c r="AQ31">
        <v>3.2676487539412557E-4</v>
      </c>
      <c r="AR31">
        <v>9.4891567662968721E-6</v>
      </c>
      <c r="AS31">
        <v>3.8055379150070717E-8</v>
      </c>
      <c r="AT31">
        <v>2.845023857636523E-7</v>
      </c>
      <c r="AU31">
        <v>370053.60474247328</v>
      </c>
      <c r="AV31">
        <v>0.104543704274162</v>
      </c>
      <c r="AW31">
        <v>3.2537543319214497E-2</v>
      </c>
      <c r="AX31">
        <v>105</v>
      </c>
      <c r="AY31">
        <v>33</v>
      </c>
      <c r="AZ31">
        <v>33</v>
      </c>
      <c r="BA31">
        <v>0</v>
      </c>
      <c r="BB31">
        <v>5.7298591781737072</v>
      </c>
      <c r="BC31">
        <v>1.225511779696248E-2</v>
      </c>
      <c r="BD31">
        <v>0.87517387020358584</v>
      </c>
      <c r="BE31">
        <v>2.0282425522252019E-2</v>
      </c>
      <c r="BF31">
        <v>9.2288586477199522E-2</v>
      </c>
      <c r="BG31">
        <v>875</v>
      </c>
      <c r="BH31">
        <v>20</v>
      </c>
      <c r="BI31">
        <v>92</v>
      </c>
      <c r="BJ31">
        <v>12</v>
      </c>
      <c r="BK31">
        <v>875</v>
      </c>
      <c r="BL31">
        <v>21</v>
      </c>
      <c r="BM31">
        <v>93</v>
      </c>
      <c r="BN31">
        <v>12</v>
      </c>
      <c r="BO31">
        <v>0</v>
      </c>
      <c r="BP31">
        <v>4.7619047619047623E-2</v>
      </c>
      <c r="BQ31">
        <v>1.075268817204301E-2</v>
      </c>
      <c r="BR31">
        <v>0</v>
      </c>
      <c r="BS31" s="3">
        <v>5.8371735791090631E-2</v>
      </c>
      <c r="BU31">
        <v>866</v>
      </c>
      <c r="BV31">
        <v>29</v>
      </c>
      <c r="BW31">
        <v>101</v>
      </c>
      <c r="BX31">
        <v>3</v>
      </c>
      <c r="BY31">
        <v>9.2571428571428568E-2</v>
      </c>
      <c r="BZ31">
        <v>3.047619047619047</v>
      </c>
      <c r="CA31">
        <v>0.68817204301075274</v>
      </c>
      <c r="CB31">
        <v>6.75</v>
      </c>
      <c r="CC31" s="3">
        <v>10.57836251920123</v>
      </c>
    </row>
    <row r="32" spans="1:81" x14ac:dyDescent="0.3">
      <c r="A32" t="s">
        <v>110</v>
      </c>
      <c r="B32">
        <v>0.84793554884189304</v>
      </c>
      <c r="C32">
        <v>1.7119838872104699E-2</v>
      </c>
      <c r="D32">
        <v>0.112789526686808</v>
      </c>
      <c r="E32">
        <v>2.21550855991944E-2</v>
      </c>
      <c r="F32">
        <v>0.13494461228600199</v>
      </c>
      <c r="G32">
        <v>3.92749244712991E-2</v>
      </c>
      <c r="H32">
        <v>1000</v>
      </c>
      <c r="I32">
        <v>135</v>
      </c>
      <c r="J32">
        <v>39</v>
      </c>
      <c r="K32">
        <v>0.87241850349231898</v>
      </c>
      <c r="L32">
        <v>0.6845650024962141</v>
      </c>
      <c r="M32">
        <v>0.74483700698463795</v>
      </c>
      <c r="N32">
        <v>0.36913000499242821</v>
      </c>
      <c r="O32">
        <v>0.80461553347188763</v>
      </c>
      <c r="P32">
        <v>0.33976670636654061</v>
      </c>
      <c r="Q32">
        <v>1.137898199932007</v>
      </c>
      <c r="R32">
        <v>0.4805026841863988</v>
      </c>
      <c r="S32">
        <v>1.370641171525008</v>
      </c>
      <c r="T32">
        <v>134.5</v>
      </c>
      <c r="U32">
        <v>135.5</v>
      </c>
      <c r="V32">
        <v>38.5</v>
      </c>
      <c r="W32">
        <v>39.5</v>
      </c>
      <c r="X32">
        <v>5.6302745088278039E-3</v>
      </c>
      <c r="Y32">
        <v>3.0247821208390421E-2</v>
      </c>
      <c r="Z32">
        <v>2.3342503905347719E-4</v>
      </c>
      <c r="AA32">
        <v>2.4671307107400651E-4</v>
      </c>
      <c r="AB32">
        <v>3.2676487539412557E-4</v>
      </c>
      <c r="AC32">
        <v>-0.99950657385785202</v>
      </c>
      <c r="AD32">
        <v>-0.99934647024921175</v>
      </c>
      <c r="AE32">
        <v>-2.4637721337620482</v>
      </c>
      <c r="AF32">
        <v>-2.4100792989565969</v>
      </c>
      <c r="AG32">
        <v>-3.4842999661631882</v>
      </c>
      <c r="AH32">
        <v>-3.4083668309790611</v>
      </c>
      <c r="AI32">
        <v>117.7064047974453</v>
      </c>
      <c r="AJ32">
        <v>5.3754353238679208E-3</v>
      </c>
      <c r="AK32">
        <v>5.0735221041479299E-4</v>
      </c>
      <c r="AL32">
        <v>0</v>
      </c>
      <c r="AM32">
        <v>0.5</v>
      </c>
      <c r="AN32">
        <v>0</v>
      </c>
      <c r="AO32">
        <v>0.5</v>
      </c>
      <c r="AP32">
        <v>2.4671307107400651E-4</v>
      </c>
      <c r="AQ32">
        <v>3.2676487539412557E-4</v>
      </c>
      <c r="AR32">
        <v>9.4891567662968721E-6</v>
      </c>
      <c r="AS32">
        <v>9.3341439404398334E-10</v>
      </c>
      <c r="AT32">
        <v>4.0114362760625317E-8</v>
      </c>
      <c r="AU32">
        <v>59156254.714647003</v>
      </c>
      <c r="AV32">
        <v>0.13494461228600199</v>
      </c>
      <c r="AW32">
        <v>3.92749244712991E-2</v>
      </c>
      <c r="AX32">
        <v>135</v>
      </c>
      <c r="AY32">
        <v>39</v>
      </c>
      <c r="AZ32">
        <v>39</v>
      </c>
      <c r="BA32">
        <v>0</v>
      </c>
      <c r="BB32">
        <v>5.5163006574731384</v>
      </c>
      <c r="BC32">
        <v>1.7101173422378119E-2</v>
      </c>
      <c r="BD32">
        <v>0.84288163666507709</v>
      </c>
      <c r="BE32">
        <v>2.217375104892098E-2</v>
      </c>
      <c r="BF32">
        <v>0.1178434388636239</v>
      </c>
      <c r="BG32">
        <v>843</v>
      </c>
      <c r="BH32">
        <v>22</v>
      </c>
      <c r="BI32">
        <v>118</v>
      </c>
      <c r="BJ32">
        <v>17</v>
      </c>
      <c r="BK32">
        <v>848</v>
      </c>
      <c r="BL32">
        <v>17</v>
      </c>
      <c r="BM32">
        <v>113</v>
      </c>
      <c r="BN32">
        <v>22</v>
      </c>
      <c r="BO32">
        <v>2.9481132075471699E-2</v>
      </c>
      <c r="BP32">
        <v>1.470588235294118</v>
      </c>
      <c r="BQ32">
        <v>0.22123893805309741</v>
      </c>
      <c r="BR32">
        <v>1.136363636363636</v>
      </c>
      <c r="BS32" s="3">
        <v>2.857671941786323</v>
      </c>
      <c r="BU32">
        <v>831</v>
      </c>
      <c r="BV32">
        <v>34</v>
      </c>
      <c r="BW32">
        <v>130</v>
      </c>
      <c r="BX32">
        <v>5</v>
      </c>
      <c r="BY32">
        <v>0.34080188679245282</v>
      </c>
      <c r="BZ32">
        <v>17</v>
      </c>
      <c r="CA32">
        <v>2.557522123893806</v>
      </c>
      <c r="CB32">
        <v>13.13636363636364</v>
      </c>
      <c r="CC32" s="3">
        <v>33.034687647049893</v>
      </c>
    </row>
    <row r="33" spans="1:81" x14ac:dyDescent="0.3">
      <c r="A33" t="s">
        <v>111</v>
      </c>
      <c r="B33">
        <v>0.87137735285330098</v>
      </c>
      <c r="C33">
        <v>2.5395876904690799E-2</v>
      </c>
      <c r="D33">
        <v>8.7989244099193301E-2</v>
      </c>
      <c r="E33">
        <v>1.5237526142814499E-2</v>
      </c>
      <c r="F33">
        <v>0.10322677024200801</v>
      </c>
      <c r="G33">
        <v>4.06334030475052E-2</v>
      </c>
      <c r="H33">
        <v>1000</v>
      </c>
      <c r="I33">
        <v>103</v>
      </c>
      <c r="J33">
        <v>41</v>
      </c>
      <c r="K33">
        <v>0.60800792551085581</v>
      </c>
      <c r="L33">
        <v>0.74238610344134293</v>
      </c>
      <c r="M33">
        <v>0.21601585102171161</v>
      </c>
      <c r="N33">
        <v>0.48477220688268591</v>
      </c>
      <c r="O33">
        <v>0.193839707265057</v>
      </c>
      <c r="P33">
        <v>0.46012793012343772</v>
      </c>
      <c r="Q33">
        <v>0.27413074294067408</v>
      </c>
      <c r="R33">
        <v>0.65071915920722545</v>
      </c>
      <c r="S33">
        <v>1.3019871341659659</v>
      </c>
      <c r="T33">
        <v>102.5</v>
      </c>
      <c r="U33">
        <v>103.5</v>
      </c>
      <c r="V33">
        <v>40.5</v>
      </c>
      <c r="W33">
        <v>41.5</v>
      </c>
      <c r="X33">
        <v>1.038739811154832E-2</v>
      </c>
      <c r="Y33">
        <v>2.7467177824618379E-2</v>
      </c>
      <c r="Z33">
        <v>3.7147321862321842E-4</v>
      </c>
      <c r="AA33">
        <v>2.4671307107400651E-4</v>
      </c>
      <c r="AB33">
        <v>3.2676487539412557E-4</v>
      </c>
      <c r="AC33">
        <v>-0.99950657385785202</v>
      </c>
      <c r="AD33">
        <v>-0.99934647024921175</v>
      </c>
      <c r="AE33">
        <v>-2.4637721337620482</v>
      </c>
      <c r="AF33">
        <v>-2.4100792989565969</v>
      </c>
      <c r="AG33">
        <v>-3.4842999661631882</v>
      </c>
      <c r="AH33">
        <v>-3.4083668309790611</v>
      </c>
      <c r="AI33">
        <v>117.7064047974453</v>
      </c>
      <c r="AJ33">
        <v>2.8073851690199039E-3</v>
      </c>
      <c r="AK33">
        <v>1.3831720577147721E-2</v>
      </c>
      <c r="AL33">
        <v>0</v>
      </c>
      <c r="AM33">
        <v>0.5</v>
      </c>
      <c r="AN33">
        <v>0</v>
      </c>
      <c r="AO33">
        <v>0.5</v>
      </c>
      <c r="AP33">
        <v>2.4671307107400651E-4</v>
      </c>
      <c r="AQ33">
        <v>3.2676487539412557E-4</v>
      </c>
      <c r="AR33">
        <v>9.4891567662968721E-6</v>
      </c>
      <c r="AS33">
        <v>4.6948135676176831E-8</v>
      </c>
      <c r="AT33">
        <v>1.9024278710543181E-8</v>
      </c>
      <c r="AU33">
        <v>3946649.688769721</v>
      </c>
      <c r="AV33">
        <v>0.10322677024200801</v>
      </c>
      <c r="AW33">
        <v>4.06334030475052E-2</v>
      </c>
      <c r="AX33">
        <v>103</v>
      </c>
      <c r="AY33">
        <v>41</v>
      </c>
      <c r="AZ33">
        <v>41</v>
      </c>
      <c r="BA33">
        <v>0</v>
      </c>
      <c r="BB33">
        <v>5.6013684856183383</v>
      </c>
      <c r="BC33">
        <v>1.4738177999612301E-2</v>
      </c>
      <c r="BD33">
        <v>0.87087800471009913</v>
      </c>
      <c r="BE33">
        <v>2.5895225047892899E-2</v>
      </c>
      <c r="BF33">
        <v>8.8488592242395706E-2</v>
      </c>
      <c r="BG33">
        <v>871</v>
      </c>
      <c r="BH33">
        <v>26</v>
      </c>
      <c r="BI33">
        <v>88</v>
      </c>
      <c r="BJ33">
        <v>15</v>
      </c>
      <c r="BK33">
        <v>871</v>
      </c>
      <c r="BL33">
        <v>25</v>
      </c>
      <c r="BM33">
        <v>88</v>
      </c>
      <c r="BN33">
        <v>15</v>
      </c>
      <c r="BO33">
        <v>0</v>
      </c>
      <c r="BP33">
        <v>0.04</v>
      </c>
      <c r="BQ33">
        <v>0</v>
      </c>
      <c r="BR33">
        <v>0</v>
      </c>
      <c r="BS33" s="3">
        <v>0.04</v>
      </c>
      <c r="BU33">
        <v>860</v>
      </c>
      <c r="BV33">
        <v>36</v>
      </c>
      <c r="BW33">
        <v>99</v>
      </c>
      <c r="BX33">
        <v>4</v>
      </c>
      <c r="BY33">
        <v>0.13892078071182551</v>
      </c>
      <c r="BZ33">
        <v>4.84</v>
      </c>
      <c r="CA33">
        <v>1.375</v>
      </c>
      <c r="CB33">
        <v>8.0666666666666664</v>
      </c>
      <c r="CC33" s="3">
        <v>14.420587447378489</v>
      </c>
    </row>
    <row r="34" spans="1:81" x14ac:dyDescent="0.3">
      <c r="A34" t="s">
        <v>112</v>
      </c>
      <c r="B34">
        <v>0.87723480333730597</v>
      </c>
      <c r="C34">
        <v>2.1454112038140599E-2</v>
      </c>
      <c r="D34">
        <v>8.9789431863329397E-2</v>
      </c>
      <c r="E34">
        <v>1.1521652761223701E-2</v>
      </c>
      <c r="F34">
        <v>0.101311084624553</v>
      </c>
      <c r="G34">
        <v>3.2975764799364302E-2</v>
      </c>
      <c r="H34">
        <v>1000</v>
      </c>
      <c r="I34">
        <v>101</v>
      </c>
      <c r="J34">
        <v>33</v>
      </c>
      <c r="K34">
        <v>0.58708500063952318</v>
      </c>
      <c r="L34">
        <v>0.4878569485218095</v>
      </c>
      <c r="M34">
        <v>0.17417000127904639</v>
      </c>
      <c r="N34">
        <v>-2.4286102956381009E-2</v>
      </c>
      <c r="O34">
        <v>0.15560085904473581</v>
      </c>
      <c r="P34">
        <v>-2.1526322866408071E-2</v>
      </c>
      <c r="Q34">
        <v>0.22005284517796969</v>
      </c>
      <c r="R34">
        <v>-3.044281774569638E-2</v>
      </c>
      <c r="S34">
        <v>1.243042042564148</v>
      </c>
      <c r="T34">
        <v>100.5</v>
      </c>
      <c r="U34">
        <v>101.5</v>
      </c>
      <c r="V34">
        <v>32.5</v>
      </c>
      <c r="W34">
        <v>33.5</v>
      </c>
      <c r="X34">
        <v>1.0530211179717639E-2</v>
      </c>
      <c r="Y34">
        <v>3.3967528384246222E-2</v>
      </c>
      <c r="Z34">
        <v>4.4461780019893068E-4</v>
      </c>
      <c r="AA34">
        <v>2.4671307107400651E-4</v>
      </c>
      <c r="AB34">
        <v>3.2676487539412557E-4</v>
      </c>
      <c r="AC34">
        <v>-0.99950657385785202</v>
      </c>
      <c r="AD34">
        <v>-0.99934647024921175</v>
      </c>
      <c r="AE34">
        <v>-2.4637721337620482</v>
      </c>
      <c r="AF34">
        <v>-2.4100792989565969</v>
      </c>
      <c r="AG34">
        <v>-3.4842999661631882</v>
      </c>
      <c r="AH34">
        <v>-3.4083668309790611</v>
      </c>
      <c r="AI34">
        <v>117.7064047974453</v>
      </c>
      <c r="AJ34">
        <v>3.3949220441013617E-2</v>
      </c>
      <c r="AK34">
        <v>1.675460024233252E-2</v>
      </c>
      <c r="AL34">
        <v>0</v>
      </c>
      <c r="AM34">
        <v>0.5</v>
      </c>
      <c r="AN34">
        <v>0</v>
      </c>
      <c r="AO34">
        <v>0.5</v>
      </c>
      <c r="AP34">
        <v>2.4671307107400651E-4</v>
      </c>
      <c r="AQ34">
        <v>3.2676487539412557E-4</v>
      </c>
      <c r="AR34">
        <v>9.4891567662968721E-6</v>
      </c>
      <c r="AS34">
        <v>5.7650956650544091E-8</v>
      </c>
      <c r="AT34">
        <v>2.845023857636523E-7</v>
      </c>
      <c r="AU34">
        <v>257230.24784246221</v>
      </c>
      <c r="AV34">
        <v>0.101311084624553</v>
      </c>
      <c r="AW34">
        <v>3.2975764799364302E-2</v>
      </c>
      <c r="AX34">
        <v>101</v>
      </c>
      <c r="AY34">
        <v>33</v>
      </c>
      <c r="AZ34">
        <v>33</v>
      </c>
      <c r="BA34">
        <v>0</v>
      </c>
      <c r="BB34">
        <v>5.7540282123670909</v>
      </c>
      <c r="BC34">
        <v>1.2162028459199699E-2</v>
      </c>
      <c r="BD34">
        <v>0.87787517903528245</v>
      </c>
      <c r="BE34">
        <v>2.0813736340164601E-2</v>
      </c>
      <c r="BF34">
        <v>8.9149056165353291E-2</v>
      </c>
      <c r="BG34">
        <v>878</v>
      </c>
      <c r="BH34">
        <v>21</v>
      </c>
      <c r="BI34">
        <v>89</v>
      </c>
      <c r="BJ34">
        <v>12</v>
      </c>
      <c r="BK34">
        <v>877</v>
      </c>
      <c r="BL34">
        <v>21</v>
      </c>
      <c r="BM34">
        <v>90</v>
      </c>
      <c r="BN34">
        <v>12</v>
      </c>
      <c r="BO34">
        <v>1.140250855188141E-3</v>
      </c>
      <c r="BP34">
        <v>0</v>
      </c>
      <c r="BQ34">
        <v>1.111111111111111E-2</v>
      </c>
      <c r="BR34">
        <v>0</v>
      </c>
      <c r="BS34" s="3">
        <v>1.2251361966299249E-2</v>
      </c>
      <c r="BU34">
        <v>869</v>
      </c>
      <c r="BV34">
        <v>30</v>
      </c>
      <c r="BW34">
        <v>98</v>
      </c>
      <c r="BX34">
        <v>3</v>
      </c>
      <c r="BY34">
        <v>7.2976054732041051E-2</v>
      </c>
      <c r="BZ34">
        <v>3.8571428571428572</v>
      </c>
      <c r="CA34">
        <v>0.71111111111111114</v>
      </c>
      <c r="CB34">
        <v>6.75</v>
      </c>
      <c r="CC34" s="3">
        <v>11.39123002298601</v>
      </c>
    </row>
    <row r="35" spans="1:81" x14ac:dyDescent="0.3">
      <c r="A35" t="s">
        <v>113</v>
      </c>
      <c r="B35">
        <v>0.88902564102564097</v>
      </c>
      <c r="C35">
        <v>2.07179487179487E-2</v>
      </c>
      <c r="D35">
        <v>7.3230769230769197E-2</v>
      </c>
      <c r="E35">
        <v>1.7025641025641001E-2</v>
      </c>
      <c r="F35">
        <v>9.0256410256410305E-2</v>
      </c>
      <c r="G35">
        <v>3.7743589743589698E-2</v>
      </c>
      <c r="H35">
        <v>1000</v>
      </c>
      <c r="I35">
        <v>90</v>
      </c>
      <c r="J35">
        <v>38</v>
      </c>
      <c r="K35">
        <v>0.46902825987562852</v>
      </c>
      <c r="L35">
        <v>0.6537186407740091</v>
      </c>
      <c r="M35">
        <v>-6.1943480248743077E-2</v>
      </c>
      <c r="N35">
        <v>0.30743728154801819</v>
      </c>
      <c r="O35">
        <v>-5.4951240950875953E-2</v>
      </c>
      <c r="P35">
        <v>0.27957563808324398</v>
      </c>
      <c r="Q35">
        <v>-7.7712790221960579E-2</v>
      </c>
      <c r="R35">
        <v>0.39537965908643569</v>
      </c>
      <c r="S35">
        <v>1.1722684056706341</v>
      </c>
      <c r="T35">
        <v>89.5</v>
      </c>
      <c r="U35">
        <v>90.5</v>
      </c>
      <c r="V35">
        <v>37.5</v>
      </c>
      <c r="W35">
        <v>38.5</v>
      </c>
      <c r="X35">
        <v>1.077870118322782E-2</v>
      </c>
      <c r="Y35">
        <v>3.1400005992314628E-2</v>
      </c>
      <c r="Z35">
        <v>3.967557444457237E-4</v>
      </c>
      <c r="AA35">
        <v>2.4671307107400651E-4</v>
      </c>
      <c r="AB35">
        <v>3.2676487539412557E-4</v>
      </c>
      <c r="AC35">
        <v>-0.99950657385785202</v>
      </c>
      <c r="AD35">
        <v>-0.99934647024921175</v>
      </c>
      <c r="AE35">
        <v>-2.4637721337620482</v>
      </c>
      <c r="AF35">
        <v>-2.4100792989565969</v>
      </c>
      <c r="AG35">
        <v>-3.4842999661631882</v>
      </c>
      <c r="AH35">
        <v>-3.4083668309790611</v>
      </c>
      <c r="AI35">
        <v>117.7064047974453</v>
      </c>
      <c r="AJ35">
        <v>7.3891698128913759E-3</v>
      </c>
      <c r="AK35">
        <v>4.662310205626341E-2</v>
      </c>
      <c r="AL35">
        <v>0</v>
      </c>
      <c r="AM35">
        <v>0.5</v>
      </c>
      <c r="AN35">
        <v>0</v>
      </c>
      <c r="AO35">
        <v>0.5</v>
      </c>
      <c r="AP35">
        <v>2.4671307107400651E-4</v>
      </c>
      <c r="AQ35">
        <v>3.2676487539412557E-4</v>
      </c>
      <c r="AR35">
        <v>9.4891567662968721E-6</v>
      </c>
      <c r="AS35">
        <v>1.6421127199992501E-7</v>
      </c>
      <c r="AT35">
        <v>5.7242360928907482E-8</v>
      </c>
      <c r="AU35">
        <v>400525.65749364882</v>
      </c>
      <c r="AV35">
        <v>9.0256410256410305E-2</v>
      </c>
      <c r="AW35">
        <v>3.7743589743589698E-2</v>
      </c>
      <c r="AX35">
        <v>90</v>
      </c>
      <c r="AY35">
        <v>38</v>
      </c>
      <c r="AZ35">
        <v>38</v>
      </c>
      <c r="BA35">
        <v>0</v>
      </c>
      <c r="BB35">
        <v>5.746640464383062</v>
      </c>
      <c r="BC35">
        <v>1.265021494706009E-2</v>
      </c>
      <c r="BD35">
        <v>0.88465021494706009</v>
      </c>
      <c r="BE35">
        <v>2.5093374796529611E-2</v>
      </c>
      <c r="BF35">
        <v>7.7606195309350215E-2</v>
      </c>
      <c r="BG35">
        <v>885</v>
      </c>
      <c r="BH35">
        <v>25</v>
      </c>
      <c r="BI35">
        <v>78</v>
      </c>
      <c r="BJ35">
        <v>13</v>
      </c>
      <c r="BK35">
        <v>889</v>
      </c>
      <c r="BL35">
        <v>21</v>
      </c>
      <c r="BM35">
        <v>73</v>
      </c>
      <c r="BN35">
        <v>17</v>
      </c>
      <c r="BO35">
        <v>1.799775028121485E-2</v>
      </c>
      <c r="BP35">
        <v>0.76190476190476186</v>
      </c>
      <c r="BQ35">
        <v>0.34246575342465752</v>
      </c>
      <c r="BR35">
        <v>0.94117647058823528</v>
      </c>
      <c r="BS35" s="3">
        <v>2.0635447361988688</v>
      </c>
      <c r="BU35">
        <v>875</v>
      </c>
      <c r="BV35">
        <v>34</v>
      </c>
      <c r="BW35">
        <v>87</v>
      </c>
      <c r="BX35">
        <v>3</v>
      </c>
      <c r="BY35">
        <v>0.22047244094488189</v>
      </c>
      <c r="BZ35">
        <v>8.0476190476190474</v>
      </c>
      <c r="CA35">
        <v>2.6849315068493151</v>
      </c>
      <c r="CB35">
        <v>11.52941176470588</v>
      </c>
      <c r="CC35" s="3">
        <v>22.48243476011913</v>
      </c>
    </row>
    <row r="36" spans="1:81" x14ac:dyDescent="0.3">
      <c r="A36" t="s">
        <v>114</v>
      </c>
      <c r="B36">
        <v>0.84456671251719395</v>
      </c>
      <c r="C36">
        <v>1.8225584594222799E-2</v>
      </c>
      <c r="D36">
        <v>0.116231086657497</v>
      </c>
      <c r="E36">
        <v>2.0976616231086698E-2</v>
      </c>
      <c r="F36">
        <v>0.137207702888583</v>
      </c>
      <c r="G36">
        <v>3.9202200825309501E-2</v>
      </c>
      <c r="H36">
        <v>1000</v>
      </c>
      <c r="I36">
        <v>137</v>
      </c>
      <c r="J36">
        <v>39</v>
      </c>
      <c r="K36">
        <v>0.88333473592846634</v>
      </c>
      <c r="L36">
        <v>0.6845650024962141</v>
      </c>
      <c r="M36">
        <v>0.76666947185693268</v>
      </c>
      <c r="N36">
        <v>0.36913000499242821</v>
      </c>
      <c r="O36">
        <v>0.84274635459564184</v>
      </c>
      <c r="P36">
        <v>0.33976670636654061</v>
      </c>
      <c r="Q36">
        <v>1.1918233243096421</v>
      </c>
      <c r="R36">
        <v>0.4805026841863988</v>
      </c>
      <c r="S36">
        <v>1.3532397120481789</v>
      </c>
      <c r="T36">
        <v>136.5</v>
      </c>
      <c r="U36">
        <v>137.5</v>
      </c>
      <c r="V36">
        <v>38.5</v>
      </c>
      <c r="W36">
        <v>39.5</v>
      </c>
      <c r="X36">
        <v>5.2870415428269979E-3</v>
      </c>
      <c r="Y36">
        <v>3.0247821208390421E-2</v>
      </c>
      <c r="Z36">
        <v>2.1641210743602779E-4</v>
      </c>
      <c r="AA36">
        <v>2.4671307107400651E-4</v>
      </c>
      <c r="AB36">
        <v>3.2676487539412557E-4</v>
      </c>
      <c r="AC36">
        <v>-0.99950657385785202</v>
      </c>
      <c r="AD36">
        <v>-0.99934647024921175</v>
      </c>
      <c r="AE36">
        <v>-2.4637721337620482</v>
      </c>
      <c r="AF36">
        <v>-2.4100792989565969</v>
      </c>
      <c r="AG36">
        <v>-3.4842999661631882</v>
      </c>
      <c r="AH36">
        <v>-3.4083668309790611</v>
      </c>
      <c r="AI36">
        <v>117.7064047974453</v>
      </c>
      <c r="AJ36">
        <v>5.3754353238679208E-3</v>
      </c>
      <c r="AK36">
        <v>4.0652574326879973E-4</v>
      </c>
      <c r="AL36">
        <v>0</v>
      </c>
      <c r="AM36">
        <v>0.5</v>
      </c>
      <c r="AN36">
        <v>0</v>
      </c>
      <c r="AO36">
        <v>0.5</v>
      </c>
      <c r="AP36">
        <v>2.4671307107400651E-4</v>
      </c>
      <c r="AQ36">
        <v>3.2676487539412557E-4</v>
      </c>
      <c r="AR36">
        <v>9.4891567662968721E-6</v>
      </c>
      <c r="AS36">
        <v>7.0232178951174116E-10</v>
      </c>
      <c r="AT36">
        <v>4.0114362760625317E-8</v>
      </c>
      <c r="AU36">
        <v>72890870.286235586</v>
      </c>
      <c r="AV36">
        <v>0.137207702888583</v>
      </c>
      <c r="AW36">
        <v>3.9202200825309501E-2</v>
      </c>
      <c r="AX36">
        <v>137</v>
      </c>
      <c r="AY36">
        <v>39</v>
      </c>
      <c r="AZ36">
        <v>39</v>
      </c>
      <c r="BA36">
        <v>0</v>
      </c>
      <c r="BB36">
        <v>5.513655437023731</v>
      </c>
      <c r="BC36">
        <v>1.7259029854698248E-2</v>
      </c>
      <c r="BD36">
        <v>0.84084912614080587</v>
      </c>
      <c r="BE36">
        <v>2.1943170970611249E-2</v>
      </c>
      <c r="BF36">
        <v>0.11994867303388471</v>
      </c>
      <c r="BG36">
        <v>841</v>
      </c>
      <c r="BH36">
        <v>22</v>
      </c>
      <c r="BI36">
        <v>120</v>
      </c>
      <c r="BJ36">
        <v>17</v>
      </c>
      <c r="BK36">
        <v>845</v>
      </c>
      <c r="BL36">
        <v>18</v>
      </c>
      <c r="BM36">
        <v>116</v>
      </c>
      <c r="BN36">
        <v>21</v>
      </c>
      <c r="BO36">
        <v>1.8934911242603551E-2</v>
      </c>
      <c r="BP36">
        <v>0.88888888888888884</v>
      </c>
      <c r="BQ36">
        <v>0.13793103448275859</v>
      </c>
      <c r="BR36">
        <v>0.76190476190476186</v>
      </c>
      <c r="BS36" s="3">
        <v>1.807659596519013</v>
      </c>
      <c r="BU36">
        <v>829</v>
      </c>
      <c r="BV36">
        <v>34</v>
      </c>
      <c r="BW36">
        <v>132</v>
      </c>
      <c r="BX36">
        <v>5</v>
      </c>
      <c r="BY36">
        <v>0.30295857988165681</v>
      </c>
      <c r="BZ36">
        <v>14.22222222222222</v>
      </c>
      <c r="CA36">
        <v>2.2068965517241379</v>
      </c>
      <c r="CB36">
        <v>12.19047619047619</v>
      </c>
      <c r="CC36" s="3">
        <v>28.922553544304211</v>
      </c>
    </row>
    <row r="37" spans="1:81" x14ac:dyDescent="0.3">
      <c r="A37" t="s">
        <v>115</v>
      </c>
      <c r="B37">
        <v>0.85307517084282503</v>
      </c>
      <c r="C37">
        <v>2.0501138952163999E-2</v>
      </c>
      <c r="D37">
        <v>0.104783599088838</v>
      </c>
      <c r="E37">
        <v>2.1640091116173099E-2</v>
      </c>
      <c r="F37">
        <v>0.12642369020501101</v>
      </c>
      <c r="G37">
        <v>4.2141230068337102E-2</v>
      </c>
      <c r="H37">
        <v>1000</v>
      </c>
      <c r="I37">
        <v>126</v>
      </c>
      <c r="J37">
        <v>42</v>
      </c>
      <c r="K37">
        <v>0.81465181605740866</v>
      </c>
      <c r="L37">
        <v>0.76907827206938195</v>
      </c>
      <c r="M37">
        <v>0.62930363211481732</v>
      </c>
      <c r="N37">
        <v>0.5381565441387639</v>
      </c>
      <c r="O37">
        <v>0.632980580361306</v>
      </c>
      <c r="P37">
        <v>0.52029958507976204</v>
      </c>
      <c r="Q37">
        <v>0.8951697214657518</v>
      </c>
      <c r="R37">
        <v>0.73581472971689355</v>
      </c>
      <c r="S37">
        <v>1.620721012721825</v>
      </c>
      <c r="T37">
        <v>125.5</v>
      </c>
      <c r="U37">
        <v>126.5</v>
      </c>
      <c r="V37">
        <v>41.5</v>
      </c>
      <c r="W37">
        <v>42.5</v>
      </c>
      <c r="X37">
        <v>7.2092026812214938E-3</v>
      </c>
      <c r="Y37">
        <v>2.589223944321617E-2</v>
      </c>
      <c r="Z37">
        <v>3.0252767723385848E-4</v>
      </c>
      <c r="AA37">
        <v>2.4671307107400651E-4</v>
      </c>
      <c r="AB37">
        <v>3.2676487539412557E-4</v>
      </c>
      <c r="AC37">
        <v>-0.99950657385785202</v>
      </c>
      <c r="AD37">
        <v>-0.99934647024921175</v>
      </c>
      <c r="AE37">
        <v>-2.4637721337620482</v>
      </c>
      <c r="AF37">
        <v>-2.4100792989565969</v>
      </c>
      <c r="AG37">
        <v>-3.4842999661631882</v>
      </c>
      <c r="AH37">
        <v>-3.4083668309790611</v>
      </c>
      <c r="AI37">
        <v>117.7064047974453</v>
      </c>
      <c r="AJ37">
        <v>2.0154410496049072E-3</v>
      </c>
      <c r="AK37">
        <v>1.345306599627829E-3</v>
      </c>
      <c r="AL37">
        <v>0</v>
      </c>
      <c r="AM37">
        <v>0.5</v>
      </c>
      <c r="AN37">
        <v>0</v>
      </c>
      <c r="AO37">
        <v>0.5</v>
      </c>
      <c r="AP37">
        <v>2.4671307107400651E-4</v>
      </c>
      <c r="AQ37">
        <v>3.2676487539412557E-4</v>
      </c>
      <c r="AR37">
        <v>9.4891567662968721E-6</v>
      </c>
      <c r="AS37">
        <v>3.1691578813801958E-9</v>
      </c>
      <c r="AT37">
        <v>1.287454453323724E-8</v>
      </c>
      <c r="AU37">
        <v>70358566.936428934</v>
      </c>
      <c r="AV37">
        <v>0.12642369020501101</v>
      </c>
      <c r="AW37">
        <v>4.2141230068337102E-2</v>
      </c>
      <c r="AX37">
        <v>126</v>
      </c>
      <c r="AY37">
        <v>42</v>
      </c>
      <c r="AZ37">
        <v>42</v>
      </c>
      <c r="BA37">
        <v>0</v>
      </c>
      <c r="BB37">
        <v>5.4905280690784579</v>
      </c>
      <c r="BC37">
        <v>1.7425185731914618E-2</v>
      </c>
      <c r="BD37">
        <v>0.84886026545856652</v>
      </c>
      <c r="BE37">
        <v>2.471604433642248E-2</v>
      </c>
      <c r="BF37">
        <v>0.10899850447309641</v>
      </c>
      <c r="BG37">
        <v>849</v>
      </c>
      <c r="BH37">
        <v>25</v>
      </c>
      <c r="BI37">
        <v>109</v>
      </c>
      <c r="BJ37">
        <v>17</v>
      </c>
      <c r="BK37">
        <v>853</v>
      </c>
      <c r="BL37">
        <v>21</v>
      </c>
      <c r="BM37">
        <v>105</v>
      </c>
      <c r="BN37">
        <v>22</v>
      </c>
      <c r="BO37">
        <v>1.8757327080890972E-2</v>
      </c>
      <c r="BP37">
        <v>0.76190476190476186</v>
      </c>
      <c r="BQ37">
        <v>0.15238095238095239</v>
      </c>
      <c r="BR37">
        <v>1.136363636363636</v>
      </c>
      <c r="BS37" s="3">
        <v>2.069406677730242</v>
      </c>
      <c r="BU37">
        <v>837</v>
      </c>
      <c r="BV37">
        <v>37</v>
      </c>
      <c r="BW37">
        <v>121</v>
      </c>
      <c r="BX37">
        <v>5</v>
      </c>
      <c r="BY37">
        <v>0.30011723329425549</v>
      </c>
      <c r="BZ37">
        <v>12.19047619047619</v>
      </c>
      <c r="CA37">
        <v>2.4380952380952379</v>
      </c>
      <c r="CB37">
        <v>13.13636363636364</v>
      </c>
      <c r="CC37" s="3">
        <v>28.065052298229318</v>
      </c>
    </row>
    <row r="38" spans="1:81" x14ac:dyDescent="0.3">
      <c r="A38" t="s">
        <v>116</v>
      </c>
      <c r="B38">
        <v>0.882059800664452</v>
      </c>
      <c r="C38">
        <v>2.4916943521594698E-2</v>
      </c>
      <c r="D38">
        <v>7.8073089700996703E-2</v>
      </c>
      <c r="E38">
        <v>1.4950166112956799E-2</v>
      </c>
      <c r="F38">
        <v>9.3023255813953501E-2</v>
      </c>
      <c r="G38">
        <v>3.9867109634551499E-2</v>
      </c>
      <c r="H38">
        <v>1000</v>
      </c>
      <c r="I38">
        <v>93</v>
      </c>
      <c r="J38">
        <v>40</v>
      </c>
      <c r="K38">
        <v>0.5014206160178919</v>
      </c>
      <c r="L38">
        <v>0.71417239639575403</v>
      </c>
      <c r="M38">
        <v>2.8412320357837921E-3</v>
      </c>
      <c r="N38">
        <v>0.42834479279150811</v>
      </c>
      <c r="O38">
        <v>2.5179816530893811E-3</v>
      </c>
      <c r="P38">
        <v>0.39995053637922551</v>
      </c>
      <c r="Q38">
        <v>3.560963803605629E-3</v>
      </c>
      <c r="R38">
        <v>0.56561547282589464</v>
      </c>
      <c r="S38">
        <v>1.153909674301262</v>
      </c>
      <c r="T38">
        <v>92.5</v>
      </c>
      <c r="U38">
        <v>93.5</v>
      </c>
      <c r="V38">
        <v>39.5</v>
      </c>
      <c r="W38">
        <v>40.5</v>
      </c>
      <c r="X38">
        <v>1.0803835864923729E-2</v>
      </c>
      <c r="Y38">
        <v>2.8928252533808041E-2</v>
      </c>
      <c r="Z38">
        <v>3.6063842039750038E-4</v>
      </c>
      <c r="AA38">
        <v>2.4671307107400651E-4</v>
      </c>
      <c r="AB38">
        <v>3.2676487539412557E-4</v>
      </c>
      <c r="AC38">
        <v>-0.99950657385785202</v>
      </c>
      <c r="AD38">
        <v>-0.99934647024921175</v>
      </c>
      <c r="AE38">
        <v>-2.4637721337620482</v>
      </c>
      <c r="AF38">
        <v>-2.4100792989565969</v>
      </c>
      <c r="AG38">
        <v>-3.4842999661631882</v>
      </c>
      <c r="AH38">
        <v>-3.4083668309790611</v>
      </c>
      <c r="AI38">
        <v>117.7064047974453</v>
      </c>
      <c r="AJ38">
        <v>3.8932846876765601E-3</v>
      </c>
      <c r="AK38">
        <v>3.545130053486524E-2</v>
      </c>
      <c r="AL38">
        <v>0</v>
      </c>
      <c r="AM38">
        <v>0.5</v>
      </c>
      <c r="AN38">
        <v>0</v>
      </c>
      <c r="AO38">
        <v>0.5</v>
      </c>
      <c r="AP38">
        <v>2.4671307107400651E-4</v>
      </c>
      <c r="AQ38">
        <v>3.2676487539412557E-4</v>
      </c>
      <c r="AR38">
        <v>9.4891567662968721E-6</v>
      </c>
      <c r="AS38">
        <v>1.2515422543894119E-7</v>
      </c>
      <c r="AT38">
        <v>2.7786287254865951E-8</v>
      </c>
      <c r="AU38">
        <v>984064.52435492037</v>
      </c>
      <c r="AV38">
        <v>9.3023255813953501E-2</v>
      </c>
      <c r="AW38">
        <v>3.9867109634551499E-2</v>
      </c>
      <c r="AX38">
        <v>93</v>
      </c>
      <c r="AY38">
        <v>40</v>
      </c>
      <c r="AZ38">
        <v>40</v>
      </c>
      <c r="BA38">
        <v>0</v>
      </c>
      <c r="BB38">
        <v>5.6896801250957507</v>
      </c>
      <c r="BC38">
        <v>1.352798746568812E-2</v>
      </c>
      <c r="BD38">
        <v>0.88063762201718299</v>
      </c>
      <c r="BE38">
        <v>2.6339122168863381E-2</v>
      </c>
      <c r="BF38">
        <v>7.9495268348265383E-2</v>
      </c>
      <c r="BG38">
        <v>881</v>
      </c>
      <c r="BH38">
        <v>26</v>
      </c>
      <c r="BI38">
        <v>79</v>
      </c>
      <c r="BJ38">
        <v>14</v>
      </c>
      <c r="BK38">
        <v>882</v>
      </c>
      <c r="BL38">
        <v>25</v>
      </c>
      <c r="BM38">
        <v>78</v>
      </c>
      <c r="BN38">
        <v>15</v>
      </c>
      <c r="BO38">
        <v>1.133786848072562E-3</v>
      </c>
      <c r="BP38">
        <v>0.04</v>
      </c>
      <c r="BQ38">
        <v>1.282051282051282E-2</v>
      </c>
      <c r="BR38">
        <v>6.6666666666666666E-2</v>
      </c>
      <c r="BS38" s="3">
        <v>0.120620966335252</v>
      </c>
      <c r="BU38">
        <v>871</v>
      </c>
      <c r="BV38">
        <v>36</v>
      </c>
      <c r="BW38">
        <v>89</v>
      </c>
      <c r="BX38">
        <v>4</v>
      </c>
      <c r="BY38">
        <v>0.13718820861677999</v>
      </c>
      <c r="BZ38">
        <v>4.84</v>
      </c>
      <c r="CA38">
        <v>1.5512820512820511</v>
      </c>
      <c r="CB38">
        <v>8.0666666666666664</v>
      </c>
      <c r="CC38" s="3">
        <v>14.5951369265655</v>
      </c>
    </row>
    <row r="39" spans="1:81" x14ac:dyDescent="0.3">
      <c r="A39" t="s">
        <v>117</v>
      </c>
      <c r="B39">
        <v>0.88816180844735304</v>
      </c>
      <c r="C39">
        <v>2.2010707911957202E-2</v>
      </c>
      <c r="D39">
        <v>7.7929803688280799E-2</v>
      </c>
      <c r="E39">
        <v>1.18976799524093E-2</v>
      </c>
      <c r="F39">
        <v>8.9827483640690098E-2</v>
      </c>
      <c r="G39">
        <v>3.39083878643665E-2</v>
      </c>
      <c r="H39">
        <v>1000</v>
      </c>
      <c r="I39">
        <v>90</v>
      </c>
      <c r="J39">
        <v>34</v>
      </c>
      <c r="K39">
        <v>0.46902825987562852</v>
      </c>
      <c r="L39">
        <v>0.52183346280871312</v>
      </c>
      <c r="M39">
        <v>-6.1943480248743077E-2</v>
      </c>
      <c r="N39">
        <v>4.3666925617426237E-2</v>
      </c>
      <c r="O39">
        <v>-5.4951240950875953E-2</v>
      </c>
      <c r="P39">
        <v>3.8718143923656079E-2</v>
      </c>
      <c r="Q39">
        <v>-7.7712790221960579E-2</v>
      </c>
      <c r="R39">
        <v>5.4755724246747871E-2</v>
      </c>
      <c r="S39">
        <v>1.261589301059387</v>
      </c>
      <c r="T39">
        <v>89.5</v>
      </c>
      <c r="U39">
        <v>90.5</v>
      </c>
      <c r="V39">
        <v>33.5</v>
      </c>
      <c r="W39">
        <v>34.5</v>
      </c>
      <c r="X39">
        <v>1.077870118322782E-2</v>
      </c>
      <c r="Y39">
        <v>3.3924201228875413E-2</v>
      </c>
      <c r="Z39">
        <v>4.6131126514902638E-4</v>
      </c>
      <c r="AA39">
        <v>2.4671307107400651E-4</v>
      </c>
      <c r="AB39">
        <v>3.2676487539412557E-4</v>
      </c>
      <c r="AC39">
        <v>-0.99950657385785202</v>
      </c>
      <c r="AD39">
        <v>-0.99934647024921175</v>
      </c>
      <c r="AE39">
        <v>-2.4637721337620482</v>
      </c>
      <c r="AF39">
        <v>-2.4100792989565969</v>
      </c>
      <c r="AG39">
        <v>-3.4842999661631882</v>
      </c>
      <c r="AH39">
        <v>-3.4083668309790611</v>
      </c>
      <c r="AI39">
        <v>117.7064047974453</v>
      </c>
      <c r="AJ39">
        <v>2.5246421506387839E-2</v>
      </c>
      <c r="AK39">
        <v>4.662310205626341E-2</v>
      </c>
      <c r="AL39">
        <v>0</v>
      </c>
      <c r="AM39">
        <v>0.5</v>
      </c>
      <c r="AN39">
        <v>0</v>
      </c>
      <c r="AO39">
        <v>0.5</v>
      </c>
      <c r="AP39">
        <v>2.4671307107400651E-4</v>
      </c>
      <c r="AQ39">
        <v>3.2676487539412557E-4</v>
      </c>
      <c r="AR39">
        <v>9.4891567662968721E-6</v>
      </c>
      <c r="AS39">
        <v>1.6421127199992501E-7</v>
      </c>
      <c r="AT39">
        <v>2.1130103233066639E-7</v>
      </c>
      <c r="AU39">
        <v>126158.6687484134</v>
      </c>
      <c r="AV39">
        <v>8.9827483640690098E-2</v>
      </c>
      <c r="AW39">
        <v>3.39083878643665E-2</v>
      </c>
      <c r="AX39">
        <v>90</v>
      </c>
      <c r="AY39">
        <v>34</v>
      </c>
      <c r="AZ39">
        <v>34</v>
      </c>
      <c r="BA39">
        <v>0</v>
      </c>
      <c r="BB39">
        <v>5.8193646255794533</v>
      </c>
      <c r="BC39">
        <v>1.150324372471421E-2</v>
      </c>
      <c r="BD39">
        <v>0.88776737221965774</v>
      </c>
      <c r="BE39">
        <v>2.2405144139652292E-2</v>
      </c>
      <c r="BF39">
        <v>7.8324239915975896E-2</v>
      </c>
      <c r="BG39">
        <v>888</v>
      </c>
      <c r="BH39">
        <v>22</v>
      </c>
      <c r="BI39">
        <v>78</v>
      </c>
      <c r="BJ39">
        <v>12</v>
      </c>
      <c r="BK39">
        <v>888</v>
      </c>
      <c r="BL39">
        <v>22</v>
      </c>
      <c r="BM39">
        <v>78</v>
      </c>
      <c r="BN39">
        <v>12</v>
      </c>
      <c r="BO39">
        <v>0</v>
      </c>
      <c r="BP39">
        <v>0</v>
      </c>
      <c r="BQ39">
        <v>0</v>
      </c>
      <c r="BR39">
        <v>0</v>
      </c>
      <c r="BS39" s="3">
        <v>0</v>
      </c>
      <c r="BU39">
        <v>879</v>
      </c>
      <c r="BV39">
        <v>31</v>
      </c>
      <c r="BW39">
        <v>87</v>
      </c>
      <c r="BX39">
        <v>3</v>
      </c>
      <c r="BY39">
        <v>9.1216216216216214E-2</v>
      </c>
      <c r="BZ39">
        <v>3.6818181818181821</v>
      </c>
      <c r="CA39">
        <v>1.038461538461539</v>
      </c>
      <c r="CB39">
        <v>6.75</v>
      </c>
      <c r="CC39" s="3">
        <v>11.561495936495939</v>
      </c>
    </row>
    <row r="40" spans="1:81" x14ac:dyDescent="0.3">
      <c r="A40" t="s">
        <v>118</v>
      </c>
      <c r="B40">
        <v>0.896748681898067</v>
      </c>
      <c r="C40">
        <v>2.2847100175746898E-2</v>
      </c>
      <c r="D40">
        <v>7.0298769771529004E-2</v>
      </c>
      <c r="E40">
        <v>1.01054481546573E-2</v>
      </c>
      <c r="F40">
        <v>8.0404217926186294E-2</v>
      </c>
      <c r="G40">
        <v>3.2952548330404202E-2</v>
      </c>
      <c r="H40">
        <v>1000</v>
      </c>
      <c r="I40">
        <v>80</v>
      </c>
      <c r="J40">
        <v>33</v>
      </c>
      <c r="K40">
        <v>0.3635049845114855</v>
      </c>
      <c r="L40">
        <v>0.4878569485218095</v>
      </c>
      <c r="M40">
        <v>-0.27299003097702901</v>
      </c>
      <c r="N40">
        <v>-2.4286102956381009E-2</v>
      </c>
      <c r="O40">
        <v>-0.24685499695987509</v>
      </c>
      <c r="P40">
        <v>-2.1526322866408071E-2</v>
      </c>
      <c r="Q40">
        <v>-0.34910568464022451</v>
      </c>
      <c r="R40">
        <v>-3.044281774569638E-2</v>
      </c>
      <c r="S40">
        <v>1.2364683140900219</v>
      </c>
      <c r="T40">
        <v>79.5</v>
      </c>
      <c r="U40">
        <v>80.5</v>
      </c>
      <c r="V40">
        <v>32.5</v>
      </c>
      <c r="W40">
        <v>33.5</v>
      </c>
      <c r="X40">
        <v>1.0203557005532221E-2</v>
      </c>
      <c r="Y40">
        <v>3.3967528384246222E-2</v>
      </c>
      <c r="Z40">
        <v>4.2854707348508389E-4</v>
      </c>
      <c r="AA40">
        <v>2.4671307107400651E-4</v>
      </c>
      <c r="AB40">
        <v>3.2676487539412557E-4</v>
      </c>
      <c r="AC40">
        <v>-0.99950657385785202</v>
      </c>
      <c r="AD40">
        <v>-0.99934647024921175</v>
      </c>
      <c r="AE40">
        <v>-2.4637721337620482</v>
      </c>
      <c r="AF40">
        <v>-2.4100792989565969</v>
      </c>
      <c r="AG40">
        <v>-3.4842999661631882</v>
      </c>
      <c r="AH40">
        <v>-3.4083668309790611</v>
      </c>
      <c r="AI40">
        <v>117.7064047974453</v>
      </c>
      <c r="AJ40">
        <v>3.3949220441013617E-2</v>
      </c>
      <c r="AK40">
        <v>0.11300688619565501</v>
      </c>
      <c r="AL40">
        <v>0</v>
      </c>
      <c r="AM40">
        <v>0.5</v>
      </c>
      <c r="AN40">
        <v>0</v>
      </c>
      <c r="AO40">
        <v>0.5</v>
      </c>
      <c r="AP40">
        <v>2.4671307107400651E-4</v>
      </c>
      <c r="AQ40">
        <v>3.2676487539412557E-4</v>
      </c>
      <c r="AR40">
        <v>9.4891567662968721E-6</v>
      </c>
      <c r="AS40">
        <v>3.7678349549020432E-7</v>
      </c>
      <c r="AT40">
        <v>2.845023857636523E-7</v>
      </c>
      <c r="AU40">
        <v>37935.723542233747</v>
      </c>
      <c r="AV40">
        <v>8.0404217926186294E-2</v>
      </c>
      <c r="AW40">
        <v>3.2952548330404202E-2</v>
      </c>
      <c r="AX40">
        <v>80</v>
      </c>
      <c r="AY40">
        <v>33</v>
      </c>
      <c r="AZ40">
        <v>33</v>
      </c>
      <c r="BA40">
        <v>0</v>
      </c>
      <c r="BB40">
        <v>5.9543448398002763</v>
      </c>
      <c r="BC40">
        <v>1.044890042129336E-2</v>
      </c>
      <c r="BD40">
        <v>0.89709213416470279</v>
      </c>
      <c r="BE40">
        <v>2.250364790911084E-2</v>
      </c>
      <c r="BF40">
        <v>6.9955317504892936E-2</v>
      </c>
      <c r="BG40">
        <v>897</v>
      </c>
      <c r="BH40">
        <v>23</v>
      </c>
      <c r="BI40">
        <v>70</v>
      </c>
      <c r="BJ40">
        <v>10</v>
      </c>
      <c r="BK40">
        <v>897</v>
      </c>
      <c r="BL40">
        <v>23</v>
      </c>
      <c r="BM40">
        <v>70</v>
      </c>
      <c r="BN40">
        <v>10</v>
      </c>
      <c r="BO40">
        <v>0</v>
      </c>
      <c r="BP40">
        <v>0</v>
      </c>
      <c r="BQ40">
        <v>0</v>
      </c>
      <c r="BR40">
        <v>0</v>
      </c>
      <c r="BS40" s="3">
        <v>0</v>
      </c>
      <c r="BU40">
        <v>889</v>
      </c>
      <c r="BV40">
        <v>30</v>
      </c>
      <c r="BW40">
        <v>78</v>
      </c>
      <c r="BX40">
        <v>3</v>
      </c>
      <c r="BY40">
        <v>7.1348940914158304E-2</v>
      </c>
      <c r="BZ40">
        <v>2.1304347826086958</v>
      </c>
      <c r="CA40">
        <v>0.91428571428571426</v>
      </c>
      <c r="CB40">
        <v>4.9000000000000004</v>
      </c>
      <c r="CC40" s="3">
        <v>8.016069437808568</v>
      </c>
    </row>
    <row r="41" spans="1:81" x14ac:dyDescent="0.3">
      <c r="A41" t="s">
        <v>119</v>
      </c>
      <c r="B41">
        <v>0.89896373056994805</v>
      </c>
      <c r="C41">
        <v>1.2953367875647701E-2</v>
      </c>
      <c r="D41">
        <v>6.7357512953367907E-2</v>
      </c>
      <c r="E41">
        <v>2.0725388601036301E-2</v>
      </c>
      <c r="F41">
        <v>8.8082901554404097E-2</v>
      </c>
      <c r="G41">
        <v>3.3678756476683898E-2</v>
      </c>
      <c r="H41">
        <v>1000</v>
      </c>
      <c r="I41">
        <v>88</v>
      </c>
      <c r="J41">
        <v>34</v>
      </c>
      <c r="K41">
        <v>0.44752069310489939</v>
      </c>
      <c r="L41">
        <v>0.52183346280871312</v>
      </c>
      <c r="M41">
        <v>-0.10495861379020111</v>
      </c>
      <c r="N41">
        <v>4.3666925617426237E-2</v>
      </c>
      <c r="O41">
        <v>-9.3287053969912909E-2</v>
      </c>
      <c r="P41">
        <v>3.8718143923656079E-2</v>
      </c>
      <c r="Q41">
        <v>-0.1319278169180817</v>
      </c>
      <c r="R41">
        <v>5.4755724246747871E-2</v>
      </c>
      <c r="S41">
        <v>1.2534842545170879</v>
      </c>
      <c r="T41">
        <v>87.5</v>
      </c>
      <c r="U41">
        <v>88.5</v>
      </c>
      <c r="V41">
        <v>33.5</v>
      </c>
      <c r="W41">
        <v>34.5</v>
      </c>
      <c r="X41">
        <v>1.0723079569762539E-2</v>
      </c>
      <c r="Y41">
        <v>3.3924201228875413E-2</v>
      </c>
      <c r="Z41">
        <v>4.5598236031486742E-4</v>
      </c>
      <c r="AA41">
        <v>2.4671307107400651E-4</v>
      </c>
      <c r="AB41">
        <v>3.2676487539412557E-4</v>
      </c>
      <c r="AC41">
        <v>-0.99950657385785202</v>
      </c>
      <c r="AD41">
        <v>-0.99934647024921175</v>
      </c>
      <c r="AE41">
        <v>-2.4637721337620482</v>
      </c>
      <c r="AF41">
        <v>-2.4100792989565969</v>
      </c>
      <c r="AG41">
        <v>-3.4842999661631882</v>
      </c>
      <c r="AH41">
        <v>-3.4083668309790611</v>
      </c>
      <c r="AI41">
        <v>117.7064047974453</v>
      </c>
      <c r="AJ41">
        <v>2.5246421506387839E-2</v>
      </c>
      <c r="AK41">
        <v>5.5844696748057851E-2</v>
      </c>
      <c r="AL41">
        <v>0</v>
      </c>
      <c r="AM41">
        <v>0.5</v>
      </c>
      <c r="AN41">
        <v>0</v>
      </c>
      <c r="AO41">
        <v>0.5</v>
      </c>
      <c r="AP41">
        <v>2.4671307107400651E-4</v>
      </c>
      <c r="AQ41">
        <v>3.2676487539412557E-4</v>
      </c>
      <c r="AR41">
        <v>9.4891567662968721E-6</v>
      </c>
      <c r="AS41">
        <v>1.956756714644588E-7</v>
      </c>
      <c r="AT41">
        <v>2.1130103233066639E-7</v>
      </c>
      <c r="AU41">
        <v>104649.5131270587</v>
      </c>
      <c r="AV41">
        <v>8.8082901554404097E-2</v>
      </c>
      <c r="AW41">
        <v>3.3678756476683898E-2</v>
      </c>
      <c r="AX41">
        <v>88</v>
      </c>
      <c r="AY41">
        <v>34</v>
      </c>
      <c r="AZ41">
        <v>34</v>
      </c>
      <c r="BA41">
        <v>0</v>
      </c>
      <c r="BB41">
        <v>5.8391066683516497</v>
      </c>
      <c r="BC41">
        <v>1.1287558679218461E-2</v>
      </c>
      <c r="BD41">
        <v>0.88952590064813042</v>
      </c>
      <c r="BE41">
        <v>2.2391197797465439E-2</v>
      </c>
      <c r="BF41">
        <v>7.6795342875185635E-2</v>
      </c>
      <c r="BG41">
        <v>890</v>
      </c>
      <c r="BH41">
        <v>22</v>
      </c>
      <c r="BI41">
        <v>77</v>
      </c>
      <c r="BJ41">
        <v>11</v>
      </c>
      <c r="BK41">
        <v>899</v>
      </c>
      <c r="BL41">
        <v>13</v>
      </c>
      <c r="BM41">
        <v>67</v>
      </c>
      <c r="BN41">
        <v>21</v>
      </c>
      <c r="BO41">
        <v>9.0100111234705224E-2</v>
      </c>
      <c r="BP41">
        <v>6.2307692307692308</v>
      </c>
      <c r="BQ41">
        <v>1.4925373134328359</v>
      </c>
      <c r="BR41">
        <v>4.7619047619047619</v>
      </c>
      <c r="BS41" s="3">
        <v>12.575311417341529</v>
      </c>
      <c r="BU41">
        <v>881</v>
      </c>
      <c r="BV41">
        <v>31</v>
      </c>
      <c r="BW41">
        <v>85</v>
      </c>
      <c r="BX41">
        <v>3</v>
      </c>
      <c r="BY41">
        <v>0.3604004449388209</v>
      </c>
      <c r="BZ41">
        <v>24.92307692307692</v>
      </c>
      <c r="CA41">
        <v>4.8358208955223878</v>
      </c>
      <c r="CB41">
        <v>15.428571428571431</v>
      </c>
      <c r="CC41" s="3">
        <v>45.547869692109558</v>
      </c>
    </row>
    <row r="42" spans="1:81" x14ac:dyDescent="0.3">
      <c r="A42" t="s">
        <v>120</v>
      </c>
      <c r="B42">
        <v>0.79008264462809896</v>
      </c>
      <c r="C42">
        <v>2.6446280991735498E-2</v>
      </c>
      <c r="D42">
        <v>0.155371900826446</v>
      </c>
      <c r="E42">
        <v>2.8099173553718999E-2</v>
      </c>
      <c r="F42">
        <v>0.18347107438016499</v>
      </c>
      <c r="G42">
        <v>5.4545454545454501E-2</v>
      </c>
      <c r="H42">
        <v>1000</v>
      </c>
      <c r="I42">
        <v>183</v>
      </c>
      <c r="J42">
        <v>55</v>
      </c>
      <c r="K42">
        <v>0.99247622284547377</v>
      </c>
      <c r="L42">
        <v>0.96723308604400526</v>
      </c>
      <c r="M42">
        <v>0.98495244569094753</v>
      </c>
      <c r="N42">
        <v>0.93446617208801053</v>
      </c>
      <c r="O42">
        <v>1.719141001183137</v>
      </c>
      <c r="P42">
        <v>1.302207138829186</v>
      </c>
      <c r="Q42">
        <v>2.431232519504853</v>
      </c>
      <c r="R42">
        <v>1.8415989967512989</v>
      </c>
      <c r="S42">
        <v>6.3011743712729471</v>
      </c>
      <c r="T42">
        <v>182.5</v>
      </c>
      <c r="U42">
        <v>183.5</v>
      </c>
      <c r="V42">
        <v>54.5</v>
      </c>
      <c r="W42">
        <v>55.5</v>
      </c>
      <c r="X42">
        <v>5.5938192518023566E-4</v>
      </c>
      <c r="Y42">
        <v>6.2286230267170062E-3</v>
      </c>
      <c r="Z42">
        <v>2.1954420301305211E-5</v>
      </c>
      <c r="AA42">
        <v>2.4671307107400651E-4</v>
      </c>
      <c r="AB42">
        <v>3.2676487539412557E-4</v>
      </c>
      <c r="AC42">
        <v>-0.99950657385785202</v>
      </c>
      <c r="AD42">
        <v>-0.99934647024921175</v>
      </c>
      <c r="AE42">
        <v>-2.4637721337620482</v>
      </c>
      <c r="AF42">
        <v>-2.4100792989565969</v>
      </c>
      <c r="AG42">
        <v>-3.4842999661631882</v>
      </c>
      <c r="AH42">
        <v>-3.4083668309790611</v>
      </c>
      <c r="AI42">
        <v>117.7064047974453</v>
      </c>
      <c r="AJ42">
        <v>1.8131434409702139E-5</v>
      </c>
      <c r="AK42">
        <v>1.526838110283174E-6</v>
      </c>
      <c r="AL42">
        <v>0</v>
      </c>
      <c r="AM42">
        <v>0.5</v>
      </c>
      <c r="AN42">
        <v>0</v>
      </c>
      <c r="AO42">
        <v>0.5</v>
      </c>
      <c r="AP42">
        <v>2.4671307107400651E-4</v>
      </c>
      <c r="AQ42">
        <v>3.2676487539412557E-4</v>
      </c>
      <c r="AR42">
        <v>9.4891567662968721E-6</v>
      </c>
      <c r="AS42">
        <v>2.7908518824312598E-13</v>
      </c>
      <c r="AT42">
        <v>2.7862261864314341E-11</v>
      </c>
      <c r="AU42">
        <v>26791463512367.359</v>
      </c>
      <c r="AV42">
        <v>0.18347107438016499</v>
      </c>
      <c r="AW42">
        <v>5.4545454545454501E-2</v>
      </c>
      <c r="AX42">
        <v>183</v>
      </c>
      <c r="AY42">
        <v>55</v>
      </c>
      <c r="AZ42">
        <v>55</v>
      </c>
      <c r="BA42">
        <v>0</v>
      </c>
      <c r="BB42">
        <v>5.3506225863418964</v>
      </c>
      <c r="BC42">
        <v>2.7979213759954071E-2</v>
      </c>
      <c r="BD42">
        <v>0.78996268483433463</v>
      </c>
      <c r="BE42">
        <v>2.656624078550043E-2</v>
      </c>
      <c r="BF42">
        <v>0.15549186062021089</v>
      </c>
      <c r="BG42">
        <v>790</v>
      </c>
      <c r="BH42">
        <v>27</v>
      </c>
      <c r="BI42">
        <v>155</v>
      </c>
      <c r="BJ42">
        <v>28</v>
      </c>
      <c r="BK42">
        <v>790</v>
      </c>
      <c r="BL42">
        <v>26</v>
      </c>
      <c r="BM42">
        <v>155</v>
      </c>
      <c r="BN42">
        <v>28</v>
      </c>
      <c r="BO42">
        <v>0</v>
      </c>
      <c r="BP42">
        <v>3.8461538461538457E-2</v>
      </c>
      <c r="BQ42">
        <v>0</v>
      </c>
      <c r="BR42">
        <v>0</v>
      </c>
      <c r="BS42" s="3">
        <v>3.8461538461538457E-2</v>
      </c>
      <c r="BU42">
        <v>772</v>
      </c>
      <c r="BV42">
        <v>45</v>
      </c>
      <c r="BW42">
        <v>173</v>
      </c>
      <c r="BX42">
        <v>10</v>
      </c>
      <c r="BY42">
        <v>0.41012658227848098</v>
      </c>
      <c r="BZ42">
        <v>13.88461538461539</v>
      </c>
      <c r="CA42">
        <v>2.0903225806451609</v>
      </c>
      <c r="CB42">
        <v>11.571428571428569</v>
      </c>
      <c r="CC42" s="3">
        <v>27.9564931189676</v>
      </c>
    </row>
    <row r="43" spans="1:81" x14ac:dyDescent="0.3">
      <c r="A43" t="s">
        <v>121</v>
      </c>
      <c r="B43">
        <v>0.87893462469733696</v>
      </c>
      <c r="C43">
        <v>1.21065375302663E-2</v>
      </c>
      <c r="D43">
        <v>9.2009685230024202E-2</v>
      </c>
      <c r="E43">
        <v>1.6949152542372899E-2</v>
      </c>
      <c r="F43">
        <v>0.108958837772397</v>
      </c>
      <c r="G43">
        <v>2.9055690072639199E-2</v>
      </c>
      <c r="H43">
        <v>1000</v>
      </c>
      <c r="I43">
        <v>109</v>
      </c>
      <c r="J43">
        <v>29</v>
      </c>
      <c r="K43">
        <v>0.66868227415728998</v>
      </c>
      <c r="L43">
        <v>0.35513503724826112</v>
      </c>
      <c r="M43">
        <v>0.33736454831458002</v>
      </c>
      <c r="N43">
        <v>-0.28972992550347781</v>
      </c>
      <c r="O43">
        <v>0.30849473269675431</v>
      </c>
      <c r="P43">
        <v>-0.26268549885178399</v>
      </c>
      <c r="Q43">
        <v>0.43627743490041271</v>
      </c>
      <c r="R43">
        <v>-0.37149339511493512</v>
      </c>
      <c r="S43">
        <v>0.97746764299782984</v>
      </c>
      <c r="T43">
        <v>108.5</v>
      </c>
      <c r="U43">
        <v>109.5</v>
      </c>
      <c r="V43">
        <v>28.5</v>
      </c>
      <c r="W43">
        <v>29.5</v>
      </c>
      <c r="X43">
        <v>9.7986822178771638E-3</v>
      </c>
      <c r="Y43">
        <v>3.1762785222157919E-2</v>
      </c>
      <c r="Z43">
        <v>3.0422061579375872E-4</v>
      </c>
      <c r="AA43">
        <v>2.4671307107400651E-4</v>
      </c>
      <c r="AB43">
        <v>3.2676487539412557E-4</v>
      </c>
      <c r="AC43">
        <v>-0.99950657385785202</v>
      </c>
      <c r="AD43">
        <v>-0.99934647024921175</v>
      </c>
      <c r="AE43">
        <v>-2.4637721337620482</v>
      </c>
      <c r="AF43">
        <v>-2.4100792989565969</v>
      </c>
      <c r="AG43">
        <v>-3.4842999661631882</v>
      </c>
      <c r="AH43">
        <v>-3.4083668309790611</v>
      </c>
      <c r="AI43">
        <v>117.7064047974453</v>
      </c>
      <c r="AJ43">
        <v>0.10625562304780869</v>
      </c>
      <c r="AK43">
        <v>7.7012535550783712E-3</v>
      </c>
      <c r="AL43">
        <v>0</v>
      </c>
      <c r="AM43">
        <v>0.5</v>
      </c>
      <c r="AN43">
        <v>0</v>
      </c>
      <c r="AO43">
        <v>0.5</v>
      </c>
      <c r="AP43">
        <v>2.4671307107400651E-4</v>
      </c>
      <c r="AQ43">
        <v>3.2676487539412557E-4</v>
      </c>
      <c r="AR43">
        <v>9.4891567662968721E-6</v>
      </c>
      <c r="AS43">
        <v>2.4658375553773811E-8</v>
      </c>
      <c r="AT43">
        <v>8.3265033195983118E-7</v>
      </c>
      <c r="AU43">
        <v>140601.2365883562</v>
      </c>
      <c r="AV43">
        <v>0.108958837772397</v>
      </c>
      <c r="AW43">
        <v>2.9055690072639199E-2</v>
      </c>
      <c r="AX43">
        <v>109</v>
      </c>
      <c r="AY43">
        <v>29</v>
      </c>
      <c r="AZ43">
        <v>29</v>
      </c>
      <c r="BA43">
        <v>0</v>
      </c>
      <c r="BB43">
        <v>5.8177024408005753</v>
      </c>
      <c r="BC43">
        <v>1.1441299531390409E-2</v>
      </c>
      <c r="BD43">
        <v>0.87342677168635419</v>
      </c>
      <c r="BE43">
        <v>1.7614390541248789E-2</v>
      </c>
      <c r="BF43">
        <v>9.7517538241006591E-2</v>
      </c>
      <c r="BG43">
        <v>873</v>
      </c>
      <c r="BH43">
        <v>18</v>
      </c>
      <c r="BI43">
        <v>98</v>
      </c>
      <c r="BJ43">
        <v>11</v>
      </c>
      <c r="BK43">
        <v>879</v>
      </c>
      <c r="BL43">
        <v>12</v>
      </c>
      <c r="BM43">
        <v>92</v>
      </c>
      <c r="BN43">
        <v>17</v>
      </c>
      <c r="BO43">
        <v>4.0955631399317398E-2</v>
      </c>
      <c r="BP43">
        <v>3</v>
      </c>
      <c r="BQ43">
        <v>0.39130434782608697</v>
      </c>
      <c r="BR43">
        <v>2.117647058823529</v>
      </c>
      <c r="BS43" s="3">
        <v>5.5499070380489339</v>
      </c>
      <c r="BU43">
        <v>865</v>
      </c>
      <c r="BV43">
        <v>26</v>
      </c>
      <c r="BW43">
        <v>106</v>
      </c>
      <c r="BX43">
        <v>3</v>
      </c>
      <c r="BY43">
        <v>0.2229806598407281</v>
      </c>
      <c r="BZ43">
        <v>16.333333333333329</v>
      </c>
      <c r="CA43">
        <v>2.1304347826086958</v>
      </c>
      <c r="CB43">
        <v>11.52941176470588</v>
      </c>
      <c r="CC43" s="3">
        <v>30.216160540488641</v>
      </c>
    </row>
    <row r="44" spans="1:81" x14ac:dyDescent="0.3">
      <c r="A44" t="s">
        <v>122</v>
      </c>
      <c r="B44">
        <v>0.844444444444444</v>
      </c>
      <c r="C44">
        <v>2.0576131687242798E-2</v>
      </c>
      <c r="D44">
        <v>0.10699588477366299</v>
      </c>
      <c r="E44">
        <v>2.7983539094650199E-2</v>
      </c>
      <c r="F44">
        <v>0.13497942386831299</v>
      </c>
      <c r="G44">
        <v>4.8559670781893001E-2</v>
      </c>
      <c r="H44">
        <v>1000</v>
      </c>
      <c r="I44">
        <v>135</v>
      </c>
      <c r="J44">
        <v>49</v>
      </c>
      <c r="K44">
        <v>0.87241850349231898</v>
      </c>
      <c r="L44">
        <v>0.90845761939264613</v>
      </c>
      <c r="M44">
        <v>0.74483700698463795</v>
      </c>
      <c r="N44">
        <v>0.81691523878529226</v>
      </c>
      <c r="O44">
        <v>0.80461553347188763</v>
      </c>
      <c r="P44">
        <v>0.94138320467870984</v>
      </c>
      <c r="Q44">
        <v>1.137898199932007</v>
      </c>
      <c r="R44">
        <v>1.331316895446879</v>
      </c>
      <c r="S44">
        <v>2.2385514718986381</v>
      </c>
      <c r="T44">
        <v>134.5</v>
      </c>
      <c r="U44">
        <v>135.5</v>
      </c>
      <c r="V44">
        <v>48.5</v>
      </c>
      <c r="W44">
        <v>49.5</v>
      </c>
      <c r="X44">
        <v>5.6302745088278039E-3</v>
      </c>
      <c r="Y44">
        <v>1.3990822619474369E-2</v>
      </c>
      <c r="Z44">
        <v>1.7633556146770819E-4</v>
      </c>
      <c r="AA44">
        <v>2.4671307107400651E-4</v>
      </c>
      <c r="AB44">
        <v>3.2676487539412557E-4</v>
      </c>
      <c r="AC44">
        <v>-0.99950657385785202</v>
      </c>
      <c r="AD44">
        <v>-0.99934647024921175</v>
      </c>
      <c r="AE44">
        <v>-2.4637721337620482</v>
      </c>
      <c r="AF44">
        <v>-2.4100792989565969</v>
      </c>
      <c r="AG44">
        <v>-3.4842999661631882</v>
      </c>
      <c r="AH44">
        <v>-3.4083668309790611</v>
      </c>
      <c r="AI44">
        <v>117.7064047974453</v>
      </c>
      <c r="AJ44">
        <v>1.7501850881681091E-4</v>
      </c>
      <c r="AK44">
        <v>5.0735221041479299E-4</v>
      </c>
      <c r="AL44">
        <v>0</v>
      </c>
      <c r="AM44">
        <v>0.5</v>
      </c>
      <c r="AN44">
        <v>0</v>
      </c>
      <c r="AO44">
        <v>0.5</v>
      </c>
      <c r="AP44">
        <v>2.4671307107400651E-4</v>
      </c>
      <c r="AQ44">
        <v>3.2676487539412557E-4</v>
      </c>
      <c r="AR44">
        <v>9.4891567662968721E-6</v>
      </c>
      <c r="AS44">
        <v>9.3341439404398334E-10</v>
      </c>
      <c r="AT44">
        <v>6.0411467990912E-10</v>
      </c>
      <c r="AU44">
        <v>2967383268.0177808</v>
      </c>
      <c r="AV44">
        <v>0.13497942386831299</v>
      </c>
      <c r="AW44">
        <v>4.8559670781893001E-2</v>
      </c>
      <c r="AX44">
        <v>135</v>
      </c>
      <c r="AY44">
        <v>49</v>
      </c>
      <c r="AZ44">
        <v>49</v>
      </c>
      <c r="BA44">
        <v>0</v>
      </c>
      <c r="BB44">
        <v>5.3971018522440142</v>
      </c>
      <c r="BC44">
        <v>2.0610171164805301E-2</v>
      </c>
      <c r="BD44">
        <v>0.83707107651459933</v>
      </c>
      <c r="BE44">
        <v>2.79494996170877E-2</v>
      </c>
      <c r="BF44">
        <v>0.1143692527035077</v>
      </c>
      <c r="BG44">
        <v>837</v>
      </c>
      <c r="BH44">
        <v>28</v>
      </c>
      <c r="BI44">
        <v>114</v>
      </c>
      <c r="BJ44">
        <v>21</v>
      </c>
      <c r="BK44">
        <v>844</v>
      </c>
      <c r="BL44">
        <v>21</v>
      </c>
      <c r="BM44">
        <v>107</v>
      </c>
      <c r="BN44">
        <v>28</v>
      </c>
      <c r="BO44">
        <v>5.8056872037914688E-2</v>
      </c>
      <c r="BP44">
        <v>2.333333333333333</v>
      </c>
      <c r="BQ44">
        <v>0.45794392523364491</v>
      </c>
      <c r="BR44">
        <v>1.75</v>
      </c>
      <c r="BS44" s="3">
        <v>4.5993341306048929</v>
      </c>
      <c r="BU44">
        <v>823</v>
      </c>
      <c r="BV44">
        <v>42</v>
      </c>
      <c r="BW44">
        <v>128</v>
      </c>
      <c r="BX44">
        <v>7</v>
      </c>
      <c r="BY44">
        <v>0.52251184834123221</v>
      </c>
      <c r="BZ44">
        <v>21</v>
      </c>
      <c r="CA44">
        <v>4.1214953271028039</v>
      </c>
      <c r="CB44">
        <v>15.75</v>
      </c>
      <c r="CC44" s="3">
        <v>41.394007175444031</v>
      </c>
    </row>
    <row r="45" spans="1:81" x14ac:dyDescent="0.3">
      <c r="A45" t="s">
        <v>123</v>
      </c>
      <c r="B45">
        <v>0.92969569779643202</v>
      </c>
      <c r="C45">
        <v>1.8887722980062999E-2</v>
      </c>
      <c r="D45">
        <v>4.6169989506820601E-2</v>
      </c>
      <c r="E45">
        <v>5.2465897166841602E-3</v>
      </c>
      <c r="F45">
        <v>5.1416579223504698E-2</v>
      </c>
      <c r="G45">
        <v>2.4134312696747099E-2</v>
      </c>
      <c r="H45">
        <v>1000</v>
      </c>
      <c r="I45">
        <v>51</v>
      </c>
      <c r="J45">
        <v>24</v>
      </c>
      <c r="K45">
        <v>0.12605787007061431</v>
      </c>
      <c r="L45">
        <v>0.21220917592750771</v>
      </c>
      <c r="M45">
        <v>-0.74788425985877138</v>
      </c>
      <c r="N45">
        <v>-0.57558164814498447</v>
      </c>
      <c r="O45">
        <v>-0.80979674712526173</v>
      </c>
      <c r="P45">
        <v>-0.56482231279136008</v>
      </c>
      <c r="Q45">
        <v>-1.145225542550161</v>
      </c>
      <c r="R45">
        <v>-0.79877937508047991</v>
      </c>
      <c r="S45">
        <v>1.7358867524620409</v>
      </c>
      <c r="T45">
        <v>50.5</v>
      </c>
      <c r="U45">
        <v>51.5</v>
      </c>
      <c r="V45">
        <v>23.5</v>
      </c>
      <c r="W45">
        <v>24.5</v>
      </c>
      <c r="X45">
        <v>5.7787552796274011E-3</v>
      </c>
      <c r="Y45">
        <v>2.4826810931476428E-2</v>
      </c>
      <c r="Z45">
        <v>2.4904431299495582E-4</v>
      </c>
      <c r="AA45">
        <v>2.4671307107400651E-4</v>
      </c>
      <c r="AB45">
        <v>3.2676487539412557E-4</v>
      </c>
      <c r="AC45">
        <v>-0.99950657385785202</v>
      </c>
      <c r="AD45">
        <v>-0.99934647024921175</v>
      </c>
      <c r="AE45">
        <v>-2.4637721337620482</v>
      </c>
      <c r="AF45">
        <v>-2.4100792989565969</v>
      </c>
      <c r="AG45">
        <v>-3.4842999661631882</v>
      </c>
      <c r="AH45">
        <v>-3.4083668309790611</v>
      </c>
      <c r="AI45">
        <v>117.7064047974453</v>
      </c>
      <c r="AJ45">
        <v>0.40122717542387859</v>
      </c>
      <c r="AK45">
        <v>1.168702174465057</v>
      </c>
      <c r="AL45">
        <v>0</v>
      </c>
      <c r="AM45">
        <v>0.5</v>
      </c>
      <c r="AN45">
        <v>0</v>
      </c>
      <c r="AO45">
        <v>0.5</v>
      </c>
      <c r="AP45">
        <v>2.4671307107400651E-4</v>
      </c>
      <c r="AQ45">
        <v>3.2676487539412557E-4</v>
      </c>
      <c r="AR45">
        <v>9.4891567662968721E-6</v>
      </c>
      <c r="AS45">
        <v>2.2068535946966101E-6</v>
      </c>
      <c r="AT45">
        <v>2.4575560786305302E-6</v>
      </c>
      <c r="AU45">
        <v>435.73986166426238</v>
      </c>
      <c r="AV45">
        <v>5.1416579223504698E-2</v>
      </c>
      <c r="AW45">
        <v>2.4134312696747099E-2</v>
      </c>
      <c r="AX45">
        <v>51</v>
      </c>
      <c r="AY45">
        <v>24</v>
      </c>
      <c r="AZ45">
        <v>24</v>
      </c>
      <c r="BA45">
        <v>0</v>
      </c>
      <c r="BB45">
        <v>6.932797364104097</v>
      </c>
      <c r="BC45">
        <v>6.0923703247469287E-3</v>
      </c>
      <c r="BD45">
        <v>0.93054147840449508</v>
      </c>
      <c r="BE45">
        <v>1.8041942372000169E-2</v>
      </c>
      <c r="BF45">
        <v>4.5324208898757767E-2</v>
      </c>
      <c r="BG45">
        <v>931</v>
      </c>
      <c r="BH45">
        <v>18</v>
      </c>
      <c r="BI45">
        <v>45</v>
      </c>
      <c r="BJ45">
        <v>6</v>
      </c>
      <c r="BK45">
        <v>930</v>
      </c>
      <c r="BL45">
        <v>19</v>
      </c>
      <c r="BM45">
        <v>46</v>
      </c>
      <c r="BN45">
        <v>5</v>
      </c>
      <c r="BO45">
        <v>1.0752688172043011E-3</v>
      </c>
      <c r="BP45">
        <v>5.2631578947368418E-2</v>
      </c>
      <c r="BQ45">
        <v>2.1739130434782612E-2</v>
      </c>
      <c r="BR45">
        <v>0.2</v>
      </c>
      <c r="BS45" s="3">
        <v>0.27544597819935529</v>
      </c>
      <c r="BU45">
        <v>926</v>
      </c>
      <c r="BV45">
        <v>23</v>
      </c>
      <c r="BW45">
        <v>50</v>
      </c>
      <c r="BX45">
        <v>1</v>
      </c>
      <c r="BY45">
        <v>1.7204301075268821E-2</v>
      </c>
      <c r="BZ45">
        <v>0.84210526315789469</v>
      </c>
      <c r="CA45">
        <v>0.34782608695652167</v>
      </c>
      <c r="CB45">
        <v>3.2</v>
      </c>
      <c r="CC45" s="3">
        <v>4.4071356511896864</v>
      </c>
    </row>
    <row r="46" spans="1:81" x14ac:dyDescent="0.3">
      <c r="A46" t="s">
        <v>124</v>
      </c>
      <c r="B46">
        <v>0.82319391634980998</v>
      </c>
      <c r="C46">
        <v>9.5057034220532299E-3</v>
      </c>
      <c r="D46">
        <v>0.15019011406844099</v>
      </c>
      <c r="E46">
        <v>1.7110266159695801E-2</v>
      </c>
      <c r="F46">
        <v>0.16730038022813701</v>
      </c>
      <c r="G46">
        <v>2.6615969581748999E-2</v>
      </c>
      <c r="H46">
        <v>1000</v>
      </c>
      <c r="I46">
        <v>167</v>
      </c>
      <c r="J46">
        <v>27</v>
      </c>
      <c r="K46">
        <v>0.97726459319191639</v>
      </c>
      <c r="L46">
        <v>0.29382808042988412</v>
      </c>
      <c r="M46">
        <v>0.95452918638383277</v>
      </c>
      <c r="N46">
        <v>-0.41234383914023182</v>
      </c>
      <c r="O46">
        <v>1.4144064666313041</v>
      </c>
      <c r="P46">
        <v>-0.38341852401650922</v>
      </c>
      <c r="Q46">
        <v>2.0002728078181988</v>
      </c>
      <c r="R46">
        <v>-0.54223567672922168</v>
      </c>
      <c r="S46">
        <v>0.1154150487320043</v>
      </c>
      <c r="T46">
        <v>166.5</v>
      </c>
      <c r="U46">
        <v>167.5</v>
      </c>
      <c r="V46">
        <v>26.5</v>
      </c>
      <c r="W46">
        <v>27.5</v>
      </c>
      <c r="X46">
        <v>1.453771621948263E-3</v>
      </c>
      <c r="Y46">
        <v>2.941225431326594E-2</v>
      </c>
      <c r="Z46">
        <v>4.9349975201777309E-6</v>
      </c>
      <c r="AA46">
        <v>2.4671307107400651E-4</v>
      </c>
      <c r="AB46">
        <v>3.2676487539412557E-4</v>
      </c>
      <c r="AC46">
        <v>-0.99950657385785202</v>
      </c>
      <c r="AD46">
        <v>-0.99934647024921175</v>
      </c>
      <c r="AE46">
        <v>-2.4637721337620482</v>
      </c>
      <c r="AF46">
        <v>-2.4100792989565969</v>
      </c>
      <c r="AG46">
        <v>-3.4842999661631882</v>
      </c>
      <c r="AH46">
        <v>-3.4083668309790611</v>
      </c>
      <c r="AI46">
        <v>117.7064047974453</v>
      </c>
      <c r="AJ46">
        <v>0.1831368819678309</v>
      </c>
      <c r="AK46">
        <v>1.184570050849456E-5</v>
      </c>
      <c r="AL46">
        <v>0</v>
      </c>
      <c r="AM46">
        <v>0.5</v>
      </c>
      <c r="AN46">
        <v>0</v>
      </c>
      <c r="AO46">
        <v>0.5</v>
      </c>
      <c r="AP46">
        <v>2.4671307107400651E-4</v>
      </c>
      <c r="AQ46">
        <v>3.2676487539412557E-4</v>
      </c>
      <c r="AR46">
        <v>9.4891567662968721E-6</v>
      </c>
      <c r="AS46">
        <v>5.6271993724282241E-12</v>
      </c>
      <c r="AT46">
        <v>1.3289121973694061E-6</v>
      </c>
      <c r="AU46">
        <v>6262186.1038472895</v>
      </c>
      <c r="AV46">
        <v>0.16730038022813701</v>
      </c>
      <c r="AW46">
        <v>2.6615969581748999E-2</v>
      </c>
      <c r="AX46">
        <v>167</v>
      </c>
      <c r="AY46">
        <v>27</v>
      </c>
      <c r="AZ46">
        <v>27</v>
      </c>
      <c r="BA46">
        <v>0</v>
      </c>
      <c r="BB46">
        <v>5.8418018942147478</v>
      </c>
      <c r="BC46">
        <v>1.389858559802273E-2</v>
      </c>
      <c r="BD46">
        <v>0.81998223578813678</v>
      </c>
      <c r="BE46">
        <v>1.2717383983726269E-2</v>
      </c>
      <c r="BF46">
        <v>0.1534017946301143</v>
      </c>
      <c r="BG46">
        <v>820</v>
      </c>
      <c r="BH46">
        <v>13</v>
      </c>
      <c r="BI46">
        <v>153</v>
      </c>
      <c r="BJ46">
        <v>14</v>
      </c>
      <c r="BK46">
        <v>823</v>
      </c>
      <c r="BL46">
        <v>10</v>
      </c>
      <c r="BM46">
        <v>150</v>
      </c>
      <c r="BN46">
        <v>17</v>
      </c>
      <c r="BO46">
        <v>1.093560145808019E-2</v>
      </c>
      <c r="BP46">
        <v>0.9</v>
      </c>
      <c r="BQ46">
        <v>0.06</v>
      </c>
      <c r="BR46">
        <v>0.52941176470588236</v>
      </c>
      <c r="BS46" s="3">
        <v>1.5003473661639619</v>
      </c>
      <c r="BU46">
        <v>811</v>
      </c>
      <c r="BV46">
        <v>22</v>
      </c>
      <c r="BW46">
        <v>163</v>
      </c>
      <c r="BX46">
        <v>4</v>
      </c>
      <c r="BY46">
        <v>0.17496962332928309</v>
      </c>
      <c r="BZ46">
        <v>14.4</v>
      </c>
      <c r="CA46">
        <v>1.1266666666666669</v>
      </c>
      <c r="CB46">
        <v>9.9411764705882355</v>
      </c>
      <c r="CC46" s="3">
        <v>25.642812760584189</v>
      </c>
    </row>
    <row r="47" spans="1:81" x14ac:dyDescent="0.3">
      <c r="A47" t="s">
        <v>125</v>
      </c>
      <c r="B47">
        <v>0.81355932203389802</v>
      </c>
      <c r="C47">
        <v>2.82485875706215E-2</v>
      </c>
      <c r="D47">
        <v>0.131073446327684</v>
      </c>
      <c r="E47">
        <v>2.7118644067796599E-2</v>
      </c>
      <c r="F47">
        <v>0.15819209039547999</v>
      </c>
      <c r="G47">
        <v>5.5367231638418099E-2</v>
      </c>
      <c r="H47">
        <v>1000</v>
      </c>
      <c r="I47">
        <v>158</v>
      </c>
      <c r="J47">
        <v>55</v>
      </c>
      <c r="K47">
        <v>0.96060966459630293</v>
      </c>
      <c r="L47">
        <v>0.96723308604400526</v>
      </c>
      <c r="M47">
        <v>0.92121932919260585</v>
      </c>
      <c r="N47">
        <v>0.93446617208801053</v>
      </c>
      <c r="O47">
        <v>1.24295593313411</v>
      </c>
      <c r="P47">
        <v>1.302207138829186</v>
      </c>
      <c r="Q47">
        <v>1.757805138070365</v>
      </c>
      <c r="R47">
        <v>1.8415989967512989</v>
      </c>
      <c r="S47">
        <v>4.3588207016485834</v>
      </c>
      <c r="T47">
        <v>157.5</v>
      </c>
      <c r="U47">
        <v>158.5</v>
      </c>
      <c r="V47">
        <v>54.5</v>
      </c>
      <c r="W47">
        <v>55.5</v>
      </c>
      <c r="X47">
        <v>2.2931483554946559E-3</v>
      </c>
      <c r="Y47">
        <v>6.2286230267170062E-3</v>
      </c>
      <c r="Z47">
        <v>6.2257718894014207E-5</v>
      </c>
      <c r="AA47">
        <v>2.4671307107400651E-4</v>
      </c>
      <c r="AB47">
        <v>3.2676487539412557E-4</v>
      </c>
      <c r="AC47">
        <v>-0.99950657385785202</v>
      </c>
      <c r="AD47">
        <v>-0.99934647024921175</v>
      </c>
      <c r="AE47">
        <v>-2.4637721337620482</v>
      </c>
      <c r="AF47">
        <v>-2.4100792989565969</v>
      </c>
      <c r="AG47">
        <v>-3.4842999661631882</v>
      </c>
      <c r="AH47">
        <v>-3.4083668309790611</v>
      </c>
      <c r="AI47">
        <v>117.7064047974453</v>
      </c>
      <c r="AJ47">
        <v>1.8131434409702139E-5</v>
      </c>
      <c r="AK47">
        <v>3.5677202502125227E-5</v>
      </c>
      <c r="AL47">
        <v>0</v>
      </c>
      <c r="AM47">
        <v>0.5</v>
      </c>
      <c r="AN47">
        <v>0</v>
      </c>
      <c r="AO47">
        <v>0.5</v>
      </c>
      <c r="AP47">
        <v>2.4671307107400651E-4</v>
      </c>
      <c r="AQ47">
        <v>3.2676487539412557E-4</v>
      </c>
      <c r="AR47">
        <v>9.4891567662968721E-6</v>
      </c>
      <c r="AS47">
        <v>2.6733653389389211E-11</v>
      </c>
      <c r="AT47">
        <v>2.7862261864314341E-11</v>
      </c>
      <c r="AU47">
        <v>793133224753.37537</v>
      </c>
      <c r="AV47">
        <v>0.15819209039547999</v>
      </c>
      <c r="AW47">
        <v>5.5367231638418099E-2</v>
      </c>
      <c r="AX47">
        <v>158</v>
      </c>
      <c r="AY47">
        <v>55</v>
      </c>
      <c r="AZ47">
        <v>55</v>
      </c>
      <c r="BA47">
        <v>0</v>
      </c>
      <c r="BB47">
        <v>5.3331528766480583</v>
      </c>
      <c r="BC47">
        <v>2.575337515202919E-2</v>
      </c>
      <c r="BD47">
        <v>0.81219405311813109</v>
      </c>
      <c r="BE47">
        <v>2.9613856486388909E-2</v>
      </c>
      <c r="BF47">
        <v>0.1324387152434508</v>
      </c>
      <c r="BG47">
        <v>812</v>
      </c>
      <c r="BH47">
        <v>30</v>
      </c>
      <c r="BI47">
        <v>132</v>
      </c>
      <c r="BJ47">
        <v>26</v>
      </c>
      <c r="BK47">
        <v>814</v>
      </c>
      <c r="BL47">
        <v>28</v>
      </c>
      <c r="BM47">
        <v>131</v>
      </c>
      <c r="BN47">
        <v>27</v>
      </c>
      <c r="BO47">
        <v>4.9140049140049139E-3</v>
      </c>
      <c r="BP47">
        <v>0.14285714285714279</v>
      </c>
      <c r="BQ47">
        <v>7.6335877862595417E-3</v>
      </c>
      <c r="BR47">
        <v>3.7037037037037028E-2</v>
      </c>
      <c r="BS47" s="3">
        <v>0.19244177259444439</v>
      </c>
      <c r="BU47">
        <v>795</v>
      </c>
      <c r="BV47">
        <v>47</v>
      </c>
      <c r="BW47">
        <v>149</v>
      </c>
      <c r="BX47">
        <v>9</v>
      </c>
      <c r="BY47">
        <v>0.44348894348894352</v>
      </c>
      <c r="BZ47">
        <v>12.892857142857141</v>
      </c>
      <c r="CA47">
        <v>2.4732824427480922</v>
      </c>
      <c r="CB47">
        <v>12</v>
      </c>
      <c r="CC47" s="3">
        <v>27.80962852909418</v>
      </c>
    </row>
    <row r="48" spans="1:81" x14ac:dyDescent="0.3">
      <c r="A48" t="s">
        <v>126</v>
      </c>
      <c r="B48">
        <v>0.91397211509937704</v>
      </c>
      <c r="C48">
        <v>2.1061999406704199E-2</v>
      </c>
      <c r="D48">
        <v>5.6363097003856402E-2</v>
      </c>
      <c r="E48">
        <v>8.6027884900622999E-3</v>
      </c>
      <c r="F48">
        <v>6.4965885493918699E-2</v>
      </c>
      <c r="G48">
        <v>2.9664787896766499E-2</v>
      </c>
      <c r="H48">
        <v>1000</v>
      </c>
      <c r="I48">
        <v>65</v>
      </c>
      <c r="J48">
        <v>30</v>
      </c>
      <c r="K48">
        <v>0.22410391529663609</v>
      </c>
      <c r="L48">
        <v>0.38736842700622692</v>
      </c>
      <c r="M48">
        <v>-0.55179216940672771</v>
      </c>
      <c r="N48">
        <v>-0.22526314598754629</v>
      </c>
      <c r="O48">
        <v>-0.53627418674027627</v>
      </c>
      <c r="P48">
        <v>-0.20236296433420489</v>
      </c>
      <c r="Q48">
        <v>-0.75840622803870061</v>
      </c>
      <c r="R48">
        <v>-0.28618444868345561</v>
      </c>
      <c r="S48">
        <v>1.2888071910764829</v>
      </c>
      <c r="T48">
        <v>64.5</v>
      </c>
      <c r="U48">
        <v>65.5</v>
      </c>
      <c r="V48">
        <v>29.5</v>
      </c>
      <c r="W48">
        <v>30.5</v>
      </c>
      <c r="X48">
        <v>8.204631739635565E-3</v>
      </c>
      <c r="Y48">
        <v>3.2651964480003022E-2</v>
      </c>
      <c r="Z48">
        <v>3.4526802359030107E-4</v>
      </c>
      <c r="AA48">
        <v>2.4671307107400651E-4</v>
      </c>
      <c r="AB48">
        <v>3.2676487539412557E-4</v>
      </c>
      <c r="AC48">
        <v>-0.99950657385785202</v>
      </c>
      <c r="AD48">
        <v>-0.99934647024921175</v>
      </c>
      <c r="AE48">
        <v>-2.4637721337620482</v>
      </c>
      <c r="AF48">
        <v>-2.4100792989565969</v>
      </c>
      <c r="AG48">
        <v>-3.4842999661631882</v>
      </c>
      <c r="AH48">
        <v>-3.4083668309790611</v>
      </c>
      <c r="AI48">
        <v>117.7064047974453</v>
      </c>
      <c r="AJ48">
        <v>8.0410608072848111E-2</v>
      </c>
      <c r="AK48">
        <v>0.39431371628947309</v>
      </c>
      <c r="AL48">
        <v>0</v>
      </c>
      <c r="AM48">
        <v>0.5</v>
      </c>
      <c r="AN48">
        <v>0</v>
      </c>
      <c r="AO48">
        <v>0.5</v>
      </c>
      <c r="AP48">
        <v>2.4671307107400651E-4</v>
      </c>
      <c r="AQ48">
        <v>3.2676487539412557E-4</v>
      </c>
      <c r="AR48">
        <v>9.4891567662968721E-6</v>
      </c>
      <c r="AS48">
        <v>1.0571493432275111E-6</v>
      </c>
      <c r="AT48">
        <v>6.4776103634662428E-7</v>
      </c>
      <c r="AU48">
        <v>4784.4587528123302</v>
      </c>
      <c r="AV48">
        <v>6.4965885493918699E-2</v>
      </c>
      <c r="AW48">
        <v>2.9664787896766499E-2</v>
      </c>
      <c r="AX48">
        <v>65</v>
      </c>
      <c r="AY48">
        <v>30</v>
      </c>
      <c r="AZ48">
        <v>30</v>
      </c>
      <c r="BA48">
        <v>0</v>
      </c>
      <c r="BB48">
        <v>6.2914247435224713</v>
      </c>
      <c r="BC48">
        <v>8.3235615699206664E-3</v>
      </c>
      <c r="BD48">
        <v>0.91369288817923544</v>
      </c>
      <c r="BE48">
        <v>2.134122632684583E-2</v>
      </c>
      <c r="BF48">
        <v>5.6642323923998032E-2</v>
      </c>
      <c r="BG48">
        <v>914</v>
      </c>
      <c r="BH48">
        <v>21</v>
      </c>
      <c r="BI48">
        <v>57</v>
      </c>
      <c r="BJ48">
        <v>8</v>
      </c>
      <c r="BK48">
        <v>914</v>
      </c>
      <c r="BL48">
        <v>21</v>
      </c>
      <c r="BM48">
        <v>56</v>
      </c>
      <c r="BN48">
        <v>9</v>
      </c>
      <c r="BO48">
        <v>0</v>
      </c>
      <c r="BP48">
        <v>0</v>
      </c>
      <c r="BQ48">
        <v>1.785714285714286E-2</v>
      </c>
      <c r="BR48">
        <v>0.1111111111111111</v>
      </c>
      <c r="BS48" s="3">
        <v>0.12896825396825401</v>
      </c>
      <c r="BU48">
        <v>907</v>
      </c>
      <c r="BV48">
        <v>28</v>
      </c>
      <c r="BW48">
        <v>63</v>
      </c>
      <c r="BX48">
        <v>2</v>
      </c>
      <c r="BY48">
        <v>5.3610503282275707E-2</v>
      </c>
      <c r="BZ48">
        <v>2.333333333333333</v>
      </c>
      <c r="CA48">
        <v>0.875</v>
      </c>
      <c r="CB48">
        <v>5.4444444444444446</v>
      </c>
      <c r="CC48" s="3">
        <v>8.7063882810600539</v>
      </c>
    </row>
    <row r="49" spans="1:81" x14ac:dyDescent="0.3">
      <c r="A49" t="s">
        <v>127</v>
      </c>
      <c r="B49">
        <v>0.952191235059761</v>
      </c>
      <c r="C49">
        <v>1.39442231075697E-2</v>
      </c>
      <c r="D49">
        <v>2.98804780876494E-2</v>
      </c>
      <c r="E49">
        <v>3.9840637450199202E-3</v>
      </c>
      <c r="F49">
        <v>3.38645418326693E-2</v>
      </c>
      <c r="G49">
        <v>1.7928286852589601E-2</v>
      </c>
      <c r="H49">
        <v>1000</v>
      </c>
      <c r="I49">
        <v>34</v>
      </c>
      <c r="J49">
        <v>18</v>
      </c>
      <c r="K49">
        <v>5.1445753671088827E-2</v>
      </c>
      <c r="L49">
        <v>9.4272816874065191E-2</v>
      </c>
      <c r="M49">
        <v>-0.89710849265782233</v>
      </c>
      <c r="N49">
        <v>-0.81145436625186962</v>
      </c>
      <c r="O49">
        <v>-1.1532871795511499</v>
      </c>
      <c r="P49">
        <v>-0.92977024467294789</v>
      </c>
      <c r="Q49">
        <v>-1.6309943706322509</v>
      </c>
      <c r="R49">
        <v>-1.3148936899074339</v>
      </c>
      <c r="S49">
        <v>2.792278939423448</v>
      </c>
      <c r="T49">
        <v>33.5</v>
      </c>
      <c r="U49">
        <v>34.5</v>
      </c>
      <c r="V49">
        <v>17.5</v>
      </c>
      <c r="W49">
        <v>18.5</v>
      </c>
      <c r="X49">
        <v>3.1197303804646188E-3</v>
      </c>
      <c r="Y49">
        <v>1.455549765867396E-2</v>
      </c>
      <c r="Z49">
        <v>1.2679523169388949E-4</v>
      </c>
      <c r="AA49">
        <v>2.4671307107400651E-4</v>
      </c>
      <c r="AB49">
        <v>3.2676487539412557E-4</v>
      </c>
      <c r="AC49">
        <v>-0.99950657385785202</v>
      </c>
      <c r="AD49">
        <v>-0.99934647024921175</v>
      </c>
      <c r="AE49">
        <v>-2.4637721337620482</v>
      </c>
      <c r="AF49">
        <v>-2.4100792989565969</v>
      </c>
      <c r="AG49">
        <v>-3.4842999661631882</v>
      </c>
      <c r="AH49">
        <v>-3.4083668309790611</v>
      </c>
      <c r="AI49">
        <v>117.7064047974453</v>
      </c>
      <c r="AJ49">
        <v>1.7197382664521119</v>
      </c>
      <c r="AK49">
        <v>4.0155691048573123</v>
      </c>
      <c r="AL49">
        <v>0</v>
      </c>
      <c r="AM49">
        <v>0.5</v>
      </c>
      <c r="AN49">
        <v>0</v>
      </c>
      <c r="AO49">
        <v>0.5</v>
      </c>
      <c r="AP49">
        <v>2.4671307107400651E-4</v>
      </c>
      <c r="AQ49">
        <v>3.2676487539412557E-4</v>
      </c>
      <c r="AR49">
        <v>9.4891567662968721E-6</v>
      </c>
      <c r="AS49">
        <v>4.0935446666899997E-6</v>
      </c>
      <c r="AT49">
        <v>6.1756343353944788E-6</v>
      </c>
      <c r="AU49">
        <v>47.593696455003027</v>
      </c>
      <c r="AV49">
        <v>3.38645418326693E-2</v>
      </c>
      <c r="AW49">
        <v>1.7928286852589601E-2</v>
      </c>
      <c r="AX49">
        <v>34</v>
      </c>
      <c r="AY49">
        <v>18</v>
      </c>
      <c r="AZ49">
        <v>18</v>
      </c>
      <c r="BA49">
        <v>0</v>
      </c>
      <c r="BB49">
        <v>8.3824825021092213</v>
      </c>
      <c r="BC49">
        <v>3.7569717274990532E-3</v>
      </c>
      <c r="BD49">
        <v>0.95196414304224009</v>
      </c>
      <c r="BE49">
        <v>1.4171315125090549E-2</v>
      </c>
      <c r="BF49">
        <v>3.0107570105170251E-2</v>
      </c>
      <c r="BG49">
        <v>952</v>
      </c>
      <c r="BH49">
        <v>14</v>
      </c>
      <c r="BI49">
        <v>30</v>
      </c>
      <c r="BJ49">
        <v>4</v>
      </c>
      <c r="BK49">
        <v>952</v>
      </c>
      <c r="BL49">
        <v>14</v>
      </c>
      <c r="BM49">
        <v>30</v>
      </c>
      <c r="BN49">
        <v>4</v>
      </c>
      <c r="BO49">
        <v>0</v>
      </c>
      <c r="BP49">
        <v>0</v>
      </c>
      <c r="BQ49">
        <v>0</v>
      </c>
      <c r="BR49">
        <v>0</v>
      </c>
      <c r="BS49" s="3">
        <v>0</v>
      </c>
      <c r="BU49">
        <v>949</v>
      </c>
      <c r="BV49">
        <v>17</v>
      </c>
      <c r="BW49">
        <v>33</v>
      </c>
      <c r="BX49">
        <v>1</v>
      </c>
      <c r="BY49">
        <v>9.4537815126050414E-3</v>
      </c>
      <c r="BZ49">
        <v>0.6428571428571429</v>
      </c>
      <c r="CA49">
        <v>0.3</v>
      </c>
      <c r="CB49">
        <v>2.25</v>
      </c>
      <c r="CC49" s="3">
        <v>3.2023109243697481</v>
      </c>
    </row>
    <row r="50" spans="1:81" x14ac:dyDescent="0.3">
      <c r="A50" t="s">
        <v>128</v>
      </c>
      <c r="B50">
        <v>0.92903225806451595</v>
      </c>
      <c r="C50">
        <v>1.45161290322581E-2</v>
      </c>
      <c r="D50">
        <v>5.32258064516129E-2</v>
      </c>
      <c r="E50">
        <v>3.2258064516129002E-3</v>
      </c>
      <c r="F50">
        <v>5.6451612903225798E-2</v>
      </c>
      <c r="G50">
        <v>1.7741935483870999E-2</v>
      </c>
      <c r="H50">
        <v>1000</v>
      </c>
      <c r="I50">
        <v>56</v>
      </c>
      <c r="J50">
        <v>18</v>
      </c>
      <c r="K50">
        <v>0.15714219208946431</v>
      </c>
      <c r="L50">
        <v>9.4272816874065191E-2</v>
      </c>
      <c r="M50">
        <v>-0.68571561582107143</v>
      </c>
      <c r="N50">
        <v>-0.81145436625186962</v>
      </c>
      <c r="O50">
        <v>-0.71154228644549167</v>
      </c>
      <c r="P50">
        <v>-0.92977024467294789</v>
      </c>
      <c r="Q50">
        <v>-1.006272751693176</v>
      </c>
      <c r="R50">
        <v>-1.3148936899074339</v>
      </c>
      <c r="S50">
        <v>2.0440116331885529</v>
      </c>
      <c r="T50">
        <v>55.5</v>
      </c>
      <c r="U50">
        <v>56.5</v>
      </c>
      <c r="V50">
        <v>17.5</v>
      </c>
      <c r="W50">
        <v>18.5</v>
      </c>
      <c r="X50">
        <v>6.6569719825130269E-3</v>
      </c>
      <c r="Y50">
        <v>1.455549765867396E-2</v>
      </c>
      <c r="Z50">
        <v>1.9805561117937541E-4</v>
      </c>
      <c r="AA50">
        <v>2.4671307107400651E-4</v>
      </c>
      <c r="AB50">
        <v>3.2676487539412557E-4</v>
      </c>
      <c r="AC50">
        <v>-0.99950657385785202</v>
      </c>
      <c r="AD50">
        <v>-0.99934647024921175</v>
      </c>
      <c r="AE50">
        <v>-2.4637721337620482</v>
      </c>
      <c r="AF50">
        <v>-2.4100792989565969</v>
      </c>
      <c r="AG50">
        <v>-3.4842999661631882</v>
      </c>
      <c r="AH50">
        <v>-3.4083668309790611</v>
      </c>
      <c r="AI50">
        <v>117.7064047974453</v>
      </c>
      <c r="AJ50">
        <v>1.7197382664521119</v>
      </c>
      <c r="AK50">
        <v>0.79945647132036624</v>
      </c>
      <c r="AL50">
        <v>0</v>
      </c>
      <c r="AM50">
        <v>0.5</v>
      </c>
      <c r="AN50">
        <v>0</v>
      </c>
      <c r="AO50">
        <v>0.5</v>
      </c>
      <c r="AP50">
        <v>2.4671307107400651E-4</v>
      </c>
      <c r="AQ50">
        <v>3.2676487539412557E-4</v>
      </c>
      <c r="AR50">
        <v>9.4891567662968721E-6</v>
      </c>
      <c r="AS50">
        <v>1.739029377587481E-6</v>
      </c>
      <c r="AT50">
        <v>6.1756343353944788E-6</v>
      </c>
      <c r="AU50">
        <v>174.9952581507207</v>
      </c>
      <c r="AV50">
        <v>5.6451612903225798E-2</v>
      </c>
      <c r="AW50">
        <v>1.7741935483870999E-2</v>
      </c>
      <c r="AX50">
        <v>56</v>
      </c>
      <c r="AY50">
        <v>18</v>
      </c>
      <c r="AZ50">
        <v>18</v>
      </c>
      <c r="BA50">
        <v>0</v>
      </c>
      <c r="BB50">
        <v>7.1540615087590824</v>
      </c>
      <c r="BC50">
        <v>5.0258954401425464E-3</v>
      </c>
      <c r="BD50">
        <v>0.93083234705304574</v>
      </c>
      <c r="BE50">
        <v>1.2716040043728449E-2</v>
      </c>
      <c r="BF50">
        <v>5.1425717463083248E-2</v>
      </c>
      <c r="BG50">
        <v>931</v>
      </c>
      <c r="BH50">
        <v>13</v>
      </c>
      <c r="BI50">
        <v>51</v>
      </c>
      <c r="BJ50">
        <v>5</v>
      </c>
      <c r="BK50">
        <v>929</v>
      </c>
      <c r="BL50">
        <v>15</v>
      </c>
      <c r="BM50">
        <v>53</v>
      </c>
      <c r="BN50">
        <v>3</v>
      </c>
      <c r="BO50">
        <v>4.3057050592034442E-3</v>
      </c>
      <c r="BP50">
        <v>0.26666666666666672</v>
      </c>
      <c r="BQ50">
        <v>7.5471698113207544E-2</v>
      </c>
      <c r="BR50">
        <v>1.333333333333333</v>
      </c>
      <c r="BS50" s="3">
        <v>1.6797774031724111</v>
      </c>
      <c r="BU50">
        <v>927</v>
      </c>
      <c r="BV50">
        <v>17</v>
      </c>
      <c r="BW50">
        <v>55</v>
      </c>
      <c r="BX50">
        <v>1</v>
      </c>
      <c r="BY50">
        <v>4.3057050592034442E-3</v>
      </c>
      <c r="BZ50">
        <v>0.26666666666666672</v>
      </c>
      <c r="CA50">
        <v>7.5471698113207544E-2</v>
      </c>
      <c r="CB50">
        <v>1.333333333333333</v>
      </c>
      <c r="CC50" s="3">
        <v>1.6797774031724111</v>
      </c>
    </row>
    <row r="51" spans="1:81" x14ac:dyDescent="0.3">
      <c r="A51" t="s">
        <v>129</v>
      </c>
      <c r="B51">
        <v>0.86870897155361004</v>
      </c>
      <c r="C51">
        <v>3.06345733041575E-2</v>
      </c>
      <c r="D51">
        <v>8.5339168490153203E-2</v>
      </c>
      <c r="E51">
        <v>1.53172866520788E-2</v>
      </c>
      <c r="F51">
        <v>0.100656455142232</v>
      </c>
      <c r="G51">
        <v>4.5951859956236303E-2</v>
      </c>
      <c r="H51">
        <v>1000</v>
      </c>
      <c r="I51">
        <v>101</v>
      </c>
      <c r="J51">
        <v>46</v>
      </c>
      <c r="K51">
        <v>0.58708500063952318</v>
      </c>
      <c r="L51">
        <v>0.85906578201866879</v>
      </c>
      <c r="M51">
        <v>0.17417000127904639</v>
      </c>
      <c r="N51">
        <v>0.71813156403733758</v>
      </c>
      <c r="O51">
        <v>0.15560085904473581</v>
      </c>
      <c r="P51">
        <v>0.7609399027339665</v>
      </c>
      <c r="Q51">
        <v>0.22005284517796969</v>
      </c>
      <c r="R51">
        <v>1.076131530597239</v>
      </c>
      <c r="S51">
        <v>1.110380374335908</v>
      </c>
      <c r="T51">
        <v>100.5</v>
      </c>
      <c r="U51">
        <v>101.5</v>
      </c>
      <c r="V51">
        <v>45.5</v>
      </c>
      <c r="W51">
        <v>46.5</v>
      </c>
      <c r="X51">
        <v>1.0530211179717639E-2</v>
      </c>
      <c r="Y51">
        <v>1.9020821822329451E-2</v>
      </c>
      <c r="Z51">
        <v>2.224017167868026E-4</v>
      </c>
      <c r="AA51">
        <v>2.4671307107400651E-4</v>
      </c>
      <c r="AB51">
        <v>3.2676487539412557E-4</v>
      </c>
      <c r="AC51">
        <v>-0.99950657385785202</v>
      </c>
      <c r="AD51">
        <v>-0.99934647024921175</v>
      </c>
      <c r="AE51">
        <v>-2.4637721337620482</v>
      </c>
      <c r="AF51">
        <v>-2.4100792989565969</v>
      </c>
      <c r="AG51">
        <v>-3.4842999661631882</v>
      </c>
      <c r="AH51">
        <v>-3.4083668309790611</v>
      </c>
      <c r="AI51">
        <v>117.7064047974453</v>
      </c>
      <c r="AJ51">
        <v>5.1220995641388051E-4</v>
      </c>
      <c r="AK51">
        <v>1.675460024233252E-2</v>
      </c>
      <c r="AL51">
        <v>0</v>
      </c>
      <c r="AM51">
        <v>0.5</v>
      </c>
      <c r="AN51">
        <v>0</v>
      </c>
      <c r="AO51">
        <v>0.5</v>
      </c>
      <c r="AP51">
        <v>2.4671307107400651E-4</v>
      </c>
      <c r="AQ51">
        <v>3.2676487539412557E-4</v>
      </c>
      <c r="AR51">
        <v>9.4891567662968721E-6</v>
      </c>
      <c r="AS51">
        <v>5.7650956650544091E-8</v>
      </c>
      <c r="AT51">
        <v>2.4036401668537941E-9</v>
      </c>
      <c r="AU51">
        <v>15229645.19623144</v>
      </c>
      <c r="AV51">
        <v>0.100656455142232</v>
      </c>
      <c r="AW51">
        <v>4.5951859956236303E-2</v>
      </c>
      <c r="AX51">
        <v>101</v>
      </c>
      <c r="AY51">
        <v>46</v>
      </c>
      <c r="AZ51">
        <v>46</v>
      </c>
      <c r="BA51">
        <v>0</v>
      </c>
      <c r="BB51">
        <v>5.5594138185824553</v>
      </c>
      <c r="BC51">
        <v>1.6122395387665311E-2</v>
      </c>
      <c r="BD51">
        <v>0.86951408028919708</v>
      </c>
      <c r="BE51">
        <v>2.9829464568570999E-2</v>
      </c>
      <c r="BF51">
        <v>8.4534059754566682E-2</v>
      </c>
      <c r="BG51">
        <v>870</v>
      </c>
      <c r="BH51">
        <v>30</v>
      </c>
      <c r="BI51">
        <v>85</v>
      </c>
      <c r="BJ51">
        <v>16</v>
      </c>
      <c r="BK51">
        <v>869</v>
      </c>
      <c r="BL51">
        <v>31</v>
      </c>
      <c r="BM51">
        <v>85</v>
      </c>
      <c r="BN51">
        <v>15</v>
      </c>
      <c r="BO51">
        <v>1.150747986191024E-3</v>
      </c>
      <c r="BP51">
        <v>3.2258064516129031E-2</v>
      </c>
      <c r="BQ51">
        <v>0</v>
      </c>
      <c r="BR51">
        <v>6.6666666666666666E-2</v>
      </c>
      <c r="BS51" s="3">
        <v>0.10007547916898669</v>
      </c>
      <c r="BU51">
        <v>858</v>
      </c>
      <c r="BV51">
        <v>41</v>
      </c>
      <c r="BW51">
        <v>96</v>
      </c>
      <c r="BX51">
        <v>5</v>
      </c>
      <c r="BY51">
        <v>0.13924050632911389</v>
      </c>
      <c r="BZ51">
        <v>3.225806451612903</v>
      </c>
      <c r="CA51">
        <v>1.4235294117647059</v>
      </c>
      <c r="CB51">
        <v>6.666666666666667</v>
      </c>
      <c r="CC51" s="3">
        <v>11.455243036373391</v>
      </c>
    </row>
    <row r="52" spans="1:81" x14ac:dyDescent="0.3">
      <c r="A52" t="s">
        <v>130</v>
      </c>
      <c r="B52">
        <v>0.94589552238805996</v>
      </c>
      <c r="C52">
        <v>1.6791044776119399E-2</v>
      </c>
      <c r="D52">
        <v>3.3582089552238799E-2</v>
      </c>
      <c r="E52">
        <v>3.7313432835820899E-3</v>
      </c>
      <c r="F52">
        <v>3.7313432835820899E-2</v>
      </c>
      <c r="G52">
        <v>2.05223880597015E-2</v>
      </c>
      <c r="H52">
        <v>1000</v>
      </c>
      <c r="I52">
        <v>37</v>
      </c>
      <c r="J52">
        <v>21</v>
      </c>
      <c r="K52">
        <v>6.1414923084764178E-2</v>
      </c>
      <c r="L52">
        <v>0.14545296455761739</v>
      </c>
      <c r="M52">
        <v>-0.8771701538304717</v>
      </c>
      <c r="N52">
        <v>-0.70909407088476506</v>
      </c>
      <c r="O52">
        <v>-1.0910684729813029</v>
      </c>
      <c r="P52">
        <v>-0.74680116904793736</v>
      </c>
      <c r="Q52">
        <v>-1.5430038319678621</v>
      </c>
      <c r="R52">
        <v>-1.056136341663676</v>
      </c>
      <c r="S52">
        <v>2.199653158416655</v>
      </c>
      <c r="T52">
        <v>36.5</v>
      </c>
      <c r="U52">
        <v>37.5</v>
      </c>
      <c r="V52">
        <v>20.5</v>
      </c>
      <c r="W52">
        <v>21.5</v>
      </c>
      <c r="X52">
        <v>3.53155479322486E-3</v>
      </c>
      <c r="Y52">
        <v>1.9637544699654449E-2</v>
      </c>
      <c r="Z52">
        <v>1.525482894114808E-4</v>
      </c>
      <c r="AA52">
        <v>2.4671307107400651E-4</v>
      </c>
      <c r="AB52">
        <v>3.2676487539412557E-4</v>
      </c>
      <c r="AC52">
        <v>-0.99950657385785202</v>
      </c>
      <c r="AD52">
        <v>-0.99934647024921175</v>
      </c>
      <c r="AE52">
        <v>-2.4637721337620482</v>
      </c>
      <c r="AF52">
        <v>-2.4100792989565969</v>
      </c>
      <c r="AG52">
        <v>-3.4842999661631882</v>
      </c>
      <c r="AH52">
        <v>-3.4083668309790611</v>
      </c>
      <c r="AI52">
        <v>117.7064047974453</v>
      </c>
      <c r="AJ52">
        <v>0.84615277864865923</v>
      </c>
      <c r="AK52">
        <v>3.245766311923056</v>
      </c>
      <c r="AL52">
        <v>0</v>
      </c>
      <c r="AM52">
        <v>0.5</v>
      </c>
      <c r="AN52">
        <v>0</v>
      </c>
      <c r="AO52">
        <v>0.5</v>
      </c>
      <c r="AP52">
        <v>2.4671307107400651E-4</v>
      </c>
      <c r="AQ52">
        <v>3.2676487539412557E-4</v>
      </c>
      <c r="AR52">
        <v>9.4891567662968721E-6</v>
      </c>
      <c r="AS52">
        <v>3.7455755758570201E-6</v>
      </c>
      <c r="AT52">
        <v>4.0994739491287504E-6</v>
      </c>
      <c r="AU52">
        <v>94.273204171936626</v>
      </c>
      <c r="AV52">
        <v>3.7313432835820899E-2</v>
      </c>
      <c r="AW52">
        <v>2.05223880597015E-2</v>
      </c>
      <c r="AX52">
        <v>37</v>
      </c>
      <c r="AY52">
        <v>21</v>
      </c>
      <c r="AZ52">
        <v>21</v>
      </c>
      <c r="BA52">
        <v>0</v>
      </c>
      <c r="BB52">
        <v>7.8789495568630494</v>
      </c>
      <c r="BC52">
        <v>4.411986036620936E-3</v>
      </c>
      <c r="BD52">
        <v>0.94657616514109855</v>
      </c>
      <c r="BE52">
        <v>1.6110402023080561E-2</v>
      </c>
      <c r="BF52">
        <v>3.2901446799199957E-2</v>
      </c>
      <c r="BG52">
        <v>947</v>
      </c>
      <c r="BH52">
        <v>16</v>
      </c>
      <c r="BI52">
        <v>33</v>
      </c>
      <c r="BJ52">
        <v>4</v>
      </c>
      <c r="BK52">
        <v>946</v>
      </c>
      <c r="BL52">
        <v>17</v>
      </c>
      <c r="BM52">
        <v>34</v>
      </c>
      <c r="BN52">
        <v>4</v>
      </c>
      <c r="BO52">
        <v>1.0570824524312899E-3</v>
      </c>
      <c r="BP52">
        <v>5.8823529411764712E-2</v>
      </c>
      <c r="BQ52">
        <v>2.9411764705882349E-2</v>
      </c>
      <c r="BR52">
        <v>0</v>
      </c>
      <c r="BS52" s="3">
        <v>8.9292376570078352E-2</v>
      </c>
      <c r="BU52">
        <v>943</v>
      </c>
      <c r="BV52">
        <v>20</v>
      </c>
      <c r="BW52">
        <v>37</v>
      </c>
      <c r="BX52">
        <v>1</v>
      </c>
      <c r="BY52">
        <v>9.5137420718816069E-3</v>
      </c>
      <c r="BZ52">
        <v>0.52941176470588236</v>
      </c>
      <c r="CA52">
        <v>0.26470588235294118</v>
      </c>
      <c r="CB52">
        <v>2.25</v>
      </c>
      <c r="CC52" s="3">
        <v>3.0536313891307052</v>
      </c>
    </row>
    <row r="53" spans="1:81" x14ac:dyDescent="0.3">
      <c r="A53" t="s">
        <v>131</v>
      </c>
      <c r="B53">
        <v>0.94129419613075405</v>
      </c>
      <c r="C53">
        <v>1.66777851901268E-2</v>
      </c>
      <c r="D53">
        <v>3.46897931954636E-2</v>
      </c>
      <c r="E53">
        <v>7.3382254836557703E-3</v>
      </c>
      <c r="F53">
        <v>4.20280186791194E-2</v>
      </c>
      <c r="G53">
        <v>2.4016010673782499E-2</v>
      </c>
      <c r="H53">
        <v>1000</v>
      </c>
      <c r="I53">
        <v>42</v>
      </c>
      <c r="J53">
        <v>24</v>
      </c>
      <c r="K53">
        <v>8.0912217358159066E-2</v>
      </c>
      <c r="L53">
        <v>0.21220917592750771</v>
      </c>
      <c r="M53">
        <v>-0.83817556528368187</v>
      </c>
      <c r="N53">
        <v>-0.57558164814498447</v>
      </c>
      <c r="O53">
        <v>-0.98921538448740098</v>
      </c>
      <c r="P53">
        <v>-0.56482231279136008</v>
      </c>
      <c r="Q53">
        <v>-1.3989618128501979</v>
      </c>
      <c r="R53">
        <v>-0.79877937508047991</v>
      </c>
      <c r="S53">
        <v>1.7420986609229161</v>
      </c>
      <c r="T53">
        <v>41.5</v>
      </c>
      <c r="U53">
        <v>42.5</v>
      </c>
      <c r="V53">
        <v>23.5</v>
      </c>
      <c r="W53">
        <v>24.5</v>
      </c>
      <c r="X53">
        <v>4.2798045255565687E-3</v>
      </c>
      <c r="Y53">
        <v>2.4826810931476428E-2</v>
      </c>
      <c r="Z53">
        <v>1.851047730398037E-4</v>
      </c>
      <c r="AA53">
        <v>2.4671307107400651E-4</v>
      </c>
      <c r="AB53">
        <v>3.2676487539412557E-4</v>
      </c>
      <c r="AC53">
        <v>-0.99950657385785202</v>
      </c>
      <c r="AD53">
        <v>-0.99934647024921175</v>
      </c>
      <c r="AE53">
        <v>-2.4637721337620482</v>
      </c>
      <c r="AF53">
        <v>-2.4100792989565969</v>
      </c>
      <c r="AG53">
        <v>-3.4842999661631882</v>
      </c>
      <c r="AH53">
        <v>-3.4083668309790611</v>
      </c>
      <c r="AI53">
        <v>117.7064047974453</v>
      </c>
      <c r="AJ53">
        <v>0.40122717542387859</v>
      </c>
      <c r="AK53">
        <v>2.2675205230841819</v>
      </c>
      <c r="AL53">
        <v>0</v>
      </c>
      <c r="AM53">
        <v>0.5</v>
      </c>
      <c r="AN53">
        <v>0</v>
      </c>
      <c r="AO53">
        <v>0.5</v>
      </c>
      <c r="AP53">
        <v>2.4671307107400651E-4</v>
      </c>
      <c r="AQ53">
        <v>3.2676487539412557E-4</v>
      </c>
      <c r="AR53">
        <v>9.4891567662968721E-6</v>
      </c>
      <c r="AS53">
        <v>3.1711043058281622E-6</v>
      </c>
      <c r="AT53">
        <v>2.4575560786305302E-6</v>
      </c>
      <c r="AU53">
        <v>225.38825173059411</v>
      </c>
      <c r="AV53">
        <v>4.20280186791194E-2</v>
      </c>
      <c r="AW53">
        <v>2.4016010673782499E-2</v>
      </c>
      <c r="AX53">
        <v>42</v>
      </c>
      <c r="AY53">
        <v>24</v>
      </c>
      <c r="AZ53">
        <v>24</v>
      </c>
      <c r="BA53">
        <v>0</v>
      </c>
      <c r="BB53">
        <v>7.3651015468910126</v>
      </c>
      <c r="BC53">
        <v>5.3626456956279147E-3</v>
      </c>
      <c r="BD53">
        <v>0.93931861634272606</v>
      </c>
      <c r="BE53">
        <v>1.865336497815458E-2</v>
      </c>
      <c r="BF53">
        <v>3.6665372983491477E-2</v>
      </c>
      <c r="BG53">
        <v>939</v>
      </c>
      <c r="BH53">
        <v>19</v>
      </c>
      <c r="BI53">
        <v>37</v>
      </c>
      <c r="BJ53">
        <v>5</v>
      </c>
      <c r="BK53">
        <v>941</v>
      </c>
      <c r="BL53">
        <v>17</v>
      </c>
      <c r="BM53">
        <v>35</v>
      </c>
      <c r="BN53">
        <v>7</v>
      </c>
      <c r="BO53">
        <v>4.2507970244420826E-3</v>
      </c>
      <c r="BP53">
        <v>0.23529411764705879</v>
      </c>
      <c r="BQ53">
        <v>0.1142857142857143</v>
      </c>
      <c r="BR53">
        <v>0.5714285714285714</v>
      </c>
      <c r="BS53" s="3">
        <v>0.92525920038578657</v>
      </c>
      <c r="BU53">
        <v>935</v>
      </c>
      <c r="BV53">
        <v>23</v>
      </c>
      <c r="BW53">
        <v>41</v>
      </c>
      <c r="BX53">
        <v>1</v>
      </c>
      <c r="BY53">
        <v>3.8257173219978749E-2</v>
      </c>
      <c r="BZ53">
        <v>2.117647058823529</v>
      </c>
      <c r="CA53">
        <v>1.028571428571428</v>
      </c>
      <c r="CB53">
        <v>5.1428571428571432</v>
      </c>
      <c r="CC53" s="3">
        <v>8.3273328034720802</v>
      </c>
    </row>
    <row r="54" spans="1:81" x14ac:dyDescent="0.3">
      <c r="A54" t="s">
        <v>132</v>
      </c>
      <c r="B54">
        <v>0.89386865857454101</v>
      </c>
      <c r="C54">
        <v>1.99190787426082E-2</v>
      </c>
      <c r="D54">
        <v>7.6875194522253304E-2</v>
      </c>
      <c r="E54">
        <v>9.3370681605975704E-3</v>
      </c>
      <c r="F54">
        <v>8.6212262682850899E-2</v>
      </c>
      <c r="G54">
        <v>2.9256146903205701E-2</v>
      </c>
      <c r="H54">
        <v>1000</v>
      </c>
      <c r="I54">
        <v>86</v>
      </c>
      <c r="J54">
        <v>29</v>
      </c>
      <c r="K54">
        <v>0.42615505435784179</v>
      </c>
      <c r="L54">
        <v>0.35513503724826112</v>
      </c>
      <c r="M54">
        <v>-0.14768989128431631</v>
      </c>
      <c r="N54">
        <v>-0.28972992550347781</v>
      </c>
      <c r="O54">
        <v>-0.1316432781863657</v>
      </c>
      <c r="P54">
        <v>-0.26268549885178399</v>
      </c>
      <c r="Q54">
        <v>-0.18617170940641259</v>
      </c>
      <c r="R54">
        <v>-0.37149339511493512</v>
      </c>
      <c r="S54">
        <v>1.290750035973558</v>
      </c>
      <c r="T54">
        <v>85.5</v>
      </c>
      <c r="U54">
        <v>86.5</v>
      </c>
      <c r="V54">
        <v>28.5</v>
      </c>
      <c r="W54">
        <v>29.5</v>
      </c>
      <c r="X54">
        <v>1.063688816570579E-2</v>
      </c>
      <c r="Y54">
        <v>3.1762785222157919E-2</v>
      </c>
      <c r="Z54">
        <v>4.3608918561846501E-4</v>
      </c>
      <c r="AA54">
        <v>2.4671307107400651E-4</v>
      </c>
      <c r="AB54">
        <v>3.2676487539412557E-4</v>
      </c>
      <c r="AC54">
        <v>-0.99950657385785202</v>
      </c>
      <c r="AD54">
        <v>-0.99934647024921175</v>
      </c>
      <c r="AE54">
        <v>-2.4637721337620482</v>
      </c>
      <c r="AF54">
        <v>-2.4100792989565969</v>
      </c>
      <c r="AG54">
        <v>-3.4842999661631882</v>
      </c>
      <c r="AH54">
        <v>-3.4083668309790611</v>
      </c>
      <c r="AI54">
        <v>117.7064047974453</v>
      </c>
      <c r="AJ54">
        <v>0.10625562304780869</v>
      </c>
      <c r="AK54">
        <v>6.6775927953360764E-2</v>
      </c>
      <c r="AL54">
        <v>0</v>
      </c>
      <c r="AM54">
        <v>0.5</v>
      </c>
      <c r="AN54">
        <v>0</v>
      </c>
      <c r="AO54">
        <v>0.5</v>
      </c>
      <c r="AP54">
        <v>2.4671307107400651E-4</v>
      </c>
      <c r="AQ54">
        <v>3.2676487539412557E-4</v>
      </c>
      <c r="AR54">
        <v>9.4891567662968721E-6</v>
      </c>
      <c r="AS54">
        <v>2.3209719523661779E-7</v>
      </c>
      <c r="AT54">
        <v>8.3265033195983118E-7</v>
      </c>
      <c r="AU54">
        <v>21412.648436925501</v>
      </c>
      <c r="AV54">
        <v>8.6212262682850899E-2</v>
      </c>
      <c r="AW54">
        <v>2.9256146903205701E-2</v>
      </c>
      <c r="AX54">
        <v>86</v>
      </c>
      <c r="AY54">
        <v>29</v>
      </c>
      <c r="AZ54">
        <v>29</v>
      </c>
      <c r="BA54">
        <v>0</v>
      </c>
      <c r="BB54">
        <v>5.9875291162462689</v>
      </c>
      <c r="BC54">
        <v>9.8928069752484207E-3</v>
      </c>
      <c r="BD54">
        <v>0.89442439738919188</v>
      </c>
      <c r="BE54">
        <v>1.9363339927957281E-2</v>
      </c>
      <c r="BF54">
        <v>7.6319455707602485E-2</v>
      </c>
      <c r="BG54">
        <v>894</v>
      </c>
      <c r="BH54">
        <v>19</v>
      </c>
      <c r="BI54">
        <v>76</v>
      </c>
      <c r="BJ54">
        <v>10</v>
      </c>
      <c r="BK54">
        <v>894</v>
      </c>
      <c r="BL54">
        <v>20</v>
      </c>
      <c r="BM54">
        <v>77</v>
      </c>
      <c r="BN54">
        <v>9</v>
      </c>
      <c r="BO54">
        <v>0</v>
      </c>
      <c r="BP54">
        <v>0.05</v>
      </c>
      <c r="BQ54">
        <v>1.298701298701299E-2</v>
      </c>
      <c r="BR54">
        <v>0.1111111111111111</v>
      </c>
      <c r="BS54" s="3">
        <v>0.17409812409812411</v>
      </c>
      <c r="BU54">
        <v>887</v>
      </c>
      <c r="BV54">
        <v>27</v>
      </c>
      <c r="BW54">
        <v>84</v>
      </c>
      <c r="BX54">
        <v>3</v>
      </c>
      <c r="BY54">
        <v>5.4809843400447429E-2</v>
      </c>
      <c r="BZ54">
        <v>2.4500000000000002</v>
      </c>
      <c r="CA54">
        <v>0.63636363636363635</v>
      </c>
      <c r="CB54">
        <v>4</v>
      </c>
      <c r="CC54" s="3">
        <v>7.1411734797640838</v>
      </c>
    </row>
    <row r="55" spans="1:81" x14ac:dyDescent="0.3">
      <c r="A55" t="s">
        <v>133</v>
      </c>
      <c r="B55">
        <v>0.87794432548179901</v>
      </c>
      <c r="C55">
        <v>2.1413276231263399E-2</v>
      </c>
      <c r="D55">
        <v>8.9935760171306195E-2</v>
      </c>
      <c r="E55">
        <v>1.07066381156317E-2</v>
      </c>
      <c r="F55">
        <v>0.100642398286938</v>
      </c>
      <c r="G55">
        <v>3.2119914346895102E-2</v>
      </c>
      <c r="H55">
        <v>1000</v>
      </c>
      <c r="I55">
        <v>101</v>
      </c>
      <c r="J55">
        <v>32</v>
      </c>
      <c r="K55">
        <v>0.58708500063952318</v>
      </c>
      <c r="L55">
        <v>0.45395965637658481</v>
      </c>
      <c r="M55">
        <v>0.17417000127904639</v>
      </c>
      <c r="N55">
        <v>-9.2080687246830495E-2</v>
      </c>
      <c r="O55">
        <v>0.15560085904473581</v>
      </c>
      <c r="P55">
        <v>-8.178637566077275E-2</v>
      </c>
      <c r="Q55">
        <v>0.22005284517796969</v>
      </c>
      <c r="R55">
        <v>-0.1156634016768056</v>
      </c>
      <c r="S55">
        <v>1.2153941402896551</v>
      </c>
      <c r="T55">
        <v>100.5</v>
      </c>
      <c r="U55">
        <v>101.5</v>
      </c>
      <c r="V55">
        <v>31.5</v>
      </c>
      <c r="W55">
        <v>32.5</v>
      </c>
      <c r="X55">
        <v>1.0530211179717639E-2</v>
      </c>
      <c r="Y55">
        <v>3.3766185335175843E-2</v>
      </c>
      <c r="Z55">
        <v>4.3215169322680807E-4</v>
      </c>
      <c r="AA55">
        <v>2.4671307107400651E-4</v>
      </c>
      <c r="AB55">
        <v>3.2676487539412557E-4</v>
      </c>
      <c r="AC55">
        <v>-0.99950657385785202</v>
      </c>
      <c r="AD55">
        <v>-0.99934647024921175</v>
      </c>
      <c r="AE55">
        <v>-2.4637721337620482</v>
      </c>
      <c r="AF55">
        <v>-2.4100792989565969</v>
      </c>
      <c r="AG55">
        <v>-3.4842999661631882</v>
      </c>
      <c r="AH55">
        <v>-3.4083668309790611</v>
      </c>
      <c r="AI55">
        <v>117.7064047974453</v>
      </c>
      <c r="AJ55">
        <v>4.5452360436156657E-2</v>
      </c>
      <c r="AK55">
        <v>1.675460024233252E-2</v>
      </c>
      <c r="AL55">
        <v>0</v>
      </c>
      <c r="AM55">
        <v>0.5</v>
      </c>
      <c r="AN55">
        <v>0</v>
      </c>
      <c r="AO55">
        <v>0.5</v>
      </c>
      <c r="AP55">
        <v>2.4671307107400651E-4</v>
      </c>
      <c r="AQ55">
        <v>3.2676487539412557E-4</v>
      </c>
      <c r="AR55">
        <v>9.4891567662968721E-6</v>
      </c>
      <c r="AS55">
        <v>5.7650956650544091E-8</v>
      </c>
      <c r="AT55">
        <v>3.7864358314274759E-7</v>
      </c>
      <c r="AU55">
        <v>187856.71379735431</v>
      </c>
      <c r="AV55">
        <v>0.100642398286938</v>
      </c>
      <c r="AW55">
        <v>3.2119914346895102E-2</v>
      </c>
      <c r="AX55">
        <v>101</v>
      </c>
      <c r="AY55">
        <v>32</v>
      </c>
      <c r="AZ55">
        <v>32</v>
      </c>
      <c r="BA55">
        <v>0</v>
      </c>
      <c r="BB55">
        <v>5.7778762786289901</v>
      </c>
      <c r="BC55">
        <v>1.183811111179057E-2</v>
      </c>
      <c r="BD55">
        <v>0.87907579847795747</v>
      </c>
      <c r="BE55">
        <v>2.0281803235104531E-2</v>
      </c>
      <c r="BF55">
        <v>8.8804287175147434E-2</v>
      </c>
      <c r="BG55">
        <v>879</v>
      </c>
      <c r="BH55">
        <v>20</v>
      </c>
      <c r="BI55">
        <v>89</v>
      </c>
      <c r="BJ55">
        <v>12</v>
      </c>
      <c r="BK55">
        <v>878</v>
      </c>
      <c r="BL55">
        <v>21</v>
      </c>
      <c r="BM55">
        <v>90</v>
      </c>
      <c r="BN55">
        <v>11</v>
      </c>
      <c r="BO55">
        <v>1.138952164009112E-3</v>
      </c>
      <c r="BP55">
        <v>4.7619047619047623E-2</v>
      </c>
      <c r="BQ55">
        <v>1.111111111111111E-2</v>
      </c>
      <c r="BR55">
        <v>9.0909090909090912E-2</v>
      </c>
      <c r="BS55" s="3">
        <v>0.15077820180325871</v>
      </c>
      <c r="BU55">
        <v>870</v>
      </c>
      <c r="BV55">
        <v>29</v>
      </c>
      <c r="BW55">
        <v>97</v>
      </c>
      <c r="BX55">
        <v>3</v>
      </c>
      <c r="BY55">
        <v>7.289293849658314E-2</v>
      </c>
      <c r="BZ55">
        <v>3.047619047619047</v>
      </c>
      <c r="CA55">
        <v>0.5444444444444444</v>
      </c>
      <c r="CB55">
        <v>5.8181818181818183</v>
      </c>
      <c r="CC55" s="3">
        <v>9.4831382487418932</v>
      </c>
    </row>
    <row r="56" spans="1:81" x14ac:dyDescent="0.3">
      <c r="A56" t="s">
        <v>134</v>
      </c>
      <c r="B56">
        <v>0.90603085553997198</v>
      </c>
      <c r="C56">
        <v>2.2440392706872401E-2</v>
      </c>
      <c r="D56">
        <v>6.1711079943899003E-2</v>
      </c>
      <c r="E56">
        <v>9.81767180925666E-3</v>
      </c>
      <c r="F56">
        <v>7.1528751753155706E-2</v>
      </c>
      <c r="G56">
        <v>3.2258064516128997E-2</v>
      </c>
      <c r="H56">
        <v>1000</v>
      </c>
      <c r="I56">
        <v>72</v>
      </c>
      <c r="J56">
        <v>32</v>
      </c>
      <c r="K56">
        <v>0.28536948664145689</v>
      </c>
      <c r="L56">
        <v>0.45395965637658481</v>
      </c>
      <c r="M56">
        <v>-0.42926102671708621</v>
      </c>
      <c r="N56">
        <v>-9.2080687246830495E-2</v>
      </c>
      <c r="O56">
        <v>-0.40090374273900758</v>
      </c>
      <c r="P56">
        <v>-8.178637566077275E-2</v>
      </c>
      <c r="Q56">
        <v>-0.56696351018763891</v>
      </c>
      <c r="R56">
        <v>-0.1156634016768056</v>
      </c>
      <c r="S56">
        <v>1.2236831722862189</v>
      </c>
      <c r="T56">
        <v>71.5</v>
      </c>
      <c r="U56">
        <v>72.5</v>
      </c>
      <c r="V56">
        <v>31.5</v>
      </c>
      <c r="W56">
        <v>32.5</v>
      </c>
      <c r="X56">
        <v>9.2694752829500793E-3</v>
      </c>
      <c r="Y56">
        <v>3.3766185335175843E-2</v>
      </c>
      <c r="Z56">
        <v>3.830064946920816E-4</v>
      </c>
      <c r="AA56">
        <v>2.4671307107400651E-4</v>
      </c>
      <c r="AB56">
        <v>3.2676487539412557E-4</v>
      </c>
      <c r="AC56">
        <v>-0.99950657385785202</v>
      </c>
      <c r="AD56">
        <v>-0.99934647024921175</v>
      </c>
      <c r="AE56">
        <v>-2.4637721337620482</v>
      </c>
      <c r="AF56">
        <v>-2.4100792989565969</v>
      </c>
      <c r="AG56">
        <v>-3.4842999661631882</v>
      </c>
      <c r="AH56">
        <v>-3.4083668309790611</v>
      </c>
      <c r="AI56">
        <v>117.7064047974453</v>
      </c>
      <c r="AJ56">
        <v>4.5452360436156657E-2</v>
      </c>
      <c r="AK56">
        <v>0.22261184932606781</v>
      </c>
      <c r="AL56">
        <v>0</v>
      </c>
      <c r="AM56">
        <v>0.5</v>
      </c>
      <c r="AN56">
        <v>0</v>
      </c>
      <c r="AO56">
        <v>0.5</v>
      </c>
      <c r="AP56">
        <v>2.4671307107400651E-4</v>
      </c>
      <c r="AQ56">
        <v>3.2676487539412557E-4</v>
      </c>
      <c r="AR56">
        <v>9.4891567662968721E-6</v>
      </c>
      <c r="AS56">
        <v>6.7427769799463938E-7</v>
      </c>
      <c r="AT56">
        <v>3.7864358314274759E-7</v>
      </c>
      <c r="AU56">
        <v>14235.225893857871</v>
      </c>
      <c r="AV56">
        <v>7.1528751753155706E-2</v>
      </c>
      <c r="AW56">
        <v>3.2258064516128997E-2</v>
      </c>
      <c r="AX56">
        <v>72</v>
      </c>
      <c r="AY56">
        <v>32</v>
      </c>
      <c r="AZ56">
        <v>32</v>
      </c>
      <c r="BA56">
        <v>0</v>
      </c>
      <c r="BB56">
        <v>6.1001419074838372</v>
      </c>
      <c r="BC56">
        <v>9.5048984353099594E-3</v>
      </c>
      <c r="BD56">
        <v>0.90571808216602523</v>
      </c>
      <c r="BE56">
        <v>2.2753166080819041E-2</v>
      </c>
      <c r="BF56">
        <v>6.2023853317845747E-2</v>
      </c>
      <c r="BG56">
        <v>906</v>
      </c>
      <c r="BH56">
        <v>23</v>
      </c>
      <c r="BI56">
        <v>62</v>
      </c>
      <c r="BJ56">
        <v>10</v>
      </c>
      <c r="BK56">
        <v>906</v>
      </c>
      <c r="BL56">
        <v>22</v>
      </c>
      <c r="BM56">
        <v>62</v>
      </c>
      <c r="BN56">
        <v>10</v>
      </c>
      <c r="BO56">
        <v>0</v>
      </c>
      <c r="BP56">
        <v>4.5454545454545463E-2</v>
      </c>
      <c r="BQ56">
        <v>0</v>
      </c>
      <c r="BR56">
        <v>0</v>
      </c>
      <c r="BS56" s="3">
        <v>4.5454545454545463E-2</v>
      </c>
      <c r="BU56">
        <v>899</v>
      </c>
      <c r="BV56">
        <v>30</v>
      </c>
      <c r="BW56">
        <v>69</v>
      </c>
      <c r="BX56">
        <v>2</v>
      </c>
      <c r="BY56">
        <v>5.4083885209713023E-2</v>
      </c>
      <c r="BZ56">
        <v>2.9090909090909092</v>
      </c>
      <c r="CA56">
        <v>0.79032258064516125</v>
      </c>
      <c r="CB56">
        <v>6.4</v>
      </c>
      <c r="CC56" s="3">
        <v>10.153497374945781</v>
      </c>
    </row>
    <row r="57" spans="1:81" x14ac:dyDescent="0.3">
      <c r="A57" t="s">
        <v>135</v>
      </c>
      <c r="B57">
        <v>0.81922196796338698</v>
      </c>
      <c r="C57">
        <v>2.2883295194508001E-2</v>
      </c>
      <c r="D57">
        <v>0.14416475972539999</v>
      </c>
      <c r="E57">
        <v>1.3729977116704799E-2</v>
      </c>
      <c r="F57">
        <v>0.157894736842105</v>
      </c>
      <c r="G57">
        <v>3.6613272311212801E-2</v>
      </c>
      <c r="H57">
        <v>1000</v>
      </c>
      <c r="I57">
        <v>158</v>
      </c>
      <c r="J57">
        <v>37</v>
      </c>
      <c r="K57">
        <v>0.96060966459630293</v>
      </c>
      <c r="L57">
        <v>0.62181270776801112</v>
      </c>
      <c r="M57">
        <v>0.92121932919260585</v>
      </c>
      <c r="N57">
        <v>0.24362541553602221</v>
      </c>
      <c r="O57">
        <v>1.24295593313411</v>
      </c>
      <c r="P57">
        <v>0.21937640661495339</v>
      </c>
      <c r="Q57">
        <v>1.757805138070365</v>
      </c>
      <c r="R57">
        <v>0.31024508949954188</v>
      </c>
      <c r="S57">
        <v>0.82205273188709527</v>
      </c>
      <c r="T57">
        <v>157.5</v>
      </c>
      <c r="U57">
        <v>158.5</v>
      </c>
      <c r="V57">
        <v>36.5</v>
      </c>
      <c r="W57">
        <v>37.5</v>
      </c>
      <c r="X57">
        <v>2.2931483554946559E-3</v>
      </c>
      <c r="Y57">
        <v>3.2361534092903647E-2</v>
      </c>
      <c r="Z57">
        <v>6.100436774296809E-5</v>
      </c>
      <c r="AA57">
        <v>2.4671307107400651E-4</v>
      </c>
      <c r="AB57">
        <v>3.2676487539412557E-4</v>
      </c>
      <c r="AC57">
        <v>-0.99950657385785202</v>
      </c>
      <c r="AD57">
        <v>-0.99934647024921175</v>
      </c>
      <c r="AE57">
        <v>-2.4637721337620482</v>
      </c>
      <c r="AF57">
        <v>-2.4100792989565969</v>
      </c>
      <c r="AG57">
        <v>-3.4842999661631882</v>
      </c>
      <c r="AH57">
        <v>-3.4083668309790611</v>
      </c>
      <c r="AI57">
        <v>117.7064047974453</v>
      </c>
      <c r="AJ57">
        <v>1.011261707852623E-2</v>
      </c>
      <c r="AK57">
        <v>3.5677202502125227E-5</v>
      </c>
      <c r="AL57">
        <v>0</v>
      </c>
      <c r="AM57">
        <v>0.5</v>
      </c>
      <c r="AN57">
        <v>0</v>
      </c>
      <c r="AO57">
        <v>0.5</v>
      </c>
      <c r="AP57">
        <v>2.4671307107400651E-4</v>
      </c>
      <c r="AQ57">
        <v>3.2676487539412557E-4</v>
      </c>
      <c r="AR57">
        <v>9.4891567662968721E-6</v>
      </c>
      <c r="AS57">
        <v>2.6733653389389211E-11</v>
      </c>
      <c r="AT57">
        <v>8.0739270878125389E-8</v>
      </c>
      <c r="AU57">
        <v>268191750.9898479</v>
      </c>
      <c r="AV57">
        <v>0.157894736842105</v>
      </c>
      <c r="AW57">
        <v>3.6613272311212801E-2</v>
      </c>
      <c r="AX57">
        <v>158</v>
      </c>
      <c r="AY57">
        <v>37</v>
      </c>
      <c r="AZ57">
        <v>37</v>
      </c>
      <c r="BA57">
        <v>0</v>
      </c>
      <c r="BB57">
        <v>5.5438429610739277</v>
      </c>
      <c r="BC57">
        <v>1.7775019389654301E-2</v>
      </c>
      <c r="BD57">
        <v>0.82326701023633653</v>
      </c>
      <c r="BE57">
        <v>1.8838252921558499E-2</v>
      </c>
      <c r="BF57">
        <v>0.14011971745245069</v>
      </c>
      <c r="BG57">
        <v>823</v>
      </c>
      <c r="BH57">
        <v>19</v>
      </c>
      <c r="BI57">
        <v>140</v>
      </c>
      <c r="BJ57">
        <v>18</v>
      </c>
      <c r="BK57">
        <v>819</v>
      </c>
      <c r="BL57">
        <v>23</v>
      </c>
      <c r="BM57">
        <v>144</v>
      </c>
      <c r="BN57">
        <v>14</v>
      </c>
      <c r="BO57">
        <v>1.9536019536019539E-2</v>
      </c>
      <c r="BP57">
        <v>0.69565217391304346</v>
      </c>
      <c r="BQ57">
        <v>0.1111111111111111</v>
      </c>
      <c r="BR57">
        <v>1.142857142857143</v>
      </c>
      <c r="BS57" s="3">
        <v>1.9691564474173171</v>
      </c>
      <c r="BU57">
        <v>811</v>
      </c>
      <c r="BV57">
        <v>31</v>
      </c>
      <c r="BW57">
        <v>152</v>
      </c>
      <c r="BX57">
        <v>6</v>
      </c>
      <c r="BY57">
        <v>7.8144078144078144E-2</v>
      </c>
      <c r="BZ57">
        <v>2.7826086956521738</v>
      </c>
      <c r="CA57">
        <v>0.44444444444444442</v>
      </c>
      <c r="CB57">
        <v>4.5714285714285712</v>
      </c>
      <c r="CC57" s="3">
        <v>7.8766257896692684</v>
      </c>
    </row>
    <row r="58" spans="1:81" x14ac:dyDescent="0.3">
      <c r="A58" t="s">
        <v>136</v>
      </c>
      <c r="B58">
        <v>0.91312741312741297</v>
      </c>
      <c r="C58">
        <v>2.31660231660232E-2</v>
      </c>
      <c r="D58">
        <v>5.5984555984555998E-2</v>
      </c>
      <c r="E58">
        <v>7.7220077220077196E-3</v>
      </c>
      <c r="F58">
        <v>6.3706563706563704E-2</v>
      </c>
      <c r="G58">
        <v>3.0888030888030899E-2</v>
      </c>
      <c r="H58">
        <v>1000</v>
      </c>
      <c r="I58">
        <v>64</v>
      </c>
      <c r="J58">
        <v>31</v>
      </c>
      <c r="K58">
        <v>0.21598152306938179</v>
      </c>
      <c r="L58">
        <v>0.42038474093637612</v>
      </c>
      <c r="M58">
        <v>-0.56803695386123643</v>
      </c>
      <c r="N58">
        <v>-0.15923051812724781</v>
      </c>
      <c r="O58">
        <v>-0.55567060024910975</v>
      </c>
      <c r="P58">
        <v>-0.14206434088082051</v>
      </c>
      <c r="Q58">
        <v>-0.78583689908428955</v>
      </c>
      <c r="R58">
        <v>-0.20090931760325079</v>
      </c>
      <c r="S58">
        <v>1.2147810731351441</v>
      </c>
      <c r="T58">
        <v>63.5</v>
      </c>
      <c r="U58">
        <v>64.5</v>
      </c>
      <c r="V58">
        <v>30.5</v>
      </c>
      <c r="W58">
        <v>31.5</v>
      </c>
      <c r="X58">
        <v>8.0395213967771328E-3</v>
      </c>
      <c r="Y58">
        <v>3.3324511308078293E-2</v>
      </c>
      <c r="Z58">
        <v>3.254557894838135E-4</v>
      </c>
      <c r="AA58">
        <v>2.4671307107400651E-4</v>
      </c>
      <c r="AB58">
        <v>3.2676487539412557E-4</v>
      </c>
      <c r="AC58">
        <v>-0.99950657385785202</v>
      </c>
      <c r="AD58">
        <v>-0.99934647024921175</v>
      </c>
      <c r="AE58">
        <v>-2.4637721337620482</v>
      </c>
      <c r="AF58">
        <v>-2.4100792989565969</v>
      </c>
      <c r="AG58">
        <v>-3.4842999661631882</v>
      </c>
      <c r="AH58">
        <v>-3.4083668309790611</v>
      </c>
      <c r="AI58">
        <v>117.7064047974453</v>
      </c>
      <c r="AJ58">
        <v>6.0587497293083992E-2</v>
      </c>
      <c r="AK58">
        <v>0.42718676060270627</v>
      </c>
      <c r="AL58">
        <v>0</v>
      </c>
      <c r="AM58">
        <v>0.5</v>
      </c>
      <c r="AN58">
        <v>0</v>
      </c>
      <c r="AO58">
        <v>0.5</v>
      </c>
      <c r="AP58">
        <v>2.4671307107400651E-4</v>
      </c>
      <c r="AQ58">
        <v>3.2676487539412557E-4</v>
      </c>
      <c r="AR58">
        <v>9.4891567662968721E-6</v>
      </c>
      <c r="AS58">
        <v>1.1222338058847159E-6</v>
      </c>
      <c r="AT58">
        <v>4.9812571496575482E-7</v>
      </c>
      <c r="AU58">
        <v>5524.5551555778393</v>
      </c>
      <c r="AV58">
        <v>6.3706563706563704E-2</v>
      </c>
      <c r="AW58">
        <v>3.0888030888030899E-2</v>
      </c>
      <c r="AX58">
        <v>64</v>
      </c>
      <c r="AY58">
        <v>31</v>
      </c>
      <c r="AZ58">
        <v>31</v>
      </c>
      <c r="BA58">
        <v>0</v>
      </c>
      <c r="BB58">
        <v>6.2871734211058143</v>
      </c>
      <c r="BC58">
        <v>8.5017998500506505E-3</v>
      </c>
      <c r="BD58">
        <v>0.91390720525545599</v>
      </c>
      <c r="BE58">
        <v>2.238623103798025E-2</v>
      </c>
      <c r="BF58">
        <v>5.5204763856513052E-2</v>
      </c>
      <c r="BG58">
        <v>914</v>
      </c>
      <c r="BH58">
        <v>22</v>
      </c>
      <c r="BI58">
        <v>55</v>
      </c>
      <c r="BJ58">
        <v>9</v>
      </c>
      <c r="BK58">
        <v>913</v>
      </c>
      <c r="BL58">
        <v>23</v>
      </c>
      <c r="BM58">
        <v>56</v>
      </c>
      <c r="BN58">
        <v>8</v>
      </c>
      <c r="BO58">
        <v>1.0952902519167579E-3</v>
      </c>
      <c r="BP58">
        <v>4.3478260869565223E-2</v>
      </c>
      <c r="BQ58">
        <v>1.785714285714286E-2</v>
      </c>
      <c r="BR58">
        <v>0.125</v>
      </c>
      <c r="BS58" s="3">
        <v>0.1874306939786248</v>
      </c>
      <c r="BU58">
        <v>907</v>
      </c>
      <c r="BV58">
        <v>29</v>
      </c>
      <c r="BW58">
        <v>62</v>
      </c>
      <c r="BX58">
        <v>2</v>
      </c>
      <c r="BY58">
        <v>3.9430449069003289E-2</v>
      </c>
      <c r="BZ58">
        <v>1.5652173913043479</v>
      </c>
      <c r="CA58">
        <v>0.6428571428571429</v>
      </c>
      <c r="CB58">
        <v>4.5</v>
      </c>
      <c r="CC58" s="3">
        <v>6.7475049832304936</v>
      </c>
    </row>
    <row r="59" spans="1:81" x14ac:dyDescent="0.3">
      <c r="A59" t="s">
        <v>137</v>
      </c>
      <c r="B59">
        <v>0.80781250000000004</v>
      </c>
      <c r="C59">
        <v>2.9687499999999999E-2</v>
      </c>
      <c r="D59">
        <v>0.14218749999999999</v>
      </c>
      <c r="E59">
        <v>2.0312500000000001E-2</v>
      </c>
      <c r="F59">
        <v>0.16250000000000001</v>
      </c>
      <c r="G59">
        <v>0.05</v>
      </c>
      <c r="H59">
        <v>1000</v>
      </c>
      <c r="I59">
        <v>162</v>
      </c>
      <c r="J59">
        <v>50</v>
      </c>
      <c r="K59">
        <v>0.96894951354152026</v>
      </c>
      <c r="L59">
        <v>0.92166656082563714</v>
      </c>
      <c r="M59">
        <v>0.93789902708304052</v>
      </c>
      <c r="N59">
        <v>0.84333312165127428</v>
      </c>
      <c r="O59">
        <v>1.319160112721077</v>
      </c>
      <c r="P59">
        <v>1.0015256153584591</v>
      </c>
      <c r="Q59">
        <v>1.8655741223517679</v>
      </c>
      <c r="R59">
        <v>1.4163711083039929</v>
      </c>
      <c r="S59">
        <v>3.2722453831571681</v>
      </c>
      <c r="T59">
        <v>161.5</v>
      </c>
      <c r="U59">
        <v>162.5</v>
      </c>
      <c r="V59">
        <v>49.5</v>
      </c>
      <c r="W59">
        <v>50.5</v>
      </c>
      <c r="X59">
        <v>1.8862779676919179E-3</v>
      </c>
      <c r="Y59">
        <v>1.244826177310576E-2</v>
      </c>
      <c r="Z59">
        <v>7.6835207450829591E-5</v>
      </c>
      <c r="AA59">
        <v>2.4671307107400651E-4</v>
      </c>
      <c r="AB59">
        <v>3.2676487539412557E-4</v>
      </c>
      <c r="AC59">
        <v>-0.99950657385785202</v>
      </c>
      <c r="AD59">
        <v>-0.99934647024921175</v>
      </c>
      <c r="AE59">
        <v>-2.4637721337620482</v>
      </c>
      <c r="AF59">
        <v>-2.4100792989565969</v>
      </c>
      <c r="AG59">
        <v>-3.4842999661631882</v>
      </c>
      <c r="AH59">
        <v>-3.4083668309790611</v>
      </c>
      <c r="AI59">
        <v>117.7064047974453</v>
      </c>
      <c r="AJ59">
        <v>1.212786227376237E-4</v>
      </c>
      <c r="AK59">
        <v>2.1953417280086821E-5</v>
      </c>
      <c r="AL59">
        <v>0</v>
      </c>
      <c r="AM59">
        <v>0.5</v>
      </c>
      <c r="AN59">
        <v>0</v>
      </c>
      <c r="AO59">
        <v>0.5</v>
      </c>
      <c r="AP59">
        <v>2.4671307107400651E-4</v>
      </c>
      <c r="AQ59">
        <v>3.2676487539412557E-4</v>
      </c>
      <c r="AR59">
        <v>9.4891567662968721E-6</v>
      </c>
      <c r="AS59">
        <v>1.35314143091459E-11</v>
      </c>
      <c r="AT59">
        <v>3.7246470779252669E-10</v>
      </c>
      <c r="AU59">
        <v>144663700377.60931</v>
      </c>
      <c r="AV59">
        <v>0.16250000000000001</v>
      </c>
      <c r="AW59">
        <v>0.05</v>
      </c>
      <c r="AX59">
        <v>162</v>
      </c>
      <c r="AY59">
        <v>50</v>
      </c>
      <c r="AZ59">
        <v>50</v>
      </c>
      <c r="BA59">
        <v>0</v>
      </c>
      <c r="BB59">
        <v>5.3717805445069784</v>
      </c>
      <c r="BC59">
        <v>2.392310630076824E-2</v>
      </c>
      <c r="BD59">
        <v>0.81142310630076819</v>
      </c>
      <c r="BE59">
        <v>2.607689369923176E-2</v>
      </c>
      <c r="BF59">
        <v>0.13857689369923179</v>
      </c>
      <c r="BG59">
        <v>811</v>
      </c>
      <c r="BH59">
        <v>26</v>
      </c>
      <c r="BI59">
        <v>139</v>
      </c>
      <c r="BJ59">
        <v>24</v>
      </c>
      <c r="BK59">
        <v>808</v>
      </c>
      <c r="BL59">
        <v>30</v>
      </c>
      <c r="BM59">
        <v>142</v>
      </c>
      <c r="BN59">
        <v>20</v>
      </c>
      <c r="BO59">
        <v>1.113861386138614E-2</v>
      </c>
      <c r="BP59">
        <v>0.53333333333333333</v>
      </c>
      <c r="BQ59">
        <v>6.3380281690140844E-2</v>
      </c>
      <c r="BR59">
        <v>0.8</v>
      </c>
      <c r="BS59" s="3">
        <v>1.4078522288848609</v>
      </c>
      <c r="BU59">
        <v>796</v>
      </c>
      <c r="BV59">
        <v>42</v>
      </c>
      <c r="BW59">
        <v>154</v>
      </c>
      <c r="BX59">
        <v>8</v>
      </c>
      <c r="BY59">
        <v>0.17821782178217821</v>
      </c>
      <c r="BZ59">
        <v>4.8</v>
      </c>
      <c r="CA59">
        <v>1.0140845070422539</v>
      </c>
      <c r="CB59">
        <v>7.2</v>
      </c>
      <c r="CC59" s="3">
        <v>13.192302328824431</v>
      </c>
    </row>
    <row r="60" spans="1:81" x14ac:dyDescent="0.3">
      <c r="A60" t="s">
        <v>138</v>
      </c>
      <c r="B60">
        <v>0.88558352402745999</v>
      </c>
      <c r="C60">
        <v>2.5171624713958798E-2</v>
      </c>
      <c r="D60">
        <v>8.4668192219679597E-2</v>
      </c>
      <c r="E60">
        <v>4.5766590389016001E-3</v>
      </c>
      <c r="F60">
        <v>8.9244851258581198E-2</v>
      </c>
      <c r="G60">
        <v>2.9748283752860399E-2</v>
      </c>
      <c r="H60">
        <v>1000</v>
      </c>
      <c r="I60">
        <v>89</v>
      </c>
      <c r="J60">
        <v>30</v>
      </c>
      <c r="K60">
        <v>0.45826056732175652</v>
      </c>
      <c r="L60">
        <v>0.38736842700622692</v>
      </c>
      <c r="M60">
        <v>-8.3478865356486964E-2</v>
      </c>
      <c r="N60">
        <v>-0.22526314598754629</v>
      </c>
      <c r="O60">
        <v>-7.411670959824633E-2</v>
      </c>
      <c r="P60">
        <v>-0.20236296433420489</v>
      </c>
      <c r="Q60">
        <v>-0.1048168559123081</v>
      </c>
      <c r="R60">
        <v>-0.28618444868345561</v>
      </c>
      <c r="S60">
        <v>1.2721742584325559</v>
      </c>
      <c r="T60">
        <v>88.5</v>
      </c>
      <c r="U60">
        <v>89.5</v>
      </c>
      <c r="V60">
        <v>29.5</v>
      </c>
      <c r="W60">
        <v>30.5</v>
      </c>
      <c r="X60">
        <v>1.075474789463249E-2</v>
      </c>
      <c r="Y60">
        <v>3.2651964480003022E-2</v>
      </c>
      <c r="Z60">
        <v>4.4674135125265702E-4</v>
      </c>
      <c r="AA60">
        <v>2.4671307107400651E-4</v>
      </c>
      <c r="AB60">
        <v>3.2676487539412557E-4</v>
      </c>
      <c r="AC60">
        <v>-0.99950657385785202</v>
      </c>
      <c r="AD60">
        <v>-0.99934647024921175</v>
      </c>
      <c r="AE60">
        <v>-2.4637721337620482</v>
      </c>
      <c r="AF60">
        <v>-2.4100792989565969</v>
      </c>
      <c r="AG60">
        <v>-3.4842999661631882</v>
      </c>
      <c r="AH60">
        <v>-3.4083668309790611</v>
      </c>
      <c r="AI60">
        <v>117.7064047974453</v>
      </c>
      <c r="AJ60">
        <v>8.0410608072848111E-2</v>
      </c>
      <c r="AK60">
        <v>5.1036931136893962E-2</v>
      </c>
      <c r="AL60">
        <v>0</v>
      </c>
      <c r="AM60">
        <v>0.5</v>
      </c>
      <c r="AN60">
        <v>0</v>
      </c>
      <c r="AO60">
        <v>0.5</v>
      </c>
      <c r="AP60">
        <v>2.4671307107400651E-4</v>
      </c>
      <c r="AQ60">
        <v>3.2676487539412557E-4</v>
      </c>
      <c r="AR60">
        <v>9.4891567662968721E-6</v>
      </c>
      <c r="AS60">
        <v>1.7935775276877299E-7</v>
      </c>
      <c r="AT60">
        <v>6.4776103634662428E-7</v>
      </c>
      <c r="AU60">
        <v>36487.894203954427</v>
      </c>
      <c r="AV60">
        <v>8.9244851258581198E-2</v>
      </c>
      <c r="AW60">
        <v>2.9748283752860399E-2</v>
      </c>
      <c r="AX60">
        <v>89</v>
      </c>
      <c r="AY60">
        <v>30</v>
      </c>
      <c r="AZ60">
        <v>30</v>
      </c>
      <c r="BA60">
        <v>0</v>
      </c>
      <c r="BB60">
        <v>5.9270691906301431</v>
      </c>
      <c r="BC60">
        <v>1.0245871940149221E-2</v>
      </c>
      <c r="BD60">
        <v>0.89125273692870766</v>
      </c>
      <c r="BE60">
        <v>1.950241181271118E-2</v>
      </c>
      <c r="BF60">
        <v>7.8998979318431972E-2</v>
      </c>
      <c r="BG60">
        <v>891</v>
      </c>
      <c r="BH60">
        <v>20</v>
      </c>
      <c r="BI60">
        <v>79</v>
      </c>
      <c r="BJ60">
        <v>10</v>
      </c>
      <c r="BK60">
        <v>886</v>
      </c>
      <c r="BL60">
        <v>25</v>
      </c>
      <c r="BM60">
        <v>85</v>
      </c>
      <c r="BN60">
        <v>5</v>
      </c>
      <c r="BO60">
        <v>2.8216704288939048E-2</v>
      </c>
      <c r="BP60">
        <v>1</v>
      </c>
      <c r="BQ60">
        <v>0.42352941176470588</v>
      </c>
      <c r="BR60">
        <v>5</v>
      </c>
      <c r="BS60" s="3">
        <v>6.4517461160536449</v>
      </c>
      <c r="BU60">
        <v>884</v>
      </c>
      <c r="BV60">
        <v>27</v>
      </c>
      <c r="BW60">
        <v>87</v>
      </c>
      <c r="BX60">
        <v>3</v>
      </c>
      <c r="BY60">
        <v>4.5146726862302479E-3</v>
      </c>
      <c r="BZ60">
        <v>0.16</v>
      </c>
      <c r="CA60">
        <v>4.7058823529411757E-2</v>
      </c>
      <c r="CB60">
        <v>0.8</v>
      </c>
      <c r="CC60" s="3">
        <v>1.011573496215642</v>
      </c>
    </row>
    <row r="61" spans="1:81" x14ac:dyDescent="0.3">
      <c r="A61" t="s">
        <v>139</v>
      </c>
      <c r="B61">
        <v>0.86929716399506796</v>
      </c>
      <c r="C61">
        <v>1.97287299630086E-2</v>
      </c>
      <c r="D61">
        <v>9.1245376078914905E-2</v>
      </c>
      <c r="E61">
        <v>1.97287299630086E-2</v>
      </c>
      <c r="F61">
        <v>0.11097410604192399</v>
      </c>
      <c r="G61">
        <v>3.9457459926017298E-2</v>
      </c>
      <c r="H61">
        <v>1000</v>
      </c>
      <c r="I61">
        <v>111</v>
      </c>
      <c r="J61">
        <v>39</v>
      </c>
      <c r="K61">
        <v>0.68803949659948549</v>
      </c>
      <c r="L61">
        <v>0.6845650024962141</v>
      </c>
      <c r="M61">
        <v>0.37607899319897098</v>
      </c>
      <c r="N61">
        <v>0.36913000499242821</v>
      </c>
      <c r="O61">
        <v>0.34669507467005573</v>
      </c>
      <c r="P61">
        <v>0.33976670636654061</v>
      </c>
      <c r="Q61">
        <v>0.49030087660634558</v>
      </c>
      <c r="R61">
        <v>0.4805026841863988</v>
      </c>
      <c r="S61">
        <v>1.389899554930635</v>
      </c>
      <c r="T61">
        <v>110.5</v>
      </c>
      <c r="U61">
        <v>111.5</v>
      </c>
      <c r="V61">
        <v>38.5</v>
      </c>
      <c r="W61">
        <v>39.5</v>
      </c>
      <c r="X61">
        <v>9.5544400882650038E-3</v>
      </c>
      <c r="Y61">
        <v>3.0247821208390421E-2</v>
      </c>
      <c r="Z61">
        <v>4.016823550701605E-4</v>
      </c>
      <c r="AA61">
        <v>2.4671307107400651E-4</v>
      </c>
      <c r="AB61">
        <v>3.2676487539412557E-4</v>
      </c>
      <c r="AC61">
        <v>-0.99950657385785202</v>
      </c>
      <c r="AD61">
        <v>-0.99934647024921175</v>
      </c>
      <c r="AE61">
        <v>-2.4637721337620482</v>
      </c>
      <c r="AF61">
        <v>-2.4100792989565969</v>
      </c>
      <c r="AG61">
        <v>-3.4842999661631882</v>
      </c>
      <c r="AH61">
        <v>-3.4083668309790611</v>
      </c>
      <c r="AI61">
        <v>117.7064047974453</v>
      </c>
      <c r="AJ61">
        <v>5.3754353238679208E-3</v>
      </c>
      <c r="AK61">
        <v>6.3135336343693622E-3</v>
      </c>
      <c r="AL61">
        <v>0</v>
      </c>
      <c r="AM61">
        <v>0.5</v>
      </c>
      <c r="AN61">
        <v>0</v>
      </c>
      <c r="AO61">
        <v>0.5</v>
      </c>
      <c r="AP61">
        <v>2.4671307107400651E-4</v>
      </c>
      <c r="AQ61">
        <v>3.2676487539412557E-4</v>
      </c>
      <c r="AR61">
        <v>9.4891567662968721E-6</v>
      </c>
      <c r="AS61">
        <v>1.971120193348759E-8</v>
      </c>
      <c r="AT61">
        <v>4.0114362760625317E-8</v>
      </c>
      <c r="AU61">
        <v>4820558.6531612501</v>
      </c>
      <c r="AV61">
        <v>0.11097410604192399</v>
      </c>
      <c r="AW61">
        <v>3.9457459926017298E-2</v>
      </c>
      <c r="AX61">
        <v>111</v>
      </c>
      <c r="AY61">
        <v>39</v>
      </c>
      <c r="AZ61">
        <v>39</v>
      </c>
      <c r="BA61">
        <v>0</v>
      </c>
      <c r="BB61">
        <v>5.5859493083201146</v>
      </c>
      <c r="BC61">
        <v>1.5092325096277569E-2</v>
      </c>
      <c r="BD61">
        <v>0.86466075912833618</v>
      </c>
      <c r="BE61">
        <v>2.4365134829739721E-2</v>
      </c>
      <c r="BF61">
        <v>9.5881780945646422E-2</v>
      </c>
      <c r="BG61">
        <v>865</v>
      </c>
      <c r="BH61">
        <v>24</v>
      </c>
      <c r="BI61">
        <v>96</v>
      </c>
      <c r="BJ61">
        <v>15</v>
      </c>
      <c r="BK61">
        <v>869</v>
      </c>
      <c r="BL61">
        <v>20</v>
      </c>
      <c r="BM61">
        <v>91</v>
      </c>
      <c r="BN61">
        <v>20</v>
      </c>
      <c r="BO61">
        <v>1.841196777905639E-2</v>
      </c>
      <c r="BP61">
        <v>0.8</v>
      </c>
      <c r="BQ61">
        <v>0.27472527472527469</v>
      </c>
      <c r="BR61">
        <v>1.25</v>
      </c>
      <c r="BS61" s="3">
        <v>2.3431372425043309</v>
      </c>
      <c r="BU61">
        <v>854</v>
      </c>
      <c r="BV61">
        <v>35</v>
      </c>
      <c r="BW61">
        <v>107</v>
      </c>
      <c r="BX61">
        <v>4</v>
      </c>
      <c r="BY61">
        <v>0.25891829689298052</v>
      </c>
      <c r="BZ61">
        <v>11.25</v>
      </c>
      <c r="CA61">
        <v>2.813186813186813</v>
      </c>
      <c r="CB61">
        <v>12.8</v>
      </c>
      <c r="CC61" s="3">
        <v>27.12210511007979</v>
      </c>
    </row>
    <row r="62" spans="1:81" x14ac:dyDescent="0.3">
      <c r="A62" t="s">
        <v>140</v>
      </c>
      <c r="B62">
        <v>0.92501785289216898</v>
      </c>
      <c r="C62">
        <v>1.7376815044037101E-2</v>
      </c>
      <c r="D62">
        <v>4.9273982385146402E-2</v>
      </c>
      <c r="E62">
        <v>8.33134967864794E-3</v>
      </c>
      <c r="F62">
        <v>5.7605332063794298E-2</v>
      </c>
      <c r="G62">
        <v>2.5708164722685101E-2</v>
      </c>
      <c r="H62">
        <v>1000</v>
      </c>
      <c r="I62">
        <v>58</v>
      </c>
      <c r="J62">
        <v>26</v>
      </c>
      <c r="K62">
        <v>0.17080841174611119</v>
      </c>
      <c r="L62">
        <v>0.26510569000246309</v>
      </c>
      <c r="M62">
        <v>-0.65838317650777756</v>
      </c>
      <c r="N62">
        <v>-0.46978861999507382</v>
      </c>
      <c r="O62">
        <v>-0.67244121028890735</v>
      </c>
      <c r="P62">
        <v>-0.44383916909542381</v>
      </c>
      <c r="Q62">
        <v>-0.95097547948915129</v>
      </c>
      <c r="R62">
        <v>-0.62768337244715389</v>
      </c>
      <c r="S62">
        <v>1.5449825881648229</v>
      </c>
      <c r="T62">
        <v>57.5</v>
      </c>
      <c r="U62">
        <v>58.5</v>
      </c>
      <c r="V62">
        <v>25.5</v>
      </c>
      <c r="W62">
        <v>26.5</v>
      </c>
      <c r="X62">
        <v>7.0089367943560188E-3</v>
      </c>
      <c r="Y62">
        <v>2.7998114437147229E-2</v>
      </c>
      <c r="Z62">
        <v>3.0318277048041632E-4</v>
      </c>
      <c r="AA62">
        <v>2.4671307107400651E-4</v>
      </c>
      <c r="AB62">
        <v>3.2676487539412557E-4</v>
      </c>
      <c r="AC62">
        <v>-0.99950657385785202</v>
      </c>
      <c r="AD62">
        <v>-0.99934647024921175</v>
      </c>
      <c r="AE62">
        <v>-2.4637721337620482</v>
      </c>
      <c r="AF62">
        <v>-2.4100792989565969</v>
      </c>
      <c r="AG62">
        <v>-3.4842999661631882</v>
      </c>
      <c r="AH62">
        <v>-3.4083668309790611</v>
      </c>
      <c r="AI62">
        <v>117.7064047974453</v>
      </c>
      <c r="AJ62">
        <v>0.23887720002879109</v>
      </c>
      <c r="AK62">
        <v>0.68507123928835589</v>
      </c>
      <c r="AL62">
        <v>0</v>
      </c>
      <c r="AM62">
        <v>0.5</v>
      </c>
      <c r="AN62">
        <v>0</v>
      </c>
      <c r="AO62">
        <v>0.5</v>
      </c>
      <c r="AP62">
        <v>2.4671307107400651E-4</v>
      </c>
      <c r="AQ62">
        <v>3.2676487539412557E-4</v>
      </c>
      <c r="AR62">
        <v>9.4891567662968721E-6</v>
      </c>
      <c r="AS62">
        <v>1.5690010929187589E-6</v>
      </c>
      <c r="AT62">
        <v>1.650044449600741E-6</v>
      </c>
      <c r="AU62">
        <v>1111.2537742677539</v>
      </c>
      <c r="AV62">
        <v>5.7605332063794298E-2</v>
      </c>
      <c r="AW62">
        <v>2.5708164722685101E-2</v>
      </c>
      <c r="AX62">
        <v>58</v>
      </c>
      <c r="AY62">
        <v>26</v>
      </c>
      <c r="AZ62">
        <v>26</v>
      </c>
      <c r="BA62">
        <v>0</v>
      </c>
      <c r="BB62">
        <v>6.6063814858281926</v>
      </c>
      <c r="BC62">
        <v>6.8479061448021884E-3</v>
      </c>
      <c r="BD62">
        <v>0.92353440935832287</v>
      </c>
      <c r="BE62">
        <v>1.8860258577882909E-2</v>
      </c>
      <c r="BF62">
        <v>5.0757425918992113E-2</v>
      </c>
      <c r="BG62">
        <v>924</v>
      </c>
      <c r="BH62">
        <v>19</v>
      </c>
      <c r="BI62">
        <v>51</v>
      </c>
      <c r="BJ62">
        <v>7</v>
      </c>
      <c r="BK62">
        <v>925</v>
      </c>
      <c r="BL62">
        <v>17</v>
      </c>
      <c r="BM62">
        <v>49</v>
      </c>
      <c r="BN62">
        <v>8</v>
      </c>
      <c r="BO62">
        <v>1.0810810810810811E-3</v>
      </c>
      <c r="BP62">
        <v>0.23529411764705879</v>
      </c>
      <c r="BQ62">
        <v>8.1632653061224483E-2</v>
      </c>
      <c r="BR62">
        <v>0.125</v>
      </c>
      <c r="BS62" s="3">
        <v>0.44300785178936442</v>
      </c>
      <c r="BU62">
        <v>918</v>
      </c>
      <c r="BV62">
        <v>24</v>
      </c>
      <c r="BW62">
        <v>56</v>
      </c>
      <c r="BX62">
        <v>1</v>
      </c>
      <c r="BY62">
        <v>5.2972972972972973E-2</v>
      </c>
      <c r="BZ62">
        <v>2.882352941176471</v>
      </c>
      <c r="CA62">
        <v>1</v>
      </c>
      <c r="CB62">
        <v>6.125</v>
      </c>
      <c r="CC62" s="3">
        <v>10.060325914149439</v>
      </c>
    </row>
    <row r="63" spans="1:81" x14ac:dyDescent="0.3">
      <c r="A63" t="s">
        <v>141</v>
      </c>
      <c r="B63">
        <v>0.86720321931589495</v>
      </c>
      <c r="C63">
        <v>4.0241448692152904E-3</v>
      </c>
      <c r="D63">
        <v>0.124748490945674</v>
      </c>
      <c r="E63">
        <v>4.0241448692152904E-3</v>
      </c>
      <c r="F63">
        <v>0.12877263581488901</v>
      </c>
      <c r="G63">
        <v>8.0482897384305807E-3</v>
      </c>
      <c r="H63">
        <v>1000</v>
      </c>
      <c r="I63">
        <v>129</v>
      </c>
      <c r="J63">
        <v>8</v>
      </c>
      <c r="K63">
        <v>0.83549060265345221</v>
      </c>
      <c r="L63">
        <v>1.3397554037413349E-2</v>
      </c>
      <c r="M63">
        <v>0.67098120530690442</v>
      </c>
      <c r="N63">
        <v>-0.97320489192517334</v>
      </c>
      <c r="O63">
        <v>0.69020138747723048</v>
      </c>
      <c r="P63">
        <v>-1.565880708419439</v>
      </c>
      <c r="Q63">
        <v>0.97609216293902712</v>
      </c>
      <c r="R63">
        <v>-2.2144897349051611</v>
      </c>
      <c r="S63">
        <v>2.4456296487819398E-2</v>
      </c>
      <c r="T63">
        <v>128.5</v>
      </c>
      <c r="U63">
        <v>129.5</v>
      </c>
      <c r="V63">
        <v>7.5</v>
      </c>
      <c r="W63">
        <v>8.5</v>
      </c>
      <c r="X63">
        <v>6.6823915436097234E-3</v>
      </c>
      <c r="Y63">
        <v>3.3545639427313089E-3</v>
      </c>
      <c r="Z63">
        <v>5.4822480801769853E-7</v>
      </c>
      <c r="AA63">
        <v>2.4671307107400651E-4</v>
      </c>
      <c r="AB63">
        <v>3.2676487539412557E-4</v>
      </c>
      <c r="AC63">
        <v>-0.99950657385785202</v>
      </c>
      <c r="AD63">
        <v>-0.99934647024921175</v>
      </c>
      <c r="AE63">
        <v>-2.4637721337620482</v>
      </c>
      <c r="AF63">
        <v>-2.4100792989565969</v>
      </c>
      <c r="AG63">
        <v>-3.4842999661631882</v>
      </c>
      <c r="AH63">
        <v>-3.4083668309790611</v>
      </c>
      <c r="AI63">
        <v>117.7064047974453</v>
      </c>
      <c r="AJ63">
        <v>14.701068791896169</v>
      </c>
      <c r="AK63">
        <v>9.7582987993010534E-4</v>
      </c>
      <c r="AL63">
        <v>0</v>
      </c>
      <c r="AM63">
        <v>0.5</v>
      </c>
      <c r="AN63">
        <v>0</v>
      </c>
      <c r="AO63">
        <v>0.5</v>
      </c>
      <c r="AP63">
        <v>2.4671307107400651E-4</v>
      </c>
      <c r="AQ63">
        <v>3.2676487539412557E-4</v>
      </c>
      <c r="AR63">
        <v>9.4891567662968721E-6</v>
      </c>
      <c r="AS63">
        <v>2.1307936706964768E-9</v>
      </c>
      <c r="AT63">
        <v>1.216682170261484E-5</v>
      </c>
      <c r="AU63">
        <v>200.66321388638309</v>
      </c>
      <c r="AV63">
        <v>0.12877263581488901</v>
      </c>
      <c r="AW63">
        <v>8.0482897384305807E-3</v>
      </c>
      <c r="AX63">
        <v>129</v>
      </c>
      <c r="AY63">
        <v>8</v>
      </c>
      <c r="AZ63">
        <v>8</v>
      </c>
      <c r="BA63">
        <v>0</v>
      </c>
      <c r="BB63">
        <v>8.3717430896370413</v>
      </c>
      <c r="BC63">
        <v>4.3903842495098171E-3</v>
      </c>
      <c r="BD63">
        <v>0.86756945869619007</v>
      </c>
      <c r="BE63">
        <v>3.657905488920764E-3</v>
      </c>
      <c r="BF63">
        <v>0.1243822515653792</v>
      </c>
      <c r="BG63">
        <v>868</v>
      </c>
      <c r="BH63">
        <v>4</v>
      </c>
      <c r="BI63">
        <v>124</v>
      </c>
      <c r="BJ63">
        <v>4</v>
      </c>
      <c r="BK63">
        <v>867</v>
      </c>
      <c r="BL63">
        <v>4</v>
      </c>
      <c r="BM63">
        <v>125</v>
      </c>
      <c r="BN63">
        <v>4</v>
      </c>
      <c r="BO63">
        <v>1.1534025374855829E-3</v>
      </c>
      <c r="BP63">
        <v>0</v>
      </c>
      <c r="BQ63">
        <v>8.0000000000000002E-3</v>
      </c>
      <c r="BR63">
        <v>0</v>
      </c>
      <c r="BS63" s="3">
        <v>9.1534025374855818E-3</v>
      </c>
      <c r="BU63">
        <v>864</v>
      </c>
      <c r="BV63">
        <v>7</v>
      </c>
      <c r="BW63">
        <v>128</v>
      </c>
      <c r="BX63">
        <v>1</v>
      </c>
      <c r="BY63">
        <v>1.038062283737024E-2</v>
      </c>
      <c r="BZ63">
        <v>2.25</v>
      </c>
      <c r="CA63">
        <v>7.1999999999999995E-2</v>
      </c>
      <c r="CB63">
        <v>2.25</v>
      </c>
      <c r="CC63" s="3">
        <v>4.5823806228373698</v>
      </c>
    </row>
    <row r="64" spans="1:81" x14ac:dyDescent="0.3">
      <c r="A64" t="s">
        <v>142</v>
      </c>
      <c r="B64">
        <v>0.86920332936979805</v>
      </c>
      <c r="C64">
        <v>1.66468489892985E-2</v>
      </c>
      <c r="D64">
        <v>9.7502972651605194E-2</v>
      </c>
      <c r="E64">
        <v>1.66468489892985E-2</v>
      </c>
      <c r="F64">
        <v>0.114149821640904</v>
      </c>
      <c r="G64">
        <v>3.3293697978596902E-2</v>
      </c>
      <c r="H64">
        <v>1000</v>
      </c>
      <c r="I64">
        <v>114</v>
      </c>
      <c r="J64">
        <v>33</v>
      </c>
      <c r="K64">
        <v>0.71610704011866866</v>
      </c>
      <c r="L64">
        <v>0.4878569485218095</v>
      </c>
      <c r="M64">
        <v>0.43221408023733732</v>
      </c>
      <c r="N64">
        <v>-2.4286102956381009E-2</v>
      </c>
      <c r="O64">
        <v>0.40398093586559619</v>
      </c>
      <c r="P64">
        <v>-2.1526322866408071E-2</v>
      </c>
      <c r="Q64">
        <v>0.57131531844130168</v>
      </c>
      <c r="R64">
        <v>-3.044281774569638E-2</v>
      </c>
      <c r="S64">
        <v>1.1292623975996119</v>
      </c>
      <c r="T64">
        <v>113.5</v>
      </c>
      <c r="U64">
        <v>114.5</v>
      </c>
      <c r="V64">
        <v>32.5</v>
      </c>
      <c r="W64">
        <v>33.5</v>
      </c>
      <c r="X64">
        <v>9.1496142399074554E-3</v>
      </c>
      <c r="Y64">
        <v>3.3967528384246222E-2</v>
      </c>
      <c r="Z64">
        <v>3.5096321369204857E-4</v>
      </c>
      <c r="AA64">
        <v>2.4671307107400651E-4</v>
      </c>
      <c r="AB64">
        <v>3.2676487539412557E-4</v>
      </c>
      <c r="AC64">
        <v>-0.99950657385785202</v>
      </c>
      <c r="AD64">
        <v>-0.99934647024921175</v>
      </c>
      <c r="AE64">
        <v>-2.4637721337620482</v>
      </c>
      <c r="AF64">
        <v>-2.4100792989565969</v>
      </c>
      <c r="AG64">
        <v>-3.4842999661631882</v>
      </c>
      <c r="AH64">
        <v>-3.4083668309790611</v>
      </c>
      <c r="AI64">
        <v>117.7064047974453</v>
      </c>
      <c r="AJ64">
        <v>3.3949220441013617E-2</v>
      </c>
      <c r="AK64">
        <v>4.6710379512369862E-3</v>
      </c>
      <c r="AL64">
        <v>0</v>
      </c>
      <c r="AM64">
        <v>0.5</v>
      </c>
      <c r="AN64">
        <v>0</v>
      </c>
      <c r="AO64">
        <v>0.5</v>
      </c>
      <c r="AP64">
        <v>2.4671307107400651E-4</v>
      </c>
      <c r="AQ64">
        <v>3.2676487539412557E-4</v>
      </c>
      <c r="AR64">
        <v>9.4891567662968721E-6</v>
      </c>
      <c r="AS64">
        <v>1.39653410793497E-8</v>
      </c>
      <c r="AT64">
        <v>2.845023857636523E-7</v>
      </c>
      <c r="AU64">
        <v>838207.91981669492</v>
      </c>
      <c r="AV64">
        <v>0.114149821640904</v>
      </c>
      <c r="AW64">
        <v>3.3293697978596902E-2</v>
      </c>
      <c r="AX64">
        <v>114</v>
      </c>
      <c r="AY64">
        <v>33</v>
      </c>
      <c r="AZ64">
        <v>33</v>
      </c>
      <c r="BA64">
        <v>0</v>
      </c>
      <c r="BB64">
        <v>5.6872189687594688</v>
      </c>
      <c r="BC64">
        <v>1.3269100946020081E-2</v>
      </c>
      <c r="BD64">
        <v>0.8658255813265191</v>
      </c>
      <c r="BE64">
        <v>2.0024597032576821E-2</v>
      </c>
      <c r="BF64">
        <v>0.10088072069488389</v>
      </c>
      <c r="BG64">
        <v>866</v>
      </c>
      <c r="BH64">
        <v>20</v>
      </c>
      <c r="BI64">
        <v>101</v>
      </c>
      <c r="BJ64">
        <v>13</v>
      </c>
      <c r="BK64">
        <v>869</v>
      </c>
      <c r="BL64">
        <v>17</v>
      </c>
      <c r="BM64">
        <v>98</v>
      </c>
      <c r="BN64">
        <v>17</v>
      </c>
      <c r="BO64">
        <v>1.035673187571922E-2</v>
      </c>
      <c r="BP64">
        <v>0.52941176470588236</v>
      </c>
      <c r="BQ64">
        <v>9.1836734693877556E-2</v>
      </c>
      <c r="BR64">
        <v>0.94117647058823528</v>
      </c>
      <c r="BS64" s="3">
        <v>1.572781701863714</v>
      </c>
      <c r="BU64">
        <v>856</v>
      </c>
      <c r="BV64">
        <v>29</v>
      </c>
      <c r="BW64">
        <v>110</v>
      </c>
      <c r="BX64">
        <v>4</v>
      </c>
      <c r="BY64">
        <v>0.1944764096662831</v>
      </c>
      <c r="BZ64">
        <v>8.4705882352941178</v>
      </c>
      <c r="CA64">
        <v>1.4693877551020409</v>
      </c>
      <c r="CB64">
        <v>9.9411764705882355</v>
      </c>
      <c r="CC64" s="3">
        <v>20.075628870650679</v>
      </c>
    </row>
    <row r="65" spans="1:81" x14ac:dyDescent="0.3">
      <c r="A65" t="s">
        <v>143</v>
      </c>
      <c r="B65">
        <v>0.88391715673740701</v>
      </c>
      <c r="C65">
        <v>2.5159805676297602E-2</v>
      </c>
      <c r="D65">
        <v>7.4200971618511899E-2</v>
      </c>
      <c r="E65">
        <v>1.6722065967783199E-2</v>
      </c>
      <c r="F65">
        <v>9.0923037586295094E-2</v>
      </c>
      <c r="G65">
        <v>4.1881871644080797E-2</v>
      </c>
      <c r="H65">
        <v>1000</v>
      </c>
      <c r="I65">
        <v>91</v>
      </c>
      <c r="J65">
        <v>42</v>
      </c>
      <c r="K65">
        <v>0.47981602769117943</v>
      </c>
      <c r="L65">
        <v>0.76907827206938195</v>
      </c>
      <c r="M65">
        <v>-4.0367944617641149E-2</v>
      </c>
      <c r="N65">
        <v>0.5381565441387639</v>
      </c>
      <c r="O65">
        <v>-3.5790435556904303E-2</v>
      </c>
      <c r="P65">
        <v>0.52029958507976204</v>
      </c>
      <c r="Q65">
        <v>-5.0615319367814313E-2</v>
      </c>
      <c r="R65">
        <v>0.73581472971689355</v>
      </c>
      <c r="S65">
        <v>1.035908219192007</v>
      </c>
      <c r="T65">
        <v>90.5</v>
      </c>
      <c r="U65">
        <v>91.5</v>
      </c>
      <c r="V65">
        <v>41.5</v>
      </c>
      <c r="W65">
        <v>42.5</v>
      </c>
      <c r="X65">
        <v>1.0794887533280889E-2</v>
      </c>
      <c r="Y65">
        <v>2.589223944321617E-2</v>
      </c>
      <c r="Z65">
        <v>2.8954029694839932E-4</v>
      </c>
      <c r="AA65">
        <v>2.4671307107400651E-4</v>
      </c>
      <c r="AB65">
        <v>3.2676487539412557E-4</v>
      </c>
      <c r="AC65">
        <v>-0.99950657385785202</v>
      </c>
      <c r="AD65">
        <v>-0.99934647024921175</v>
      </c>
      <c r="AE65">
        <v>-2.4637721337620482</v>
      </c>
      <c r="AF65">
        <v>-2.4100792989565969</v>
      </c>
      <c r="AG65">
        <v>-3.4842999661631882</v>
      </c>
      <c r="AH65">
        <v>-3.4083668309790611</v>
      </c>
      <c r="AI65">
        <v>117.7064047974453</v>
      </c>
      <c r="AJ65">
        <v>2.0154410496049072E-3</v>
      </c>
      <c r="AK65">
        <v>4.2572728816656823E-2</v>
      </c>
      <c r="AL65">
        <v>0</v>
      </c>
      <c r="AM65">
        <v>0.5</v>
      </c>
      <c r="AN65">
        <v>0</v>
      </c>
      <c r="AO65">
        <v>0.5</v>
      </c>
      <c r="AP65">
        <v>2.4671307107400651E-4</v>
      </c>
      <c r="AQ65">
        <v>3.2676487539412557E-4</v>
      </c>
      <c r="AR65">
        <v>9.4891567662968721E-6</v>
      </c>
      <c r="AS65">
        <v>1.501706212938946E-7</v>
      </c>
      <c r="AT65">
        <v>1.287454453323724E-8</v>
      </c>
      <c r="AU65">
        <v>1421084.117274977</v>
      </c>
      <c r="AV65">
        <v>9.0923037586295094E-2</v>
      </c>
      <c r="AW65">
        <v>4.1881871644080797E-2</v>
      </c>
      <c r="AX65">
        <v>91</v>
      </c>
      <c r="AY65">
        <v>42</v>
      </c>
      <c r="AZ65">
        <v>42</v>
      </c>
      <c r="BA65">
        <v>0</v>
      </c>
      <c r="BB65">
        <v>5.6824906904892867</v>
      </c>
      <c r="BC65">
        <v>1.3899972650848099E-2</v>
      </c>
      <c r="BD65">
        <v>0.88109506342047228</v>
      </c>
      <c r="BE65">
        <v>2.7981898993232699E-2</v>
      </c>
      <c r="BF65">
        <v>7.7023064935447E-2</v>
      </c>
      <c r="BG65">
        <v>881</v>
      </c>
      <c r="BH65">
        <v>28</v>
      </c>
      <c r="BI65">
        <v>77</v>
      </c>
      <c r="BJ65">
        <v>14</v>
      </c>
      <c r="BK65">
        <v>884</v>
      </c>
      <c r="BL65">
        <v>25</v>
      </c>
      <c r="BM65">
        <v>74</v>
      </c>
      <c r="BN65">
        <v>17</v>
      </c>
      <c r="BO65">
        <v>1.0180995475113121E-2</v>
      </c>
      <c r="BP65">
        <v>0.36</v>
      </c>
      <c r="BQ65">
        <v>0.1216216216216216</v>
      </c>
      <c r="BR65">
        <v>0.52941176470588236</v>
      </c>
      <c r="BS65" s="3">
        <v>1.0212143818026169</v>
      </c>
      <c r="BU65">
        <v>871</v>
      </c>
      <c r="BV65">
        <v>38</v>
      </c>
      <c r="BW65">
        <v>87</v>
      </c>
      <c r="BX65">
        <v>4</v>
      </c>
      <c r="BY65">
        <v>0.19117647058823531</v>
      </c>
      <c r="BZ65">
        <v>6.76</v>
      </c>
      <c r="CA65">
        <v>2.2837837837837842</v>
      </c>
      <c r="CB65">
        <v>9.9411764705882355</v>
      </c>
      <c r="CC65" s="3">
        <v>19.176136724960259</v>
      </c>
    </row>
    <row r="66" spans="1:81" x14ac:dyDescent="0.3">
      <c r="A66" t="s">
        <v>144</v>
      </c>
      <c r="B66">
        <v>0.905063291139241</v>
      </c>
      <c r="C66">
        <v>2.7426160337552699E-2</v>
      </c>
      <c r="D66">
        <v>5.90717299578059E-2</v>
      </c>
      <c r="E66">
        <v>8.4388185654008397E-3</v>
      </c>
      <c r="F66">
        <v>6.7510548523206704E-2</v>
      </c>
      <c r="G66">
        <v>3.58649789029536E-2</v>
      </c>
      <c r="H66">
        <v>1000</v>
      </c>
      <c r="I66">
        <v>68</v>
      </c>
      <c r="J66">
        <v>36</v>
      </c>
      <c r="K66">
        <v>0.24944240706932211</v>
      </c>
      <c r="L66">
        <v>0.58904827245958147</v>
      </c>
      <c r="M66">
        <v>-0.50111518586135584</v>
      </c>
      <c r="N66">
        <v>0.17809654491916291</v>
      </c>
      <c r="O66">
        <v>-0.4781777504933602</v>
      </c>
      <c r="P66">
        <v>0.15916794205464191</v>
      </c>
      <c r="Q66">
        <v>-0.67624545997276797</v>
      </c>
      <c r="R66">
        <v>0.22509746234868941</v>
      </c>
      <c r="S66">
        <v>0.93413443890729364</v>
      </c>
      <c r="T66">
        <v>67.5</v>
      </c>
      <c r="U66">
        <v>68.5</v>
      </c>
      <c r="V66">
        <v>35.5</v>
      </c>
      <c r="W66">
        <v>36.5</v>
      </c>
      <c r="X66">
        <v>8.682778794694257E-3</v>
      </c>
      <c r="Y66">
        <v>3.3112518025610993E-2</v>
      </c>
      <c r="Z66">
        <v>2.6857174952583902E-4</v>
      </c>
      <c r="AA66">
        <v>2.4671307107400651E-4</v>
      </c>
      <c r="AB66">
        <v>3.2676487539412557E-4</v>
      </c>
      <c r="AC66">
        <v>-0.99950657385785202</v>
      </c>
      <c r="AD66">
        <v>-0.99934647024921175</v>
      </c>
      <c r="AE66">
        <v>-2.4637721337620482</v>
      </c>
      <c r="AF66">
        <v>-2.4100792989565969</v>
      </c>
      <c r="AG66">
        <v>-3.4842999661631882</v>
      </c>
      <c r="AH66">
        <v>-3.4083668309790611</v>
      </c>
      <c r="AI66">
        <v>117.7064047974453</v>
      </c>
      <c r="AJ66">
        <v>1.3779040317947759E-2</v>
      </c>
      <c r="AK66">
        <v>0.30937121693364728</v>
      </c>
      <c r="AL66">
        <v>0</v>
      </c>
      <c r="AM66">
        <v>0.5</v>
      </c>
      <c r="AN66">
        <v>0</v>
      </c>
      <c r="AO66">
        <v>0.5</v>
      </c>
      <c r="AP66">
        <v>2.4671307107400651E-4</v>
      </c>
      <c r="AQ66">
        <v>3.2676487539412557E-4</v>
      </c>
      <c r="AR66">
        <v>9.4891567662968721E-6</v>
      </c>
      <c r="AS66">
        <v>8.7775641021081691E-7</v>
      </c>
      <c r="AT66">
        <v>1.125649902384414E-7</v>
      </c>
      <c r="AU66">
        <v>25793.519304206649</v>
      </c>
      <c r="AV66">
        <v>6.7510548523206704E-2</v>
      </c>
      <c r="AW66">
        <v>3.58649789029536E-2</v>
      </c>
      <c r="AX66">
        <v>68</v>
      </c>
      <c r="AY66">
        <v>36</v>
      </c>
      <c r="AZ66">
        <v>36</v>
      </c>
      <c r="BA66">
        <v>0</v>
      </c>
      <c r="BB66">
        <v>6.0929318830049812</v>
      </c>
      <c r="BC66">
        <v>9.9979272211106439E-3</v>
      </c>
      <c r="BD66">
        <v>0.9066223997949503</v>
      </c>
      <c r="BE66">
        <v>2.5867051681842959E-2</v>
      </c>
      <c r="BF66">
        <v>5.7512621302096063E-2</v>
      </c>
      <c r="BG66">
        <v>907</v>
      </c>
      <c r="BH66">
        <v>26</v>
      </c>
      <c r="BI66">
        <v>58</v>
      </c>
      <c r="BJ66">
        <v>10</v>
      </c>
      <c r="BK66">
        <v>905</v>
      </c>
      <c r="BL66">
        <v>27</v>
      </c>
      <c r="BM66">
        <v>59</v>
      </c>
      <c r="BN66">
        <v>8</v>
      </c>
      <c r="BO66">
        <v>4.4198895027624313E-3</v>
      </c>
      <c r="BP66">
        <v>3.7037037037037028E-2</v>
      </c>
      <c r="BQ66">
        <v>1.6949152542372881E-2</v>
      </c>
      <c r="BR66">
        <v>0.5</v>
      </c>
      <c r="BS66" s="3">
        <v>0.55840607908217232</v>
      </c>
      <c r="BU66">
        <v>899</v>
      </c>
      <c r="BV66">
        <v>33</v>
      </c>
      <c r="BW66">
        <v>65</v>
      </c>
      <c r="BX66">
        <v>2</v>
      </c>
      <c r="BY66">
        <v>3.9779005524861882E-2</v>
      </c>
      <c r="BZ66">
        <v>1.333333333333333</v>
      </c>
      <c r="CA66">
        <v>0.61016949152542377</v>
      </c>
      <c r="CB66">
        <v>4.5</v>
      </c>
      <c r="CC66" s="3">
        <v>6.4832818303836186</v>
      </c>
    </row>
    <row r="67" spans="1:81" x14ac:dyDescent="0.3">
      <c r="A67" t="s">
        <v>145</v>
      </c>
      <c r="B67">
        <v>0.93525655142039199</v>
      </c>
      <c r="C67">
        <v>1.8718343977097599E-2</v>
      </c>
      <c r="D67">
        <v>3.8757982823166698E-2</v>
      </c>
      <c r="E67">
        <v>7.2671217793437602E-3</v>
      </c>
      <c r="F67">
        <v>4.6025104602510497E-2</v>
      </c>
      <c r="G67">
        <v>2.5985465756441301E-2</v>
      </c>
      <c r="H67">
        <v>1000</v>
      </c>
      <c r="I67">
        <v>46</v>
      </c>
      <c r="J67">
        <v>26</v>
      </c>
      <c r="K67">
        <v>9.9311661719398356E-2</v>
      </c>
      <c r="L67">
        <v>0.26510569000246309</v>
      </c>
      <c r="M67">
        <v>-0.80137667656120326</v>
      </c>
      <c r="N67">
        <v>-0.46978861999507382</v>
      </c>
      <c r="O67">
        <v>-0.90897421238829457</v>
      </c>
      <c r="P67">
        <v>-0.44383916909542381</v>
      </c>
      <c r="Q67">
        <v>-1.285483659006929</v>
      </c>
      <c r="R67">
        <v>-0.62768337244715389</v>
      </c>
      <c r="S67">
        <v>1.513383577566719</v>
      </c>
      <c r="T67">
        <v>45.5</v>
      </c>
      <c r="U67">
        <v>46.5</v>
      </c>
      <c r="V67">
        <v>25.5</v>
      </c>
      <c r="W67">
        <v>26.5</v>
      </c>
      <c r="X67">
        <v>4.9263943983987452E-3</v>
      </c>
      <c r="Y67">
        <v>2.7998114437147229E-2</v>
      </c>
      <c r="Z67">
        <v>2.0874062475647619E-4</v>
      </c>
      <c r="AA67">
        <v>2.4671307107400651E-4</v>
      </c>
      <c r="AB67">
        <v>3.2676487539412557E-4</v>
      </c>
      <c r="AC67">
        <v>-0.99950657385785202</v>
      </c>
      <c r="AD67">
        <v>-0.99934647024921175</v>
      </c>
      <c r="AE67">
        <v>-2.4637721337620482</v>
      </c>
      <c r="AF67">
        <v>-2.4100792989565969</v>
      </c>
      <c r="AG67">
        <v>-3.4842999661631882</v>
      </c>
      <c r="AH67">
        <v>-3.4083668309790611</v>
      </c>
      <c r="AI67">
        <v>117.7064047974453</v>
      </c>
      <c r="AJ67">
        <v>0.23887720002879109</v>
      </c>
      <c r="AK67">
        <v>1.6941036568000929</v>
      </c>
      <c r="AL67">
        <v>0</v>
      </c>
      <c r="AM67">
        <v>0.5</v>
      </c>
      <c r="AN67">
        <v>0</v>
      </c>
      <c r="AO67">
        <v>0.5</v>
      </c>
      <c r="AP67">
        <v>2.4671307107400651E-4</v>
      </c>
      <c r="AQ67">
        <v>3.2676487539412557E-4</v>
      </c>
      <c r="AR67">
        <v>9.4891567662968721E-6</v>
      </c>
      <c r="AS67">
        <v>2.7271217359211889E-6</v>
      </c>
      <c r="AT67">
        <v>1.650044449600741E-6</v>
      </c>
      <c r="AU67">
        <v>440.18418189382243</v>
      </c>
      <c r="AV67">
        <v>4.6025104602510497E-2</v>
      </c>
      <c r="AW67">
        <v>2.5985465756441301E-2</v>
      </c>
      <c r="AX67">
        <v>46</v>
      </c>
      <c r="AY67">
        <v>26</v>
      </c>
      <c r="AZ67">
        <v>26</v>
      </c>
      <c r="BA67">
        <v>0</v>
      </c>
      <c r="BB67">
        <v>7.0606974616368587</v>
      </c>
      <c r="BC67">
        <v>6.0323129695014771E-3</v>
      </c>
      <c r="BD67">
        <v>0.9340217426105496</v>
      </c>
      <c r="BE67">
        <v>1.9953152786939821E-2</v>
      </c>
      <c r="BF67">
        <v>3.999279163300902E-2</v>
      </c>
      <c r="BG67">
        <v>934</v>
      </c>
      <c r="BH67">
        <v>20</v>
      </c>
      <c r="BI67">
        <v>40</v>
      </c>
      <c r="BJ67">
        <v>6</v>
      </c>
      <c r="BK67">
        <v>935</v>
      </c>
      <c r="BL67">
        <v>19</v>
      </c>
      <c r="BM67">
        <v>39</v>
      </c>
      <c r="BN67">
        <v>7</v>
      </c>
      <c r="BO67">
        <v>1.0695187165775399E-3</v>
      </c>
      <c r="BP67">
        <v>5.2631578947368418E-2</v>
      </c>
      <c r="BQ67">
        <v>2.564102564102564E-2</v>
      </c>
      <c r="BR67">
        <v>0.14285714285714279</v>
      </c>
      <c r="BS67" s="3">
        <v>0.22219926616211441</v>
      </c>
      <c r="BU67">
        <v>929</v>
      </c>
      <c r="BV67">
        <v>25</v>
      </c>
      <c r="BW67">
        <v>45</v>
      </c>
      <c r="BX67">
        <v>1</v>
      </c>
      <c r="BY67">
        <v>3.8502673796791453E-2</v>
      </c>
      <c r="BZ67">
        <v>1.8947368421052631</v>
      </c>
      <c r="CA67">
        <v>0.92307692307692313</v>
      </c>
      <c r="CB67">
        <v>5.1428571428571432</v>
      </c>
      <c r="CC67" s="3">
        <v>7.9991735818361214</v>
      </c>
    </row>
    <row r="68" spans="1:81" x14ac:dyDescent="0.3">
      <c r="A68" t="s">
        <v>146</v>
      </c>
      <c r="B68">
        <v>0.91514437242192104</v>
      </c>
      <c r="C68">
        <v>2.4749558043606401E-2</v>
      </c>
      <c r="D68">
        <v>5.4802592810842703E-2</v>
      </c>
      <c r="E68">
        <v>5.3034767236299404E-3</v>
      </c>
      <c r="F68">
        <v>6.0106069534472603E-2</v>
      </c>
      <c r="G68">
        <v>3.0053034767236302E-2</v>
      </c>
      <c r="H68">
        <v>1000</v>
      </c>
      <c r="I68">
        <v>60</v>
      </c>
      <c r="J68">
        <v>30</v>
      </c>
      <c r="K68">
        <v>0.18517623108278269</v>
      </c>
      <c r="L68">
        <v>0.38736842700622692</v>
      </c>
      <c r="M68">
        <v>-0.62964753783443461</v>
      </c>
      <c r="N68">
        <v>-0.22526314598754629</v>
      </c>
      <c r="O68">
        <v>-0.63343568977378439</v>
      </c>
      <c r="P68">
        <v>-0.20236296433420489</v>
      </c>
      <c r="Q68">
        <v>-0.89581334336924234</v>
      </c>
      <c r="R68">
        <v>-0.28618444868345561</v>
      </c>
      <c r="S68">
        <v>1.249915696495878</v>
      </c>
      <c r="T68">
        <v>59.5</v>
      </c>
      <c r="U68">
        <v>60.5</v>
      </c>
      <c r="V68">
        <v>29.5</v>
      </c>
      <c r="W68">
        <v>30.5</v>
      </c>
      <c r="X68">
        <v>7.3581650656533706E-3</v>
      </c>
      <c r="Y68">
        <v>3.2651964480003022E-2</v>
      </c>
      <c r="Z68">
        <v>3.0030292581495612E-4</v>
      </c>
      <c r="AA68">
        <v>2.4671307107400651E-4</v>
      </c>
      <c r="AB68">
        <v>3.2676487539412557E-4</v>
      </c>
      <c r="AC68">
        <v>-0.99950657385785202</v>
      </c>
      <c r="AD68">
        <v>-0.99934647024921175</v>
      </c>
      <c r="AE68">
        <v>-2.4637721337620482</v>
      </c>
      <c r="AF68">
        <v>-2.4100792989565969</v>
      </c>
      <c r="AG68">
        <v>-3.4842999661631882</v>
      </c>
      <c r="AH68">
        <v>-3.4083668309790611</v>
      </c>
      <c r="AI68">
        <v>117.7064047974453</v>
      </c>
      <c r="AJ68">
        <v>8.0410608072848111E-2</v>
      </c>
      <c r="AK68">
        <v>0.58617598831571904</v>
      </c>
      <c r="AL68">
        <v>0</v>
      </c>
      <c r="AM68">
        <v>0.5</v>
      </c>
      <c r="AN68">
        <v>0</v>
      </c>
      <c r="AO68">
        <v>0.5</v>
      </c>
      <c r="AP68">
        <v>2.4671307107400651E-4</v>
      </c>
      <c r="AQ68">
        <v>3.2676487539412557E-4</v>
      </c>
      <c r="AR68">
        <v>9.4891567662968721E-6</v>
      </c>
      <c r="AS68">
        <v>1.4093956205404871E-6</v>
      </c>
      <c r="AT68">
        <v>6.4776103634662428E-7</v>
      </c>
      <c r="AU68">
        <v>3121.3282730359279</v>
      </c>
      <c r="AV68">
        <v>6.0106069534472603E-2</v>
      </c>
      <c r="AW68">
        <v>3.0053034767236302E-2</v>
      </c>
      <c r="AX68">
        <v>60</v>
      </c>
      <c r="AY68">
        <v>30</v>
      </c>
      <c r="AZ68">
        <v>30</v>
      </c>
      <c r="BA68">
        <v>0</v>
      </c>
      <c r="BB68">
        <v>6.4148192903878778</v>
      </c>
      <c r="BC68">
        <v>8.0203519505976512E-3</v>
      </c>
      <c r="BD68">
        <v>0.91786124764888877</v>
      </c>
      <c r="BE68">
        <v>2.203268281663865E-2</v>
      </c>
      <c r="BF68">
        <v>5.2085717583874952E-2</v>
      </c>
      <c r="BG68">
        <v>918</v>
      </c>
      <c r="BH68">
        <v>22</v>
      </c>
      <c r="BI68">
        <v>52</v>
      </c>
      <c r="BJ68">
        <v>8</v>
      </c>
      <c r="BK68">
        <v>915</v>
      </c>
      <c r="BL68">
        <v>25</v>
      </c>
      <c r="BM68">
        <v>55</v>
      </c>
      <c r="BN68">
        <v>5</v>
      </c>
      <c r="BO68">
        <v>9.8360655737704927E-3</v>
      </c>
      <c r="BP68">
        <v>0.36</v>
      </c>
      <c r="BQ68">
        <v>0.16363636363636361</v>
      </c>
      <c r="BR68">
        <v>1.8</v>
      </c>
      <c r="BS68" s="3">
        <v>2.3334724292101341</v>
      </c>
      <c r="BU68">
        <v>912</v>
      </c>
      <c r="BV68">
        <v>28</v>
      </c>
      <c r="BW68">
        <v>58</v>
      </c>
      <c r="BX68">
        <v>2</v>
      </c>
      <c r="BY68">
        <v>9.8360655737704927E-3</v>
      </c>
      <c r="BZ68">
        <v>0.36</v>
      </c>
      <c r="CA68">
        <v>0.16363636363636361</v>
      </c>
      <c r="CB68">
        <v>1.8</v>
      </c>
      <c r="CC68" s="3">
        <v>2.3334724292101341</v>
      </c>
    </row>
    <row r="69" spans="1:81" x14ac:dyDescent="0.3">
      <c r="A69" t="s">
        <v>147</v>
      </c>
      <c r="B69">
        <v>0.87949640287769804</v>
      </c>
      <c r="C69">
        <v>1.9784172661870499E-2</v>
      </c>
      <c r="D69">
        <v>8.8129496402877705E-2</v>
      </c>
      <c r="E69">
        <v>1.2589928057554E-2</v>
      </c>
      <c r="F69">
        <v>0.100719424460432</v>
      </c>
      <c r="G69">
        <v>3.2374100719424502E-2</v>
      </c>
      <c r="H69">
        <v>1000</v>
      </c>
      <c r="I69">
        <v>101</v>
      </c>
      <c r="J69">
        <v>32</v>
      </c>
      <c r="K69">
        <v>0.58708500063952318</v>
      </c>
      <c r="L69">
        <v>0.45395965637658481</v>
      </c>
      <c r="M69">
        <v>0.17417000127904639</v>
      </c>
      <c r="N69">
        <v>-9.2080687246830495E-2</v>
      </c>
      <c r="O69">
        <v>0.15560085904473581</v>
      </c>
      <c r="P69">
        <v>-8.178637566077275E-2</v>
      </c>
      <c r="Q69">
        <v>0.22005284517796969</v>
      </c>
      <c r="R69">
        <v>-0.1156634016768056</v>
      </c>
      <c r="S69">
        <v>1.2153941402896551</v>
      </c>
      <c r="T69">
        <v>100.5</v>
      </c>
      <c r="U69">
        <v>101.5</v>
      </c>
      <c r="V69">
        <v>31.5</v>
      </c>
      <c r="W69">
        <v>32.5</v>
      </c>
      <c r="X69">
        <v>1.0530211179717639E-2</v>
      </c>
      <c r="Y69">
        <v>3.3766185335175843E-2</v>
      </c>
      <c r="Z69">
        <v>4.3215169322680807E-4</v>
      </c>
      <c r="AA69">
        <v>2.4671307107400651E-4</v>
      </c>
      <c r="AB69">
        <v>3.2676487539412557E-4</v>
      </c>
      <c r="AC69">
        <v>-0.99950657385785202</v>
      </c>
      <c r="AD69">
        <v>-0.99934647024921175</v>
      </c>
      <c r="AE69">
        <v>-2.4637721337620482</v>
      </c>
      <c r="AF69">
        <v>-2.4100792989565969</v>
      </c>
      <c r="AG69">
        <v>-3.4842999661631882</v>
      </c>
      <c r="AH69">
        <v>-3.4083668309790611</v>
      </c>
      <c r="AI69">
        <v>117.7064047974453</v>
      </c>
      <c r="AJ69">
        <v>4.5452360436156657E-2</v>
      </c>
      <c r="AK69">
        <v>1.675460024233252E-2</v>
      </c>
      <c r="AL69">
        <v>0</v>
      </c>
      <c r="AM69">
        <v>0.5</v>
      </c>
      <c r="AN69">
        <v>0</v>
      </c>
      <c r="AO69">
        <v>0.5</v>
      </c>
      <c r="AP69">
        <v>2.4671307107400651E-4</v>
      </c>
      <c r="AQ69">
        <v>3.2676487539412557E-4</v>
      </c>
      <c r="AR69">
        <v>9.4891567662968721E-6</v>
      </c>
      <c r="AS69">
        <v>5.7650956650544091E-8</v>
      </c>
      <c r="AT69">
        <v>3.7864358314274759E-7</v>
      </c>
      <c r="AU69">
        <v>187856.71379735431</v>
      </c>
      <c r="AV69">
        <v>0.100719424460432</v>
      </c>
      <c r="AW69">
        <v>3.2374100719424502E-2</v>
      </c>
      <c r="AX69">
        <v>101</v>
      </c>
      <c r="AY69">
        <v>32</v>
      </c>
      <c r="AZ69">
        <v>32</v>
      </c>
      <c r="BA69">
        <v>0</v>
      </c>
      <c r="BB69">
        <v>5.7778762786289901</v>
      </c>
      <c r="BC69">
        <v>1.1932363547887639E-2</v>
      </c>
      <c r="BD69">
        <v>0.87883883836803112</v>
      </c>
      <c r="BE69">
        <v>2.0441737171536859E-2</v>
      </c>
      <c r="BF69">
        <v>8.8787060912544361E-2</v>
      </c>
      <c r="BG69">
        <v>879</v>
      </c>
      <c r="BH69">
        <v>20</v>
      </c>
      <c r="BI69">
        <v>89</v>
      </c>
      <c r="BJ69">
        <v>12</v>
      </c>
      <c r="BK69">
        <v>879</v>
      </c>
      <c r="BL69">
        <v>20</v>
      </c>
      <c r="BM69">
        <v>88</v>
      </c>
      <c r="BN69">
        <v>13</v>
      </c>
      <c r="BO69">
        <v>0</v>
      </c>
      <c r="BP69">
        <v>0</v>
      </c>
      <c r="BQ69">
        <v>1.136363636363636E-2</v>
      </c>
      <c r="BR69">
        <v>7.6923076923076927E-2</v>
      </c>
      <c r="BS69" s="3">
        <v>8.8286713286713295E-2</v>
      </c>
      <c r="BU69">
        <v>870</v>
      </c>
      <c r="BV69">
        <v>29</v>
      </c>
      <c r="BW69">
        <v>97</v>
      </c>
      <c r="BX69">
        <v>3</v>
      </c>
      <c r="BY69">
        <v>9.2150170648464161E-2</v>
      </c>
      <c r="BZ69">
        <v>4.05</v>
      </c>
      <c r="CA69">
        <v>0.92045454545454541</v>
      </c>
      <c r="CB69">
        <v>7.6923076923076934</v>
      </c>
      <c r="CC69" s="3">
        <v>12.7549124084107</v>
      </c>
    </row>
    <row r="70" spans="1:81" x14ac:dyDescent="0.3">
      <c r="A70" t="s">
        <v>148</v>
      </c>
      <c r="B70">
        <v>0.92532359774311301</v>
      </c>
      <c r="C70">
        <v>2.0245602389644901E-2</v>
      </c>
      <c r="D70">
        <v>4.0491204779289698E-2</v>
      </c>
      <c r="E70">
        <v>1.39395950879522E-2</v>
      </c>
      <c r="F70">
        <v>5.4430799867242002E-2</v>
      </c>
      <c r="G70">
        <v>3.4185197477597101E-2</v>
      </c>
      <c r="H70">
        <v>1000</v>
      </c>
      <c r="I70">
        <v>54</v>
      </c>
      <c r="J70">
        <v>34</v>
      </c>
      <c r="K70">
        <v>0.14418090497732941</v>
      </c>
      <c r="L70">
        <v>0.52183346280871312</v>
      </c>
      <c r="M70">
        <v>-0.71163819004534112</v>
      </c>
      <c r="N70">
        <v>4.3666925617426237E-2</v>
      </c>
      <c r="O70">
        <v>-0.7507509799251445</v>
      </c>
      <c r="P70">
        <v>3.8718143923656079E-2</v>
      </c>
      <c r="Q70">
        <v>-1.061722217775031</v>
      </c>
      <c r="R70">
        <v>5.4755724246747871E-2</v>
      </c>
      <c r="S70">
        <v>0.84744496523735058</v>
      </c>
      <c r="T70">
        <v>53.5</v>
      </c>
      <c r="U70">
        <v>54.5</v>
      </c>
      <c r="V70">
        <v>33.5</v>
      </c>
      <c r="W70">
        <v>34.5</v>
      </c>
      <c r="X70">
        <v>6.3043930662693426E-3</v>
      </c>
      <c r="Y70">
        <v>3.3924201228875413E-2</v>
      </c>
      <c r="Z70">
        <v>1.8124432504044039E-4</v>
      </c>
      <c r="AA70">
        <v>2.4671307107400651E-4</v>
      </c>
      <c r="AB70">
        <v>3.2676487539412557E-4</v>
      </c>
      <c r="AC70">
        <v>-0.99950657385785202</v>
      </c>
      <c r="AD70">
        <v>-0.99934647024921175</v>
      </c>
      <c r="AE70">
        <v>-2.4637721337620482</v>
      </c>
      <c r="AF70">
        <v>-2.4100792989565969</v>
      </c>
      <c r="AG70">
        <v>-3.4842999661631882</v>
      </c>
      <c r="AH70">
        <v>-3.4083668309790611</v>
      </c>
      <c r="AI70">
        <v>117.7064047974453</v>
      </c>
      <c r="AJ70">
        <v>2.5246421506387839E-2</v>
      </c>
      <c r="AK70">
        <v>0.93157883855658064</v>
      </c>
      <c r="AL70">
        <v>0</v>
      </c>
      <c r="AM70">
        <v>0.5</v>
      </c>
      <c r="AN70">
        <v>0</v>
      </c>
      <c r="AO70">
        <v>0.5</v>
      </c>
      <c r="AP70">
        <v>2.4671307107400651E-4</v>
      </c>
      <c r="AQ70">
        <v>3.2676487539412557E-4</v>
      </c>
      <c r="AR70">
        <v>9.4891567662968721E-6</v>
      </c>
      <c r="AS70">
        <v>1.9191029127265052E-6</v>
      </c>
      <c r="AT70">
        <v>2.1130103233066639E-7</v>
      </c>
      <c r="AU70">
        <v>4241.2332283624664</v>
      </c>
      <c r="AV70">
        <v>5.4430799867242002E-2</v>
      </c>
      <c r="AW70">
        <v>3.4185197477597101E-2</v>
      </c>
      <c r="AX70">
        <v>54</v>
      </c>
      <c r="AY70">
        <v>34</v>
      </c>
      <c r="AZ70">
        <v>34</v>
      </c>
      <c r="BA70">
        <v>0</v>
      </c>
      <c r="BB70">
        <v>6.5007182528990253</v>
      </c>
      <c r="BC70">
        <v>8.3925474566780393E-3</v>
      </c>
      <c r="BD70">
        <v>0.91977655011183901</v>
      </c>
      <c r="BE70">
        <v>2.5792650020919058E-2</v>
      </c>
      <c r="BF70">
        <v>4.603825241056396E-2</v>
      </c>
      <c r="BG70">
        <v>920</v>
      </c>
      <c r="BH70">
        <v>26</v>
      </c>
      <c r="BI70">
        <v>46</v>
      </c>
      <c r="BJ70">
        <v>8</v>
      </c>
      <c r="BK70">
        <v>925</v>
      </c>
      <c r="BL70">
        <v>20</v>
      </c>
      <c r="BM70">
        <v>40</v>
      </c>
      <c r="BN70">
        <v>14</v>
      </c>
      <c r="BO70">
        <v>2.7027027027027029E-2</v>
      </c>
      <c r="BP70">
        <v>1.8</v>
      </c>
      <c r="BQ70">
        <v>0.9</v>
      </c>
      <c r="BR70">
        <v>2.5714285714285721</v>
      </c>
      <c r="BS70" s="3">
        <v>5.2984555984555994</v>
      </c>
      <c r="BU70">
        <v>913</v>
      </c>
      <c r="BV70">
        <v>32</v>
      </c>
      <c r="BW70">
        <v>53</v>
      </c>
      <c r="BX70">
        <v>2</v>
      </c>
      <c r="BY70">
        <v>0.1556756756756757</v>
      </c>
      <c r="BZ70">
        <v>7.2</v>
      </c>
      <c r="CA70">
        <v>4.2249999999999996</v>
      </c>
      <c r="CB70">
        <v>10.28571428571429</v>
      </c>
      <c r="CC70" s="3">
        <v>21.866389961389959</v>
      </c>
    </row>
    <row r="71" spans="1:81" x14ac:dyDescent="0.3">
      <c r="A71" t="s">
        <v>149</v>
      </c>
      <c r="B71">
        <v>0.892961876832845</v>
      </c>
      <c r="C71">
        <v>2.9325513196480898E-2</v>
      </c>
      <c r="D71">
        <v>6.4516129032258104E-2</v>
      </c>
      <c r="E71">
        <v>1.31964809384164E-2</v>
      </c>
      <c r="F71">
        <v>7.7712609970674501E-2</v>
      </c>
      <c r="G71">
        <v>4.2521994134897399E-2</v>
      </c>
      <c r="H71">
        <v>1000</v>
      </c>
      <c r="I71">
        <v>78</v>
      </c>
      <c r="J71">
        <v>43</v>
      </c>
      <c r="K71">
        <v>0.34329173002058272</v>
      </c>
      <c r="L71">
        <v>0.79414925166147554</v>
      </c>
      <c r="M71">
        <v>-0.31341653995883467</v>
      </c>
      <c r="N71">
        <v>0.58829850332295108</v>
      </c>
      <c r="O71">
        <v>-0.28531467771665631</v>
      </c>
      <c r="P71">
        <v>0.58046610957432498</v>
      </c>
      <c r="Q71">
        <v>-0.40349588677100401</v>
      </c>
      <c r="R71">
        <v>0.82090304465795749</v>
      </c>
      <c r="S71">
        <v>0.70660562007629979</v>
      </c>
      <c r="T71">
        <v>77.5</v>
      </c>
      <c r="U71">
        <v>78.5</v>
      </c>
      <c r="V71">
        <v>42.5</v>
      </c>
      <c r="W71">
        <v>43.5</v>
      </c>
      <c r="X71">
        <v>1.0004941000923809E-2</v>
      </c>
      <c r="Y71">
        <v>2.4231981356933718E-2</v>
      </c>
      <c r="Z71">
        <v>1.713091441860161E-4</v>
      </c>
      <c r="AA71">
        <v>2.4671307107400651E-4</v>
      </c>
      <c r="AB71">
        <v>3.2676487539412557E-4</v>
      </c>
      <c r="AC71">
        <v>-0.99950657385785202</v>
      </c>
      <c r="AD71">
        <v>-0.99934647024921175</v>
      </c>
      <c r="AE71">
        <v>-2.4637721337620482</v>
      </c>
      <c r="AF71">
        <v>-2.4100792989565969</v>
      </c>
      <c r="AG71">
        <v>-3.4842999661631882</v>
      </c>
      <c r="AH71">
        <v>-3.4083668309790611</v>
      </c>
      <c r="AI71">
        <v>117.7064047974453</v>
      </c>
      <c r="AJ71">
        <v>1.4405207733671961E-3</v>
      </c>
      <c r="AK71">
        <v>0.13421497713143779</v>
      </c>
      <c r="AL71">
        <v>0</v>
      </c>
      <c r="AM71">
        <v>0.5</v>
      </c>
      <c r="AN71">
        <v>0</v>
      </c>
      <c r="AO71">
        <v>0.5</v>
      </c>
      <c r="AP71">
        <v>2.4671307107400651E-4</v>
      </c>
      <c r="AQ71">
        <v>3.2676487539412557E-4</v>
      </c>
      <c r="AR71">
        <v>9.4891567662968721E-6</v>
      </c>
      <c r="AS71">
        <v>4.387840989780276E-7</v>
      </c>
      <c r="AT71">
        <v>8.6119323794964124E-9</v>
      </c>
      <c r="AU71">
        <v>430186.39861089399</v>
      </c>
      <c r="AV71">
        <v>7.7712609970674501E-2</v>
      </c>
      <c r="AW71">
        <v>4.2521994134897399E-2</v>
      </c>
      <c r="AX71">
        <v>78</v>
      </c>
      <c r="AY71">
        <v>43</v>
      </c>
      <c r="AZ71">
        <v>43</v>
      </c>
      <c r="BA71">
        <v>0</v>
      </c>
      <c r="BB71">
        <v>5.8249156160556712</v>
      </c>
      <c r="BC71">
        <v>1.2671920861229161E-2</v>
      </c>
      <c r="BD71">
        <v>0.89243731675565718</v>
      </c>
      <c r="BE71">
        <v>2.9850073273668239E-2</v>
      </c>
      <c r="BF71">
        <v>6.504068910944534E-2</v>
      </c>
      <c r="BG71">
        <v>892</v>
      </c>
      <c r="BH71">
        <v>30</v>
      </c>
      <c r="BI71">
        <v>65</v>
      </c>
      <c r="BJ71">
        <v>13</v>
      </c>
      <c r="BK71">
        <v>893</v>
      </c>
      <c r="BL71">
        <v>29</v>
      </c>
      <c r="BM71">
        <v>65</v>
      </c>
      <c r="BN71">
        <v>13</v>
      </c>
      <c r="BO71">
        <v>1.119820828667413E-3</v>
      </c>
      <c r="BP71">
        <v>3.4482758620689648E-2</v>
      </c>
      <c r="BQ71">
        <v>0</v>
      </c>
      <c r="BR71">
        <v>0</v>
      </c>
      <c r="BS71" s="3">
        <v>3.5602579449357068E-2</v>
      </c>
      <c r="BU71">
        <v>883</v>
      </c>
      <c r="BV71">
        <v>39</v>
      </c>
      <c r="BW71">
        <v>74</v>
      </c>
      <c r="BX71">
        <v>3</v>
      </c>
      <c r="BY71">
        <v>0.1119820828667413</v>
      </c>
      <c r="BZ71">
        <v>3.4482758620689649</v>
      </c>
      <c r="CA71">
        <v>1.2461538461538459</v>
      </c>
      <c r="CB71">
        <v>7.6923076923076934</v>
      </c>
      <c r="CC71" s="3">
        <v>12.498719483397251</v>
      </c>
    </row>
    <row r="72" spans="1:81" x14ac:dyDescent="0.3">
      <c r="A72" t="s">
        <v>150</v>
      </c>
      <c r="B72">
        <v>0.92485955056179803</v>
      </c>
      <c r="C72">
        <v>2.59831460674157E-2</v>
      </c>
      <c r="D72">
        <v>4.2134831460674198E-2</v>
      </c>
      <c r="E72">
        <v>7.0224719101123602E-3</v>
      </c>
      <c r="F72">
        <v>4.9157303370786498E-2</v>
      </c>
      <c r="G72">
        <v>3.3005617977528101E-2</v>
      </c>
      <c r="H72">
        <v>1000</v>
      </c>
      <c r="I72">
        <v>49</v>
      </c>
      <c r="J72">
        <v>33</v>
      </c>
      <c r="K72">
        <v>0.114846864381455</v>
      </c>
      <c r="L72">
        <v>0.4878569485218095</v>
      </c>
      <c r="M72">
        <v>-0.77030627123709006</v>
      </c>
      <c r="N72">
        <v>-2.4286102956381009E-2</v>
      </c>
      <c r="O72">
        <v>-0.84934001917970259</v>
      </c>
      <c r="P72">
        <v>-2.1526322866408071E-2</v>
      </c>
      <c r="Q72">
        <v>-1.20114817419016</v>
      </c>
      <c r="R72">
        <v>-3.044281774569638E-2</v>
      </c>
      <c r="S72">
        <v>0.84579127990796099</v>
      </c>
      <c r="T72">
        <v>48.5</v>
      </c>
      <c r="U72">
        <v>49.5</v>
      </c>
      <c r="V72">
        <v>32.5</v>
      </c>
      <c r="W72">
        <v>33.5</v>
      </c>
      <c r="X72">
        <v>5.4332010629560834E-3</v>
      </c>
      <c r="Y72">
        <v>3.3967528384246222E-2</v>
      </c>
      <c r="Z72">
        <v>1.560928201832153E-4</v>
      </c>
      <c r="AA72">
        <v>2.4671307107400651E-4</v>
      </c>
      <c r="AB72">
        <v>3.2676487539412557E-4</v>
      </c>
      <c r="AC72">
        <v>-0.99950657385785202</v>
      </c>
      <c r="AD72">
        <v>-0.99934647024921175</v>
      </c>
      <c r="AE72">
        <v>-2.4637721337620482</v>
      </c>
      <c r="AF72">
        <v>-2.4100792989565969</v>
      </c>
      <c r="AG72">
        <v>-3.4842999661631882</v>
      </c>
      <c r="AH72">
        <v>-3.4083668309790611</v>
      </c>
      <c r="AI72">
        <v>117.7064047974453</v>
      </c>
      <c r="AJ72">
        <v>3.3949220441013617E-2</v>
      </c>
      <c r="AK72">
        <v>1.357124126084857</v>
      </c>
      <c r="AL72">
        <v>0</v>
      </c>
      <c r="AM72">
        <v>0.5</v>
      </c>
      <c r="AN72">
        <v>0</v>
      </c>
      <c r="AO72">
        <v>0.5</v>
      </c>
      <c r="AP72">
        <v>2.4671307107400651E-4</v>
      </c>
      <c r="AQ72">
        <v>3.2676487539412557E-4</v>
      </c>
      <c r="AR72">
        <v>9.4891567662968721E-6</v>
      </c>
      <c r="AS72">
        <v>2.4094100379989119E-6</v>
      </c>
      <c r="AT72">
        <v>2.845023857636523E-7</v>
      </c>
      <c r="AU72">
        <v>2160.79676380916</v>
      </c>
      <c r="AV72">
        <v>4.9157303370786498E-2</v>
      </c>
      <c r="AW72">
        <v>3.3005617977528101E-2</v>
      </c>
      <c r="AX72">
        <v>49</v>
      </c>
      <c r="AY72">
        <v>33</v>
      </c>
      <c r="AZ72">
        <v>33</v>
      </c>
      <c r="BA72">
        <v>0</v>
      </c>
      <c r="BB72">
        <v>6.7115245697707069</v>
      </c>
      <c r="BC72">
        <v>7.6380771277281094E-3</v>
      </c>
      <c r="BD72">
        <v>0.92547515577941353</v>
      </c>
      <c r="BE72">
        <v>2.5367540849799992E-2</v>
      </c>
      <c r="BF72">
        <v>4.1519226243058392E-2</v>
      </c>
      <c r="BG72">
        <v>925</v>
      </c>
      <c r="BH72">
        <v>25</v>
      </c>
      <c r="BI72">
        <v>42</v>
      </c>
      <c r="BJ72">
        <v>8</v>
      </c>
      <c r="BK72">
        <v>925</v>
      </c>
      <c r="BL72">
        <v>26</v>
      </c>
      <c r="BM72">
        <v>42</v>
      </c>
      <c r="BN72">
        <v>7</v>
      </c>
      <c r="BO72">
        <v>0</v>
      </c>
      <c r="BP72">
        <v>3.8461538461538457E-2</v>
      </c>
      <c r="BQ72">
        <v>0</v>
      </c>
      <c r="BR72">
        <v>0.14285714285714279</v>
      </c>
      <c r="BS72" s="3">
        <v>0.18131868131868131</v>
      </c>
      <c r="BU72">
        <v>919</v>
      </c>
      <c r="BV72">
        <v>31</v>
      </c>
      <c r="BW72">
        <v>48</v>
      </c>
      <c r="BX72">
        <v>2</v>
      </c>
      <c r="BY72">
        <v>3.8918918918918917E-2</v>
      </c>
      <c r="BZ72">
        <v>0.96153846153846156</v>
      </c>
      <c r="CA72">
        <v>0.8571428571428571</v>
      </c>
      <c r="CB72">
        <v>3.5714285714285721</v>
      </c>
      <c r="CC72" s="3">
        <v>5.429028809028809</v>
      </c>
    </row>
    <row r="73" spans="1:81" x14ac:dyDescent="0.3">
      <c r="A73" t="s">
        <v>151</v>
      </c>
      <c r="B73">
        <v>0.89940119760478998</v>
      </c>
      <c r="C73">
        <v>1.31736526946108E-2</v>
      </c>
      <c r="D73">
        <v>7.7844311377245498E-2</v>
      </c>
      <c r="E73">
        <v>9.5808383233532898E-3</v>
      </c>
      <c r="F73">
        <v>8.7425149700598795E-2</v>
      </c>
      <c r="G73">
        <v>2.2754491017964101E-2</v>
      </c>
      <c r="H73">
        <v>1000</v>
      </c>
      <c r="I73">
        <v>87</v>
      </c>
      <c r="J73">
        <v>23</v>
      </c>
      <c r="K73">
        <v>0.43681632007172411</v>
      </c>
      <c r="L73">
        <v>0.18822588309557961</v>
      </c>
      <c r="M73">
        <v>-0.1263673598565519</v>
      </c>
      <c r="N73">
        <v>-0.62354823380884095</v>
      </c>
      <c r="O73">
        <v>-0.1124624980760778</v>
      </c>
      <c r="P73">
        <v>-0.62540265773267256</v>
      </c>
      <c r="Q73">
        <v>-0.15904599003754741</v>
      </c>
      <c r="R73">
        <v>-0.88445292050972435</v>
      </c>
      <c r="S73">
        <v>1.1405132552254851</v>
      </c>
      <c r="T73">
        <v>86.5</v>
      </c>
      <c r="U73">
        <v>87.5</v>
      </c>
      <c r="V73">
        <v>22.5</v>
      </c>
      <c r="W73">
        <v>23.5</v>
      </c>
      <c r="X73">
        <v>1.068376470935117E-2</v>
      </c>
      <c r="Y73">
        <v>2.312664412286583E-2</v>
      </c>
      <c r="Z73">
        <v>2.8179758663947742E-4</v>
      </c>
      <c r="AA73">
        <v>2.4671307107400651E-4</v>
      </c>
      <c r="AB73">
        <v>3.2676487539412557E-4</v>
      </c>
      <c r="AC73">
        <v>-0.99950657385785202</v>
      </c>
      <c r="AD73">
        <v>-0.99934647024921175</v>
      </c>
      <c r="AE73">
        <v>-2.4637721337620482</v>
      </c>
      <c r="AF73">
        <v>-2.4100792989565969</v>
      </c>
      <c r="AG73">
        <v>-3.4842999661631882</v>
      </c>
      <c r="AH73">
        <v>-3.4083668309790611</v>
      </c>
      <c r="AI73">
        <v>117.7064047974453</v>
      </c>
      <c r="AJ73">
        <v>0.51668994766630028</v>
      </c>
      <c r="AK73">
        <v>6.1079239881463562E-2</v>
      </c>
      <c r="AL73">
        <v>0</v>
      </c>
      <c r="AM73">
        <v>0.5</v>
      </c>
      <c r="AN73">
        <v>0</v>
      </c>
      <c r="AO73">
        <v>0.5</v>
      </c>
      <c r="AP73">
        <v>2.4671307107400651E-4</v>
      </c>
      <c r="AQ73">
        <v>3.2676487539412557E-4</v>
      </c>
      <c r="AR73">
        <v>9.4891567662968721E-6</v>
      </c>
      <c r="AS73">
        <v>2.1323245437309461E-7</v>
      </c>
      <c r="AT73">
        <v>2.9480496206420781E-6</v>
      </c>
      <c r="AU73">
        <v>4253.797345906235</v>
      </c>
      <c r="AV73">
        <v>8.7425149700598795E-2</v>
      </c>
      <c r="AW73">
        <v>2.2754491017964101E-2</v>
      </c>
      <c r="AX73">
        <v>87</v>
      </c>
      <c r="AY73">
        <v>23</v>
      </c>
      <c r="AZ73">
        <v>23</v>
      </c>
      <c r="BA73">
        <v>0</v>
      </c>
      <c r="BB73">
        <v>6.2185664510744916</v>
      </c>
      <c r="BC73">
        <v>8.0703072242470676E-3</v>
      </c>
      <c r="BD73">
        <v>0.89789066650568417</v>
      </c>
      <c r="BE73">
        <v>1.468418379371703E-2</v>
      </c>
      <c r="BF73">
        <v>7.9354842476351731E-2</v>
      </c>
      <c r="BG73">
        <v>898</v>
      </c>
      <c r="BH73">
        <v>15</v>
      </c>
      <c r="BI73">
        <v>79</v>
      </c>
      <c r="BJ73">
        <v>8</v>
      </c>
      <c r="BK73">
        <v>899</v>
      </c>
      <c r="BL73">
        <v>13</v>
      </c>
      <c r="BM73">
        <v>78</v>
      </c>
      <c r="BN73">
        <v>10</v>
      </c>
      <c r="BO73">
        <v>1.112347052280311E-3</v>
      </c>
      <c r="BP73">
        <v>0.30769230769230771</v>
      </c>
      <c r="BQ73">
        <v>1.282051282051282E-2</v>
      </c>
      <c r="BR73">
        <v>0.4</v>
      </c>
      <c r="BS73" s="3">
        <v>0.72162516756510087</v>
      </c>
      <c r="BU73">
        <v>892</v>
      </c>
      <c r="BV73">
        <v>21</v>
      </c>
      <c r="BW73">
        <v>85</v>
      </c>
      <c r="BX73">
        <v>2</v>
      </c>
      <c r="BY73">
        <v>5.4505005561735258E-2</v>
      </c>
      <c r="BZ73">
        <v>4.9230769230769234</v>
      </c>
      <c r="CA73">
        <v>0.62820512820512819</v>
      </c>
      <c r="CB73">
        <v>6.4</v>
      </c>
      <c r="CC73" s="3">
        <v>12.00578705684379</v>
      </c>
    </row>
    <row r="74" spans="1:81" x14ac:dyDescent="0.3">
      <c r="A74" t="s">
        <v>152</v>
      </c>
      <c r="B74">
        <v>0.90111940298507498</v>
      </c>
      <c r="C74">
        <v>9.3283582089552196E-3</v>
      </c>
      <c r="D74">
        <v>6.1567164179104503E-2</v>
      </c>
      <c r="E74">
        <v>2.79850746268657E-2</v>
      </c>
      <c r="F74">
        <v>8.9552238805970102E-2</v>
      </c>
      <c r="G74">
        <v>3.7313432835820899E-2</v>
      </c>
      <c r="H74">
        <v>1000</v>
      </c>
      <c r="I74">
        <v>90</v>
      </c>
      <c r="J74">
        <v>37</v>
      </c>
      <c r="K74">
        <v>0.46902825987562852</v>
      </c>
      <c r="L74">
        <v>0.62181270776801112</v>
      </c>
      <c r="M74">
        <v>-6.1943480248743077E-2</v>
      </c>
      <c r="N74">
        <v>0.24362541553602221</v>
      </c>
      <c r="O74">
        <v>-5.4951240950875953E-2</v>
      </c>
      <c r="P74">
        <v>0.21937640661495339</v>
      </c>
      <c r="Q74">
        <v>-7.7712790221960579E-2</v>
      </c>
      <c r="R74">
        <v>0.31024508949954188</v>
      </c>
      <c r="S74">
        <v>1.201982669377591</v>
      </c>
      <c r="T74">
        <v>89.5</v>
      </c>
      <c r="U74">
        <v>90.5</v>
      </c>
      <c r="V74">
        <v>36.5</v>
      </c>
      <c r="W74">
        <v>37.5</v>
      </c>
      <c r="X74">
        <v>1.077870118322782E-2</v>
      </c>
      <c r="Y74">
        <v>3.2361534092903647E-2</v>
      </c>
      <c r="Z74">
        <v>4.1926995240717878E-4</v>
      </c>
      <c r="AA74">
        <v>2.4671307107400651E-4</v>
      </c>
      <c r="AB74">
        <v>3.2676487539412557E-4</v>
      </c>
      <c r="AC74">
        <v>-0.99950657385785202</v>
      </c>
      <c r="AD74">
        <v>-0.99934647024921175</v>
      </c>
      <c r="AE74">
        <v>-2.4637721337620482</v>
      </c>
      <c r="AF74">
        <v>-2.4100792989565969</v>
      </c>
      <c r="AG74">
        <v>-3.4842999661631882</v>
      </c>
      <c r="AH74">
        <v>-3.4083668309790611</v>
      </c>
      <c r="AI74">
        <v>117.7064047974453</v>
      </c>
      <c r="AJ74">
        <v>1.011261707852623E-2</v>
      </c>
      <c r="AK74">
        <v>4.662310205626341E-2</v>
      </c>
      <c r="AL74">
        <v>0</v>
      </c>
      <c r="AM74">
        <v>0.5</v>
      </c>
      <c r="AN74">
        <v>0</v>
      </c>
      <c r="AO74">
        <v>0.5</v>
      </c>
      <c r="AP74">
        <v>2.4671307107400651E-4</v>
      </c>
      <c r="AQ74">
        <v>3.2676487539412557E-4</v>
      </c>
      <c r="AR74">
        <v>9.4891567662968721E-6</v>
      </c>
      <c r="AS74">
        <v>1.6421127199992501E-7</v>
      </c>
      <c r="AT74">
        <v>8.0739270878125389E-8</v>
      </c>
      <c r="AU74">
        <v>300077.59626369103</v>
      </c>
      <c r="AV74">
        <v>8.9552238805970102E-2</v>
      </c>
      <c r="AW74">
        <v>3.7313432835820899E-2</v>
      </c>
      <c r="AX74">
        <v>90</v>
      </c>
      <c r="AY74">
        <v>37</v>
      </c>
      <c r="AZ74">
        <v>37</v>
      </c>
      <c r="BA74">
        <v>0</v>
      </c>
      <c r="BB74">
        <v>5.7628872970182901</v>
      </c>
      <c r="BC74">
        <v>1.246486411294735E-2</v>
      </c>
      <c r="BD74">
        <v>0.88559919247115637</v>
      </c>
      <c r="BE74">
        <v>2.4848568722873551E-2</v>
      </c>
      <c r="BF74">
        <v>7.708737469302275E-2</v>
      </c>
      <c r="BG74">
        <v>886</v>
      </c>
      <c r="BH74">
        <v>25</v>
      </c>
      <c r="BI74">
        <v>77</v>
      </c>
      <c r="BJ74">
        <v>12</v>
      </c>
      <c r="BK74">
        <v>901</v>
      </c>
      <c r="BL74">
        <v>9</v>
      </c>
      <c r="BM74">
        <v>62</v>
      </c>
      <c r="BN74">
        <v>28</v>
      </c>
      <c r="BO74">
        <v>0.24972253052164259</v>
      </c>
      <c r="BP74">
        <v>28.444444444444439</v>
      </c>
      <c r="BQ74">
        <v>3.629032258064516</v>
      </c>
      <c r="BR74">
        <v>9.1428571428571423</v>
      </c>
      <c r="BS74" s="3">
        <v>41.466056375887753</v>
      </c>
      <c r="BU74">
        <v>876</v>
      </c>
      <c r="BV74">
        <v>34</v>
      </c>
      <c r="BW74">
        <v>86</v>
      </c>
      <c r="BX74">
        <v>3</v>
      </c>
      <c r="BY74">
        <v>0.69367369589345174</v>
      </c>
      <c r="BZ74">
        <v>69.444444444444443</v>
      </c>
      <c r="CA74">
        <v>9.2903225806451619</v>
      </c>
      <c r="CB74">
        <v>22.321428571428569</v>
      </c>
      <c r="CC74" s="3">
        <v>101.7498692924116</v>
      </c>
    </row>
    <row r="75" spans="1:81" x14ac:dyDescent="0.3">
      <c r="A75" t="s">
        <v>153</v>
      </c>
      <c r="B75">
        <v>0.88733798604187397</v>
      </c>
      <c r="C75">
        <v>1.8943170488534399E-2</v>
      </c>
      <c r="D75">
        <v>8.2751744765702906E-2</v>
      </c>
      <c r="E75">
        <v>1.09670987038883E-2</v>
      </c>
      <c r="F75">
        <v>9.3718843469591195E-2</v>
      </c>
      <c r="G75">
        <v>2.9910269192422699E-2</v>
      </c>
      <c r="H75">
        <v>1000</v>
      </c>
      <c r="I75">
        <v>94</v>
      </c>
      <c r="J75">
        <v>30</v>
      </c>
      <c r="K75">
        <v>0.5122218002575597</v>
      </c>
      <c r="L75">
        <v>0.38736842700622692</v>
      </c>
      <c r="M75">
        <v>2.4443600515119401E-2</v>
      </c>
      <c r="N75">
        <v>-0.22526314598754629</v>
      </c>
      <c r="O75">
        <v>2.1665966557601439E-2</v>
      </c>
      <c r="P75">
        <v>-0.20236296433420489</v>
      </c>
      <c r="Q75">
        <v>3.0640303747681868E-2</v>
      </c>
      <c r="R75">
        <v>-0.28618444868345561</v>
      </c>
      <c r="S75">
        <v>1.2277928192591809</v>
      </c>
      <c r="T75">
        <v>93.5</v>
      </c>
      <c r="U75">
        <v>94.5</v>
      </c>
      <c r="V75">
        <v>29.5</v>
      </c>
      <c r="W75">
        <v>30.5</v>
      </c>
      <c r="X75">
        <v>1.079657841795678E-2</v>
      </c>
      <c r="Y75">
        <v>3.2651964480003022E-2</v>
      </c>
      <c r="Z75">
        <v>4.3283318254873728E-4</v>
      </c>
      <c r="AA75">
        <v>2.4671307107400651E-4</v>
      </c>
      <c r="AB75">
        <v>3.2676487539412557E-4</v>
      </c>
      <c r="AC75">
        <v>-0.99950657385785202</v>
      </c>
      <c r="AD75">
        <v>-0.99934647024921175</v>
      </c>
      <c r="AE75">
        <v>-2.4637721337620482</v>
      </c>
      <c r="AF75">
        <v>-2.4100792989565969</v>
      </c>
      <c r="AG75">
        <v>-3.4842999661631882</v>
      </c>
      <c r="AH75">
        <v>-3.4083668309790611</v>
      </c>
      <c r="AI75">
        <v>117.7064047974453</v>
      </c>
      <c r="AJ75">
        <v>8.0410608072848111E-2</v>
      </c>
      <c r="AK75">
        <v>3.2329725760600371E-2</v>
      </c>
      <c r="AL75">
        <v>0</v>
      </c>
      <c r="AM75">
        <v>0.5</v>
      </c>
      <c r="AN75">
        <v>0</v>
      </c>
      <c r="AO75">
        <v>0.5</v>
      </c>
      <c r="AP75">
        <v>2.4671307107400651E-4</v>
      </c>
      <c r="AQ75">
        <v>3.2676487539412557E-4</v>
      </c>
      <c r="AR75">
        <v>9.4891567662968721E-6</v>
      </c>
      <c r="AS75">
        <v>1.140574168032595E-7</v>
      </c>
      <c r="AT75">
        <v>6.4776103634662428E-7</v>
      </c>
      <c r="AU75">
        <v>55591.682331409917</v>
      </c>
      <c r="AV75">
        <v>9.3718843469591195E-2</v>
      </c>
      <c r="AW75">
        <v>2.9910269192422699E-2</v>
      </c>
      <c r="AX75">
        <v>94</v>
      </c>
      <c r="AY75">
        <v>30</v>
      </c>
      <c r="AZ75">
        <v>30</v>
      </c>
      <c r="BA75">
        <v>0</v>
      </c>
      <c r="BB75">
        <v>5.8822443485641536</v>
      </c>
      <c r="BC75">
        <v>1.0626259884527591E-2</v>
      </c>
      <c r="BD75">
        <v>0.88699714722251366</v>
      </c>
      <c r="BE75">
        <v>1.92840093078951E-2</v>
      </c>
      <c r="BF75">
        <v>8.3092583585063606E-2</v>
      </c>
      <c r="BG75">
        <v>887</v>
      </c>
      <c r="BH75">
        <v>19</v>
      </c>
      <c r="BI75">
        <v>83</v>
      </c>
      <c r="BJ75">
        <v>11</v>
      </c>
      <c r="BK75">
        <v>887</v>
      </c>
      <c r="BL75">
        <v>19</v>
      </c>
      <c r="BM75">
        <v>83</v>
      </c>
      <c r="BN75">
        <v>11</v>
      </c>
      <c r="BO75">
        <v>0</v>
      </c>
      <c r="BP75">
        <v>0</v>
      </c>
      <c r="BQ75">
        <v>0</v>
      </c>
      <c r="BR75">
        <v>0</v>
      </c>
      <c r="BS75" s="3">
        <v>0</v>
      </c>
      <c r="BU75">
        <v>879</v>
      </c>
      <c r="BV75">
        <v>27</v>
      </c>
      <c r="BW75">
        <v>91</v>
      </c>
      <c r="BX75">
        <v>3</v>
      </c>
      <c r="BY75">
        <v>7.2153325817361891E-2</v>
      </c>
      <c r="BZ75">
        <v>3.3684210526315792</v>
      </c>
      <c r="CA75">
        <v>0.77108433734939763</v>
      </c>
      <c r="CB75">
        <v>5.8181818181818183</v>
      </c>
      <c r="CC75" s="3">
        <v>10.02984053398016</v>
      </c>
    </row>
    <row r="76" spans="1:81" x14ac:dyDescent="0.3">
      <c r="A76" t="s">
        <v>154</v>
      </c>
      <c r="B76">
        <v>0.86455696202531696</v>
      </c>
      <c r="C76">
        <v>1.8987341772151899E-2</v>
      </c>
      <c r="D76">
        <v>9.6202531645569606E-2</v>
      </c>
      <c r="E76">
        <v>2.0253164556962001E-2</v>
      </c>
      <c r="F76">
        <v>0.116455696202532</v>
      </c>
      <c r="G76">
        <v>3.9240506329113897E-2</v>
      </c>
      <c r="H76">
        <v>1000</v>
      </c>
      <c r="I76">
        <v>116</v>
      </c>
      <c r="J76">
        <v>39</v>
      </c>
      <c r="K76">
        <v>0.73411693943828249</v>
      </c>
      <c r="L76">
        <v>0.6845650024962141</v>
      </c>
      <c r="M76">
        <v>0.46823387887656498</v>
      </c>
      <c r="N76">
        <v>0.36913000499242821</v>
      </c>
      <c r="O76">
        <v>0.44216255436903562</v>
      </c>
      <c r="P76">
        <v>0.33976670636654061</v>
      </c>
      <c r="Q76">
        <v>0.62531228116222126</v>
      </c>
      <c r="R76">
        <v>0.4805026841863988</v>
      </c>
      <c r="S76">
        <v>1.4156253610419629</v>
      </c>
      <c r="T76">
        <v>115.5</v>
      </c>
      <c r="U76">
        <v>116.5</v>
      </c>
      <c r="V76">
        <v>38.5</v>
      </c>
      <c r="W76">
        <v>39.5</v>
      </c>
      <c r="X76">
        <v>8.8571759561820729E-3</v>
      </c>
      <c r="Y76">
        <v>3.0247821208390421E-2</v>
      </c>
      <c r="Z76">
        <v>3.7926057939695779E-4</v>
      </c>
      <c r="AA76">
        <v>2.4671307107400651E-4</v>
      </c>
      <c r="AB76">
        <v>3.2676487539412557E-4</v>
      </c>
      <c r="AC76">
        <v>-0.99950657385785202</v>
      </c>
      <c r="AD76">
        <v>-0.99934647024921175</v>
      </c>
      <c r="AE76">
        <v>-2.4637721337620482</v>
      </c>
      <c r="AF76">
        <v>-2.4100792989565969</v>
      </c>
      <c r="AG76">
        <v>-3.4842999661631882</v>
      </c>
      <c r="AH76">
        <v>-3.4083668309790611</v>
      </c>
      <c r="AI76">
        <v>117.7064047974453</v>
      </c>
      <c r="AJ76">
        <v>5.3754353238679208E-3</v>
      </c>
      <c r="AK76">
        <v>3.8126095233257449E-3</v>
      </c>
      <c r="AL76">
        <v>0</v>
      </c>
      <c r="AM76">
        <v>0.5</v>
      </c>
      <c r="AN76">
        <v>0</v>
      </c>
      <c r="AO76">
        <v>0.5</v>
      </c>
      <c r="AP76">
        <v>2.4671307107400651E-4</v>
      </c>
      <c r="AQ76">
        <v>3.2676487539412557E-4</v>
      </c>
      <c r="AR76">
        <v>9.4891567662968721E-6</v>
      </c>
      <c r="AS76">
        <v>1.103450785004285E-8</v>
      </c>
      <c r="AT76">
        <v>4.0114362760625317E-8</v>
      </c>
      <c r="AU76">
        <v>8130410.2507605068</v>
      </c>
      <c r="AV76">
        <v>0.116455696202532</v>
      </c>
      <c r="AW76">
        <v>3.9240506329113897E-2</v>
      </c>
      <c r="AX76">
        <v>116</v>
      </c>
      <c r="AY76">
        <v>39</v>
      </c>
      <c r="AZ76">
        <v>39</v>
      </c>
      <c r="BA76">
        <v>0</v>
      </c>
      <c r="BB76">
        <v>5.5647162728515029</v>
      </c>
      <c r="BC76">
        <v>1.5506510162863779E-2</v>
      </c>
      <c r="BD76">
        <v>0.8598103076312178</v>
      </c>
      <c r="BE76">
        <v>2.3733996166250111E-2</v>
      </c>
      <c r="BF76">
        <v>0.1009491860396682</v>
      </c>
      <c r="BG76">
        <v>860</v>
      </c>
      <c r="BH76">
        <v>24</v>
      </c>
      <c r="BI76">
        <v>101</v>
      </c>
      <c r="BJ76">
        <v>16</v>
      </c>
      <c r="BK76">
        <v>865</v>
      </c>
      <c r="BL76">
        <v>19</v>
      </c>
      <c r="BM76">
        <v>96</v>
      </c>
      <c r="BN76">
        <v>20</v>
      </c>
      <c r="BO76">
        <v>2.8901734104046239E-2</v>
      </c>
      <c r="BP76">
        <v>1.3157894736842111</v>
      </c>
      <c r="BQ76">
        <v>0.26041666666666669</v>
      </c>
      <c r="BR76">
        <v>0.8</v>
      </c>
      <c r="BS76" s="3">
        <v>2.4051078744549241</v>
      </c>
      <c r="BU76">
        <v>849</v>
      </c>
      <c r="BV76">
        <v>35</v>
      </c>
      <c r="BW76">
        <v>112</v>
      </c>
      <c r="BX76">
        <v>5</v>
      </c>
      <c r="BY76">
        <v>0.29595375722543349</v>
      </c>
      <c r="BZ76">
        <v>13.47368421052632</v>
      </c>
      <c r="CA76">
        <v>2.666666666666667</v>
      </c>
      <c r="CB76">
        <v>11.25</v>
      </c>
      <c r="CC76" s="3">
        <v>27.68630463441842</v>
      </c>
    </row>
    <row r="77" spans="1:81" x14ac:dyDescent="0.3">
      <c r="A77" t="s">
        <v>155</v>
      </c>
      <c r="B77">
        <v>0.86780715396578501</v>
      </c>
      <c r="C77">
        <v>2.17729393468118E-2</v>
      </c>
      <c r="D77">
        <v>9.4867807153965797E-2</v>
      </c>
      <c r="E77">
        <v>1.5552099533436999E-2</v>
      </c>
      <c r="F77">
        <v>0.11041990668740299</v>
      </c>
      <c r="G77">
        <v>3.7325038880248802E-2</v>
      </c>
      <c r="H77">
        <v>1000</v>
      </c>
      <c r="I77">
        <v>110</v>
      </c>
      <c r="J77">
        <v>37</v>
      </c>
      <c r="K77">
        <v>0.6784219612790382</v>
      </c>
      <c r="L77">
        <v>0.62181270776801112</v>
      </c>
      <c r="M77">
        <v>0.3568439225580764</v>
      </c>
      <c r="N77">
        <v>0.24362541553602221</v>
      </c>
      <c r="O77">
        <v>0.32759593007900012</v>
      </c>
      <c r="P77">
        <v>0.21937640661495339</v>
      </c>
      <c r="Q77">
        <v>0.46329060729595012</v>
      </c>
      <c r="R77">
        <v>0.31024508949954188</v>
      </c>
      <c r="S77">
        <v>1.3324586064638899</v>
      </c>
      <c r="T77">
        <v>109.5</v>
      </c>
      <c r="U77">
        <v>110.5</v>
      </c>
      <c r="V77">
        <v>36.5</v>
      </c>
      <c r="W77">
        <v>37.5</v>
      </c>
      <c r="X77">
        <v>9.6792946685027026E-3</v>
      </c>
      <c r="Y77">
        <v>3.2361534092903647E-2</v>
      </c>
      <c r="Z77">
        <v>4.1737510254653717E-4</v>
      </c>
      <c r="AA77">
        <v>2.4671307107400651E-4</v>
      </c>
      <c r="AB77">
        <v>3.2676487539412557E-4</v>
      </c>
      <c r="AC77">
        <v>-0.99950657385785202</v>
      </c>
      <c r="AD77">
        <v>-0.99934647024921175</v>
      </c>
      <c r="AE77">
        <v>-2.4637721337620482</v>
      </c>
      <c r="AF77">
        <v>-2.4100792989565969</v>
      </c>
      <c r="AG77">
        <v>-3.4842999661631882</v>
      </c>
      <c r="AH77">
        <v>-3.4083668309790611</v>
      </c>
      <c r="AI77">
        <v>117.7064047974453</v>
      </c>
      <c r="AJ77">
        <v>1.011261707852623E-2</v>
      </c>
      <c r="AK77">
        <v>6.9744816486601502E-3</v>
      </c>
      <c r="AL77">
        <v>0</v>
      </c>
      <c r="AM77">
        <v>0.5</v>
      </c>
      <c r="AN77">
        <v>0</v>
      </c>
      <c r="AO77">
        <v>0.5</v>
      </c>
      <c r="AP77">
        <v>2.4671307107400651E-4</v>
      </c>
      <c r="AQ77">
        <v>3.2676487539412557E-4</v>
      </c>
      <c r="AR77">
        <v>9.4891567662968721E-6</v>
      </c>
      <c r="AS77">
        <v>2.205926380652986E-8</v>
      </c>
      <c r="AT77">
        <v>8.0739270878125389E-8</v>
      </c>
      <c r="AU77">
        <v>2223710.8886351362</v>
      </c>
      <c r="AV77">
        <v>0.11041990668740299</v>
      </c>
      <c r="AW77">
        <v>3.7325038880248802E-2</v>
      </c>
      <c r="AX77">
        <v>110</v>
      </c>
      <c r="AY77">
        <v>37</v>
      </c>
      <c r="AZ77">
        <v>37</v>
      </c>
      <c r="BA77">
        <v>0</v>
      </c>
      <c r="BB77">
        <v>5.6233835659715394</v>
      </c>
      <c r="BC77">
        <v>1.4334652966839931E-2</v>
      </c>
      <c r="BD77">
        <v>0.86658970739918806</v>
      </c>
      <c r="BE77">
        <v>2.2990385913408871E-2</v>
      </c>
      <c r="BF77">
        <v>9.6085253720563063E-2</v>
      </c>
      <c r="BG77">
        <v>867</v>
      </c>
      <c r="BH77">
        <v>23</v>
      </c>
      <c r="BI77">
        <v>96</v>
      </c>
      <c r="BJ77">
        <v>14</v>
      </c>
      <c r="BK77">
        <v>868</v>
      </c>
      <c r="BL77">
        <v>22</v>
      </c>
      <c r="BM77">
        <v>95</v>
      </c>
      <c r="BN77">
        <v>16</v>
      </c>
      <c r="BO77">
        <v>1.152073732718894E-3</v>
      </c>
      <c r="BP77">
        <v>4.5454545454545463E-2</v>
      </c>
      <c r="BQ77">
        <v>1.0526315789473681E-2</v>
      </c>
      <c r="BR77">
        <v>0.25</v>
      </c>
      <c r="BS77" s="3">
        <v>0.30713293497673799</v>
      </c>
      <c r="BU77">
        <v>856</v>
      </c>
      <c r="BV77">
        <v>33</v>
      </c>
      <c r="BW77">
        <v>106</v>
      </c>
      <c r="BX77">
        <v>4</v>
      </c>
      <c r="BY77">
        <v>0.16589861751152071</v>
      </c>
      <c r="BZ77">
        <v>5.5</v>
      </c>
      <c r="CA77">
        <v>1.273684210526316</v>
      </c>
      <c r="CB77">
        <v>9</v>
      </c>
      <c r="CC77" s="3">
        <v>15.939582828037841</v>
      </c>
    </row>
    <row r="78" spans="1:81" x14ac:dyDescent="0.3">
      <c r="A78" t="s">
        <v>156</v>
      </c>
      <c r="B78">
        <v>0.88162762022194796</v>
      </c>
      <c r="C78">
        <v>2.58939580764488E-2</v>
      </c>
      <c r="D78">
        <v>7.39827373612824E-2</v>
      </c>
      <c r="E78">
        <v>1.84956843403206E-2</v>
      </c>
      <c r="F78">
        <v>9.2478421701603003E-2</v>
      </c>
      <c r="G78">
        <v>4.4389642416769397E-2</v>
      </c>
      <c r="H78">
        <v>1000</v>
      </c>
      <c r="I78">
        <v>92</v>
      </c>
      <c r="J78">
        <v>44</v>
      </c>
      <c r="K78">
        <v>0.49061608416407032</v>
      </c>
      <c r="L78">
        <v>0.81752806605415029</v>
      </c>
      <c r="M78">
        <v>-1.8767831671859359E-2</v>
      </c>
      <c r="N78">
        <v>0.63505613210830059</v>
      </c>
      <c r="O78">
        <v>-1.6634091811605752E-2</v>
      </c>
      <c r="P78">
        <v>0.64062803565988913</v>
      </c>
      <c r="Q78">
        <v>-2.3524158237732101E-2</v>
      </c>
      <c r="R78">
        <v>0.90598485646665006</v>
      </c>
      <c r="S78">
        <v>0.96654532857438935</v>
      </c>
      <c r="T78">
        <v>91.5</v>
      </c>
      <c r="U78">
        <v>92.5</v>
      </c>
      <c r="V78">
        <v>43.5</v>
      </c>
      <c r="W78">
        <v>44.5</v>
      </c>
      <c r="X78">
        <v>1.0803271828382029E-2</v>
      </c>
      <c r="Y78">
        <v>2.2515001173203038E-2</v>
      </c>
      <c r="Z78">
        <v>2.350983082076421E-4</v>
      </c>
      <c r="AA78">
        <v>2.4671307107400651E-4</v>
      </c>
      <c r="AB78">
        <v>3.2676487539412557E-4</v>
      </c>
      <c r="AC78">
        <v>-0.99950657385785202</v>
      </c>
      <c r="AD78">
        <v>-0.99934647024921175</v>
      </c>
      <c r="AE78">
        <v>-2.4637721337620482</v>
      </c>
      <c r="AF78">
        <v>-2.4100792989565969</v>
      </c>
      <c r="AG78">
        <v>-3.4842999661631882</v>
      </c>
      <c r="AH78">
        <v>-3.4083668309790611</v>
      </c>
      <c r="AI78">
        <v>117.7064047974453</v>
      </c>
      <c r="AJ78">
        <v>1.0250604014977001E-3</v>
      </c>
      <c r="AK78">
        <v>3.8857534791331208E-2</v>
      </c>
      <c r="AL78">
        <v>0</v>
      </c>
      <c r="AM78">
        <v>0.5</v>
      </c>
      <c r="AN78">
        <v>0</v>
      </c>
      <c r="AO78">
        <v>0.5</v>
      </c>
      <c r="AP78">
        <v>2.4671307107400651E-4</v>
      </c>
      <c r="AQ78">
        <v>3.2676487539412557E-4</v>
      </c>
      <c r="AR78">
        <v>9.4891567662968721E-6</v>
      </c>
      <c r="AS78">
        <v>1.3717214046643779E-7</v>
      </c>
      <c r="AT78">
        <v>5.693949226715132E-9</v>
      </c>
      <c r="AU78">
        <v>2856259.2223365488</v>
      </c>
      <c r="AV78">
        <v>9.2478421701603003E-2</v>
      </c>
      <c r="AW78">
        <v>4.4389642416769397E-2</v>
      </c>
      <c r="AX78">
        <v>92</v>
      </c>
      <c r="AY78">
        <v>44</v>
      </c>
      <c r="AZ78">
        <v>44</v>
      </c>
      <c r="BA78">
        <v>0</v>
      </c>
      <c r="BB78">
        <v>5.6510735749197174</v>
      </c>
      <c r="BC78">
        <v>1.479697677696282E-2</v>
      </c>
      <c r="BD78">
        <v>0.87792891265859041</v>
      </c>
      <c r="BE78">
        <v>2.9592665639806569E-2</v>
      </c>
      <c r="BF78">
        <v>7.7681444924640186E-2</v>
      </c>
      <c r="BG78">
        <v>878</v>
      </c>
      <c r="BH78">
        <v>30</v>
      </c>
      <c r="BI78">
        <v>78</v>
      </c>
      <c r="BJ78">
        <v>15</v>
      </c>
      <c r="BK78">
        <v>882</v>
      </c>
      <c r="BL78">
        <v>26</v>
      </c>
      <c r="BM78">
        <v>74</v>
      </c>
      <c r="BN78">
        <v>18</v>
      </c>
      <c r="BO78">
        <v>1.8140589569161002E-2</v>
      </c>
      <c r="BP78">
        <v>0.61538461538461542</v>
      </c>
      <c r="BQ78">
        <v>0.2162162162162162</v>
      </c>
      <c r="BR78">
        <v>0.5</v>
      </c>
      <c r="BS78" s="3">
        <v>1.349741421169993</v>
      </c>
      <c r="BU78">
        <v>867</v>
      </c>
      <c r="BV78">
        <v>40</v>
      </c>
      <c r="BW78">
        <v>88</v>
      </c>
      <c r="BX78">
        <v>4</v>
      </c>
      <c r="BY78">
        <v>0.25510204081632648</v>
      </c>
      <c r="BZ78">
        <v>7.5384615384615383</v>
      </c>
      <c r="CA78">
        <v>2.6486486486486491</v>
      </c>
      <c r="CB78">
        <v>10.888888888888889</v>
      </c>
      <c r="CC78" s="3">
        <v>21.3311011168154</v>
      </c>
    </row>
    <row r="79" spans="1:81" x14ac:dyDescent="0.3">
      <c r="A79" t="s">
        <v>157</v>
      </c>
      <c r="B79">
        <v>0.88723404255319105</v>
      </c>
      <c r="C79">
        <v>2.1276595744680899E-2</v>
      </c>
      <c r="D79">
        <v>7.3404255319148903E-2</v>
      </c>
      <c r="E79">
        <v>1.8085106382978701E-2</v>
      </c>
      <c r="F79">
        <v>9.1489361702127694E-2</v>
      </c>
      <c r="G79">
        <v>3.9361702127659597E-2</v>
      </c>
      <c r="H79">
        <v>1000</v>
      </c>
      <c r="I79">
        <v>91</v>
      </c>
      <c r="J79">
        <v>39</v>
      </c>
      <c r="K79">
        <v>0.47981602769117943</v>
      </c>
      <c r="L79">
        <v>0.6845650024962141</v>
      </c>
      <c r="M79">
        <v>-4.0367944617641149E-2</v>
      </c>
      <c r="N79">
        <v>0.36913000499242821</v>
      </c>
      <c r="O79">
        <v>-3.5790435556904303E-2</v>
      </c>
      <c r="P79">
        <v>0.33976670636654061</v>
      </c>
      <c r="Q79">
        <v>-5.0615319367814313E-2</v>
      </c>
      <c r="R79">
        <v>0.4805026841863988</v>
      </c>
      <c r="S79">
        <v>1.1542987276386301</v>
      </c>
      <c r="T79">
        <v>90.5</v>
      </c>
      <c r="U79">
        <v>91.5</v>
      </c>
      <c r="V79">
        <v>38.5</v>
      </c>
      <c r="W79">
        <v>39.5</v>
      </c>
      <c r="X79">
        <v>1.0794887533280889E-2</v>
      </c>
      <c r="Y79">
        <v>3.0247821208390421E-2</v>
      </c>
      <c r="Z79">
        <v>3.7690373068901412E-4</v>
      </c>
      <c r="AA79">
        <v>2.4671307107400651E-4</v>
      </c>
      <c r="AB79">
        <v>3.2676487539412557E-4</v>
      </c>
      <c r="AC79">
        <v>-0.99950657385785202</v>
      </c>
      <c r="AD79">
        <v>-0.99934647024921175</v>
      </c>
      <c r="AE79">
        <v>-2.4637721337620482</v>
      </c>
      <c r="AF79">
        <v>-2.4100792989565969</v>
      </c>
      <c r="AG79">
        <v>-3.4842999661631882</v>
      </c>
      <c r="AH79">
        <v>-3.4083668309790611</v>
      </c>
      <c r="AI79">
        <v>117.7064047974453</v>
      </c>
      <c r="AJ79">
        <v>5.3754353238679208E-3</v>
      </c>
      <c r="AK79">
        <v>4.2572728816656823E-2</v>
      </c>
      <c r="AL79">
        <v>0</v>
      </c>
      <c r="AM79">
        <v>0.5</v>
      </c>
      <c r="AN79">
        <v>0</v>
      </c>
      <c r="AO79">
        <v>0.5</v>
      </c>
      <c r="AP79">
        <v>2.4671307107400651E-4</v>
      </c>
      <c r="AQ79">
        <v>3.2676487539412557E-4</v>
      </c>
      <c r="AR79">
        <v>9.4891567662968721E-6</v>
      </c>
      <c r="AS79">
        <v>1.501706212938946E-7</v>
      </c>
      <c r="AT79">
        <v>4.0114362760625317E-8</v>
      </c>
      <c r="AU79">
        <v>593708.38504023443</v>
      </c>
      <c r="AV79">
        <v>9.1489361702127694E-2</v>
      </c>
      <c r="AW79">
        <v>3.9361702127659597E-2</v>
      </c>
      <c r="AX79">
        <v>91</v>
      </c>
      <c r="AY79">
        <v>39</v>
      </c>
      <c r="AZ79">
        <v>39</v>
      </c>
      <c r="BA79">
        <v>0</v>
      </c>
      <c r="BB79">
        <v>5.7219894632509183</v>
      </c>
      <c r="BC79">
        <v>1.324867782748943E-2</v>
      </c>
      <c r="BD79">
        <v>0.88239761399770211</v>
      </c>
      <c r="BE79">
        <v>2.6113024300170169E-2</v>
      </c>
      <c r="BF79">
        <v>7.824068387463827E-2</v>
      </c>
      <c r="BG79">
        <v>882</v>
      </c>
      <c r="BH79">
        <v>26</v>
      </c>
      <c r="BI79">
        <v>78</v>
      </c>
      <c r="BJ79">
        <v>13</v>
      </c>
      <c r="BK79">
        <v>887</v>
      </c>
      <c r="BL79">
        <v>21</v>
      </c>
      <c r="BM79">
        <v>73</v>
      </c>
      <c r="BN79">
        <v>18</v>
      </c>
      <c r="BO79">
        <v>2.8184892897406989E-2</v>
      </c>
      <c r="BP79">
        <v>1.19047619047619</v>
      </c>
      <c r="BQ79">
        <v>0.34246575342465752</v>
      </c>
      <c r="BR79">
        <v>1.3888888888888891</v>
      </c>
      <c r="BS79" s="3">
        <v>2.9500157256871442</v>
      </c>
      <c r="BU79">
        <v>873</v>
      </c>
      <c r="BV79">
        <v>36</v>
      </c>
      <c r="BW79">
        <v>88</v>
      </c>
      <c r="BX79">
        <v>4</v>
      </c>
      <c r="BY79">
        <v>0.2209695603156708</v>
      </c>
      <c r="BZ79">
        <v>10.71428571428571</v>
      </c>
      <c r="CA79">
        <v>3.0821917808219181</v>
      </c>
      <c r="CB79">
        <v>10.888888888888889</v>
      </c>
      <c r="CC79" s="3">
        <v>24.90633594431219</v>
      </c>
    </row>
    <row r="80" spans="1:81" x14ac:dyDescent="0.3">
      <c r="A80" t="s">
        <v>158</v>
      </c>
      <c r="B80">
        <v>0.89473684210526305</v>
      </c>
      <c r="C80">
        <v>2.4767801857585099E-2</v>
      </c>
      <c r="D80">
        <v>7.2755417956656299E-2</v>
      </c>
      <c r="E80">
        <v>7.7399380804953604E-3</v>
      </c>
      <c r="F80">
        <v>8.0495356037151702E-2</v>
      </c>
      <c r="G80">
        <v>3.2507739938080503E-2</v>
      </c>
      <c r="H80">
        <v>1000</v>
      </c>
      <c r="I80">
        <v>80</v>
      </c>
      <c r="J80">
        <v>33</v>
      </c>
      <c r="K80">
        <v>0.3635049845114855</v>
      </c>
      <c r="L80">
        <v>0.4878569485218095</v>
      </c>
      <c r="M80">
        <v>-0.27299003097702901</v>
      </c>
      <c r="N80">
        <v>-2.4286102956381009E-2</v>
      </c>
      <c r="O80">
        <v>-0.24685499695987509</v>
      </c>
      <c r="P80">
        <v>-2.1526322866408071E-2</v>
      </c>
      <c r="Q80">
        <v>-0.34910568464022451</v>
      </c>
      <c r="R80">
        <v>-3.044281774569638E-2</v>
      </c>
      <c r="S80">
        <v>1.2364683140900219</v>
      </c>
      <c r="T80">
        <v>79.5</v>
      </c>
      <c r="U80">
        <v>80.5</v>
      </c>
      <c r="V80">
        <v>32.5</v>
      </c>
      <c r="W80">
        <v>33.5</v>
      </c>
      <c r="X80">
        <v>1.0203557005532221E-2</v>
      </c>
      <c r="Y80">
        <v>3.3967528384246222E-2</v>
      </c>
      <c r="Z80">
        <v>4.2854707348508389E-4</v>
      </c>
      <c r="AA80">
        <v>2.4671307107400651E-4</v>
      </c>
      <c r="AB80">
        <v>3.2676487539412557E-4</v>
      </c>
      <c r="AC80">
        <v>-0.99950657385785202</v>
      </c>
      <c r="AD80">
        <v>-0.99934647024921175</v>
      </c>
      <c r="AE80">
        <v>-2.4637721337620482</v>
      </c>
      <c r="AF80">
        <v>-2.4100792989565969</v>
      </c>
      <c r="AG80">
        <v>-3.4842999661631882</v>
      </c>
      <c r="AH80">
        <v>-3.4083668309790611</v>
      </c>
      <c r="AI80">
        <v>117.7064047974453</v>
      </c>
      <c r="AJ80">
        <v>3.3949220441013617E-2</v>
      </c>
      <c r="AK80">
        <v>0.11300688619565501</v>
      </c>
      <c r="AL80">
        <v>0</v>
      </c>
      <c r="AM80">
        <v>0.5</v>
      </c>
      <c r="AN80">
        <v>0</v>
      </c>
      <c r="AO80">
        <v>0.5</v>
      </c>
      <c r="AP80">
        <v>2.4671307107400651E-4</v>
      </c>
      <c r="AQ80">
        <v>3.2676487539412557E-4</v>
      </c>
      <c r="AR80">
        <v>9.4891567662968721E-6</v>
      </c>
      <c r="AS80">
        <v>3.7678349549020432E-7</v>
      </c>
      <c r="AT80">
        <v>2.845023857636523E-7</v>
      </c>
      <c r="AU80">
        <v>37935.723542233747</v>
      </c>
      <c r="AV80">
        <v>8.0495356037151702E-2</v>
      </c>
      <c r="AW80">
        <v>3.2507739938080503E-2</v>
      </c>
      <c r="AX80">
        <v>80</v>
      </c>
      <c r="AY80">
        <v>33</v>
      </c>
      <c r="AZ80">
        <v>33</v>
      </c>
      <c r="BA80">
        <v>0</v>
      </c>
      <c r="BB80">
        <v>5.9543448398002763</v>
      </c>
      <c r="BC80">
        <v>1.032740845289421E-2</v>
      </c>
      <c r="BD80">
        <v>0.89732431247766198</v>
      </c>
      <c r="BE80">
        <v>2.2180331485186298E-2</v>
      </c>
      <c r="BF80">
        <v>7.0167947584257498E-2</v>
      </c>
      <c r="BG80">
        <v>897</v>
      </c>
      <c r="BH80">
        <v>22</v>
      </c>
      <c r="BI80">
        <v>70</v>
      </c>
      <c r="BJ80">
        <v>10</v>
      </c>
      <c r="BK80">
        <v>895</v>
      </c>
      <c r="BL80">
        <v>25</v>
      </c>
      <c r="BM80">
        <v>73</v>
      </c>
      <c r="BN80">
        <v>8</v>
      </c>
      <c r="BO80">
        <v>4.4692737430167594E-3</v>
      </c>
      <c r="BP80">
        <v>0.36</v>
      </c>
      <c r="BQ80">
        <v>0.12328767123287671</v>
      </c>
      <c r="BR80">
        <v>0.5</v>
      </c>
      <c r="BS80" s="3">
        <v>0.98775694497589339</v>
      </c>
      <c r="BU80">
        <v>890</v>
      </c>
      <c r="BV80">
        <v>30</v>
      </c>
      <c r="BW80">
        <v>78</v>
      </c>
      <c r="BX80">
        <v>3</v>
      </c>
      <c r="BY80">
        <v>2.793296089385475E-2</v>
      </c>
      <c r="BZ80">
        <v>1</v>
      </c>
      <c r="CA80">
        <v>0.34246575342465752</v>
      </c>
      <c r="CB80">
        <v>3.125</v>
      </c>
      <c r="CC80" s="3">
        <v>4.4953987143185126</v>
      </c>
    </row>
    <row r="81" spans="1:81" x14ac:dyDescent="0.3">
      <c r="A81" t="s">
        <v>159</v>
      </c>
      <c r="B81">
        <v>0.91465547394193802</v>
      </c>
      <c r="C81">
        <v>2.1336131514515601E-2</v>
      </c>
      <c r="D81">
        <v>5.6313396292409897E-2</v>
      </c>
      <c r="E81">
        <v>7.6949982511367596E-3</v>
      </c>
      <c r="F81">
        <v>6.4008394543546704E-2</v>
      </c>
      <c r="G81">
        <v>2.9031129765652301E-2</v>
      </c>
      <c r="H81">
        <v>1000</v>
      </c>
      <c r="I81">
        <v>64</v>
      </c>
      <c r="J81">
        <v>29</v>
      </c>
      <c r="K81">
        <v>0.21598152306938179</v>
      </c>
      <c r="L81">
        <v>0.35513503724826112</v>
      </c>
      <c r="M81">
        <v>-0.56803695386123643</v>
      </c>
      <c r="N81">
        <v>-0.28972992550347781</v>
      </c>
      <c r="O81">
        <v>-0.55567060024910975</v>
      </c>
      <c r="P81">
        <v>-0.26268549885178399</v>
      </c>
      <c r="Q81">
        <v>-0.78583689908428955</v>
      </c>
      <c r="R81">
        <v>-0.37149339511493512</v>
      </c>
      <c r="S81">
        <v>1.3472188542336161</v>
      </c>
      <c r="T81">
        <v>63.5</v>
      </c>
      <c r="U81">
        <v>64.5</v>
      </c>
      <c r="V81">
        <v>28.5</v>
      </c>
      <c r="W81">
        <v>29.5</v>
      </c>
      <c r="X81">
        <v>8.0395213967771328E-3</v>
      </c>
      <c r="Y81">
        <v>3.1762785222157919E-2</v>
      </c>
      <c r="Z81">
        <v>3.4402256172566911E-4</v>
      </c>
      <c r="AA81">
        <v>2.4671307107400651E-4</v>
      </c>
      <c r="AB81">
        <v>3.2676487539412557E-4</v>
      </c>
      <c r="AC81">
        <v>-0.99950657385785202</v>
      </c>
      <c r="AD81">
        <v>-0.99934647024921175</v>
      </c>
      <c r="AE81">
        <v>-2.4637721337620482</v>
      </c>
      <c r="AF81">
        <v>-2.4100792989565969</v>
      </c>
      <c r="AG81">
        <v>-3.4842999661631882</v>
      </c>
      <c r="AH81">
        <v>-3.4083668309790611</v>
      </c>
      <c r="AI81">
        <v>117.7064047974453</v>
      </c>
      <c r="AJ81">
        <v>0.10625562304780869</v>
      </c>
      <c r="AK81">
        <v>0.42718676060270627</v>
      </c>
      <c r="AL81">
        <v>0</v>
      </c>
      <c r="AM81">
        <v>0.5</v>
      </c>
      <c r="AN81">
        <v>0</v>
      </c>
      <c r="AO81">
        <v>0.5</v>
      </c>
      <c r="AP81">
        <v>2.4671307107400651E-4</v>
      </c>
      <c r="AQ81">
        <v>3.2676487539412557E-4</v>
      </c>
      <c r="AR81">
        <v>9.4891567662968721E-6</v>
      </c>
      <c r="AS81">
        <v>1.1222338058847159E-6</v>
      </c>
      <c r="AT81">
        <v>8.3265033195983118E-7</v>
      </c>
      <c r="AU81">
        <v>3493.5626855090682</v>
      </c>
      <c r="AV81">
        <v>6.4008394543546704E-2</v>
      </c>
      <c r="AW81">
        <v>2.9031129765652301E-2</v>
      </c>
      <c r="AX81">
        <v>64</v>
      </c>
      <c r="AY81">
        <v>29</v>
      </c>
      <c r="AZ81">
        <v>29</v>
      </c>
      <c r="BA81">
        <v>0</v>
      </c>
      <c r="BB81">
        <v>6.3437918250859013</v>
      </c>
      <c r="BC81">
        <v>8.1082799131621149E-3</v>
      </c>
      <c r="BD81">
        <v>0.91506875560396317</v>
      </c>
      <c r="BE81">
        <v>2.092284985249019E-2</v>
      </c>
      <c r="BF81">
        <v>5.5900114630384592E-2</v>
      </c>
      <c r="BG81">
        <v>915</v>
      </c>
      <c r="BH81">
        <v>21</v>
      </c>
      <c r="BI81">
        <v>56</v>
      </c>
      <c r="BJ81">
        <v>8</v>
      </c>
      <c r="BK81">
        <v>915</v>
      </c>
      <c r="BL81">
        <v>21</v>
      </c>
      <c r="BM81">
        <v>56</v>
      </c>
      <c r="BN81">
        <v>8</v>
      </c>
      <c r="BO81">
        <v>0</v>
      </c>
      <c r="BP81">
        <v>0</v>
      </c>
      <c r="BQ81">
        <v>0</v>
      </c>
      <c r="BR81">
        <v>0</v>
      </c>
      <c r="BS81" s="3">
        <v>0</v>
      </c>
      <c r="BU81">
        <v>909</v>
      </c>
      <c r="BV81">
        <v>27</v>
      </c>
      <c r="BW81">
        <v>62</v>
      </c>
      <c r="BX81">
        <v>2</v>
      </c>
      <c r="BY81">
        <v>3.9344262295081971E-2</v>
      </c>
      <c r="BZ81">
        <v>1.714285714285714</v>
      </c>
      <c r="CA81">
        <v>0.6428571428571429</v>
      </c>
      <c r="CB81">
        <v>4.5</v>
      </c>
      <c r="CC81" s="3">
        <v>6.8964871194379391</v>
      </c>
    </row>
    <row r="82" spans="1:81" x14ac:dyDescent="0.3">
      <c r="A82" t="s">
        <v>160</v>
      </c>
      <c r="B82">
        <v>0.87969483568075102</v>
      </c>
      <c r="C82">
        <v>1.5845070422535201E-2</v>
      </c>
      <c r="D82">
        <v>8.9201877934272297E-2</v>
      </c>
      <c r="E82">
        <v>1.5258215962441301E-2</v>
      </c>
      <c r="F82">
        <v>0.104460093896714</v>
      </c>
      <c r="G82">
        <v>3.1103286384976499E-2</v>
      </c>
      <c r="H82">
        <v>1000</v>
      </c>
      <c r="I82">
        <v>104</v>
      </c>
      <c r="J82">
        <v>31</v>
      </c>
      <c r="K82">
        <v>0.61835523962962846</v>
      </c>
      <c r="L82">
        <v>0.42038474093637612</v>
      </c>
      <c r="M82">
        <v>0.2367104792592569</v>
      </c>
      <c r="N82">
        <v>-0.15923051812724781</v>
      </c>
      <c r="O82">
        <v>0.21295503176785391</v>
      </c>
      <c r="P82">
        <v>-0.14206434088082051</v>
      </c>
      <c r="Q82">
        <v>0.30116389410169231</v>
      </c>
      <c r="R82">
        <v>-0.20090931760325079</v>
      </c>
      <c r="S82">
        <v>1.149011653493355</v>
      </c>
      <c r="T82">
        <v>103.5</v>
      </c>
      <c r="U82">
        <v>104.5</v>
      </c>
      <c r="V82">
        <v>30.5</v>
      </c>
      <c r="W82">
        <v>31.5</v>
      </c>
      <c r="X82">
        <v>1.0305518871198349E-2</v>
      </c>
      <c r="Y82">
        <v>3.3324511308078293E-2</v>
      </c>
      <c r="Z82">
        <v>3.9460091291957338E-4</v>
      </c>
      <c r="AA82">
        <v>2.4671307107400651E-4</v>
      </c>
      <c r="AB82">
        <v>3.2676487539412557E-4</v>
      </c>
      <c r="AC82">
        <v>-0.99950657385785202</v>
      </c>
      <c r="AD82">
        <v>-0.99934647024921175</v>
      </c>
      <c r="AE82">
        <v>-2.4637721337620482</v>
      </c>
      <c r="AF82">
        <v>-2.4100792989565969</v>
      </c>
      <c r="AG82">
        <v>-3.4842999661631882</v>
      </c>
      <c r="AH82">
        <v>-3.4083668309790611</v>
      </c>
      <c r="AI82">
        <v>117.7064047974453</v>
      </c>
      <c r="AJ82">
        <v>6.0587497293083992E-2</v>
      </c>
      <c r="AK82">
        <v>1.255925314683113E-2</v>
      </c>
      <c r="AL82">
        <v>0</v>
      </c>
      <c r="AM82">
        <v>0.5</v>
      </c>
      <c r="AN82">
        <v>0</v>
      </c>
      <c r="AO82">
        <v>0.5</v>
      </c>
      <c r="AP82">
        <v>2.4671307107400651E-4</v>
      </c>
      <c r="AQ82">
        <v>3.2676487539412557E-4</v>
      </c>
      <c r="AR82">
        <v>9.4891567662968721E-6</v>
      </c>
      <c r="AS82">
        <v>4.2293053753829413E-8</v>
      </c>
      <c r="AT82">
        <v>4.9812571496575482E-7</v>
      </c>
      <c r="AU82">
        <v>177736.94075152831</v>
      </c>
      <c r="AV82">
        <v>0.104460093896714</v>
      </c>
      <c r="AW82">
        <v>3.1103286384976499E-2</v>
      </c>
      <c r="AX82">
        <v>104</v>
      </c>
      <c r="AY82">
        <v>31</v>
      </c>
      <c r="AZ82">
        <v>31</v>
      </c>
      <c r="BA82">
        <v>0</v>
      </c>
      <c r="BB82">
        <v>5.7853635717264131</v>
      </c>
      <c r="BC82">
        <v>1.1805447227417909E-2</v>
      </c>
      <c r="BD82">
        <v>0.87624206694572748</v>
      </c>
      <c r="BE82">
        <v>1.9297839157558599E-2</v>
      </c>
      <c r="BF82">
        <v>9.2654646669296098E-2</v>
      </c>
      <c r="BG82">
        <v>876</v>
      </c>
      <c r="BH82">
        <v>19</v>
      </c>
      <c r="BI82">
        <v>93</v>
      </c>
      <c r="BJ82">
        <v>12</v>
      </c>
      <c r="BK82">
        <v>880</v>
      </c>
      <c r="BL82">
        <v>16</v>
      </c>
      <c r="BM82">
        <v>89</v>
      </c>
      <c r="BN82">
        <v>15</v>
      </c>
      <c r="BO82">
        <v>1.8181818181818181E-2</v>
      </c>
      <c r="BP82">
        <v>0.5625</v>
      </c>
      <c r="BQ82">
        <v>0.1797752808988764</v>
      </c>
      <c r="BR82">
        <v>0.6</v>
      </c>
      <c r="BS82" s="3">
        <v>1.360457099080695</v>
      </c>
      <c r="BU82">
        <v>868</v>
      </c>
      <c r="BV82">
        <v>28</v>
      </c>
      <c r="BW82">
        <v>101</v>
      </c>
      <c r="BX82">
        <v>3</v>
      </c>
      <c r="BY82">
        <v>0.16363636363636361</v>
      </c>
      <c r="BZ82">
        <v>9</v>
      </c>
      <c r="CA82">
        <v>1.617977528089888</v>
      </c>
      <c r="CB82">
        <v>9.6</v>
      </c>
      <c r="CC82" s="3">
        <v>20.38161389172625</v>
      </c>
    </row>
    <row r="83" spans="1:81" x14ac:dyDescent="0.3">
      <c r="A83" t="s">
        <v>161</v>
      </c>
      <c r="B83">
        <v>0.87445887445887405</v>
      </c>
      <c r="C83">
        <v>1.9480519480519501E-2</v>
      </c>
      <c r="D83">
        <v>9.7402597402597393E-2</v>
      </c>
      <c r="E83">
        <v>8.6580086580086597E-3</v>
      </c>
      <c r="F83">
        <v>0.10606060606060599</v>
      </c>
      <c r="G83">
        <v>2.8138528138528102E-2</v>
      </c>
      <c r="H83">
        <v>1000</v>
      </c>
      <c r="I83">
        <v>106</v>
      </c>
      <c r="J83">
        <v>28</v>
      </c>
      <c r="K83">
        <v>0.63878736385405177</v>
      </c>
      <c r="L83">
        <v>0.32389244143314522</v>
      </c>
      <c r="M83">
        <v>0.27757472770810349</v>
      </c>
      <c r="N83">
        <v>-0.35221511713370968</v>
      </c>
      <c r="O83">
        <v>0.25117800862929668</v>
      </c>
      <c r="P83">
        <v>-0.32303581266559972</v>
      </c>
      <c r="Q83">
        <v>0.35521934637341768</v>
      </c>
      <c r="R83">
        <v>-0.4568416274039056</v>
      </c>
      <c r="S83">
        <v>0.97530801258350353</v>
      </c>
      <c r="T83">
        <v>105.5</v>
      </c>
      <c r="U83">
        <v>106.5</v>
      </c>
      <c r="V83">
        <v>27.5</v>
      </c>
      <c r="W83">
        <v>28.5</v>
      </c>
      <c r="X83">
        <v>1.0121677859351591E-2</v>
      </c>
      <c r="Y83">
        <v>3.0675494820173791E-2</v>
      </c>
      <c r="Z83">
        <v>3.0282092387721511E-4</v>
      </c>
      <c r="AA83">
        <v>2.4671307107400651E-4</v>
      </c>
      <c r="AB83">
        <v>3.2676487539412557E-4</v>
      </c>
      <c r="AC83">
        <v>-0.99950657385785202</v>
      </c>
      <c r="AD83">
        <v>-0.99934647024921175</v>
      </c>
      <c r="AE83">
        <v>-2.4637721337620482</v>
      </c>
      <c r="AF83">
        <v>-2.4100792989565969</v>
      </c>
      <c r="AG83">
        <v>-3.4842999661631882</v>
      </c>
      <c r="AH83">
        <v>-3.4083668309790611</v>
      </c>
      <c r="AI83">
        <v>117.7064047974453</v>
      </c>
      <c r="AJ83">
        <v>0.13979898167220789</v>
      </c>
      <c r="AK83">
        <v>1.0341209960443449E-2</v>
      </c>
      <c r="AL83">
        <v>0</v>
      </c>
      <c r="AM83">
        <v>0.5</v>
      </c>
      <c r="AN83">
        <v>0</v>
      </c>
      <c r="AO83">
        <v>0.5</v>
      </c>
      <c r="AP83">
        <v>2.4671307107400651E-4</v>
      </c>
      <c r="AQ83">
        <v>3.2676487539412557E-4</v>
      </c>
      <c r="AR83">
        <v>9.4891567662968721E-6</v>
      </c>
      <c r="AS83">
        <v>3.4202608872255523E-8</v>
      </c>
      <c r="AT83">
        <v>1.0580050588741211E-6</v>
      </c>
      <c r="AU83">
        <v>79408.414224953071</v>
      </c>
      <c r="AV83">
        <v>0.10606060606060599</v>
      </c>
      <c r="AW83">
        <v>2.8138528138528102E-2</v>
      </c>
      <c r="AX83">
        <v>106</v>
      </c>
      <c r="AY83">
        <v>28</v>
      </c>
      <c r="AZ83">
        <v>28</v>
      </c>
      <c r="BA83">
        <v>0</v>
      </c>
      <c r="BB83">
        <v>5.865305759275671</v>
      </c>
      <c r="BC83">
        <v>1.094239936000967E-2</v>
      </c>
      <c r="BD83">
        <v>0.87674326516087553</v>
      </c>
      <c r="BE83">
        <v>1.7196128778518428E-2</v>
      </c>
      <c r="BF83">
        <v>9.5118206700596314E-2</v>
      </c>
      <c r="BG83">
        <v>877</v>
      </c>
      <c r="BH83">
        <v>17</v>
      </c>
      <c r="BI83">
        <v>95</v>
      </c>
      <c r="BJ83">
        <v>11</v>
      </c>
      <c r="BK83">
        <v>874</v>
      </c>
      <c r="BL83">
        <v>19</v>
      </c>
      <c r="BM83">
        <v>97</v>
      </c>
      <c r="BN83">
        <v>9</v>
      </c>
      <c r="BO83">
        <v>1.02974828375286E-2</v>
      </c>
      <c r="BP83">
        <v>0.2105263157894737</v>
      </c>
      <c r="BQ83">
        <v>4.1237113402061848E-2</v>
      </c>
      <c r="BR83">
        <v>0.44444444444444442</v>
      </c>
      <c r="BS83" s="3">
        <v>0.70650535647350854</v>
      </c>
      <c r="BU83">
        <v>869</v>
      </c>
      <c r="BV83">
        <v>25</v>
      </c>
      <c r="BW83">
        <v>103</v>
      </c>
      <c r="BX83">
        <v>3</v>
      </c>
      <c r="BY83">
        <v>2.860411899313501E-2</v>
      </c>
      <c r="BZ83">
        <v>1.8947368421052631</v>
      </c>
      <c r="CA83">
        <v>0.37113402061855671</v>
      </c>
      <c r="CB83">
        <v>4</v>
      </c>
      <c r="CC83" s="3">
        <v>6.294474981716955</v>
      </c>
    </row>
    <row r="84" spans="1:81" x14ac:dyDescent="0.3">
      <c r="A84" t="s">
        <v>162</v>
      </c>
      <c r="B84">
        <v>0.83582089552238803</v>
      </c>
      <c r="C84">
        <v>2.2388059701492501E-2</v>
      </c>
      <c r="D84">
        <v>0.12935323383084599</v>
      </c>
      <c r="E84">
        <v>1.24378109452736E-2</v>
      </c>
      <c r="F84">
        <v>0.14179104477611901</v>
      </c>
      <c r="G84">
        <v>3.4825870646766198E-2</v>
      </c>
      <c r="H84">
        <v>1000</v>
      </c>
      <c r="I84">
        <v>142</v>
      </c>
      <c r="J84">
        <v>35</v>
      </c>
      <c r="K84">
        <v>0.90768223370189893</v>
      </c>
      <c r="L84">
        <v>0.55564433497383003</v>
      </c>
      <c r="M84">
        <v>0.81536446740379787</v>
      </c>
      <c r="N84">
        <v>0.1112886699476601</v>
      </c>
      <c r="O84">
        <v>0.93805961357370005</v>
      </c>
      <c r="P84">
        <v>9.8949002904149347E-2</v>
      </c>
      <c r="Q84">
        <v>1.326616627830391</v>
      </c>
      <c r="R84">
        <v>0.13993502189034279</v>
      </c>
      <c r="S84">
        <v>0.88499329133306071</v>
      </c>
      <c r="T84">
        <v>141.5</v>
      </c>
      <c r="U84">
        <v>142.5</v>
      </c>
      <c r="V84">
        <v>34.5</v>
      </c>
      <c r="W84">
        <v>35.5</v>
      </c>
      <c r="X84">
        <v>4.4608407144862694E-3</v>
      </c>
      <c r="Y84">
        <v>3.3637139080612062E-2</v>
      </c>
      <c r="Z84">
        <v>1.327931721487895E-4</v>
      </c>
      <c r="AA84">
        <v>2.4671307107400651E-4</v>
      </c>
      <c r="AB84">
        <v>3.2676487539412557E-4</v>
      </c>
      <c r="AC84">
        <v>-0.99950657385785202</v>
      </c>
      <c r="AD84">
        <v>-0.99934647024921175</v>
      </c>
      <c r="AE84">
        <v>-2.4637721337620482</v>
      </c>
      <c r="AF84">
        <v>-2.4100792989565969</v>
      </c>
      <c r="AG84">
        <v>-3.4842999661631882</v>
      </c>
      <c r="AH84">
        <v>-3.4083668309790611</v>
      </c>
      <c r="AI84">
        <v>117.7064047974453</v>
      </c>
      <c r="AJ84">
        <v>1.8692340909060509E-2</v>
      </c>
      <c r="AK84">
        <v>2.3183394996267271E-4</v>
      </c>
      <c r="AL84">
        <v>0</v>
      </c>
      <c r="AM84">
        <v>0.5</v>
      </c>
      <c r="AN84">
        <v>0</v>
      </c>
      <c r="AO84">
        <v>0.5</v>
      </c>
      <c r="AP84">
        <v>2.4671307107400651E-4</v>
      </c>
      <c r="AQ84">
        <v>3.2676487539412557E-4</v>
      </c>
      <c r="AR84">
        <v>9.4891567662968721E-6</v>
      </c>
      <c r="AS84">
        <v>3.3793184378882838E-10</v>
      </c>
      <c r="AT84">
        <v>1.551225385786914E-7</v>
      </c>
      <c r="AU84">
        <v>24038056.170082912</v>
      </c>
      <c r="AV84">
        <v>0.14179104477611901</v>
      </c>
      <c r="AW84">
        <v>3.4825870646766198E-2</v>
      </c>
      <c r="AX84">
        <v>142</v>
      </c>
      <c r="AY84">
        <v>35</v>
      </c>
      <c r="AZ84">
        <v>35</v>
      </c>
      <c r="BA84">
        <v>0</v>
      </c>
      <c r="BB84">
        <v>5.5841497610044071</v>
      </c>
      <c r="BC84">
        <v>1.5876069873129939E-2</v>
      </c>
      <c r="BD84">
        <v>0.83925915445024468</v>
      </c>
      <c r="BE84">
        <v>1.8949800773636259E-2</v>
      </c>
      <c r="BF84">
        <v>0.12591497490298911</v>
      </c>
      <c r="BG84">
        <v>839</v>
      </c>
      <c r="BH84">
        <v>19</v>
      </c>
      <c r="BI84">
        <v>126</v>
      </c>
      <c r="BJ84">
        <v>16</v>
      </c>
      <c r="BK84">
        <v>836</v>
      </c>
      <c r="BL84">
        <v>22</v>
      </c>
      <c r="BM84">
        <v>129</v>
      </c>
      <c r="BN84">
        <v>12</v>
      </c>
      <c r="BO84">
        <v>1.076555023923445E-2</v>
      </c>
      <c r="BP84">
        <v>0.40909090909090912</v>
      </c>
      <c r="BQ84">
        <v>6.9767441860465115E-2</v>
      </c>
      <c r="BR84">
        <v>1.333333333333333</v>
      </c>
      <c r="BS84" s="3">
        <v>1.822957234523942</v>
      </c>
      <c r="BU84">
        <v>828</v>
      </c>
      <c r="BV84">
        <v>30</v>
      </c>
      <c r="BW84">
        <v>137</v>
      </c>
      <c r="BX84">
        <v>5</v>
      </c>
      <c r="BY84">
        <v>7.6555023923444973E-2</v>
      </c>
      <c r="BZ84">
        <v>2.9090909090909092</v>
      </c>
      <c r="CA84">
        <v>0.49612403100775188</v>
      </c>
      <c r="CB84">
        <v>4.083333333333333</v>
      </c>
      <c r="CC84" s="3">
        <v>7.5651032973554386</v>
      </c>
    </row>
    <row r="85" spans="1:81" x14ac:dyDescent="0.3">
      <c r="A85" t="s">
        <v>163</v>
      </c>
      <c r="B85">
        <v>0.90579710144927505</v>
      </c>
      <c r="C85">
        <v>1.15942028985507E-2</v>
      </c>
      <c r="D85">
        <v>6.9565217391304293E-2</v>
      </c>
      <c r="E85">
        <v>1.3043478260869599E-2</v>
      </c>
      <c r="F85">
        <v>8.2608695652173894E-2</v>
      </c>
      <c r="G85">
        <v>2.4637681159420301E-2</v>
      </c>
      <c r="H85">
        <v>1000</v>
      </c>
      <c r="I85">
        <v>83</v>
      </c>
      <c r="J85">
        <v>25</v>
      </c>
      <c r="K85">
        <v>0.39450447388403709</v>
      </c>
      <c r="L85">
        <v>0.23786281602809009</v>
      </c>
      <c r="M85">
        <v>-0.2109910522319258</v>
      </c>
      <c r="N85">
        <v>-0.52427436794381976</v>
      </c>
      <c r="O85">
        <v>-0.1892201977022451</v>
      </c>
      <c r="P85">
        <v>-0.50430441256678959</v>
      </c>
      <c r="Q85">
        <v>-0.26759776986543338</v>
      </c>
      <c r="R85">
        <v>-0.71319413981655055</v>
      </c>
      <c r="S85">
        <v>1.285602009183421</v>
      </c>
      <c r="T85">
        <v>82.5</v>
      </c>
      <c r="U85">
        <v>83.5</v>
      </c>
      <c r="V85">
        <v>24.5</v>
      </c>
      <c r="W85">
        <v>25.5</v>
      </c>
      <c r="X85">
        <v>1.045197542875531E-2</v>
      </c>
      <c r="Y85">
        <v>2.646019207855824E-2</v>
      </c>
      <c r="Z85">
        <v>3.5554773394592991E-4</v>
      </c>
      <c r="AA85">
        <v>2.4671307107400651E-4</v>
      </c>
      <c r="AB85">
        <v>3.2676487539412557E-4</v>
      </c>
      <c r="AC85">
        <v>-0.99950657385785202</v>
      </c>
      <c r="AD85">
        <v>-0.99934647024921175</v>
      </c>
      <c r="AE85">
        <v>-2.4637721337620482</v>
      </c>
      <c r="AF85">
        <v>-2.4100792989565969</v>
      </c>
      <c r="AG85">
        <v>-3.4842999661631882</v>
      </c>
      <c r="AH85">
        <v>-3.4083668309790611</v>
      </c>
      <c r="AI85">
        <v>117.7064047974453</v>
      </c>
      <c r="AJ85">
        <v>0.31024829213613531</v>
      </c>
      <c r="AK85">
        <v>8.7034217775432784E-2</v>
      </c>
      <c r="AL85">
        <v>0</v>
      </c>
      <c r="AM85">
        <v>0.5</v>
      </c>
      <c r="AN85">
        <v>0</v>
      </c>
      <c r="AO85">
        <v>0.5</v>
      </c>
      <c r="AP85">
        <v>2.4671307107400651E-4</v>
      </c>
      <c r="AQ85">
        <v>3.2676487539412557E-4</v>
      </c>
      <c r="AR85">
        <v>9.4891567662968721E-6</v>
      </c>
      <c r="AS85">
        <v>2.9725131031223432E-7</v>
      </c>
      <c r="AT85">
        <v>2.0253241969102559E-6</v>
      </c>
      <c r="AU85">
        <v>5604.1171780492105</v>
      </c>
      <c r="AV85">
        <v>8.2608695652173894E-2</v>
      </c>
      <c r="AW85">
        <v>2.4637681159420301E-2</v>
      </c>
      <c r="AX85">
        <v>83</v>
      </c>
      <c r="AY85">
        <v>25</v>
      </c>
      <c r="AZ85">
        <v>25</v>
      </c>
      <c r="BA85">
        <v>0</v>
      </c>
      <c r="BB85">
        <v>6.1679398188126342</v>
      </c>
      <c r="BC85">
        <v>8.3063536671607787E-3</v>
      </c>
      <c r="BD85">
        <v>0.9010599768555666</v>
      </c>
      <c r="BE85">
        <v>1.6331327492259521E-2</v>
      </c>
      <c r="BF85">
        <v>7.4302341985013121E-2</v>
      </c>
      <c r="BG85">
        <v>901</v>
      </c>
      <c r="BH85">
        <v>16</v>
      </c>
      <c r="BI85">
        <v>74</v>
      </c>
      <c r="BJ85">
        <v>8</v>
      </c>
      <c r="BK85">
        <v>906</v>
      </c>
      <c r="BL85">
        <v>12</v>
      </c>
      <c r="BM85">
        <v>70</v>
      </c>
      <c r="BN85">
        <v>13</v>
      </c>
      <c r="BO85">
        <v>2.759381898454746E-2</v>
      </c>
      <c r="BP85">
        <v>1.333333333333333</v>
      </c>
      <c r="BQ85">
        <v>0.22857142857142859</v>
      </c>
      <c r="BR85">
        <v>1.9230769230769229</v>
      </c>
      <c r="BS85" s="3">
        <v>3.5125755039662319</v>
      </c>
      <c r="BU85">
        <v>895</v>
      </c>
      <c r="BV85">
        <v>23</v>
      </c>
      <c r="BW85">
        <v>81</v>
      </c>
      <c r="BX85">
        <v>2</v>
      </c>
      <c r="BY85">
        <v>0.1335540838852097</v>
      </c>
      <c r="BZ85">
        <v>10.08333333333333</v>
      </c>
      <c r="CA85">
        <v>1.7285714285714291</v>
      </c>
      <c r="CB85">
        <v>9.3076923076923084</v>
      </c>
      <c r="CC85" s="3">
        <v>21.253151153482278</v>
      </c>
    </row>
    <row r="86" spans="1:81" x14ac:dyDescent="0.3">
      <c r="A86" t="s">
        <v>164</v>
      </c>
      <c r="B86">
        <v>0.93600000000000005</v>
      </c>
      <c r="C86">
        <v>1.6E-2</v>
      </c>
      <c r="D86">
        <v>4.48E-2</v>
      </c>
      <c r="E86">
        <v>3.2000000000000002E-3</v>
      </c>
      <c r="F86">
        <v>4.8000000000000001E-2</v>
      </c>
      <c r="G86">
        <v>1.9199999999999998E-2</v>
      </c>
      <c r="H86">
        <v>1000</v>
      </c>
      <c r="I86">
        <v>48</v>
      </c>
      <c r="J86">
        <v>19</v>
      </c>
      <c r="K86">
        <v>0.1094991946468368</v>
      </c>
      <c r="L86">
        <v>0.1096424645448183</v>
      </c>
      <c r="M86">
        <v>-0.78100161070632645</v>
      </c>
      <c r="N86">
        <v>-0.7807150709103633</v>
      </c>
      <c r="O86">
        <v>-0.86917271192856438</v>
      </c>
      <c r="P86">
        <v>-0.86863243228705311</v>
      </c>
      <c r="Q86">
        <v>-1.2291958372539791</v>
      </c>
      <c r="R86">
        <v>-1.22843176645748</v>
      </c>
      <c r="S86">
        <v>2.2601666696048031</v>
      </c>
      <c r="T86">
        <v>47.5</v>
      </c>
      <c r="U86">
        <v>48.5</v>
      </c>
      <c r="V86">
        <v>18.5</v>
      </c>
      <c r="W86">
        <v>19.5</v>
      </c>
      <c r="X86">
        <v>5.2625320268043776E-3</v>
      </c>
      <c r="Y86">
        <v>1.62000628366652E-2</v>
      </c>
      <c r="Z86">
        <v>1.9268677904415009E-4</v>
      </c>
      <c r="AA86">
        <v>2.4671307107400651E-4</v>
      </c>
      <c r="AB86">
        <v>3.2676487539412557E-4</v>
      </c>
      <c r="AC86">
        <v>-0.99950657385785202</v>
      </c>
      <c r="AD86">
        <v>-0.99934647024921175</v>
      </c>
      <c r="AE86">
        <v>-2.4637721337620482</v>
      </c>
      <c r="AF86">
        <v>-2.4100792989565969</v>
      </c>
      <c r="AG86">
        <v>-3.4842999661631882</v>
      </c>
      <c r="AH86">
        <v>-3.4083668309790611</v>
      </c>
      <c r="AI86">
        <v>117.7064047974453</v>
      </c>
      <c r="AJ86">
        <v>1.3631017577920279</v>
      </c>
      <c r="AK86">
        <v>1.4617180505002449</v>
      </c>
      <c r="AL86">
        <v>0</v>
      </c>
      <c r="AM86">
        <v>0.5</v>
      </c>
      <c r="AN86">
        <v>0</v>
      </c>
      <c r="AO86">
        <v>0.5</v>
      </c>
      <c r="AP86">
        <v>2.4671307107400651E-4</v>
      </c>
      <c r="AQ86">
        <v>3.2676487539412557E-4</v>
      </c>
      <c r="AR86">
        <v>9.4891567662968721E-6</v>
      </c>
      <c r="AS86">
        <v>2.5135858860039859E-6</v>
      </c>
      <c r="AT86">
        <v>5.4480004694478467E-6</v>
      </c>
      <c r="AU86">
        <v>133.52072233687849</v>
      </c>
      <c r="AV86">
        <v>4.8000000000000001E-2</v>
      </c>
      <c r="AW86">
        <v>1.9199999999999998E-2</v>
      </c>
      <c r="AX86">
        <v>48</v>
      </c>
      <c r="AY86">
        <v>19</v>
      </c>
      <c r="AZ86">
        <v>19</v>
      </c>
      <c r="BA86">
        <v>0</v>
      </c>
      <c r="BB86">
        <v>7.3788141424422609</v>
      </c>
      <c r="BC86">
        <v>4.8656420172927253E-3</v>
      </c>
      <c r="BD86">
        <v>0.93766564201729263</v>
      </c>
      <c r="BE86">
        <v>1.433435798270727E-2</v>
      </c>
      <c r="BF86">
        <v>4.3134357982707268E-2</v>
      </c>
      <c r="BG86">
        <v>938</v>
      </c>
      <c r="BH86">
        <v>14</v>
      </c>
      <c r="BI86">
        <v>43</v>
      </c>
      <c r="BJ86">
        <v>5</v>
      </c>
      <c r="BK86">
        <v>936</v>
      </c>
      <c r="BL86">
        <v>16</v>
      </c>
      <c r="BM86">
        <v>45</v>
      </c>
      <c r="BN86">
        <v>3</v>
      </c>
      <c r="BO86">
        <v>4.2735042735042739E-3</v>
      </c>
      <c r="BP86">
        <v>0.25</v>
      </c>
      <c r="BQ86">
        <v>8.8888888888888892E-2</v>
      </c>
      <c r="BR86">
        <v>1.333333333333333</v>
      </c>
      <c r="BS86" s="3">
        <v>1.6764957264957261</v>
      </c>
      <c r="BU86">
        <v>934</v>
      </c>
      <c r="BV86">
        <v>18</v>
      </c>
      <c r="BW86">
        <v>47</v>
      </c>
      <c r="BX86">
        <v>1</v>
      </c>
      <c r="BY86">
        <v>4.2735042735042739E-3</v>
      </c>
      <c r="BZ86">
        <v>0.25</v>
      </c>
      <c r="CA86">
        <v>8.8888888888888892E-2</v>
      </c>
      <c r="CB86">
        <v>1.333333333333333</v>
      </c>
      <c r="CC86" s="3">
        <v>1.6764957264957261</v>
      </c>
    </row>
    <row r="87" spans="1:81" x14ac:dyDescent="0.3">
      <c r="A87" t="s">
        <v>165</v>
      </c>
      <c r="B87">
        <v>0.93251533742331305</v>
      </c>
      <c r="C87">
        <v>1.22699386503067E-2</v>
      </c>
      <c r="D87">
        <v>4.0899795501022497E-2</v>
      </c>
      <c r="E87">
        <v>1.4314928425357899E-2</v>
      </c>
      <c r="F87">
        <v>5.5214723926380403E-2</v>
      </c>
      <c r="G87">
        <v>2.6584867075664601E-2</v>
      </c>
      <c r="H87">
        <v>1000</v>
      </c>
      <c r="I87">
        <v>55</v>
      </c>
      <c r="J87">
        <v>27</v>
      </c>
      <c r="K87">
        <v>0.15057338802240819</v>
      </c>
      <c r="L87">
        <v>0.29382808042988412</v>
      </c>
      <c r="M87">
        <v>-0.69885322395518368</v>
      </c>
      <c r="N87">
        <v>-0.41234383914023182</v>
      </c>
      <c r="O87">
        <v>-0.73113235954674938</v>
      </c>
      <c r="P87">
        <v>-0.38341852401650922</v>
      </c>
      <c r="Q87">
        <v>-1.0339772987608551</v>
      </c>
      <c r="R87">
        <v>-0.54223567672922168</v>
      </c>
      <c r="S87">
        <v>1.4608641898403261</v>
      </c>
      <c r="T87">
        <v>54.5</v>
      </c>
      <c r="U87">
        <v>55.5</v>
      </c>
      <c r="V87">
        <v>26.5</v>
      </c>
      <c r="W87">
        <v>27.5</v>
      </c>
      <c r="X87">
        <v>6.4806304926973146E-3</v>
      </c>
      <c r="Y87">
        <v>2.941225431326594E-2</v>
      </c>
      <c r="Z87">
        <v>2.7845525333994141E-4</v>
      </c>
      <c r="AA87">
        <v>2.4671307107400651E-4</v>
      </c>
      <c r="AB87">
        <v>3.2676487539412557E-4</v>
      </c>
      <c r="AC87">
        <v>-0.99950657385785202</v>
      </c>
      <c r="AD87">
        <v>-0.99934647024921175</v>
      </c>
      <c r="AE87">
        <v>-2.4637721337620482</v>
      </c>
      <c r="AF87">
        <v>-2.4100792989565969</v>
      </c>
      <c r="AG87">
        <v>-3.4842999661631882</v>
      </c>
      <c r="AH87">
        <v>-3.4083668309790611</v>
      </c>
      <c r="AI87">
        <v>117.7064047974453</v>
      </c>
      <c r="AJ87">
        <v>0.1831368819678309</v>
      </c>
      <c r="AK87">
        <v>0.86314852993451285</v>
      </c>
      <c r="AL87">
        <v>0</v>
      </c>
      <c r="AM87">
        <v>0.5</v>
      </c>
      <c r="AN87">
        <v>0</v>
      </c>
      <c r="AO87">
        <v>0.5</v>
      </c>
      <c r="AP87">
        <v>2.4671307107400651E-4</v>
      </c>
      <c r="AQ87">
        <v>3.2676487539412557E-4</v>
      </c>
      <c r="AR87">
        <v>9.4891567662968721E-6</v>
      </c>
      <c r="AS87">
        <v>1.8278399377981321E-6</v>
      </c>
      <c r="AT87">
        <v>1.3289121973694061E-6</v>
      </c>
      <c r="AU87">
        <v>1087.7988298089849</v>
      </c>
      <c r="AV87">
        <v>5.5214723926380403E-2</v>
      </c>
      <c r="AW87">
        <v>2.6584867075664601E-2</v>
      </c>
      <c r="AX87">
        <v>55</v>
      </c>
      <c r="AY87">
        <v>27</v>
      </c>
      <c r="AZ87">
        <v>27</v>
      </c>
      <c r="BA87">
        <v>0</v>
      </c>
      <c r="BB87">
        <v>6.6613364792724017</v>
      </c>
      <c r="BC87">
        <v>6.8654894695270802E-3</v>
      </c>
      <c r="BD87">
        <v>0.925065898467482</v>
      </c>
      <c r="BE87">
        <v>1.9719377606137518E-2</v>
      </c>
      <c r="BF87">
        <v>4.8349234456853317E-2</v>
      </c>
      <c r="BG87">
        <v>925</v>
      </c>
      <c r="BH87">
        <v>20</v>
      </c>
      <c r="BI87">
        <v>48</v>
      </c>
      <c r="BJ87">
        <v>7</v>
      </c>
      <c r="BK87">
        <v>933</v>
      </c>
      <c r="BL87">
        <v>12</v>
      </c>
      <c r="BM87">
        <v>41</v>
      </c>
      <c r="BN87">
        <v>14</v>
      </c>
      <c r="BO87">
        <v>6.8595927116827438E-2</v>
      </c>
      <c r="BP87">
        <v>5.333333333333333</v>
      </c>
      <c r="BQ87">
        <v>1.1951219512195119</v>
      </c>
      <c r="BR87">
        <v>3.5</v>
      </c>
      <c r="BS87" s="3">
        <v>10.097051211669671</v>
      </c>
      <c r="BU87">
        <v>920</v>
      </c>
      <c r="BV87">
        <v>25</v>
      </c>
      <c r="BW87">
        <v>54</v>
      </c>
      <c r="BX87">
        <v>1</v>
      </c>
      <c r="BY87">
        <v>0.18113612004287249</v>
      </c>
      <c r="BZ87">
        <v>14.08333333333333</v>
      </c>
      <c r="CA87">
        <v>4.1219512195121952</v>
      </c>
      <c r="CB87">
        <v>12.071428571428569</v>
      </c>
      <c r="CC87" s="3">
        <v>30.457849244316979</v>
      </c>
    </row>
    <row r="88" spans="1:81" x14ac:dyDescent="0.3">
      <c r="A88" t="s">
        <v>166</v>
      </c>
      <c r="B88">
        <v>0.86067415730337105</v>
      </c>
      <c r="C88">
        <v>2.8651685393258401E-2</v>
      </c>
      <c r="D88">
        <v>9.0449438202247198E-2</v>
      </c>
      <c r="E88">
        <v>2.0224719101123601E-2</v>
      </c>
      <c r="F88">
        <v>0.110674157303371</v>
      </c>
      <c r="G88">
        <v>4.8876404494381999E-2</v>
      </c>
      <c r="H88">
        <v>1000</v>
      </c>
      <c r="I88">
        <v>111</v>
      </c>
      <c r="J88">
        <v>49</v>
      </c>
      <c r="K88">
        <v>0.68803949659948549</v>
      </c>
      <c r="L88">
        <v>0.90845761939264613</v>
      </c>
      <c r="M88">
        <v>0.37607899319897098</v>
      </c>
      <c r="N88">
        <v>0.81691523878529226</v>
      </c>
      <c r="O88">
        <v>0.34669507467005573</v>
      </c>
      <c r="P88">
        <v>0.94138320467870984</v>
      </c>
      <c r="Q88">
        <v>0.49030087660634558</v>
      </c>
      <c r="R88">
        <v>1.331316895446879</v>
      </c>
      <c r="S88">
        <v>1.3115788624352751</v>
      </c>
      <c r="T88">
        <v>110.5</v>
      </c>
      <c r="U88">
        <v>111.5</v>
      </c>
      <c r="V88">
        <v>48.5</v>
      </c>
      <c r="W88">
        <v>49.5</v>
      </c>
      <c r="X88">
        <v>9.5544400882650038E-3</v>
      </c>
      <c r="Y88">
        <v>1.3990822619474369E-2</v>
      </c>
      <c r="Z88">
        <v>1.7532461782884321E-4</v>
      </c>
      <c r="AA88">
        <v>2.4671307107400651E-4</v>
      </c>
      <c r="AB88">
        <v>3.2676487539412557E-4</v>
      </c>
      <c r="AC88">
        <v>-0.99950657385785202</v>
      </c>
      <c r="AD88">
        <v>-0.99934647024921175</v>
      </c>
      <c r="AE88">
        <v>-2.4637721337620482</v>
      </c>
      <c r="AF88">
        <v>-2.4100792989565969</v>
      </c>
      <c r="AG88">
        <v>-3.4842999661631882</v>
      </c>
      <c r="AH88">
        <v>-3.4083668309790611</v>
      </c>
      <c r="AI88">
        <v>117.7064047974453</v>
      </c>
      <c r="AJ88">
        <v>1.7501850881681091E-4</v>
      </c>
      <c r="AK88">
        <v>6.3135336343693622E-3</v>
      </c>
      <c r="AL88">
        <v>0</v>
      </c>
      <c r="AM88">
        <v>0.5</v>
      </c>
      <c r="AN88">
        <v>0</v>
      </c>
      <c r="AO88">
        <v>0.5</v>
      </c>
      <c r="AP88">
        <v>2.4671307107400651E-4</v>
      </c>
      <c r="AQ88">
        <v>3.2676487539412557E-4</v>
      </c>
      <c r="AR88">
        <v>9.4891567662968721E-6</v>
      </c>
      <c r="AS88">
        <v>1.971120193348759E-8</v>
      </c>
      <c r="AT88">
        <v>6.0411467990912E-10</v>
      </c>
      <c r="AU88">
        <v>139713388.586867</v>
      </c>
      <c r="AV88">
        <v>0.110674157303371</v>
      </c>
      <c r="AW88">
        <v>4.8876404494381999E-2</v>
      </c>
      <c r="AX88">
        <v>111</v>
      </c>
      <c r="AY88">
        <v>49</v>
      </c>
      <c r="AZ88">
        <v>49</v>
      </c>
      <c r="BA88">
        <v>0</v>
      </c>
      <c r="BB88">
        <v>5.474822048500422</v>
      </c>
      <c r="BC88">
        <v>1.8137742604609451E-2</v>
      </c>
      <c r="BD88">
        <v>0.85858718080685636</v>
      </c>
      <c r="BE88">
        <v>3.0738661889772551E-2</v>
      </c>
      <c r="BF88">
        <v>9.253641469876156E-2</v>
      </c>
      <c r="BG88">
        <v>859</v>
      </c>
      <c r="BH88">
        <v>31</v>
      </c>
      <c r="BI88">
        <v>93</v>
      </c>
      <c r="BJ88">
        <v>18</v>
      </c>
      <c r="BK88">
        <v>861</v>
      </c>
      <c r="BL88">
        <v>29</v>
      </c>
      <c r="BM88">
        <v>90</v>
      </c>
      <c r="BN88">
        <v>20</v>
      </c>
      <c r="BO88">
        <v>4.6457607433217189E-3</v>
      </c>
      <c r="BP88">
        <v>0.13793103448275859</v>
      </c>
      <c r="BQ88">
        <v>0.1</v>
      </c>
      <c r="BR88">
        <v>0.2</v>
      </c>
      <c r="BS88" s="3">
        <v>0.44257679522608029</v>
      </c>
      <c r="BU88">
        <v>846</v>
      </c>
      <c r="BV88">
        <v>43</v>
      </c>
      <c r="BW88">
        <v>105</v>
      </c>
      <c r="BX88">
        <v>5</v>
      </c>
      <c r="BY88">
        <v>0.26132404181184671</v>
      </c>
      <c r="BZ88">
        <v>6.7586206896551726</v>
      </c>
      <c r="CA88">
        <v>2.5</v>
      </c>
      <c r="CB88">
        <v>11.25</v>
      </c>
      <c r="CC88" s="3">
        <v>20.769944731467021</v>
      </c>
    </row>
    <row r="89" spans="1:81" x14ac:dyDescent="0.3">
      <c r="A89" t="s">
        <v>167</v>
      </c>
      <c r="B89">
        <v>0.87593984962406002</v>
      </c>
      <c r="C89">
        <v>1.50375939849624E-2</v>
      </c>
      <c r="D89">
        <v>9.5864661654135305E-2</v>
      </c>
      <c r="E89">
        <v>1.3157894736842099E-2</v>
      </c>
      <c r="F89">
        <v>0.10902255639097699</v>
      </c>
      <c r="G89">
        <v>2.8195488721804499E-2</v>
      </c>
      <c r="H89">
        <v>1000</v>
      </c>
      <c r="I89">
        <v>109</v>
      </c>
      <c r="J89">
        <v>28</v>
      </c>
      <c r="K89">
        <v>0.66868227415728998</v>
      </c>
      <c r="L89">
        <v>0.32389244143314522</v>
      </c>
      <c r="M89">
        <v>0.33736454831458002</v>
      </c>
      <c r="N89">
        <v>-0.35221511713370968</v>
      </c>
      <c r="O89">
        <v>0.30849473269675431</v>
      </c>
      <c r="P89">
        <v>-0.32303581266559972</v>
      </c>
      <c r="Q89">
        <v>0.43627743490041271</v>
      </c>
      <c r="R89">
        <v>-0.4568416274039056</v>
      </c>
      <c r="S89">
        <v>0.92167007814314661</v>
      </c>
      <c r="T89">
        <v>108.5</v>
      </c>
      <c r="U89">
        <v>109.5</v>
      </c>
      <c r="V89">
        <v>27.5</v>
      </c>
      <c r="W89">
        <v>28.5</v>
      </c>
      <c r="X89">
        <v>9.7986822178771638E-3</v>
      </c>
      <c r="Y89">
        <v>3.0675494820173791E-2</v>
      </c>
      <c r="Z89">
        <v>2.7703506269850418E-4</v>
      </c>
      <c r="AA89">
        <v>2.4671307107400651E-4</v>
      </c>
      <c r="AB89">
        <v>3.2676487539412557E-4</v>
      </c>
      <c r="AC89">
        <v>-0.99950657385785202</v>
      </c>
      <c r="AD89">
        <v>-0.99934647024921175</v>
      </c>
      <c r="AE89">
        <v>-2.4637721337620482</v>
      </c>
      <c r="AF89">
        <v>-2.4100792989565969</v>
      </c>
      <c r="AG89">
        <v>-3.4842999661631882</v>
      </c>
      <c r="AH89">
        <v>-3.4083668309790611</v>
      </c>
      <c r="AI89">
        <v>117.7064047974453</v>
      </c>
      <c r="AJ89">
        <v>0.13979898167220789</v>
      </c>
      <c r="AK89">
        <v>7.7012535550783712E-3</v>
      </c>
      <c r="AL89">
        <v>0</v>
      </c>
      <c r="AM89">
        <v>0.5</v>
      </c>
      <c r="AN89">
        <v>0</v>
      </c>
      <c r="AO89">
        <v>0.5</v>
      </c>
      <c r="AP89">
        <v>2.4671307107400651E-4</v>
      </c>
      <c r="AQ89">
        <v>3.2676487539412557E-4</v>
      </c>
      <c r="AR89">
        <v>9.4891567662968721E-6</v>
      </c>
      <c r="AS89">
        <v>2.4658375553773811E-8</v>
      </c>
      <c r="AT89">
        <v>1.0580050588741211E-6</v>
      </c>
      <c r="AU89">
        <v>100765.1029912005</v>
      </c>
      <c r="AV89">
        <v>0.10902255639097699</v>
      </c>
      <c r="AW89">
        <v>2.8195488721804499E-2</v>
      </c>
      <c r="AX89">
        <v>109</v>
      </c>
      <c r="AY89">
        <v>28</v>
      </c>
      <c r="AZ89">
        <v>28</v>
      </c>
      <c r="BA89">
        <v>0</v>
      </c>
      <c r="BB89">
        <v>5.8506117682158871</v>
      </c>
      <c r="BC89">
        <v>1.1160369908458451E-2</v>
      </c>
      <c r="BD89">
        <v>0.87394232479567691</v>
      </c>
      <c r="BE89">
        <v>1.7035118813346049E-2</v>
      </c>
      <c r="BF89">
        <v>9.7862186482518543E-2</v>
      </c>
      <c r="BG89">
        <v>874</v>
      </c>
      <c r="BH89">
        <v>17</v>
      </c>
      <c r="BI89">
        <v>98</v>
      </c>
      <c r="BJ89">
        <v>11</v>
      </c>
      <c r="BK89">
        <v>876</v>
      </c>
      <c r="BL89">
        <v>15</v>
      </c>
      <c r="BM89">
        <v>96</v>
      </c>
      <c r="BN89">
        <v>13</v>
      </c>
      <c r="BO89">
        <v>4.5662100456621002E-3</v>
      </c>
      <c r="BP89">
        <v>0.26666666666666672</v>
      </c>
      <c r="BQ89">
        <v>4.1666666666666657E-2</v>
      </c>
      <c r="BR89">
        <v>0.30769230769230771</v>
      </c>
      <c r="BS89" s="3">
        <v>0.6205918510713031</v>
      </c>
      <c r="BU89">
        <v>866</v>
      </c>
      <c r="BV89">
        <v>25</v>
      </c>
      <c r="BW89">
        <v>106</v>
      </c>
      <c r="BX89">
        <v>3</v>
      </c>
      <c r="BY89">
        <v>0.11415525114155251</v>
      </c>
      <c r="BZ89">
        <v>6.666666666666667</v>
      </c>
      <c r="CA89">
        <v>1.041666666666667</v>
      </c>
      <c r="CB89">
        <v>7.6923076923076934</v>
      </c>
      <c r="CC89" s="3">
        <v>15.51479627678258</v>
      </c>
    </row>
    <row r="90" spans="1:81" x14ac:dyDescent="0.3">
      <c r="A90" t="s">
        <v>168</v>
      </c>
      <c r="B90">
        <v>0.86195826645264895</v>
      </c>
      <c r="C90">
        <v>2.2471910112359501E-2</v>
      </c>
      <c r="D90">
        <v>9.9518459069020904E-2</v>
      </c>
      <c r="E90">
        <v>1.6051364365971099E-2</v>
      </c>
      <c r="F90">
        <v>0.115569823434992</v>
      </c>
      <c r="G90">
        <v>3.8523274478330698E-2</v>
      </c>
      <c r="H90">
        <v>1000</v>
      </c>
      <c r="I90">
        <v>116</v>
      </c>
      <c r="J90">
        <v>39</v>
      </c>
      <c r="K90">
        <v>0.73411693943828249</v>
      </c>
      <c r="L90">
        <v>0.6845650024962141</v>
      </c>
      <c r="M90">
        <v>0.46823387887656498</v>
      </c>
      <c r="N90">
        <v>0.36913000499242821</v>
      </c>
      <c r="O90">
        <v>0.44216255436903562</v>
      </c>
      <c r="P90">
        <v>0.33976670636654061</v>
      </c>
      <c r="Q90">
        <v>0.62531228116222126</v>
      </c>
      <c r="R90">
        <v>0.4805026841863988</v>
      </c>
      <c r="S90">
        <v>1.4156253610419629</v>
      </c>
      <c r="T90">
        <v>115.5</v>
      </c>
      <c r="U90">
        <v>116.5</v>
      </c>
      <c r="V90">
        <v>38.5</v>
      </c>
      <c r="W90">
        <v>39.5</v>
      </c>
      <c r="X90">
        <v>8.8571759561820729E-3</v>
      </c>
      <c r="Y90">
        <v>3.0247821208390421E-2</v>
      </c>
      <c r="Z90">
        <v>3.7926057939695779E-4</v>
      </c>
      <c r="AA90">
        <v>2.4671307107400651E-4</v>
      </c>
      <c r="AB90">
        <v>3.2676487539412557E-4</v>
      </c>
      <c r="AC90">
        <v>-0.99950657385785202</v>
      </c>
      <c r="AD90">
        <v>-0.99934647024921175</v>
      </c>
      <c r="AE90">
        <v>-2.4637721337620482</v>
      </c>
      <c r="AF90">
        <v>-2.4100792989565969</v>
      </c>
      <c r="AG90">
        <v>-3.4842999661631882</v>
      </c>
      <c r="AH90">
        <v>-3.4083668309790611</v>
      </c>
      <c r="AI90">
        <v>117.7064047974453</v>
      </c>
      <c r="AJ90">
        <v>5.3754353238679208E-3</v>
      </c>
      <c r="AK90">
        <v>3.8126095233257449E-3</v>
      </c>
      <c r="AL90">
        <v>0</v>
      </c>
      <c r="AM90">
        <v>0.5</v>
      </c>
      <c r="AN90">
        <v>0</v>
      </c>
      <c r="AO90">
        <v>0.5</v>
      </c>
      <c r="AP90">
        <v>2.4671307107400651E-4</v>
      </c>
      <c r="AQ90">
        <v>3.2676487539412557E-4</v>
      </c>
      <c r="AR90">
        <v>9.4891567662968721E-6</v>
      </c>
      <c r="AS90">
        <v>1.103450785004285E-8</v>
      </c>
      <c r="AT90">
        <v>4.0114362760625317E-8</v>
      </c>
      <c r="AU90">
        <v>8130410.2507605068</v>
      </c>
      <c r="AV90">
        <v>0.115569823434992</v>
      </c>
      <c r="AW90">
        <v>3.8523274478330698E-2</v>
      </c>
      <c r="AX90">
        <v>116</v>
      </c>
      <c r="AY90">
        <v>39</v>
      </c>
      <c r="AZ90">
        <v>39</v>
      </c>
      <c r="BA90">
        <v>0</v>
      </c>
      <c r="BB90">
        <v>5.5647162728515029</v>
      </c>
      <c r="BC90">
        <v>1.51603235004705E-2</v>
      </c>
      <c r="BD90">
        <v>0.86106722558714777</v>
      </c>
      <c r="BE90">
        <v>2.3362950977860199E-2</v>
      </c>
      <c r="BF90">
        <v>0.1004094999345215</v>
      </c>
      <c r="BG90">
        <v>861</v>
      </c>
      <c r="BH90">
        <v>23</v>
      </c>
      <c r="BI90">
        <v>100</v>
      </c>
      <c r="BJ90">
        <v>15</v>
      </c>
      <c r="BK90">
        <v>862</v>
      </c>
      <c r="BL90">
        <v>22</v>
      </c>
      <c r="BM90">
        <v>100</v>
      </c>
      <c r="BN90">
        <v>16</v>
      </c>
      <c r="BO90">
        <v>1.1600928074245939E-3</v>
      </c>
      <c r="BP90">
        <v>4.5454545454545463E-2</v>
      </c>
      <c r="BQ90">
        <v>0</v>
      </c>
      <c r="BR90">
        <v>6.25E-2</v>
      </c>
      <c r="BS90" s="3">
        <v>0.10911463826197</v>
      </c>
      <c r="BU90">
        <v>850</v>
      </c>
      <c r="BV90">
        <v>34</v>
      </c>
      <c r="BW90">
        <v>111</v>
      </c>
      <c r="BX90">
        <v>4</v>
      </c>
      <c r="BY90">
        <v>0.1670533642691415</v>
      </c>
      <c r="BZ90">
        <v>6.5454545454545459</v>
      </c>
      <c r="CA90">
        <v>1.21</v>
      </c>
      <c r="CB90">
        <v>9</v>
      </c>
      <c r="CC90" s="3">
        <v>16.922507909723691</v>
      </c>
    </row>
    <row r="91" spans="1:81" x14ac:dyDescent="0.3">
      <c r="A91" t="s">
        <v>169</v>
      </c>
      <c r="B91">
        <v>0.86021814006888597</v>
      </c>
      <c r="C91">
        <v>1.7795637198622299E-2</v>
      </c>
      <c r="D91">
        <v>0.101033295063146</v>
      </c>
      <c r="E91">
        <v>2.0952927669345599E-2</v>
      </c>
      <c r="F91">
        <v>0.121986222732491</v>
      </c>
      <c r="G91">
        <v>3.8748564867967801E-2</v>
      </c>
      <c r="H91">
        <v>1000</v>
      </c>
      <c r="I91">
        <v>122</v>
      </c>
      <c r="J91">
        <v>39</v>
      </c>
      <c r="K91">
        <v>0.78443220227663768</v>
      </c>
      <c r="L91">
        <v>0.6845650024962141</v>
      </c>
      <c r="M91">
        <v>0.56886440455327536</v>
      </c>
      <c r="N91">
        <v>0.36913000499242821</v>
      </c>
      <c r="O91">
        <v>0.55666973791203422</v>
      </c>
      <c r="P91">
        <v>0.33976670636654061</v>
      </c>
      <c r="Q91">
        <v>0.78724989311787519</v>
      </c>
      <c r="R91">
        <v>0.4805026841863988</v>
      </c>
      <c r="S91">
        <v>1.425901375674403</v>
      </c>
      <c r="T91">
        <v>121.5</v>
      </c>
      <c r="U91">
        <v>122.5</v>
      </c>
      <c r="V91">
        <v>38.5</v>
      </c>
      <c r="W91">
        <v>39.5</v>
      </c>
      <c r="X91">
        <v>7.8963164766011618E-3</v>
      </c>
      <c r="Y91">
        <v>3.0247821208390421E-2</v>
      </c>
      <c r="Z91">
        <v>3.4057136611639292E-4</v>
      </c>
      <c r="AA91">
        <v>2.4671307107400651E-4</v>
      </c>
      <c r="AB91">
        <v>3.2676487539412557E-4</v>
      </c>
      <c r="AC91">
        <v>-0.99950657385785202</v>
      </c>
      <c r="AD91">
        <v>-0.99934647024921175</v>
      </c>
      <c r="AE91">
        <v>-2.4637721337620482</v>
      </c>
      <c r="AF91">
        <v>-2.4100792989565969</v>
      </c>
      <c r="AG91">
        <v>-3.4842999661631882</v>
      </c>
      <c r="AH91">
        <v>-3.4083668309790611</v>
      </c>
      <c r="AI91">
        <v>117.7064047974453</v>
      </c>
      <c r="AJ91">
        <v>5.3754353238679208E-3</v>
      </c>
      <c r="AK91">
        <v>2.051508351804422E-3</v>
      </c>
      <c r="AL91">
        <v>0</v>
      </c>
      <c r="AM91">
        <v>0.5</v>
      </c>
      <c r="AN91">
        <v>0</v>
      </c>
      <c r="AO91">
        <v>0.5</v>
      </c>
      <c r="AP91">
        <v>2.4671307107400651E-4</v>
      </c>
      <c r="AQ91">
        <v>3.2676487539412557E-4</v>
      </c>
      <c r="AR91">
        <v>9.4891567662968721E-6</v>
      </c>
      <c r="AS91">
        <v>5.2933815905305024E-9</v>
      </c>
      <c r="AT91">
        <v>4.0114362760625317E-8</v>
      </c>
      <c r="AU91">
        <v>15219579.47020347</v>
      </c>
      <c r="AV91">
        <v>0.121986222732491</v>
      </c>
      <c r="AW91">
        <v>3.8748564867967801E-2</v>
      </c>
      <c r="AX91">
        <v>122</v>
      </c>
      <c r="AY91">
        <v>39</v>
      </c>
      <c r="AZ91">
        <v>39</v>
      </c>
      <c r="BA91">
        <v>0</v>
      </c>
      <c r="BB91">
        <v>5.5443666355997587</v>
      </c>
      <c r="BC91">
        <v>1.580037875705257E-2</v>
      </c>
      <c r="BD91">
        <v>0.85506559115659364</v>
      </c>
      <c r="BE91">
        <v>2.2948186110915231E-2</v>
      </c>
      <c r="BF91">
        <v>0.1061858439754384</v>
      </c>
      <c r="BG91">
        <v>855</v>
      </c>
      <c r="BH91">
        <v>23</v>
      </c>
      <c r="BI91">
        <v>106</v>
      </c>
      <c r="BJ91">
        <v>16</v>
      </c>
      <c r="BK91">
        <v>860</v>
      </c>
      <c r="BL91">
        <v>18</v>
      </c>
      <c r="BM91">
        <v>101</v>
      </c>
      <c r="BN91">
        <v>21</v>
      </c>
      <c r="BO91">
        <v>2.9069767441860461E-2</v>
      </c>
      <c r="BP91">
        <v>1.3888888888888891</v>
      </c>
      <c r="BQ91">
        <v>0.24752475247524749</v>
      </c>
      <c r="BR91">
        <v>1.19047619047619</v>
      </c>
      <c r="BS91" s="3">
        <v>2.8559595992821869</v>
      </c>
      <c r="BU91">
        <v>844</v>
      </c>
      <c r="BV91">
        <v>34</v>
      </c>
      <c r="BW91">
        <v>117</v>
      </c>
      <c r="BX91">
        <v>5</v>
      </c>
      <c r="BY91">
        <v>0.29767441860465121</v>
      </c>
      <c r="BZ91">
        <v>14.22222222222222</v>
      </c>
      <c r="CA91">
        <v>2.5346534653465351</v>
      </c>
      <c r="CB91">
        <v>12.19047619047619</v>
      </c>
      <c r="CC91" s="3">
        <v>29.245026296649591</v>
      </c>
    </row>
    <row r="92" spans="1:81" x14ac:dyDescent="0.3">
      <c r="A92" t="s">
        <v>170</v>
      </c>
      <c r="B92">
        <v>0.88773388773388795</v>
      </c>
      <c r="C92">
        <v>1.0395010395010401E-2</v>
      </c>
      <c r="D92">
        <v>9.1476091476091495E-2</v>
      </c>
      <c r="E92">
        <v>1.0395010395010401E-2</v>
      </c>
      <c r="F92">
        <v>0.101871101871102</v>
      </c>
      <c r="G92">
        <v>2.0790020790020802E-2</v>
      </c>
      <c r="H92">
        <v>1000</v>
      </c>
      <c r="I92">
        <v>102</v>
      </c>
      <c r="J92">
        <v>21</v>
      </c>
      <c r="K92">
        <v>0.59758217583132034</v>
      </c>
      <c r="L92">
        <v>0.14545296455761739</v>
      </c>
      <c r="M92">
        <v>0.19516435166264071</v>
      </c>
      <c r="N92">
        <v>-0.70909407088476506</v>
      </c>
      <c r="O92">
        <v>0.17472168653043649</v>
      </c>
      <c r="P92">
        <v>-0.74680116904793736</v>
      </c>
      <c r="Q92">
        <v>0.24709377873204391</v>
      </c>
      <c r="R92">
        <v>-1.056136341663676</v>
      </c>
      <c r="S92">
        <v>0.68272983827132872</v>
      </c>
      <c r="T92">
        <v>101.5</v>
      </c>
      <c r="U92">
        <v>102.5</v>
      </c>
      <c r="V92">
        <v>20.5</v>
      </c>
      <c r="W92">
        <v>21.5</v>
      </c>
      <c r="X92">
        <v>1.04623485152836E-2</v>
      </c>
      <c r="Y92">
        <v>1.9637544699654449E-2</v>
      </c>
      <c r="Z92">
        <v>1.4027014738599499E-4</v>
      </c>
      <c r="AA92">
        <v>2.4671307107400651E-4</v>
      </c>
      <c r="AB92">
        <v>3.2676487539412557E-4</v>
      </c>
      <c r="AC92">
        <v>-0.99950657385785202</v>
      </c>
      <c r="AD92">
        <v>-0.99934647024921175</v>
      </c>
      <c r="AE92">
        <v>-2.4637721337620482</v>
      </c>
      <c r="AF92">
        <v>-2.4100792989565969</v>
      </c>
      <c r="AG92">
        <v>-3.4842999661631882</v>
      </c>
      <c r="AH92">
        <v>-3.4083668309790611</v>
      </c>
      <c r="AI92">
        <v>117.7064047974453</v>
      </c>
      <c r="AJ92">
        <v>0.84615277864865923</v>
      </c>
      <c r="AK92">
        <v>1.522648199277064E-2</v>
      </c>
      <c r="AL92">
        <v>0</v>
      </c>
      <c r="AM92">
        <v>0.5</v>
      </c>
      <c r="AN92">
        <v>0</v>
      </c>
      <c r="AO92">
        <v>0.5</v>
      </c>
      <c r="AP92">
        <v>2.4671307107400651E-4</v>
      </c>
      <c r="AQ92">
        <v>3.2676487539412557E-4</v>
      </c>
      <c r="AR92">
        <v>9.4891567662968721E-6</v>
      </c>
      <c r="AS92">
        <v>5.2055200466100912E-8</v>
      </c>
      <c r="AT92">
        <v>4.0994739491287504E-6</v>
      </c>
      <c r="AU92">
        <v>6237.3572672538467</v>
      </c>
      <c r="AV92">
        <v>0.101871101871102</v>
      </c>
      <c r="AW92">
        <v>2.0790020790020802E-2</v>
      </c>
      <c r="AX92">
        <v>102</v>
      </c>
      <c r="AY92">
        <v>21</v>
      </c>
      <c r="AZ92">
        <v>21</v>
      </c>
      <c r="BA92">
        <v>0</v>
      </c>
      <c r="BB92">
        <v>6.2159178208347932</v>
      </c>
      <c r="BC92">
        <v>8.2444939552208333E-3</v>
      </c>
      <c r="BD92">
        <v>0.88558337129409803</v>
      </c>
      <c r="BE92">
        <v>1.254552683479997E-2</v>
      </c>
      <c r="BF92">
        <v>9.3626607915881163E-2</v>
      </c>
      <c r="BG92">
        <v>886</v>
      </c>
      <c r="BH92">
        <v>13</v>
      </c>
      <c r="BI92">
        <v>94</v>
      </c>
      <c r="BJ92">
        <v>8</v>
      </c>
      <c r="BK92">
        <v>888</v>
      </c>
      <c r="BL92">
        <v>10</v>
      </c>
      <c r="BM92">
        <v>91</v>
      </c>
      <c r="BN92">
        <v>10</v>
      </c>
      <c r="BO92">
        <v>4.5045045045045036E-3</v>
      </c>
      <c r="BP92">
        <v>0.9</v>
      </c>
      <c r="BQ92">
        <v>9.8901098901098897E-2</v>
      </c>
      <c r="BR92">
        <v>0.4</v>
      </c>
      <c r="BS92" s="3">
        <v>1.4034056034056031</v>
      </c>
      <c r="BU92">
        <v>879</v>
      </c>
      <c r="BV92">
        <v>19</v>
      </c>
      <c r="BW92">
        <v>100</v>
      </c>
      <c r="BX92">
        <v>2</v>
      </c>
      <c r="BY92">
        <v>9.1216216216216214E-2</v>
      </c>
      <c r="BZ92">
        <v>8.1</v>
      </c>
      <c r="CA92">
        <v>0.89010989010989006</v>
      </c>
      <c r="CB92">
        <v>6.4</v>
      </c>
      <c r="CC92" s="3">
        <v>15.48132610632611</v>
      </c>
    </row>
    <row r="93" spans="1:81" x14ac:dyDescent="0.3">
      <c r="A93" t="s">
        <v>171</v>
      </c>
      <c r="B93">
        <v>0.92194403534609703</v>
      </c>
      <c r="C93">
        <v>1.6200294550809999E-2</v>
      </c>
      <c r="D93">
        <v>5.1546391752577303E-2</v>
      </c>
      <c r="E93">
        <v>1.03092783505155E-2</v>
      </c>
      <c r="F93">
        <v>6.18556701030928E-2</v>
      </c>
      <c r="G93">
        <v>2.6509572901325499E-2</v>
      </c>
      <c r="H93">
        <v>1000</v>
      </c>
      <c r="I93">
        <v>62</v>
      </c>
      <c r="J93">
        <v>27</v>
      </c>
      <c r="K93">
        <v>0.20023798389631539</v>
      </c>
      <c r="L93">
        <v>0.29382808042988412</v>
      </c>
      <c r="M93">
        <v>-0.59952403220736916</v>
      </c>
      <c r="N93">
        <v>-0.41234383914023182</v>
      </c>
      <c r="O93">
        <v>-0.59451521444795163</v>
      </c>
      <c r="P93">
        <v>-0.38341852401650922</v>
      </c>
      <c r="Q93">
        <v>-0.84077147930944229</v>
      </c>
      <c r="R93">
        <v>-0.54223567672922168</v>
      </c>
      <c r="S93">
        <v>1.4709998042844621</v>
      </c>
      <c r="T93">
        <v>61.5</v>
      </c>
      <c r="U93">
        <v>62.5</v>
      </c>
      <c r="V93">
        <v>26.5</v>
      </c>
      <c r="W93">
        <v>27.5</v>
      </c>
      <c r="X93">
        <v>7.7024498036666611E-3</v>
      </c>
      <c r="Y93">
        <v>2.941225431326594E-2</v>
      </c>
      <c r="Z93">
        <v>3.3324972839090307E-4</v>
      </c>
      <c r="AA93">
        <v>2.4671307107400651E-4</v>
      </c>
      <c r="AB93">
        <v>3.2676487539412557E-4</v>
      </c>
      <c r="AC93">
        <v>-0.99950657385785202</v>
      </c>
      <c r="AD93">
        <v>-0.99934647024921175</v>
      </c>
      <c r="AE93">
        <v>-2.4637721337620482</v>
      </c>
      <c r="AF93">
        <v>-2.4100792989565969</v>
      </c>
      <c r="AG93">
        <v>-3.4842999661631882</v>
      </c>
      <c r="AH93">
        <v>-3.4083668309790611</v>
      </c>
      <c r="AI93">
        <v>117.7064047974453</v>
      </c>
      <c r="AJ93">
        <v>0.1831368819678309</v>
      </c>
      <c r="AK93">
        <v>0.5007939590509749</v>
      </c>
      <c r="AL93">
        <v>0</v>
      </c>
      <c r="AM93">
        <v>0.5</v>
      </c>
      <c r="AN93">
        <v>0</v>
      </c>
      <c r="AO93">
        <v>0.5</v>
      </c>
      <c r="AP93">
        <v>2.4671307107400651E-4</v>
      </c>
      <c r="AQ93">
        <v>3.2676487539412557E-4</v>
      </c>
      <c r="AR93">
        <v>9.4891567662968721E-6</v>
      </c>
      <c r="AS93">
        <v>1.260443332798086E-6</v>
      </c>
      <c r="AT93">
        <v>1.3289121973694061E-6</v>
      </c>
      <c r="AU93">
        <v>1887.894897319585</v>
      </c>
      <c r="AV93">
        <v>6.18556701030928E-2</v>
      </c>
      <c r="AW93">
        <v>2.6509572901325499E-2</v>
      </c>
      <c r="AX93">
        <v>62</v>
      </c>
      <c r="AY93">
        <v>27</v>
      </c>
      <c r="AZ93">
        <v>27</v>
      </c>
      <c r="BA93">
        <v>0</v>
      </c>
      <c r="BB93">
        <v>6.4592911174732626</v>
      </c>
      <c r="BC93">
        <v>7.3435346888384061E-3</v>
      </c>
      <c r="BD93">
        <v>0.91897829168442013</v>
      </c>
      <c r="BE93">
        <v>1.916603821248709E-2</v>
      </c>
      <c r="BF93">
        <v>5.4512135414254391E-2</v>
      </c>
      <c r="BG93">
        <v>919</v>
      </c>
      <c r="BH93">
        <v>19</v>
      </c>
      <c r="BI93">
        <v>55</v>
      </c>
      <c r="BJ93">
        <v>7</v>
      </c>
      <c r="BK93">
        <v>922</v>
      </c>
      <c r="BL93">
        <v>16</v>
      </c>
      <c r="BM93">
        <v>52</v>
      </c>
      <c r="BN93">
        <v>10</v>
      </c>
      <c r="BO93">
        <v>9.7613882863340565E-3</v>
      </c>
      <c r="BP93">
        <v>0.5625</v>
      </c>
      <c r="BQ93">
        <v>0.1730769230769231</v>
      </c>
      <c r="BR93">
        <v>0.9</v>
      </c>
      <c r="BS93" s="3">
        <v>1.6453383113632569</v>
      </c>
      <c r="BU93">
        <v>913</v>
      </c>
      <c r="BV93">
        <v>25</v>
      </c>
      <c r="BW93">
        <v>60</v>
      </c>
      <c r="BX93">
        <v>2</v>
      </c>
      <c r="BY93">
        <v>8.7852494577006501E-2</v>
      </c>
      <c r="BZ93">
        <v>5.0625</v>
      </c>
      <c r="CA93">
        <v>1.2307692307692311</v>
      </c>
      <c r="CB93">
        <v>6.4</v>
      </c>
      <c r="CC93" s="3">
        <v>12.781121725346241</v>
      </c>
    </row>
    <row r="94" spans="1:81" x14ac:dyDescent="0.3">
      <c r="A94" t="s">
        <v>172</v>
      </c>
      <c r="B94">
        <v>0.85425101214574894</v>
      </c>
      <c r="C94">
        <v>1.7004048582995999E-2</v>
      </c>
      <c r="D94">
        <v>0.11983805668016199</v>
      </c>
      <c r="E94">
        <v>8.9068825910931203E-3</v>
      </c>
      <c r="F94">
        <v>0.12874493927125499</v>
      </c>
      <c r="G94">
        <v>2.5910931174089099E-2</v>
      </c>
      <c r="H94">
        <v>1000</v>
      </c>
      <c r="I94">
        <v>129</v>
      </c>
      <c r="J94">
        <v>26</v>
      </c>
      <c r="K94">
        <v>0.83549060265345221</v>
      </c>
      <c r="L94">
        <v>0.26510569000246309</v>
      </c>
      <c r="M94">
        <v>0.67098120530690442</v>
      </c>
      <c r="N94">
        <v>-0.46978861999507382</v>
      </c>
      <c r="O94">
        <v>0.69020138747723048</v>
      </c>
      <c r="P94">
        <v>-0.44383916909542381</v>
      </c>
      <c r="Q94">
        <v>0.97609216293902712</v>
      </c>
      <c r="R94">
        <v>-0.62768337244715389</v>
      </c>
      <c r="S94">
        <v>0.45653415775596312</v>
      </c>
      <c r="T94">
        <v>128.5</v>
      </c>
      <c r="U94">
        <v>129.5</v>
      </c>
      <c r="V94">
        <v>25.5</v>
      </c>
      <c r="W94">
        <v>26.5</v>
      </c>
      <c r="X94">
        <v>6.6823915436097234E-3</v>
      </c>
      <c r="Y94">
        <v>2.7998114437147229E-2</v>
      </c>
      <c r="Z94">
        <v>8.5414967502399843E-5</v>
      </c>
      <c r="AA94">
        <v>2.4671307107400651E-4</v>
      </c>
      <c r="AB94">
        <v>3.2676487539412557E-4</v>
      </c>
      <c r="AC94">
        <v>-0.99950657385785202</v>
      </c>
      <c r="AD94">
        <v>-0.99934647024921175</v>
      </c>
      <c r="AE94">
        <v>-2.4637721337620482</v>
      </c>
      <c r="AF94">
        <v>-2.4100792989565969</v>
      </c>
      <c r="AG94">
        <v>-3.4842999661631882</v>
      </c>
      <c r="AH94">
        <v>-3.4083668309790611</v>
      </c>
      <c r="AI94">
        <v>117.7064047974453</v>
      </c>
      <c r="AJ94">
        <v>0.23887720002879109</v>
      </c>
      <c r="AK94">
        <v>9.7582987993010534E-4</v>
      </c>
      <c r="AL94">
        <v>0</v>
      </c>
      <c r="AM94">
        <v>0.5</v>
      </c>
      <c r="AN94">
        <v>0</v>
      </c>
      <c r="AO94">
        <v>0.5</v>
      </c>
      <c r="AP94">
        <v>2.4671307107400651E-4</v>
      </c>
      <c r="AQ94">
        <v>3.2676487539412557E-4</v>
      </c>
      <c r="AR94">
        <v>9.4891567662968721E-6</v>
      </c>
      <c r="AS94">
        <v>2.1307936706964768E-9</v>
      </c>
      <c r="AT94">
        <v>1.650044449600741E-6</v>
      </c>
      <c r="AU94">
        <v>230528.46570134649</v>
      </c>
      <c r="AV94">
        <v>0.12874493927125499</v>
      </c>
      <c r="AW94">
        <v>2.5910931174089099E-2</v>
      </c>
      <c r="AX94">
        <v>129</v>
      </c>
      <c r="AY94">
        <v>26</v>
      </c>
      <c r="AZ94">
        <v>26</v>
      </c>
      <c r="BA94">
        <v>0</v>
      </c>
      <c r="BB94">
        <v>5.8682662487489017</v>
      </c>
      <c r="BC94">
        <v>1.1537401415881559E-2</v>
      </c>
      <c r="BD94">
        <v>0.85688153097053754</v>
      </c>
      <c r="BE94">
        <v>1.437352975820754E-2</v>
      </c>
      <c r="BF94">
        <v>0.1172075378553734</v>
      </c>
      <c r="BG94">
        <v>857</v>
      </c>
      <c r="BH94">
        <v>14</v>
      </c>
      <c r="BI94">
        <v>117</v>
      </c>
      <c r="BJ94">
        <v>12</v>
      </c>
      <c r="BK94">
        <v>854</v>
      </c>
      <c r="BL94">
        <v>17</v>
      </c>
      <c r="BM94">
        <v>120</v>
      </c>
      <c r="BN94">
        <v>9</v>
      </c>
      <c r="BO94">
        <v>1.0538641686182669E-2</v>
      </c>
      <c r="BP94">
        <v>0.52941176470588236</v>
      </c>
      <c r="BQ94">
        <v>7.4999999999999997E-2</v>
      </c>
      <c r="BR94">
        <v>1</v>
      </c>
      <c r="BS94" s="3">
        <v>1.614950406392065</v>
      </c>
      <c r="BU94">
        <v>849</v>
      </c>
      <c r="BV94">
        <v>23</v>
      </c>
      <c r="BW94">
        <v>125</v>
      </c>
      <c r="BX94">
        <v>3</v>
      </c>
      <c r="BY94">
        <v>2.9274004683840751E-2</v>
      </c>
      <c r="BZ94">
        <v>2.117647058823529</v>
      </c>
      <c r="CA94">
        <v>0.20833333333333329</v>
      </c>
      <c r="CB94">
        <v>4</v>
      </c>
      <c r="CC94" s="3">
        <v>6.3552543968407038</v>
      </c>
    </row>
    <row r="95" spans="1:81" x14ac:dyDescent="0.3">
      <c r="A95" t="s">
        <v>173</v>
      </c>
      <c r="B95">
        <v>0.90869565217391302</v>
      </c>
      <c r="C95">
        <v>1.0144927536231901E-2</v>
      </c>
      <c r="D95">
        <v>7.2463768115942004E-2</v>
      </c>
      <c r="E95">
        <v>8.6956521739130401E-3</v>
      </c>
      <c r="F95">
        <v>8.1159420289855094E-2</v>
      </c>
      <c r="G95">
        <v>1.8840579710144901E-2</v>
      </c>
      <c r="H95">
        <v>1000</v>
      </c>
      <c r="I95">
        <v>81</v>
      </c>
      <c r="J95">
        <v>19</v>
      </c>
      <c r="K95">
        <v>0.37375416859470861</v>
      </c>
      <c r="L95">
        <v>0.1096424645448183</v>
      </c>
      <c r="M95">
        <v>-0.25249166281058277</v>
      </c>
      <c r="N95">
        <v>-0.7807150709103633</v>
      </c>
      <c r="O95">
        <v>-0.2276364482594882</v>
      </c>
      <c r="P95">
        <v>-0.86863243228705311</v>
      </c>
      <c r="Q95">
        <v>-0.32192655241900953</v>
      </c>
      <c r="R95">
        <v>-1.22843176645748</v>
      </c>
      <c r="S95">
        <v>1.1479072723244139</v>
      </c>
      <c r="T95">
        <v>80.5</v>
      </c>
      <c r="U95">
        <v>81.5</v>
      </c>
      <c r="V95">
        <v>18.5</v>
      </c>
      <c r="W95">
        <v>19.5</v>
      </c>
      <c r="X95">
        <v>1.0293151494865651E-2</v>
      </c>
      <c r="Y95">
        <v>1.62000628366652E-2</v>
      </c>
      <c r="Z95">
        <v>1.914131944405714E-4</v>
      </c>
      <c r="AA95">
        <v>2.4671307107400651E-4</v>
      </c>
      <c r="AB95">
        <v>3.2676487539412557E-4</v>
      </c>
      <c r="AC95">
        <v>-0.99950657385785202</v>
      </c>
      <c r="AD95">
        <v>-0.99934647024921175</v>
      </c>
      <c r="AE95">
        <v>-2.4637721337620482</v>
      </c>
      <c r="AF95">
        <v>-2.4100792989565969</v>
      </c>
      <c r="AG95">
        <v>-3.4842999661631882</v>
      </c>
      <c r="AH95">
        <v>-3.4083668309790611</v>
      </c>
      <c r="AI95">
        <v>117.7064047974453</v>
      </c>
      <c r="AJ95">
        <v>1.3631017577920279</v>
      </c>
      <c r="AK95">
        <v>0.10362944577616159</v>
      </c>
      <c r="AL95">
        <v>0</v>
      </c>
      <c r="AM95">
        <v>0.5</v>
      </c>
      <c r="AN95">
        <v>0</v>
      </c>
      <c r="AO95">
        <v>0.5</v>
      </c>
      <c r="AP95">
        <v>2.4671307107400651E-4</v>
      </c>
      <c r="AQ95">
        <v>3.2676487539412557E-4</v>
      </c>
      <c r="AR95">
        <v>9.4891567662968721E-6</v>
      </c>
      <c r="AS95">
        <v>3.485514609916799E-7</v>
      </c>
      <c r="AT95">
        <v>5.4480004694478467E-6</v>
      </c>
      <c r="AU95">
        <v>956.52306947889713</v>
      </c>
      <c r="AV95">
        <v>8.1159420289855094E-2</v>
      </c>
      <c r="AW95">
        <v>1.8840579710144901E-2</v>
      </c>
      <c r="AX95">
        <v>81</v>
      </c>
      <c r="AY95">
        <v>19</v>
      </c>
      <c r="AZ95">
        <v>19</v>
      </c>
      <c r="BA95">
        <v>0</v>
      </c>
      <c r="BB95">
        <v>6.5431305238427031</v>
      </c>
      <c r="BC95">
        <v>6.5919196795573443E-3</v>
      </c>
      <c r="BD95">
        <v>0.90659191967955732</v>
      </c>
      <c r="BE95">
        <v>1.224866003058756E-2</v>
      </c>
      <c r="BF95">
        <v>7.4567500610297752E-2</v>
      </c>
      <c r="BG95">
        <v>907</v>
      </c>
      <c r="BH95">
        <v>12</v>
      </c>
      <c r="BI95">
        <v>75</v>
      </c>
      <c r="BJ95">
        <v>7</v>
      </c>
      <c r="BK95">
        <v>909</v>
      </c>
      <c r="BL95">
        <v>10</v>
      </c>
      <c r="BM95">
        <v>72</v>
      </c>
      <c r="BN95">
        <v>9</v>
      </c>
      <c r="BO95">
        <v>4.4004400440044002E-3</v>
      </c>
      <c r="BP95">
        <v>0.4</v>
      </c>
      <c r="BQ95">
        <v>0.125</v>
      </c>
      <c r="BR95">
        <v>0.44444444444444442</v>
      </c>
      <c r="BS95" s="3">
        <v>0.97384488448844886</v>
      </c>
      <c r="BU95">
        <v>902</v>
      </c>
      <c r="BV95">
        <v>17</v>
      </c>
      <c r="BW95">
        <v>80</v>
      </c>
      <c r="BX95">
        <v>2</v>
      </c>
      <c r="BY95">
        <v>5.3905390539053903E-2</v>
      </c>
      <c r="BZ95">
        <v>4.9000000000000004</v>
      </c>
      <c r="CA95">
        <v>0.88888888888888884</v>
      </c>
      <c r="CB95">
        <v>5.4444444444444446</v>
      </c>
      <c r="CC95" s="3">
        <v>11.28723872387239</v>
      </c>
    </row>
    <row r="96" spans="1:81" x14ac:dyDescent="0.3">
      <c r="A96" t="s">
        <v>174</v>
      </c>
      <c r="B96">
        <v>0.84908321579689705</v>
      </c>
      <c r="C96">
        <v>2.1156558533145301E-2</v>
      </c>
      <c r="D96">
        <v>0.110014104372355</v>
      </c>
      <c r="E96">
        <v>1.9746121297602299E-2</v>
      </c>
      <c r="F96">
        <v>0.12976022566995801</v>
      </c>
      <c r="G96">
        <v>4.0902679830747503E-2</v>
      </c>
      <c r="H96">
        <v>1000</v>
      </c>
      <c r="I96">
        <v>130</v>
      </c>
      <c r="J96">
        <v>41</v>
      </c>
      <c r="K96">
        <v>0.84208483387901145</v>
      </c>
      <c r="L96">
        <v>0.74238610344134293</v>
      </c>
      <c r="M96">
        <v>0.6841696677580229</v>
      </c>
      <c r="N96">
        <v>0.48477220688268591</v>
      </c>
      <c r="O96">
        <v>0.70927284436327098</v>
      </c>
      <c r="P96">
        <v>0.46012793012343772</v>
      </c>
      <c r="Q96">
        <v>1.003063275921479</v>
      </c>
      <c r="R96">
        <v>0.65071915920722545</v>
      </c>
      <c r="S96">
        <v>1.568741647256801</v>
      </c>
      <c r="T96">
        <v>129.5</v>
      </c>
      <c r="U96">
        <v>130.5</v>
      </c>
      <c r="V96">
        <v>40.5</v>
      </c>
      <c r="W96">
        <v>41.5</v>
      </c>
      <c r="X96">
        <v>6.5060560025266279E-3</v>
      </c>
      <c r="Y96">
        <v>2.7467177824618379E-2</v>
      </c>
      <c r="Z96">
        <v>2.8033883413187781E-4</v>
      </c>
      <c r="AA96">
        <v>2.4671307107400651E-4</v>
      </c>
      <c r="AB96">
        <v>3.2676487539412557E-4</v>
      </c>
      <c r="AC96">
        <v>-0.99950657385785202</v>
      </c>
      <c r="AD96">
        <v>-0.99934647024921175</v>
      </c>
      <c r="AE96">
        <v>-2.4637721337620482</v>
      </c>
      <c r="AF96">
        <v>-2.4100792989565969</v>
      </c>
      <c r="AG96">
        <v>-3.4842999661631882</v>
      </c>
      <c r="AH96">
        <v>-3.4083668309790611</v>
      </c>
      <c r="AI96">
        <v>117.7064047974453</v>
      </c>
      <c r="AJ96">
        <v>2.8073851690199039E-3</v>
      </c>
      <c r="AK96">
        <v>8.7600969830671212E-4</v>
      </c>
      <c r="AL96">
        <v>0</v>
      </c>
      <c r="AM96">
        <v>0.5</v>
      </c>
      <c r="AN96">
        <v>0</v>
      </c>
      <c r="AO96">
        <v>0.5</v>
      </c>
      <c r="AP96">
        <v>2.4671307107400651E-4</v>
      </c>
      <c r="AQ96">
        <v>3.2676487539412557E-4</v>
      </c>
      <c r="AR96">
        <v>9.4891567662968721E-6</v>
      </c>
      <c r="AS96">
        <v>1.862353325300957E-9</v>
      </c>
      <c r="AT96">
        <v>1.9024278710543181E-8</v>
      </c>
      <c r="AU96">
        <v>75082825.199260697</v>
      </c>
      <c r="AV96">
        <v>0.12976022566995801</v>
      </c>
      <c r="AW96">
        <v>4.0902679830747503E-2</v>
      </c>
      <c r="AX96">
        <v>130</v>
      </c>
      <c r="AY96">
        <v>41</v>
      </c>
      <c r="AZ96">
        <v>41</v>
      </c>
      <c r="BA96">
        <v>0</v>
      </c>
      <c r="BB96">
        <v>5.4948336835504241</v>
      </c>
      <c r="BC96">
        <v>1.726181784111697E-2</v>
      </c>
      <c r="BD96">
        <v>0.84659891234041151</v>
      </c>
      <c r="BE96">
        <v>2.3640861989630529E-2</v>
      </c>
      <c r="BF96">
        <v>0.112498407828841</v>
      </c>
      <c r="BG96">
        <v>847</v>
      </c>
      <c r="BH96">
        <v>24</v>
      </c>
      <c r="BI96">
        <v>112</v>
      </c>
      <c r="BJ96">
        <v>17</v>
      </c>
      <c r="BK96">
        <v>849</v>
      </c>
      <c r="BL96">
        <v>21</v>
      </c>
      <c r="BM96">
        <v>110</v>
      </c>
      <c r="BN96">
        <v>20</v>
      </c>
      <c r="BO96">
        <v>4.7114252061248524E-3</v>
      </c>
      <c r="BP96">
        <v>0.42857142857142849</v>
      </c>
      <c r="BQ96">
        <v>3.6363636363636362E-2</v>
      </c>
      <c r="BR96">
        <v>0.45</v>
      </c>
      <c r="BS96" s="3">
        <v>0.91964649014118982</v>
      </c>
      <c r="BU96">
        <v>835</v>
      </c>
      <c r="BV96">
        <v>36</v>
      </c>
      <c r="BW96">
        <v>124</v>
      </c>
      <c r="BX96">
        <v>5</v>
      </c>
      <c r="BY96">
        <v>0.23085983510011779</v>
      </c>
      <c r="BZ96">
        <v>10.71428571428571</v>
      </c>
      <c r="CA96">
        <v>1.781818181818182</v>
      </c>
      <c r="CB96">
        <v>11.25</v>
      </c>
      <c r="CC96" s="3">
        <v>23.976963731204009</v>
      </c>
    </row>
    <row r="97" spans="1:81" x14ac:dyDescent="0.3">
      <c r="A97" t="s">
        <v>175</v>
      </c>
      <c r="B97">
        <v>0.84375</v>
      </c>
      <c r="C97">
        <v>1.5625E-2</v>
      </c>
      <c r="D97">
        <v>0.106770833333333</v>
      </c>
      <c r="E97">
        <v>3.3854166666666699E-2</v>
      </c>
      <c r="F97">
        <v>0.140625</v>
      </c>
      <c r="G97">
        <v>4.9479166666666699E-2</v>
      </c>
      <c r="H97">
        <v>1000</v>
      </c>
      <c r="I97">
        <v>141</v>
      </c>
      <c r="J97">
        <v>49</v>
      </c>
      <c r="K97">
        <v>0.90314124796162709</v>
      </c>
      <c r="L97">
        <v>0.90845761939264613</v>
      </c>
      <c r="M97">
        <v>0.80628249592325418</v>
      </c>
      <c r="N97">
        <v>0.81691523878529226</v>
      </c>
      <c r="O97">
        <v>0.91899844355759031</v>
      </c>
      <c r="P97">
        <v>0.94138320467870984</v>
      </c>
      <c r="Q97">
        <v>1.2996600626789101</v>
      </c>
      <c r="R97">
        <v>1.331316895446879</v>
      </c>
      <c r="S97">
        <v>2.4575524086788598</v>
      </c>
      <c r="T97">
        <v>140.5</v>
      </c>
      <c r="U97">
        <v>141.5</v>
      </c>
      <c r="V97">
        <v>48.5</v>
      </c>
      <c r="W97">
        <v>49.5</v>
      </c>
      <c r="X97">
        <v>4.6217338604765956E-3</v>
      </c>
      <c r="Y97">
        <v>1.3990822619474369E-2</v>
      </c>
      <c r="Z97">
        <v>1.5890990644140549E-4</v>
      </c>
      <c r="AA97">
        <v>2.4671307107400651E-4</v>
      </c>
      <c r="AB97">
        <v>3.2676487539412557E-4</v>
      </c>
      <c r="AC97">
        <v>-0.99950657385785202</v>
      </c>
      <c r="AD97">
        <v>-0.99934647024921175</v>
      </c>
      <c r="AE97">
        <v>-2.4637721337620482</v>
      </c>
      <c r="AF97">
        <v>-2.4100792989565969</v>
      </c>
      <c r="AG97">
        <v>-3.4842999661631882</v>
      </c>
      <c r="AH97">
        <v>-3.4083668309790611</v>
      </c>
      <c r="AI97">
        <v>117.7064047974453</v>
      </c>
      <c r="AJ97">
        <v>1.7501850881681091E-4</v>
      </c>
      <c r="AK97">
        <v>2.5962294520506519E-4</v>
      </c>
      <c r="AL97">
        <v>0</v>
      </c>
      <c r="AM97">
        <v>0.5</v>
      </c>
      <c r="AN97">
        <v>0</v>
      </c>
      <c r="AO97">
        <v>0.5</v>
      </c>
      <c r="AP97">
        <v>2.4671307107400651E-4</v>
      </c>
      <c r="AQ97">
        <v>3.2676487539412557E-4</v>
      </c>
      <c r="AR97">
        <v>9.4891567662968721E-6</v>
      </c>
      <c r="AS97">
        <v>3.9208783934471179E-10</v>
      </c>
      <c r="AT97">
        <v>6.0411467990912E-10</v>
      </c>
      <c r="AU97">
        <v>6366134816.334156</v>
      </c>
      <c r="AV97">
        <v>0.140625</v>
      </c>
      <c r="AW97">
        <v>4.9479166666666699E-2</v>
      </c>
      <c r="AX97">
        <v>141</v>
      </c>
      <c r="AY97">
        <v>49</v>
      </c>
      <c r="AZ97">
        <v>49</v>
      </c>
      <c r="BA97">
        <v>0</v>
      </c>
      <c r="BB97">
        <v>5.3882437689633864</v>
      </c>
      <c r="BC97">
        <v>2.155111776091494E-2</v>
      </c>
      <c r="BD97">
        <v>0.83144695109424815</v>
      </c>
      <c r="BE97">
        <v>2.7928048905751759E-2</v>
      </c>
      <c r="BF97">
        <v>0.1190738822390851</v>
      </c>
      <c r="BG97">
        <v>831</v>
      </c>
      <c r="BH97">
        <v>28</v>
      </c>
      <c r="BI97">
        <v>119</v>
      </c>
      <c r="BJ97">
        <v>22</v>
      </c>
      <c r="BK97">
        <v>844</v>
      </c>
      <c r="BL97">
        <v>16</v>
      </c>
      <c r="BM97">
        <v>107</v>
      </c>
      <c r="BN97">
        <v>34</v>
      </c>
      <c r="BO97">
        <v>0.20023696682464459</v>
      </c>
      <c r="BP97">
        <v>9</v>
      </c>
      <c r="BQ97">
        <v>1.345794392523364</v>
      </c>
      <c r="BR97">
        <v>4.2352941176470589</v>
      </c>
      <c r="BS97" s="3">
        <v>14.78132547699507</v>
      </c>
      <c r="BU97">
        <v>817</v>
      </c>
      <c r="BV97">
        <v>43</v>
      </c>
      <c r="BW97">
        <v>134</v>
      </c>
      <c r="BX97">
        <v>7</v>
      </c>
      <c r="BY97">
        <v>0.86374407582938384</v>
      </c>
      <c r="BZ97">
        <v>45.5625</v>
      </c>
      <c r="CA97">
        <v>6.8130841121495331</v>
      </c>
      <c r="CB97">
        <v>21.441176470588239</v>
      </c>
      <c r="CC97" s="3">
        <v>74.680504658567145</v>
      </c>
    </row>
    <row r="98" spans="1:81" x14ac:dyDescent="0.3">
      <c r="A98" t="s">
        <v>176</v>
      </c>
      <c r="B98">
        <v>0.89213483146067396</v>
      </c>
      <c r="C98">
        <v>1.79775280898876E-2</v>
      </c>
      <c r="D98">
        <v>7.4157303370786506E-2</v>
      </c>
      <c r="E98">
        <v>1.57303370786517E-2</v>
      </c>
      <c r="F98">
        <v>8.98876404494382E-2</v>
      </c>
      <c r="G98">
        <v>3.3707865168539297E-2</v>
      </c>
      <c r="H98">
        <v>1000</v>
      </c>
      <c r="I98">
        <v>90</v>
      </c>
      <c r="J98">
        <v>34</v>
      </c>
      <c r="K98">
        <v>0.46902825987562852</v>
      </c>
      <c r="L98">
        <v>0.52183346280871312</v>
      </c>
      <c r="M98">
        <v>-6.1943480248743077E-2</v>
      </c>
      <c r="N98">
        <v>4.3666925617426237E-2</v>
      </c>
      <c r="O98">
        <v>-5.4951240950875953E-2</v>
      </c>
      <c r="P98">
        <v>3.8718143923656079E-2</v>
      </c>
      <c r="Q98">
        <v>-7.7712790221960579E-2</v>
      </c>
      <c r="R98">
        <v>5.4755724246747871E-2</v>
      </c>
      <c r="S98">
        <v>1.261589301059387</v>
      </c>
      <c r="T98">
        <v>89.5</v>
      </c>
      <c r="U98">
        <v>90.5</v>
      </c>
      <c r="V98">
        <v>33.5</v>
      </c>
      <c r="W98">
        <v>34.5</v>
      </c>
      <c r="X98">
        <v>1.077870118322782E-2</v>
      </c>
      <c r="Y98">
        <v>3.3924201228875413E-2</v>
      </c>
      <c r="Z98">
        <v>4.6131126514902638E-4</v>
      </c>
      <c r="AA98">
        <v>2.4671307107400651E-4</v>
      </c>
      <c r="AB98">
        <v>3.2676487539412557E-4</v>
      </c>
      <c r="AC98">
        <v>-0.99950657385785202</v>
      </c>
      <c r="AD98">
        <v>-0.99934647024921175</v>
      </c>
      <c r="AE98">
        <v>-2.4637721337620482</v>
      </c>
      <c r="AF98">
        <v>-2.4100792989565969</v>
      </c>
      <c r="AG98">
        <v>-3.4842999661631882</v>
      </c>
      <c r="AH98">
        <v>-3.4083668309790611</v>
      </c>
      <c r="AI98">
        <v>117.7064047974453</v>
      </c>
      <c r="AJ98">
        <v>2.5246421506387839E-2</v>
      </c>
      <c r="AK98">
        <v>4.662310205626341E-2</v>
      </c>
      <c r="AL98">
        <v>0</v>
      </c>
      <c r="AM98">
        <v>0.5</v>
      </c>
      <c r="AN98">
        <v>0</v>
      </c>
      <c r="AO98">
        <v>0.5</v>
      </c>
      <c r="AP98">
        <v>2.4671307107400651E-4</v>
      </c>
      <c r="AQ98">
        <v>3.2676487539412557E-4</v>
      </c>
      <c r="AR98">
        <v>9.4891567662968721E-6</v>
      </c>
      <c r="AS98">
        <v>1.6421127199992501E-7</v>
      </c>
      <c r="AT98">
        <v>2.1130103233066639E-7</v>
      </c>
      <c r="AU98">
        <v>126158.6687484134</v>
      </c>
      <c r="AV98">
        <v>8.98876404494382E-2</v>
      </c>
      <c r="AW98">
        <v>3.3707865168539297E-2</v>
      </c>
      <c r="AX98">
        <v>90</v>
      </c>
      <c r="AY98">
        <v>34</v>
      </c>
      <c r="AZ98">
        <v>34</v>
      </c>
      <c r="BA98">
        <v>0</v>
      </c>
      <c r="BB98">
        <v>5.8193646255794533</v>
      </c>
      <c r="BC98">
        <v>1.144584565940612E-2</v>
      </c>
      <c r="BD98">
        <v>0.8878503400414286</v>
      </c>
      <c r="BE98">
        <v>2.2262019509133171E-2</v>
      </c>
      <c r="BF98">
        <v>7.8441794790032077E-2</v>
      </c>
      <c r="BG98">
        <v>888</v>
      </c>
      <c r="BH98">
        <v>22</v>
      </c>
      <c r="BI98">
        <v>78</v>
      </c>
      <c r="BJ98">
        <v>11</v>
      </c>
      <c r="BK98">
        <v>892</v>
      </c>
      <c r="BL98">
        <v>18</v>
      </c>
      <c r="BM98">
        <v>74</v>
      </c>
      <c r="BN98">
        <v>16</v>
      </c>
      <c r="BO98">
        <v>1.79372197309417E-2</v>
      </c>
      <c r="BP98">
        <v>0.88888888888888884</v>
      </c>
      <c r="BQ98">
        <v>0.2162162162162162</v>
      </c>
      <c r="BR98">
        <v>1.5625</v>
      </c>
      <c r="BS98" s="3">
        <v>2.6855423248360468</v>
      </c>
      <c r="BU98">
        <v>879</v>
      </c>
      <c r="BV98">
        <v>31</v>
      </c>
      <c r="BW98">
        <v>87</v>
      </c>
      <c r="BX98">
        <v>3</v>
      </c>
      <c r="BY98">
        <v>0.18946188340807171</v>
      </c>
      <c r="BZ98">
        <v>9.3888888888888893</v>
      </c>
      <c r="CA98">
        <v>2.2837837837837842</v>
      </c>
      <c r="CB98">
        <v>10.5625</v>
      </c>
      <c r="CC98" s="3">
        <v>22.424634556080751</v>
      </c>
    </row>
    <row r="99" spans="1:81" x14ac:dyDescent="0.3">
      <c r="A99" t="s">
        <v>177</v>
      </c>
      <c r="B99">
        <v>0.89270386266094404</v>
      </c>
      <c r="C99">
        <v>2.14592274678112E-2</v>
      </c>
      <c r="D99">
        <v>8.15450643776824E-2</v>
      </c>
      <c r="E99">
        <v>4.29184549356223E-3</v>
      </c>
      <c r="F99">
        <v>8.5836909871244593E-2</v>
      </c>
      <c r="G99">
        <v>2.5751072961373401E-2</v>
      </c>
      <c r="H99">
        <v>1000</v>
      </c>
      <c r="I99">
        <v>86</v>
      </c>
      <c r="J99">
        <v>26</v>
      </c>
      <c r="K99">
        <v>0.42615505435784179</v>
      </c>
      <c r="L99">
        <v>0.26510569000246309</v>
      </c>
      <c r="M99">
        <v>-0.14768989128431631</v>
      </c>
      <c r="N99">
        <v>-0.46978861999507382</v>
      </c>
      <c r="O99">
        <v>-0.1316432781863657</v>
      </c>
      <c r="P99">
        <v>-0.44383916909542381</v>
      </c>
      <c r="Q99">
        <v>-0.18617170940641259</v>
      </c>
      <c r="R99">
        <v>-0.62768337244715389</v>
      </c>
      <c r="S99">
        <v>1.2512108997401059</v>
      </c>
      <c r="T99">
        <v>85.5</v>
      </c>
      <c r="U99">
        <v>86.5</v>
      </c>
      <c r="V99">
        <v>25.5</v>
      </c>
      <c r="W99">
        <v>26.5</v>
      </c>
      <c r="X99">
        <v>1.063688816570579E-2</v>
      </c>
      <c r="Y99">
        <v>2.7998114437147229E-2</v>
      </c>
      <c r="Z99">
        <v>3.7262663660500448E-4</v>
      </c>
      <c r="AA99">
        <v>2.4671307107400651E-4</v>
      </c>
      <c r="AB99">
        <v>3.2676487539412557E-4</v>
      </c>
      <c r="AC99">
        <v>-0.99950657385785202</v>
      </c>
      <c r="AD99">
        <v>-0.99934647024921175</v>
      </c>
      <c r="AE99">
        <v>-2.4637721337620482</v>
      </c>
      <c r="AF99">
        <v>-2.4100792989565969</v>
      </c>
      <c r="AG99">
        <v>-3.4842999661631882</v>
      </c>
      <c r="AH99">
        <v>-3.4083668309790611</v>
      </c>
      <c r="AI99">
        <v>117.7064047974453</v>
      </c>
      <c r="AJ99">
        <v>0.23887720002879109</v>
      </c>
      <c r="AK99">
        <v>6.6775927953360764E-2</v>
      </c>
      <c r="AL99">
        <v>0</v>
      </c>
      <c r="AM99">
        <v>0.5</v>
      </c>
      <c r="AN99">
        <v>0</v>
      </c>
      <c r="AO99">
        <v>0.5</v>
      </c>
      <c r="AP99">
        <v>2.4671307107400651E-4</v>
      </c>
      <c r="AQ99">
        <v>3.2676487539412557E-4</v>
      </c>
      <c r="AR99">
        <v>9.4891567662968721E-6</v>
      </c>
      <c r="AS99">
        <v>2.3209719523661779E-7</v>
      </c>
      <c r="AT99">
        <v>1.650044449600741E-6</v>
      </c>
      <c r="AU99">
        <v>9232.8542986330194</v>
      </c>
      <c r="AV99">
        <v>8.5836909871244593E-2</v>
      </c>
      <c r="AW99">
        <v>2.5751072961373401E-2</v>
      </c>
      <c r="AX99">
        <v>86</v>
      </c>
      <c r="AY99">
        <v>26</v>
      </c>
      <c r="AZ99">
        <v>26</v>
      </c>
      <c r="BA99">
        <v>0</v>
      </c>
      <c r="BB99">
        <v>6.0925553560309664</v>
      </c>
      <c r="BC99">
        <v>8.8409543153733228E-3</v>
      </c>
      <c r="BD99">
        <v>0.8972529714827554</v>
      </c>
      <c r="BE99">
        <v>1.6910118646000082E-2</v>
      </c>
      <c r="BF99">
        <v>7.699595555587127E-2</v>
      </c>
      <c r="BG99">
        <v>897</v>
      </c>
      <c r="BH99">
        <v>17</v>
      </c>
      <c r="BI99">
        <v>77</v>
      </c>
      <c r="BJ99">
        <v>9</v>
      </c>
      <c r="BK99">
        <v>893</v>
      </c>
      <c r="BL99">
        <v>21</v>
      </c>
      <c r="BM99">
        <v>82</v>
      </c>
      <c r="BN99">
        <v>4</v>
      </c>
      <c r="BO99">
        <v>1.7917133258678612E-2</v>
      </c>
      <c r="BP99">
        <v>0.76190476190476186</v>
      </c>
      <c r="BQ99">
        <v>0.3048780487804878</v>
      </c>
      <c r="BR99">
        <v>6.25</v>
      </c>
      <c r="BS99" s="3">
        <v>7.334699943943928</v>
      </c>
      <c r="BU99">
        <v>891</v>
      </c>
      <c r="BV99">
        <v>24</v>
      </c>
      <c r="BW99">
        <v>84</v>
      </c>
      <c r="BX99">
        <v>2</v>
      </c>
      <c r="BY99">
        <v>4.4792833146696529E-3</v>
      </c>
      <c r="BZ99">
        <v>0.42857142857142849</v>
      </c>
      <c r="CA99">
        <v>4.878048780487805E-2</v>
      </c>
      <c r="CB99">
        <v>1</v>
      </c>
      <c r="CC99" s="3">
        <v>1.4818311996909761</v>
      </c>
    </row>
    <row r="100" spans="1:81" x14ac:dyDescent="0.3">
      <c r="A100" t="s">
        <v>178</v>
      </c>
      <c r="B100">
        <v>0.91623711340206204</v>
      </c>
      <c r="C100">
        <v>1.03092783505155E-2</v>
      </c>
      <c r="D100">
        <v>5.7989690721649501E-2</v>
      </c>
      <c r="E100">
        <v>1.54639175257732E-2</v>
      </c>
      <c r="F100">
        <v>7.3453608247422697E-2</v>
      </c>
      <c r="G100">
        <v>2.57731958762887E-2</v>
      </c>
      <c r="H100">
        <v>1000</v>
      </c>
      <c r="I100">
        <v>73</v>
      </c>
      <c r="J100">
        <v>26</v>
      </c>
      <c r="K100">
        <v>0.29470742238192882</v>
      </c>
      <c r="L100">
        <v>0.26510569000246309</v>
      </c>
      <c r="M100">
        <v>-0.41058515523614242</v>
      </c>
      <c r="N100">
        <v>-0.46978861999507382</v>
      </c>
      <c r="O100">
        <v>-0.38161435063479843</v>
      </c>
      <c r="P100">
        <v>-0.44383916909542381</v>
      </c>
      <c r="Q100">
        <v>-0.53968419026393366</v>
      </c>
      <c r="R100">
        <v>-0.62768337244715389</v>
      </c>
      <c r="S100">
        <v>1.4422992516846691</v>
      </c>
      <c r="T100">
        <v>72.5</v>
      </c>
      <c r="U100">
        <v>73.5</v>
      </c>
      <c r="V100">
        <v>25.5</v>
      </c>
      <c r="W100">
        <v>26.5</v>
      </c>
      <c r="X100">
        <v>9.4051988965661582E-3</v>
      </c>
      <c r="Y100">
        <v>2.7998114437147229E-2</v>
      </c>
      <c r="Z100">
        <v>3.7979753938294122E-4</v>
      </c>
      <c r="AA100">
        <v>2.4671307107400651E-4</v>
      </c>
      <c r="AB100">
        <v>3.2676487539412557E-4</v>
      </c>
      <c r="AC100">
        <v>-0.99950657385785202</v>
      </c>
      <c r="AD100">
        <v>-0.99934647024921175</v>
      </c>
      <c r="AE100">
        <v>-2.4637721337620482</v>
      </c>
      <c r="AF100">
        <v>-2.4100792989565969</v>
      </c>
      <c r="AG100">
        <v>-3.4842999661631882</v>
      </c>
      <c r="AH100">
        <v>-3.4083668309790611</v>
      </c>
      <c r="AI100">
        <v>117.7064047974453</v>
      </c>
      <c r="AJ100">
        <v>0.23887720002879109</v>
      </c>
      <c r="AK100">
        <v>0.2048200456972866</v>
      </c>
      <c r="AL100">
        <v>0</v>
      </c>
      <c r="AM100">
        <v>0.5</v>
      </c>
      <c r="AN100">
        <v>0</v>
      </c>
      <c r="AO100">
        <v>0.5</v>
      </c>
      <c r="AP100">
        <v>2.4671307107400651E-4</v>
      </c>
      <c r="AQ100">
        <v>3.2676487539412557E-4</v>
      </c>
      <c r="AR100">
        <v>9.4891567662968721E-6</v>
      </c>
      <c r="AS100">
        <v>6.2947112081091178E-7</v>
      </c>
      <c r="AT100">
        <v>1.650044449600741E-6</v>
      </c>
      <c r="AU100">
        <v>3469.830934057512</v>
      </c>
      <c r="AV100">
        <v>7.3453608247422697E-2</v>
      </c>
      <c r="AW100">
        <v>2.57731958762887E-2</v>
      </c>
      <c r="AX100">
        <v>73</v>
      </c>
      <c r="AY100">
        <v>26</v>
      </c>
      <c r="AZ100">
        <v>26</v>
      </c>
      <c r="BA100">
        <v>0</v>
      </c>
      <c r="BB100">
        <v>6.2692389840364573</v>
      </c>
      <c r="BC100">
        <v>8.0159506063244932E-3</v>
      </c>
      <c r="BD100">
        <v>0.90878914648261322</v>
      </c>
      <c r="BE100">
        <v>1.7757245269964209E-2</v>
      </c>
      <c r="BF100">
        <v>6.5437657641098199E-2</v>
      </c>
      <c r="BG100">
        <v>909</v>
      </c>
      <c r="BH100">
        <v>18</v>
      </c>
      <c r="BI100">
        <v>65</v>
      </c>
      <c r="BJ100">
        <v>8</v>
      </c>
      <c r="BK100">
        <v>916</v>
      </c>
      <c r="BL100">
        <v>10</v>
      </c>
      <c r="BM100">
        <v>58</v>
      </c>
      <c r="BN100">
        <v>15</v>
      </c>
      <c r="BO100">
        <v>5.3493449781659388E-2</v>
      </c>
      <c r="BP100">
        <v>6.4</v>
      </c>
      <c r="BQ100">
        <v>0.84482758620689657</v>
      </c>
      <c r="BR100">
        <v>3.2666666666666671</v>
      </c>
      <c r="BS100" s="3">
        <v>10.56498770265522</v>
      </c>
      <c r="BU100">
        <v>903</v>
      </c>
      <c r="BV100">
        <v>24</v>
      </c>
      <c r="BW100">
        <v>72</v>
      </c>
      <c r="BX100">
        <v>2</v>
      </c>
      <c r="BY100">
        <v>0.1844978165938865</v>
      </c>
      <c r="BZ100">
        <v>19.600000000000001</v>
      </c>
      <c r="CA100">
        <v>3.3793103448275859</v>
      </c>
      <c r="CB100">
        <v>11.266666666666669</v>
      </c>
      <c r="CC100" s="3">
        <v>34.430474828088137</v>
      </c>
    </row>
    <row r="101" spans="1:81" x14ac:dyDescent="0.3">
      <c r="A101" t="s">
        <v>179</v>
      </c>
      <c r="B101">
        <v>0.90397350993377501</v>
      </c>
      <c r="C101">
        <v>1.6556291390728499E-2</v>
      </c>
      <c r="D101">
        <v>7.4503311258278193E-2</v>
      </c>
      <c r="E101">
        <v>4.9668874172185398E-3</v>
      </c>
      <c r="F101">
        <v>7.9470198675496706E-2</v>
      </c>
      <c r="G101">
        <v>2.1523178807947001E-2</v>
      </c>
      <c r="H101">
        <v>1000</v>
      </c>
      <c r="I101">
        <v>79</v>
      </c>
      <c r="J101">
        <v>22</v>
      </c>
      <c r="K101">
        <v>0.35334869037835642</v>
      </c>
      <c r="L101">
        <v>0.16596551411699539</v>
      </c>
      <c r="M101">
        <v>-0.29330261924328721</v>
      </c>
      <c r="N101">
        <v>-0.66806897176600921</v>
      </c>
      <c r="O101">
        <v>-0.26608095102003848</v>
      </c>
      <c r="P101">
        <v>-0.68605739279248368</v>
      </c>
      <c r="Q101">
        <v>-0.37629528962166958</v>
      </c>
      <c r="R101">
        <v>-0.97023166945345618</v>
      </c>
      <c r="S101">
        <v>1.3104280257657339</v>
      </c>
      <c r="T101">
        <v>78.5</v>
      </c>
      <c r="U101">
        <v>79.5</v>
      </c>
      <c r="V101">
        <v>21.5</v>
      </c>
      <c r="W101">
        <v>22.5</v>
      </c>
      <c r="X101">
        <v>1.01074201152806E-2</v>
      </c>
      <c r="Y101">
        <v>2.138789454222384E-2</v>
      </c>
      <c r="Z101">
        <v>2.8328365961498801E-4</v>
      </c>
      <c r="AA101">
        <v>2.4671307107400651E-4</v>
      </c>
      <c r="AB101">
        <v>3.2676487539412557E-4</v>
      </c>
      <c r="AC101">
        <v>-0.99950657385785202</v>
      </c>
      <c r="AD101">
        <v>-0.99934647024921175</v>
      </c>
      <c r="AE101">
        <v>-2.4637721337620482</v>
      </c>
      <c r="AF101">
        <v>-2.4100792989565969</v>
      </c>
      <c r="AG101">
        <v>-3.4842999661631882</v>
      </c>
      <c r="AH101">
        <v>-3.4083668309790611</v>
      </c>
      <c r="AI101">
        <v>117.7064047974453</v>
      </c>
      <c r="AJ101">
        <v>0.66258780882813684</v>
      </c>
      <c r="AK101">
        <v>0.1231810826014041</v>
      </c>
      <c r="AL101">
        <v>0</v>
      </c>
      <c r="AM101">
        <v>0.5</v>
      </c>
      <c r="AN101">
        <v>0</v>
      </c>
      <c r="AO101">
        <v>0.5</v>
      </c>
      <c r="AP101">
        <v>2.4671307107400651E-4</v>
      </c>
      <c r="AQ101">
        <v>3.2676487539412557E-4</v>
      </c>
      <c r="AR101">
        <v>9.4891567662968721E-6</v>
      </c>
      <c r="AS101">
        <v>4.0683630510573258E-7</v>
      </c>
      <c r="AT101">
        <v>3.496259297921795E-6</v>
      </c>
      <c r="AU101">
        <v>1889.8433639678931</v>
      </c>
      <c r="AV101">
        <v>7.9470198675496706E-2</v>
      </c>
      <c r="AW101">
        <v>2.1523178807947001E-2</v>
      </c>
      <c r="AX101">
        <v>79</v>
      </c>
      <c r="AY101">
        <v>22</v>
      </c>
      <c r="AZ101">
        <v>22</v>
      </c>
      <c r="BA101">
        <v>0</v>
      </c>
      <c r="BB101">
        <v>6.3686510982830953</v>
      </c>
      <c r="BC101">
        <v>7.2462579528986097E-3</v>
      </c>
      <c r="BD101">
        <v>0.90625288046945496</v>
      </c>
      <c r="BE101">
        <v>1.427692085504839E-2</v>
      </c>
      <c r="BF101">
        <v>7.2223940722598093E-2</v>
      </c>
      <c r="BG101">
        <v>906</v>
      </c>
      <c r="BH101">
        <v>14</v>
      </c>
      <c r="BI101">
        <v>72</v>
      </c>
      <c r="BJ101">
        <v>7</v>
      </c>
      <c r="BK101">
        <v>904</v>
      </c>
      <c r="BL101">
        <v>17</v>
      </c>
      <c r="BM101">
        <v>75</v>
      </c>
      <c r="BN101">
        <v>5</v>
      </c>
      <c r="BO101">
        <v>4.4247787610619468E-3</v>
      </c>
      <c r="BP101">
        <v>0.52941176470588236</v>
      </c>
      <c r="BQ101">
        <v>0.12</v>
      </c>
      <c r="BR101">
        <v>0.8</v>
      </c>
      <c r="BS101" s="3">
        <v>1.453836543466944</v>
      </c>
      <c r="BU101">
        <v>901</v>
      </c>
      <c r="BV101">
        <v>20</v>
      </c>
      <c r="BW101">
        <v>78</v>
      </c>
      <c r="BX101">
        <v>2</v>
      </c>
      <c r="BY101">
        <v>9.9557522123893804E-3</v>
      </c>
      <c r="BZ101">
        <v>0.52941176470588236</v>
      </c>
      <c r="CA101">
        <v>0.12</v>
      </c>
      <c r="CB101">
        <v>1.8</v>
      </c>
      <c r="CC101" s="3">
        <v>2.459367516918272</v>
      </c>
    </row>
    <row r="102" spans="1:81" x14ac:dyDescent="0.3">
      <c r="A102" t="s">
        <v>180</v>
      </c>
      <c r="B102">
        <v>0.88757396449704096</v>
      </c>
      <c r="C102">
        <v>1.18343195266272E-2</v>
      </c>
      <c r="D102">
        <v>9.1715976331360902E-2</v>
      </c>
      <c r="E102">
        <v>8.8757396449704092E-3</v>
      </c>
      <c r="F102">
        <v>0.100591715976331</v>
      </c>
      <c r="G102">
        <v>2.07100591715976E-2</v>
      </c>
      <c r="H102">
        <v>1000</v>
      </c>
      <c r="I102">
        <v>101</v>
      </c>
      <c r="J102">
        <v>21</v>
      </c>
      <c r="K102">
        <v>0.58708500063952318</v>
      </c>
      <c r="L102">
        <v>0.14545296455761739</v>
      </c>
      <c r="M102">
        <v>0.17417000127904639</v>
      </c>
      <c r="N102">
        <v>-0.70909407088476506</v>
      </c>
      <c r="O102">
        <v>0.15560085904473581</v>
      </c>
      <c r="P102">
        <v>-0.74680116904793736</v>
      </c>
      <c r="Q102">
        <v>0.22005284517796969</v>
      </c>
      <c r="R102">
        <v>-1.056136341663676</v>
      </c>
      <c r="S102">
        <v>0.70514997746685482</v>
      </c>
      <c r="T102">
        <v>100.5</v>
      </c>
      <c r="U102">
        <v>101.5</v>
      </c>
      <c r="V102">
        <v>20.5</v>
      </c>
      <c r="W102">
        <v>21.5</v>
      </c>
      <c r="X102">
        <v>1.0530211179717639E-2</v>
      </c>
      <c r="Y102">
        <v>1.9637544699654449E-2</v>
      </c>
      <c r="Z102">
        <v>1.4581619584498509E-4</v>
      </c>
      <c r="AA102">
        <v>2.4671307107400651E-4</v>
      </c>
      <c r="AB102">
        <v>3.2676487539412557E-4</v>
      </c>
      <c r="AC102">
        <v>-0.99950657385785202</v>
      </c>
      <c r="AD102">
        <v>-0.99934647024921175</v>
      </c>
      <c r="AE102">
        <v>-2.4637721337620482</v>
      </c>
      <c r="AF102">
        <v>-2.4100792989565969</v>
      </c>
      <c r="AG102">
        <v>-3.4842999661631882</v>
      </c>
      <c r="AH102">
        <v>-3.4083668309790611</v>
      </c>
      <c r="AI102">
        <v>117.7064047974453</v>
      </c>
      <c r="AJ102">
        <v>0.84615277864865923</v>
      </c>
      <c r="AK102">
        <v>1.675460024233252E-2</v>
      </c>
      <c r="AL102">
        <v>0</v>
      </c>
      <c r="AM102">
        <v>0.5</v>
      </c>
      <c r="AN102">
        <v>0</v>
      </c>
      <c r="AO102">
        <v>0.5</v>
      </c>
      <c r="AP102">
        <v>2.4671307107400651E-4</v>
      </c>
      <c r="AQ102">
        <v>3.2676487539412557E-4</v>
      </c>
      <c r="AR102">
        <v>9.4891567662968721E-6</v>
      </c>
      <c r="AS102">
        <v>5.7650956650544091E-8</v>
      </c>
      <c r="AT102">
        <v>4.0994739491287504E-6</v>
      </c>
      <c r="AU102">
        <v>5854.6203248799802</v>
      </c>
      <c r="AV102">
        <v>0.100591715976331</v>
      </c>
      <c r="AW102">
        <v>2.07100591715976E-2</v>
      </c>
      <c r="AX102">
        <v>101</v>
      </c>
      <c r="AY102">
        <v>21</v>
      </c>
      <c r="AZ102">
        <v>21</v>
      </c>
      <c r="BA102">
        <v>0</v>
      </c>
      <c r="BB102">
        <v>6.221780085927783</v>
      </c>
      <c r="BC102">
        <v>8.1475008005362105E-3</v>
      </c>
      <c r="BD102">
        <v>0.88684572565260755</v>
      </c>
      <c r="BE102">
        <v>1.256255837106139E-2</v>
      </c>
      <c r="BF102">
        <v>9.2444215175794792E-2</v>
      </c>
      <c r="BG102">
        <v>887</v>
      </c>
      <c r="BH102">
        <v>13</v>
      </c>
      <c r="BI102">
        <v>92</v>
      </c>
      <c r="BJ102">
        <v>8</v>
      </c>
      <c r="BK102">
        <v>888</v>
      </c>
      <c r="BL102">
        <v>12</v>
      </c>
      <c r="BM102">
        <v>92</v>
      </c>
      <c r="BN102">
        <v>9</v>
      </c>
      <c r="BO102">
        <v>1.1261261261261259E-3</v>
      </c>
      <c r="BP102">
        <v>8.3333333333333329E-2</v>
      </c>
      <c r="BQ102">
        <v>0</v>
      </c>
      <c r="BR102">
        <v>0.1111111111111111</v>
      </c>
      <c r="BS102" s="3">
        <v>0.19557057057057059</v>
      </c>
      <c r="BU102">
        <v>881</v>
      </c>
      <c r="BV102">
        <v>19</v>
      </c>
      <c r="BW102">
        <v>99</v>
      </c>
      <c r="BX102">
        <v>2</v>
      </c>
      <c r="BY102">
        <v>5.5180180180180179E-2</v>
      </c>
      <c r="BZ102">
        <v>4.083333333333333</v>
      </c>
      <c r="CA102">
        <v>0.53260869565217395</v>
      </c>
      <c r="CB102">
        <v>5.4444444444444446</v>
      </c>
      <c r="CC102" s="3">
        <v>10.115566653610131</v>
      </c>
    </row>
    <row r="103" spans="1:81" x14ac:dyDescent="0.3">
      <c r="A103" t="s">
        <v>181</v>
      </c>
      <c r="B103">
        <v>0.941542288557214</v>
      </c>
      <c r="C103">
        <v>1.40961857379768E-2</v>
      </c>
      <c r="D103">
        <v>3.98009950248756E-2</v>
      </c>
      <c r="E103">
        <v>4.5605306799336703E-3</v>
      </c>
      <c r="F103">
        <v>4.43615257048093E-2</v>
      </c>
      <c r="G103">
        <v>1.8656716417910401E-2</v>
      </c>
      <c r="H103">
        <v>1000</v>
      </c>
      <c r="I103">
        <v>44</v>
      </c>
      <c r="J103">
        <v>19</v>
      </c>
      <c r="K103">
        <v>8.9788531158825444E-2</v>
      </c>
      <c r="L103">
        <v>0.1096424645448183</v>
      </c>
      <c r="M103">
        <v>-0.82042293768234908</v>
      </c>
      <c r="N103">
        <v>-0.7807150709103633</v>
      </c>
      <c r="O103">
        <v>-0.94897859212814273</v>
      </c>
      <c r="P103">
        <v>-0.86863243228705311</v>
      </c>
      <c r="Q103">
        <v>-1.342058395389345</v>
      </c>
      <c r="R103">
        <v>-1.22843176645748</v>
      </c>
      <c r="S103">
        <v>2.3735028800628282</v>
      </c>
      <c r="T103">
        <v>43.5</v>
      </c>
      <c r="U103">
        <v>44.5</v>
      </c>
      <c r="V103">
        <v>18.5</v>
      </c>
      <c r="W103">
        <v>19.5</v>
      </c>
      <c r="X103">
        <v>4.5983875610237507E-3</v>
      </c>
      <c r="Y103">
        <v>1.62000628366652E-2</v>
      </c>
      <c r="Z103">
        <v>1.7681212095704911E-4</v>
      </c>
      <c r="AA103">
        <v>2.4671307107400651E-4</v>
      </c>
      <c r="AB103">
        <v>3.2676487539412557E-4</v>
      </c>
      <c r="AC103">
        <v>-0.99950657385785202</v>
      </c>
      <c r="AD103">
        <v>-0.99934647024921175</v>
      </c>
      <c r="AE103">
        <v>-2.4637721337620482</v>
      </c>
      <c r="AF103">
        <v>-2.4100792989565969</v>
      </c>
      <c r="AG103">
        <v>-3.4842999661631882</v>
      </c>
      <c r="AH103">
        <v>-3.4083668309790611</v>
      </c>
      <c r="AI103">
        <v>117.7064047974453</v>
      </c>
      <c r="AJ103">
        <v>1.3631017577920279</v>
      </c>
      <c r="AK103">
        <v>1.961062905755667</v>
      </c>
      <c r="AL103">
        <v>0</v>
      </c>
      <c r="AM103">
        <v>0.5</v>
      </c>
      <c r="AN103">
        <v>0</v>
      </c>
      <c r="AO103">
        <v>0.5</v>
      </c>
      <c r="AP103">
        <v>2.4671307107400651E-4</v>
      </c>
      <c r="AQ103">
        <v>3.2676487539412557E-4</v>
      </c>
      <c r="AR103">
        <v>9.4891567662968721E-6</v>
      </c>
      <c r="AS103">
        <v>2.946676528442546E-6</v>
      </c>
      <c r="AT103">
        <v>5.4480004694478467E-6</v>
      </c>
      <c r="AU103">
        <v>104.5129376761052</v>
      </c>
      <c r="AV103">
        <v>4.43615257048093E-2</v>
      </c>
      <c r="AW103">
        <v>1.8656716417910401E-2</v>
      </c>
      <c r="AX103">
        <v>44</v>
      </c>
      <c r="AY103">
        <v>19</v>
      </c>
      <c r="AZ103">
        <v>19</v>
      </c>
      <c r="BA103">
        <v>0</v>
      </c>
      <c r="BB103">
        <v>7.5790638736249587</v>
      </c>
      <c r="BC103">
        <v>4.5297085553632878E-3</v>
      </c>
      <c r="BD103">
        <v>0.9415114664326435</v>
      </c>
      <c r="BE103">
        <v>1.4127007862547111E-2</v>
      </c>
      <c r="BF103">
        <v>3.983181714944601E-2</v>
      </c>
      <c r="BG103">
        <v>942</v>
      </c>
      <c r="BH103">
        <v>14</v>
      </c>
      <c r="BI103">
        <v>40</v>
      </c>
      <c r="BJ103">
        <v>5</v>
      </c>
      <c r="BK103">
        <v>942</v>
      </c>
      <c r="BL103">
        <v>14</v>
      </c>
      <c r="BM103">
        <v>40</v>
      </c>
      <c r="BN103">
        <v>5</v>
      </c>
      <c r="BO103">
        <v>0</v>
      </c>
      <c r="BP103">
        <v>0</v>
      </c>
      <c r="BQ103">
        <v>0</v>
      </c>
      <c r="BR103">
        <v>0</v>
      </c>
      <c r="BS103" s="3">
        <v>0</v>
      </c>
      <c r="BU103">
        <v>938</v>
      </c>
      <c r="BV103">
        <v>18</v>
      </c>
      <c r="BW103">
        <v>44</v>
      </c>
      <c r="BX103">
        <v>1</v>
      </c>
      <c r="BY103">
        <v>1.6985138004246281E-2</v>
      </c>
      <c r="BZ103">
        <v>1.142857142857143</v>
      </c>
      <c r="CA103">
        <v>0.4</v>
      </c>
      <c r="CB103">
        <v>3.2</v>
      </c>
      <c r="CC103" s="3">
        <v>4.7598422808613892</v>
      </c>
    </row>
    <row r="104" spans="1:81" x14ac:dyDescent="0.3">
      <c r="A104" t="s">
        <v>182</v>
      </c>
      <c r="B104">
        <v>0.90625</v>
      </c>
      <c r="C104">
        <v>2.7777777777777801E-2</v>
      </c>
      <c r="D104">
        <v>5.3819444444444399E-2</v>
      </c>
      <c r="E104">
        <v>1.2152777777777801E-2</v>
      </c>
      <c r="F104">
        <v>6.5972222222222196E-2</v>
      </c>
      <c r="G104">
        <v>3.9930555555555601E-2</v>
      </c>
      <c r="H104">
        <v>1000</v>
      </c>
      <c r="I104">
        <v>66</v>
      </c>
      <c r="J104">
        <v>40</v>
      </c>
      <c r="K104">
        <v>0.23239011891223299</v>
      </c>
      <c r="L104">
        <v>0.71417239639575403</v>
      </c>
      <c r="M104">
        <v>-0.53521976217553402</v>
      </c>
      <c r="N104">
        <v>0.42834479279150811</v>
      </c>
      <c r="O104">
        <v>-0.5168938011207812</v>
      </c>
      <c r="P104">
        <v>0.39995053637922551</v>
      </c>
      <c r="Q104">
        <v>-0.73099822385159019</v>
      </c>
      <c r="R104">
        <v>0.56561547282589464</v>
      </c>
      <c r="S104">
        <v>0.64755437348223188</v>
      </c>
      <c r="T104">
        <v>65.5</v>
      </c>
      <c r="U104">
        <v>66.5</v>
      </c>
      <c r="V104">
        <v>39.5</v>
      </c>
      <c r="W104">
        <v>40.5</v>
      </c>
      <c r="X104">
        <v>8.367071536822146E-3</v>
      </c>
      <c r="Y104">
        <v>2.8928252533808041E-2</v>
      </c>
      <c r="Z104">
        <v>1.5673714187106381E-4</v>
      </c>
      <c r="AA104">
        <v>2.4671307107400651E-4</v>
      </c>
      <c r="AB104">
        <v>3.2676487539412557E-4</v>
      </c>
      <c r="AC104">
        <v>-0.99950657385785202</v>
      </c>
      <c r="AD104">
        <v>-0.99934647024921175</v>
      </c>
      <c r="AE104">
        <v>-2.4637721337620482</v>
      </c>
      <c r="AF104">
        <v>-2.4100792989565969</v>
      </c>
      <c r="AG104">
        <v>-3.4842999661631882</v>
      </c>
      <c r="AH104">
        <v>-3.4083668309790611</v>
      </c>
      <c r="AI104">
        <v>117.7064047974453</v>
      </c>
      <c r="AJ104">
        <v>3.8932846876765601E-3</v>
      </c>
      <c r="AK104">
        <v>0.36382647473857571</v>
      </c>
      <c r="AL104">
        <v>0</v>
      </c>
      <c r="AM104">
        <v>0.5</v>
      </c>
      <c r="AN104">
        <v>0</v>
      </c>
      <c r="AO104">
        <v>0.5</v>
      </c>
      <c r="AP104">
        <v>2.4671307107400651E-4</v>
      </c>
      <c r="AQ104">
        <v>3.2676487539412557E-4</v>
      </c>
      <c r="AR104">
        <v>9.4891567662968721E-6</v>
      </c>
      <c r="AS104">
        <v>9.9472526272503493E-7</v>
      </c>
      <c r="AT104">
        <v>2.7786287254865951E-8</v>
      </c>
      <c r="AU104">
        <v>53810.357291163753</v>
      </c>
      <c r="AV104">
        <v>6.5972222222222196E-2</v>
      </c>
      <c r="AW104">
        <v>3.9930555555555601E-2</v>
      </c>
      <c r="AX104">
        <v>66</v>
      </c>
      <c r="AY104">
        <v>40</v>
      </c>
      <c r="AZ104">
        <v>40</v>
      </c>
      <c r="BA104">
        <v>0</v>
      </c>
      <c r="BB104">
        <v>6.0745258306236307</v>
      </c>
      <c r="BC104">
        <v>1.0793047245238271E-2</v>
      </c>
      <c r="BD104">
        <v>0.90489026946746043</v>
      </c>
      <c r="BE104">
        <v>2.913750831031733E-2</v>
      </c>
      <c r="BF104">
        <v>5.5179174976983922E-2</v>
      </c>
      <c r="BG104">
        <v>905</v>
      </c>
      <c r="BH104">
        <v>29</v>
      </c>
      <c r="BI104">
        <v>55</v>
      </c>
      <c r="BJ104">
        <v>11</v>
      </c>
      <c r="BK104">
        <v>906</v>
      </c>
      <c r="BL104">
        <v>28</v>
      </c>
      <c r="BM104">
        <v>54</v>
      </c>
      <c r="BN104">
        <v>12</v>
      </c>
      <c r="BO104">
        <v>1.103752759381898E-3</v>
      </c>
      <c r="BP104">
        <v>3.5714285714285712E-2</v>
      </c>
      <c r="BQ104">
        <v>1.8518518518518521E-2</v>
      </c>
      <c r="BR104">
        <v>8.3333333333333329E-2</v>
      </c>
      <c r="BS104" s="3">
        <v>0.13866989032551949</v>
      </c>
      <c r="BU104">
        <v>897</v>
      </c>
      <c r="BV104">
        <v>37</v>
      </c>
      <c r="BW104">
        <v>63</v>
      </c>
      <c r="BX104">
        <v>3</v>
      </c>
      <c r="BY104">
        <v>8.9403973509933773E-2</v>
      </c>
      <c r="BZ104">
        <v>2.8928571428571428</v>
      </c>
      <c r="CA104">
        <v>1.5</v>
      </c>
      <c r="CB104">
        <v>6.75</v>
      </c>
      <c r="CC104" s="3">
        <v>11.232261116367081</v>
      </c>
    </row>
    <row r="105" spans="1:81" x14ac:dyDescent="0.3">
      <c r="A105" t="s">
        <v>183</v>
      </c>
      <c r="B105">
        <v>0.82733812949640295</v>
      </c>
      <c r="C105">
        <v>1.9784172661870499E-2</v>
      </c>
      <c r="D105">
        <v>0.13129496402877699</v>
      </c>
      <c r="E105">
        <v>2.15827338129496E-2</v>
      </c>
      <c r="F105">
        <v>0.152877697841727</v>
      </c>
      <c r="G105">
        <v>4.1366906474820102E-2</v>
      </c>
      <c r="H105">
        <v>1000</v>
      </c>
      <c r="I105">
        <v>153</v>
      </c>
      <c r="J105">
        <v>41</v>
      </c>
      <c r="K105">
        <v>0.94771381552434697</v>
      </c>
      <c r="L105">
        <v>0.74238610344134293</v>
      </c>
      <c r="M105">
        <v>0.89542763104869394</v>
      </c>
      <c r="N105">
        <v>0.48477220688268591</v>
      </c>
      <c r="O105">
        <v>1.147690660855393</v>
      </c>
      <c r="P105">
        <v>0.46012793012343772</v>
      </c>
      <c r="Q105">
        <v>1.6230796979906359</v>
      </c>
      <c r="R105">
        <v>0.65071915920722545</v>
      </c>
      <c r="S105">
        <v>1.4219176468413111</v>
      </c>
      <c r="T105">
        <v>152.5</v>
      </c>
      <c r="U105">
        <v>153.5</v>
      </c>
      <c r="V105">
        <v>40.5</v>
      </c>
      <c r="W105">
        <v>41.5</v>
      </c>
      <c r="X105">
        <v>2.8799755321078369E-3</v>
      </c>
      <c r="Y105">
        <v>2.7467177824618379E-2</v>
      </c>
      <c r="Z105">
        <v>1.12480511170746E-4</v>
      </c>
      <c r="AA105">
        <v>2.4671307107400651E-4</v>
      </c>
      <c r="AB105">
        <v>3.2676487539412557E-4</v>
      </c>
      <c r="AC105">
        <v>-0.99950657385785202</v>
      </c>
      <c r="AD105">
        <v>-0.99934647024921175</v>
      </c>
      <c r="AE105">
        <v>-2.4637721337620482</v>
      </c>
      <c r="AF105">
        <v>-2.4100792989565969</v>
      </c>
      <c r="AG105">
        <v>-3.4842999661631882</v>
      </c>
      <c r="AH105">
        <v>-3.4083668309790611</v>
      </c>
      <c r="AI105">
        <v>117.7064047974453</v>
      </c>
      <c r="AJ105">
        <v>2.8073851690199039E-3</v>
      </c>
      <c r="AK105">
        <v>6.4814619267424185E-5</v>
      </c>
      <c r="AL105">
        <v>0</v>
      </c>
      <c r="AM105">
        <v>0.5</v>
      </c>
      <c r="AN105">
        <v>0</v>
      </c>
      <c r="AO105">
        <v>0.5</v>
      </c>
      <c r="AP105">
        <v>2.4671307107400651E-4</v>
      </c>
      <c r="AQ105">
        <v>3.2676487539412557E-4</v>
      </c>
      <c r="AR105">
        <v>9.4891567662968721E-6</v>
      </c>
      <c r="AS105">
        <v>6.0995407838338336E-11</v>
      </c>
      <c r="AT105">
        <v>1.9024278710543181E-8</v>
      </c>
      <c r="AU105">
        <v>919813042.73157883</v>
      </c>
      <c r="AV105">
        <v>0.152877697841727</v>
      </c>
      <c r="AW105">
        <v>4.1366906474820102E-2</v>
      </c>
      <c r="AX105">
        <v>153</v>
      </c>
      <c r="AY105">
        <v>41</v>
      </c>
      <c r="AZ105">
        <v>41</v>
      </c>
      <c r="BA105">
        <v>0</v>
      </c>
      <c r="BB105">
        <v>5.4738677584875601</v>
      </c>
      <c r="BC105">
        <v>1.942469714371341E-2</v>
      </c>
      <c r="BD105">
        <v>0.82518009282716631</v>
      </c>
      <c r="BE105">
        <v>2.1942209331106691E-2</v>
      </c>
      <c r="BF105">
        <v>0.13345300069801361</v>
      </c>
      <c r="BG105">
        <v>825</v>
      </c>
      <c r="BH105">
        <v>22</v>
      </c>
      <c r="BI105">
        <v>133</v>
      </c>
      <c r="BJ105">
        <v>19</v>
      </c>
      <c r="BK105">
        <v>827</v>
      </c>
      <c r="BL105">
        <v>20</v>
      </c>
      <c r="BM105">
        <v>131</v>
      </c>
      <c r="BN105">
        <v>22</v>
      </c>
      <c r="BO105">
        <v>4.8367593712212824E-3</v>
      </c>
      <c r="BP105">
        <v>0.2</v>
      </c>
      <c r="BQ105">
        <v>3.053435114503817E-2</v>
      </c>
      <c r="BR105">
        <v>0.40909090909090912</v>
      </c>
      <c r="BS105" s="3">
        <v>0.64446201960716853</v>
      </c>
      <c r="BU105">
        <v>812</v>
      </c>
      <c r="BV105">
        <v>35</v>
      </c>
      <c r="BW105">
        <v>147</v>
      </c>
      <c r="BX105">
        <v>6</v>
      </c>
      <c r="BY105">
        <v>0.27206771463119711</v>
      </c>
      <c r="BZ105">
        <v>11.25</v>
      </c>
      <c r="CA105">
        <v>1.9541984732824429</v>
      </c>
      <c r="CB105">
        <v>11.63636363636364</v>
      </c>
      <c r="CC105" s="3">
        <v>25.112629824277281</v>
      </c>
    </row>
    <row r="106" spans="1:81" x14ac:dyDescent="0.3">
      <c r="A106" t="s">
        <v>184</v>
      </c>
      <c r="B106">
        <v>0.87856071964018001</v>
      </c>
      <c r="C106">
        <v>2.0989505247376299E-2</v>
      </c>
      <c r="D106">
        <v>9.2953523238380797E-2</v>
      </c>
      <c r="E106">
        <v>7.4962518740629702E-3</v>
      </c>
      <c r="F106">
        <v>0.100449775112444</v>
      </c>
      <c r="G106">
        <v>2.84857571214393E-2</v>
      </c>
      <c r="H106">
        <v>1000</v>
      </c>
      <c r="I106">
        <v>100</v>
      </c>
      <c r="J106">
        <v>28</v>
      </c>
      <c r="K106">
        <v>0.57652356177577246</v>
      </c>
      <c r="L106">
        <v>0.32389244143314522</v>
      </c>
      <c r="M106">
        <v>0.1530471235515449</v>
      </c>
      <c r="N106">
        <v>-0.35221511713370968</v>
      </c>
      <c r="O106">
        <v>0.13647710883691719</v>
      </c>
      <c r="P106">
        <v>-0.32303581266559972</v>
      </c>
      <c r="Q106">
        <v>0.19300777827063731</v>
      </c>
      <c r="R106">
        <v>-0.4568416274039056</v>
      </c>
      <c r="S106">
        <v>1.079049341333508</v>
      </c>
      <c r="T106">
        <v>99.5</v>
      </c>
      <c r="U106">
        <v>100.5</v>
      </c>
      <c r="V106">
        <v>27.5</v>
      </c>
      <c r="W106">
        <v>28.5</v>
      </c>
      <c r="X106">
        <v>1.0590841558317471E-2</v>
      </c>
      <c r="Y106">
        <v>3.0675494820173791E-2</v>
      </c>
      <c r="Z106">
        <v>3.5056080046531689E-4</v>
      </c>
      <c r="AA106">
        <v>2.4671307107400651E-4</v>
      </c>
      <c r="AB106">
        <v>3.2676487539412557E-4</v>
      </c>
      <c r="AC106">
        <v>-0.99950657385785202</v>
      </c>
      <c r="AD106">
        <v>-0.99934647024921175</v>
      </c>
      <c r="AE106">
        <v>-2.4637721337620482</v>
      </c>
      <c r="AF106">
        <v>-2.4100792989565969</v>
      </c>
      <c r="AG106">
        <v>-3.4842999661631882</v>
      </c>
      <c r="AH106">
        <v>-3.4083668309790611</v>
      </c>
      <c r="AI106">
        <v>117.7064047974453</v>
      </c>
      <c r="AJ106">
        <v>0.13979898167220789</v>
      </c>
      <c r="AK106">
        <v>1.842807037628438E-2</v>
      </c>
      <c r="AL106">
        <v>0</v>
      </c>
      <c r="AM106">
        <v>0.5</v>
      </c>
      <c r="AN106">
        <v>0</v>
      </c>
      <c r="AO106">
        <v>0.5</v>
      </c>
      <c r="AP106">
        <v>2.4671307107400651E-4</v>
      </c>
      <c r="AQ106">
        <v>3.2676487539412557E-4</v>
      </c>
      <c r="AR106">
        <v>9.4891567662968721E-6</v>
      </c>
      <c r="AS106">
        <v>6.3774299979938609E-8</v>
      </c>
      <c r="AT106">
        <v>1.0580050588741211E-6</v>
      </c>
      <c r="AU106">
        <v>49301.204381753952</v>
      </c>
      <c r="AV106">
        <v>0.100449775112444</v>
      </c>
      <c r="AW106">
        <v>2.84857571214393E-2</v>
      </c>
      <c r="AX106">
        <v>100</v>
      </c>
      <c r="AY106">
        <v>28</v>
      </c>
      <c r="AZ106">
        <v>28</v>
      </c>
      <c r="BA106">
        <v>0</v>
      </c>
      <c r="BB106">
        <v>5.9004470926129491</v>
      </c>
      <c r="BC106">
        <v>1.0689399850122849E-2</v>
      </c>
      <c r="BD106">
        <v>0.88175386761623953</v>
      </c>
      <c r="BE106">
        <v>1.7796357271316451E-2</v>
      </c>
      <c r="BF106">
        <v>8.9760375262321154E-2</v>
      </c>
      <c r="BG106">
        <v>882</v>
      </c>
      <c r="BH106">
        <v>18</v>
      </c>
      <c r="BI106">
        <v>90</v>
      </c>
      <c r="BJ106">
        <v>11</v>
      </c>
      <c r="BK106">
        <v>879</v>
      </c>
      <c r="BL106">
        <v>21</v>
      </c>
      <c r="BM106">
        <v>93</v>
      </c>
      <c r="BN106">
        <v>7</v>
      </c>
      <c r="BO106">
        <v>1.0238907849829349E-2</v>
      </c>
      <c r="BP106">
        <v>0.42857142857142849</v>
      </c>
      <c r="BQ106">
        <v>9.6774193548387094E-2</v>
      </c>
      <c r="BR106">
        <v>2.285714285714286</v>
      </c>
      <c r="BS106" s="3">
        <v>2.8212988156839311</v>
      </c>
      <c r="BU106">
        <v>874</v>
      </c>
      <c r="BV106">
        <v>26</v>
      </c>
      <c r="BW106">
        <v>98</v>
      </c>
      <c r="BX106">
        <v>3</v>
      </c>
      <c r="BY106">
        <v>2.844141069397042E-2</v>
      </c>
      <c r="BZ106">
        <v>1.19047619047619</v>
      </c>
      <c r="CA106">
        <v>0.26881720430107531</v>
      </c>
      <c r="CB106">
        <v>2.285714285714286</v>
      </c>
      <c r="CC106" s="3">
        <v>3.7734490911855221</v>
      </c>
    </row>
    <row r="107" spans="1:81" x14ac:dyDescent="0.3">
      <c r="A107" t="s">
        <v>185</v>
      </c>
      <c r="B107">
        <v>0.90175348117586396</v>
      </c>
      <c r="C107">
        <v>1.8308406395049E-2</v>
      </c>
      <c r="D107">
        <v>6.6787003610108295E-2</v>
      </c>
      <c r="E107">
        <v>1.31511088189789E-2</v>
      </c>
      <c r="F107">
        <v>7.9938112429087202E-2</v>
      </c>
      <c r="G107">
        <v>3.14595152140279E-2</v>
      </c>
      <c r="H107">
        <v>1000</v>
      </c>
      <c r="I107">
        <v>80</v>
      </c>
      <c r="J107">
        <v>31</v>
      </c>
      <c r="K107">
        <v>0.3635049845114855</v>
      </c>
      <c r="L107">
        <v>0.42038474093637612</v>
      </c>
      <c r="M107">
        <v>-0.27299003097702901</v>
      </c>
      <c r="N107">
        <v>-0.15923051812724781</v>
      </c>
      <c r="O107">
        <v>-0.24685499695987509</v>
      </c>
      <c r="P107">
        <v>-0.14206434088082051</v>
      </c>
      <c r="Q107">
        <v>-0.34910568464022451</v>
      </c>
      <c r="R107">
        <v>-0.20090931760325079</v>
      </c>
      <c r="S107">
        <v>1.296149548380696</v>
      </c>
      <c r="T107">
        <v>79.5</v>
      </c>
      <c r="U107">
        <v>80.5</v>
      </c>
      <c r="V107">
        <v>30.5</v>
      </c>
      <c r="W107">
        <v>31.5</v>
      </c>
      <c r="X107">
        <v>1.0203557005532221E-2</v>
      </c>
      <c r="Y107">
        <v>3.3324511308078293E-2</v>
      </c>
      <c r="Z107">
        <v>4.4072785257343429E-4</v>
      </c>
      <c r="AA107">
        <v>2.4671307107400651E-4</v>
      </c>
      <c r="AB107">
        <v>3.2676487539412557E-4</v>
      </c>
      <c r="AC107">
        <v>-0.99950657385785202</v>
      </c>
      <c r="AD107">
        <v>-0.99934647024921175</v>
      </c>
      <c r="AE107">
        <v>-2.4637721337620482</v>
      </c>
      <c r="AF107">
        <v>-2.4100792989565969</v>
      </c>
      <c r="AG107">
        <v>-3.4842999661631882</v>
      </c>
      <c r="AH107">
        <v>-3.4083668309790611</v>
      </c>
      <c r="AI107">
        <v>117.7064047974453</v>
      </c>
      <c r="AJ107">
        <v>6.0587497293083992E-2</v>
      </c>
      <c r="AK107">
        <v>0.11300688619565501</v>
      </c>
      <c r="AL107">
        <v>0</v>
      </c>
      <c r="AM107">
        <v>0.5</v>
      </c>
      <c r="AN107">
        <v>0</v>
      </c>
      <c r="AO107">
        <v>0.5</v>
      </c>
      <c r="AP107">
        <v>2.4671307107400651E-4</v>
      </c>
      <c r="AQ107">
        <v>3.2676487539412557E-4</v>
      </c>
      <c r="AR107">
        <v>9.4891567662968721E-6</v>
      </c>
      <c r="AS107">
        <v>3.7678349549020432E-7</v>
      </c>
      <c r="AT107">
        <v>4.9812571496575482E-7</v>
      </c>
      <c r="AU107">
        <v>22282.672945051429</v>
      </c>
      <c r="AV107">
        <v>7.9938112429087202E-2</v>
      </c>
      <c r="AW107">
        <v>3.14595152140279E-2</v>
      </c>
      <c r="AX107">
        <v>80</v>
      </c>
      <c r="AY107">
        <v>31</v>
      </c>
      <c r="AZ107">
        <v>31</v>
      </c>
      <c r="BA107">
        <v>0</v>
      </c>
      <c r="BB107">
        <v>6.0027609757138922</v>
      </c>
      <c r="BC107">
        <v>1.0015885670656409E-2</v>
      </c>
      <c r="BD107">
        <v>0.89861825802754125</v>
      </c>
      <c r="BE107">
        <v>2.1443629543371489E-2</v>
      </c>
      <c r="BF107">
        <v>6.9922226758430794E-2</v>
      </c>
      <c r="BG107">
        <v>899</v>
      </c>
      <c r="BH107">
        <v>21</v>
      </c>
      <c r="BI107">
        <v>70</v>
      </c>
      <c r="BJ107">
        <v>10</v>
      </c>
      <c r="BK107">
        <v>902</v>
      </c>
      <c r="BL107">
        <v>18</v>
      </c>
      <c r="BM107">
        <v>67</v>
      </c>
      <c r="BN107">
        <v>13</v>
      </c>
      <c r="BO107">
        <v>9.9778270509977823E-3</v>
      </c>
      <c r="BP107">
        <v>0.5</v>
      </c>
      <c r="BQ107">
        <v>0.1343283582089552</v>
      </c>
      <c r="BR107">
        <v>0.69230769230769229</v>
      </c>
      <c r="BS107" s="3">
        <v>1.336613877567645</v>
      </c>
      <c r="BU107">
        <v>891</v>
      </c>
      <c r="BV107">
        <v>29</v>
      </c>
      <c r="BW107">
        <v>77</v>
      </c>
      <c r="BX107">
        <v>3</v>
      </c>
      <c r="BY107">
        <v>0.13414634146341459</v>
      </c>
      <c r="BZ107">
        <v>6.7222222222222223</v>
      </c>
      <c r="CA107">
        <v>1.4925373134328359</v>
      </c>
      <c r="CB107">
        <v>7.6923076923076934</v>
      </c>
      <c r="CC107" s="3">
        <v>16.041213569426169</v>
      </c>
    </row>
    <row r="108" spans="1:81" x14ac:dyDescent="0.3">
      <c r="A108" t="s">
        <v>186</v>
      </c>
      <c r="B108">
        <v>0.91539528432732298</v>
      </c>
      <c r="C108">
        <v>1.3869625520110999E-2</v>
      </c>
      <c r="D108">
        <v>6.5187239944521497E-2</v>
      </c>
      <c r="E108">
        <v>5.5478502080443803E-3</v>
      </c>
      <c r="F108">
        <v>7.0735090152565905E-2</v>
      </c>
      <c r="G108">
        <v>1.94174757281553E-2</v>
      </c>
      <c r="H108">
        <v>1000</v>
      </c>
      <c r="I108">
        <v>71</v>
      </c>
      <c r="J108">
        <v>19</v>
      </c>
      <c r="K108">
        <v>0.27616963564372998</v>
      </c>
      <c r="L108">
        <v>0.1096424645448183</v>
      </c>
      <c r="M108">
        <v>-0.44766072871253992</v>
      </c>
      <c r="N108">
        <v>-0.7807150709103633</v>
      </c>
      <c r="O108">
        <v>-0.42020417245122532</v>
      </c>
      <c r="P108">
        <v>-0.86863243228705311</v>
      </c>
      <c r="Q108">
        <v>-0.59425843964628577</v>
      </c>
      <c r="R108">
        <v>-1.22843176645748</v>
      </c>
      <c r="S108">
        <v>1.483485622694898</v>
      </c>
      <c r="T108">
        <v>70.5</v>
      </c>
      <c r="U108">
        <v>71.5</v>
      </c>
      <c r="V108">
        <v>18.5</v>
      </c>
      <c r="W108">
        <v>19.5</v>
      </c>
      <c r="X108">
        <v>9.1290967398231504E-3</v>
      </c>
      <c r="Y108">
        <v>1.62000628366652E-2</v>
      </c>
      <c r="Z108">
        <v>2.193955679294926E-4</v>
      </c>
      <c r="AA108">
        <v>2.4671307107400651E-4</v>
      </c>
      <c r="AB108">
        <v>3.2676487539412557E-4</v>
      </c>
      <c r="AC108">
        <v>-0.99950657385785202</v>
      </c>
      <c r="AD108">
        <v>-0.99934647024921175</v>
      </c>
      <c r="AE108">
        <v>-2.4637721337620482</v>
      </c>
      <c r="AF108">
        <v>-2.4100792989565969</v>
      </c>
      <c r="AG108">
        <v>-3.4842999661631882</v>
      </c>
      <c r="AH108">
        <v>-3.4083668309790611</v>
      </c>
      <c r="AI108">
        <v>117.7064047974453</v>
      </c>
      <c r="AJ108">
        <v>1.3631017577920279</v>
      </c>
      <c r="AK108">
        <v>0.24185004002286509</v>
      </c>
      <c r="AL108">
        <v>0</v>
      </c>
      <c r="AM108">
        <v>0.5</v>
      </c>
      <c r="AN108">
        <v>0</v>
      </c>
      <c r="AO108">
        <v>0.5</v>
      </c>
      <c r="AP108">
        <v>2.4671307107400651E-4</v>
      </c>
      <c r="AQ108">
        <v>3.2676487539412557E-4</v>
      </c>
      <c r="AR108">
        <v>9.4891567662968721E-6</v>
      </c>
      <c r="AS108">
        <v>7.2145515356025072E-7</v>
      </c>
      <c r="AT108">
        <v>5.4480004694478467E-6</v>
      </c>
      <c r="AU108">
        <v>529.67441442876907</v>
      </c>
      <c r="AV108">
        <v>7.0735090152565905E-2</v>
      </c>
      <c r="AW108">
        <v>1.94174757281553E-2</v>
      </c>
      <c r="AX108">
        <v>71</v>
      </c>
      <c r="AY108">
        <v>19</v>
      </c>
      <c r="AZ108">
        <v>19</v>
      </c>
      <c r="BA108">
        <v>0</v>
      </c>
      <c r="BB108">
        <v>6.6974730031456327</v>
      </c>
      <c r="BC108">
        <v>6.2231415317754429E-3</v>
      </c>
      <c r="BD108">
        <v>0.91607057565105421</v>
      </c>
      <c r="BE108">
        <v>1.3194334196379861E-2</v>
      </c>
      <c r="BF108">
        <v>6.451194862079046E-2</v>
      </c>
      <c r="BG108">
        <v>916</v>
      </c>
      <c r="BH108">
        <v>13</v>
      </c>
      <c r="BI108">
        <v>65</v>
      </c>
      <c r="BJ108">
        <v>6</v>
      </c>
      <c r="BK108">
        <v>915</v>
      </c>
      <c r="BL108">
        <v>14</v>
      </c>
      <c r="BM108">
        <v>65</v>
      </c>
      <c r="BN108">
        <v>6</v>
      </c>
      <c r="BO108">
        <v>1.092896174863388E-3</v>
      </c>
      <c r="BP108">
        <v>7.1428571428571425E-2</v>
      </c>
      <c r="BQ108">
        <v>0</v>
      </c>
      <c r="BR108">
        <v>0</v>
      </c>
      <c r="BS108" s="3">
        <v>7.2521467603434808E-2</v>
      </c>
      <c r="BU108">
        <v>911</v>
      </c>
      <c r="BV108">
        <v>18</v>
      </c>
      <c r="BW108">
        <v>69</v>
      </c>
      <c r="BX108">
        <v>1</v>
      </c>
      <c r="BY108">
        <v>1.7486338797814211E-2</v>
      </c>
      <c r="BZ108">
        <v>1.142857142857143</v>
      </c>
      <c r="CA108">
        <v>0.2461538461538462</v>
      </c>
      <c r="CB108">
        <v>4.166666666666667</v>
      </c>
      <c r="CC108" s="3">
        <v>5.5731639944754701</v>
      </c>
    </row>
    <row r="109" spans="1:81" x14ac:dyDescent="0.3">
      <c r="A109" t="s">
        <v>187</v>
      </c>
      <c r="B109">
        <v>0.88151658767772501</v>
      </c>
      <c r="C109">
        <v>2.60663507109005E-2</v>
      </c>
      <c r="D109">
        <v>8.7677725118483402E-2</v>
      </c>
      <c r="E109">
        <v>4.739336492891E-3</v>
      </c>
      <c r="F109">
        <v>9.2417061611374404E-2</v>
      </c>
      <c r="G109">
        <v>3.0805687203791499E-2</v>
      </c>
      <c r="H109">
        <v>1000</v>
      </c>
      <c r="I109">
        <v>92</v>
      </c>
      <c r="J109">
        <v>31</v>
      </c>
      <c r="K109">
        <v>0.49061608416407032</v>
      </c>
      <c r="L109">
        <v>0.42038474093637612</v>
      </c>
      <c r="M109">
        <v>-1.8767831671859359E-2</v>
      </c>
      <c r="N109">
        <v>-0.15923051812724781</v>
      </c>
      <c r="O109">
        <v>-1.6634091811605752E-2</v>
      </c>
      <c r="P109">
        <v>-0.14206434088082051</v>
      </c>
      <c r="Q109">
        <v>-2.3524158237732101E-2</v>
      </c>
      <c r="R109">
        <v>-0.20090931760325079</v>
      </c>
      <c r="S109">
        <v>1.2605213403589961</v>
      </c>
      <c r="T109">
        <v>91.5</v>
      </c>
      <c r="U109">
        <v>92.5</v>
      </c>
      <c r="V109">
        <v>30.5</v>
      </c>
      <c r="W109">
        <v>31.5</v>
      </c>
      <c r="X109">
        <v>1.0803271828382029E-2</v>
      </c>
      <c r="Y109">
        <v>3.3324511308078293E-2</v>
      </c>
      <c r="Z109">
        <v>4.538050200034054E-4</v>
      </c>
      <c r="AA109">
        <v>2.4671307107400651E-4</v>
      </c>
      <c r="AB109">
        <v>3.2676487539412557E-4</v>
      </c>
      <c r="AC109">
        <v>-0.99950657385785202</v>
      </c>
      <c r="AD109">
        <v>-0.99934647024921175</v>
      </c>
      <c r="AE109">
        <v>-2.4637721337620482</v>
      </c>
      <c r="AF109">
        <v>-2.4100792989565969</v>
      </c>
      <c r="AG109">
        <v>-3.4842999661631882</v>
      </c>
      <c r="AH109">
        <v>-3.4083668309790611</v>
      </c>
      <c r="AI109">
        <v>117.7064047974453</v>
      </c>
      <c r="AJ109">
        <v>6.0587497293083992E-2</v>
      </c>
      <c r="AK109">
        <v>3.8857534791331208E-2</v>
      </c>
      <c r="AL109">
        <v>0</v>
      </c>
      <c r="AM109">
        <v>0.5</v>
      </c>
      <c r="AN109">
        <v>0</v>
      </c>
      <c r="AO109">
        <v>0.5</v>
      </c>
      <c r="AP109">
        <v>2.4671307107400651E-4</v>
      </c>
      <c r="AQ109">
        <v>3.2676487539412557E-4</v>
      </c>
      <c r="AR109">
        <v>9.4891567662968721E-6</v>
      </c>
      <c r="AS109">
        <v>1.3717214046643779E-7</v>
      </c>
      <c r="AT109">
        <v>4.9812571496575482E-7</v>
      </c>
      <c r="AU109">
        <v>63021.979431411673</v>
      </c>
      <c r="AV109">
        <v>9.2417061611374404E-2</v>
      </c>
      <c r="AW109">
        <v>3.0805687203791499E-2</v>
      </c>
      <c r="AX109">
        <v>92</v>
      </c>
      <c r="AY109">
        <v>31</v>
      </c>
      <c r="AZ109">
        <v>31</v>
      </c>
      <c r="BA109">
        <v>0</v>
      </c>
      <c r="BB109">
        <v>5.8717537274328224</v>
      </c>
      <c r="BC109">
        <v>1.0801068113543181E-2</v>
      </c>
      <c r="BD109">
        <v>0.88757831929837727</v>
      </c>
      <c r="BE109">
        <v>2.000461909024832E-2</v>
      </c>
      <c r="BF109">
        <v>8.1615993497831232E-2</v>
      </c>
      <c r="BG109">
        <v>888</v>
      </c>
      <c r="BH109">
        <v>20</v>
      </c>
      <c r="BI109">
        <v>82</v>
      </c>
      <c r="BJ109">
        <v>11</v>
      </c>
      <c r="BK109">
        <v>882</v>
      </c>
      <c r="BL109">
        <v>26</v>
      </c>
      <c r="BM109">
        <v>88</v>
      </c>
      <c r="BN109">
        <v>5</v>
      </c>
      <c r="BO109">
        <v>4.0816326530612242E-2</v>
      </c>
      <c r="BP109">
        <v>1.384615384615385</v>
      </c>
      <c r="BQ109">
        <v>0.40909090909090912</v>
      </c>
      <c r="BR109">
        <v>7.2</v>
      </c>
      <c r="BS109" s="3">
        <v>9.0345226202369062</v>
      </c>
      <c r="BU109">
        <v>880</v>
      </c>
      <c r="BV109">
        <v>28</v>
      </c>
      <c r="BW109">
        <v>90</v>
      </c>
      <c r="BX109">
        <v>3</v>
      </c>
      <c r="BY109">
        <v>4.5351473922902504E-3</v>
      </c>
      <c r="BZ109">
        <v>0.15384615384615391</v>
      </c>
      <c r="CA109">
        <v>4.5454545454545463E-2</v>
      </c>
      <c r="CB109">
        <v>0.8</v>
      </c>
      <c r="CC109" s="3">
        <v>1.00383584669299</v>
      </c>
    </row>
    <row r="110" spans="1:81" x14ac:dyDescent="0.3">
      <c r="A110" t="s">
        <v>188</v>
      </c>
      <c r="B110">
        <v>0.91202346041055704</v>
      </c>
      <c r="C110">
        <v>1.7595307917888599E-2</v>
      </c>
      <c r="D110">
        <v>5.8651026392961901E-2</v>
      </c>
      <c r="E110">
        <v>1.17302052785924E-2</v>
      </c>
      <c r="F110">
        <v>7.0381231671554301E-2</v>
      </c>
      <c r="G110">
        <v>2.9325513196480898E-2</v>
      </c>
      <c r="H110">
        <v>1000</v>
      </c>
      <c r="I110">
        <v>70</v>
      </c>
      <c r="J110">
        <v>29</v>
      </c>
      <c r="K110">
        <v>0.2671123889254603</v>
      </c>
      <c r="L110">
        <v>0.35513503724826112</v>
      </c>
      <c r="M110">
        <v>-0.4657752221490794</v>
      </c>
      <c r="N110">
        <v>-0.28972992550347781</v>
      </c>
      <c r="O110">
        <v>-0.43951622736398238</v>
      </c>
      <c r="P110">
        <v>-0.26268549885178399</v>
      </c>
      <c r="Q110">
        <v>-0.6215698096212009</v>
      </c>
      <c r="R110">
        <v>-0.37149339511493512</v>
      </c>
      <c r="S110">
        <v>1.361072546119144</v>
      </c>
      <c r="T110">
        <v>69.5</v>
      </c>
      <c r="U110">
        <v>70.5</v>
      </c>
      <c r="V110">
        <v>28.5</v>
      </c>
      <c r="W110">
        <v>29.5</v>
      </c>
      <c r="X110">
        <v>8.9843354687093036E-3</v>
      </c>
      <c r="Y110">
        <v>3.1762785222157919E-2</v>
      </c>
      <c r="Z110">
        <v>3.8840589410855009E-4</v>
      </c>
      <c r="AA110">
        <v>2.4671307107400651E-4</v>
      </c>
      <c r="AB110">
        <v>3.2676487539412557E-4</v>
      </c>
      <c r="AC110">
        <v>-0.99950657385785202</v>
      </c>
      <c r="AD110">
        <v>-0.99934647024921175</v>
      </c>
      <c r="AE110">
        <v>-2.4637721337620482</v>
      </c>
      <c r="AF110">
        <v>-2.4100792989565969</v>
      </c>
      <c r="AG110">
        <v>-3.4842999661631882</v>
      </c>
      <c r="AH110">
        <v>-3.4083668309790611</v>
      </c>
      <c r="AI110">
        <v>117.7064047974453</v>
      </c>
      <c r="AJ110">
        <v>0.10625562304780869</v>
      </c>
      <c r="AK110">
        <v>0.26264362440822758</v>
      </c>
      <c r="AL110">
        <v>0</v>
      </c>
      <c r="AM110">
        <v>0.5</v>
      </c>
      <c r="AN110">
        <v>0</v>
      </c>
      <c r="AO110">
        <v>0.5</v>
      </c>
      <c r="AP110">
        <v>2.4671307107400651E-4</v>
      </c>
      <c r="AQ110">
        <v>3.2676487539412557E-4</v>
      </c>
      <c r="AR110">
        <v>9.4891567662968721E-6</v>
      </c>
      <c r="AS110">
        <v>7.71060028280255E-7</v>
      </c>
      <c r="AT110">
        <v>8.3265033195983118E-7</v>
      </c>
      <c r="AU110">
        <v>5740.6700193771449</v>
      </c>
      <c r="AV110">
        <v>7.0381231671554301E-2</v>
      </c>
      <c r="AW110">
        <v>2.9325513196480898E-2</v>
      </c>
      <c r="AX110">
        <v>70</v>
      </c>
      <c r="AY110">
        <v>29</v>
      </c>
      <c r="AZ110">
        <v>29</v>
      </c>
      <c r="BA110">
        <v>0</v>
      </c>
      <c r="BB110">
        <v>6.2180340082360912</v>
      </c>
      <c r="BC110">
        <v>8.7016687515162026E-3</v>
      </c>
      <c r="BD110">
        <v>0.90899492388348102</v>
      </c>
      <c r="BE110">
        <v>2.0623844444964699E-2</v>
      </c>
      <c r="BF110">
        <v>6.1679562920038088E-2</v>
      </c>
      <c r="BG110">
        <v>909</v>
      </c>
      <c r="BH110">
        <v>21</v>
      </c>
      <c r="BI110">
        <v>62</v>
      </c>
      <c r="BJ110">
        <v>9</v>
      </c>
      <c r="BK110">
        <v>912</v>
      </c>
      <c r="BL110">
        <v>18</v>
      </c>
      <c r="BM110">
        <v>59</v>
      </c>
      <c r="BN110">
        <v>12</v>
      </c>
      <c r="BO110">
        <v>9.8684210526315784E-3</v>
      </c>
      <c r="BP110">
        <v>0.5</v>
      </c>
      <c r="BQ110">
        <v>0.15254237288135589</v>
      </c>
      <c r="BR110">
        <v>0.75</v>
      </c>
      <c r="BS110" s="3">
        <v>1.4124107939339869</v>
      </c>
      <c r="BU110">
        <v>902</v>
      </c>
      <c r="BV110">
        <v>27</v>
      </c>
      <c r="BW110">
        <v>68</v>
      </c>
      <c r="BX110">
        <v>2</v>
      </c>
      <c r="BY110">
        <v>0.1096491228070175</v>
      </c>
      <c r="BZ110">
        <v>4.5</v>
      </c>
      <c r="CA110">
        <v>1.3728813559322031</v>
      </c>
      <c r="CB110">
        <v>8.3333333333333339</v>
      </c>
      <c r="CC110" s="3">
        <v>14.31586381207255</v>
      </c>
    </row>
    <row r="111" spans="1:81" x14ac:dyDescent="0.3">
      <c r="A111" t="s">
        <v>189</v>
      </c>
      <c r="B111">
        <v>0.80649526387009496</v>
      </c>
      <c r="C111">
        <v>2.57104194857916E-2</v>
      </c>
      <c r="D111">
        <v>0.14208389715832201</v>
      </c>
      <c r="E111">
        <v>2.57104194857916E-2</v>
      </c>
      <c r="F111">
        <v>0.16779431664411401</v>
      </c>
      <c r="G111">
        <v>5.1420838971583199E-2</v>
      </c>
      <c r="H111">
        <v>1000</v>
      </c>
      <c r="I111">
        <v>168</v>
      </c>
      <c r="J111">
        <v>51</v>
      </c>
      <c r="K111">
        <v>0.97867958129383614</v>
      </c>
      <c r="L111">
        <v>0.93337678864334883</v>
      </c>
      <c r="M111">
        <v>0.95735916258767229</v>
      </c>
      <c r="N111">
        <v>0.86675357728669766</v>
      </c>
      <c r="O111">
        <v>1.433454653799942</v>
      </c>
      <c r="P111">
        <v>1.061665744563703</v>
      </c>
      <c r="Q111">
        <v>2.0272110124507079</v>
      </c>
      <c r="R111">
        <v>1.501422094668919</v>
      </c>
      <c r="S111">
        <v>3.7272291459955098</v>
      </c>
      <c r="T111">
        <v>167.5</v>
      </c>
      <c r="U111">
        <v>168.5</v>
      </c>
      <c r="V111">
        <v>50.5</v>
      </c>
      <c r="W111">
        <v>51.5</v>
      </c>
      <c r="X111">
        <v>1.3769899231308451E-3</v>
      </c>
      <c r="Y111">
        <v>1.099608047724376E-2</v>
      </c>
      <c r="Z111">
        <v>5.6435810337631839E-5</v>
      </c>
      <c r="AA111">
        <v>2.4671307107400651E-4</v>
      </c>
      <c r="AB111">
        <v>3.2676487539412557E-4</v>
      </c>
      <c r="AC111">
        <v>-0.99950657385785202</v>
      </c>
      <c r="AD111">
        <v>-0.99934647024921175</v>
      </c>
      <c r="AE111">
        <v>-2.4637721337620482</v>
      </c>
      <c r="AF111">
        <v>-2.4100792989565969</v>
      </c>
      <c r="AG111">
        <v>-3.4842999661631882</v>
      </c>
      <c r="AH111">
        <v>-3.4083668309790611</v>
      </c>
      <c r="AI111">
        <v>117.7064047974453</v>
      </c>
      <c r="AJ111">
        <v>8.3668382067132339E-5</v>
      </c>
      <c r="AK111">
        <v>1.0456706095954749E-5</v>
      </c>
      <c r="AL111">
        <v>0</v>
      </c>
      <c r="AM111">
        <v>0.5</v>
      </c>
      <c r="AN111">
        <v>0</v>
      </c>
      <c r="AO111">
        <v>0.5</v>
      </c>
      <c r="AP111">
        <v>2.4671307107400651E-4</v>
      </c>
      <c r="AQ111">
        <v>3.2676487539412557E-4</v>
      </c>
      <c r="AR111">
        <v>9.4891567662968721E-6</v>
      </c>
      <c r="AS111">
        <v>4.7050152006900703E-12</v>
      </c>
      <c r="AT111">
        <v>2.2698201129134969E-10</v>
      </c>
      <c r="AU111">
        <v>501452632878.69299</v>
      </c>
      <c r="AV111">
        <v>0.16779431664411401</v>
      </c>
      <c r="AW111">
        <v>5.1420838971583199E-2</v>
      </c>
      <c r="AX111">
        <v>168</v>
      </c>
      <c r="AY111">
        <v>51</v>
      </c>
      <c r="AZ111">
        <v>51</v>
      </c>
      <c r="BA111">
        <v>0</v>
      </c>
      <c r="BB111">
        <v>5.3662987978109289</v>
      </c>
      <c r="BC111">
        <v>2.5058127165123428E-2</v>
      </c>
      <c r="BD111">
        <v>0.80584297154942619</v>
      </c>
      <c r="BE111">
        <v>2.6362711806459771E-2</v>
      </c>
      <c r="BF111">
        <v>0.14273618947899061</v>
      </c>
      <c r="BG111">
        <v>806</v>
      </c>
      <c r="BH111">
        <v>26</v>
      </c>
      <c r="BI111">
        <v>143</v>
      </c>
      <c r="BJ111">
        <v>25</v>
      </c>
      <c r="BK111">
        <v>806</v>
      </c>
      <c r="BL111">
        <v>26</v>
      </c>
      <c r="BM111">
        <v>142</v>
      </c>
      <c r="BN111">
        <v>26</v>
      </c>
      <c r="BO111">
        <v>0</v>
      </c>
      <c r="BP111">
        <v>0</v>
      </c>
      <c r="BQ111">
        <v>7.0422535211267607E-3</v>
      </c>
      <c r="BR111">
        <v>3.8461538461538457E-2</v>
      </c>
      <c r="BS111" s="3">
        <v>4.5503791982665222E-2</v>
      </c>
      <c r="BU111">
        <v>789</v>
      </c>
      <c r="BV111">
        <v>43</v>
      </c>
      <c r="BW111">
        <v>159</v>
      </c>
      <c r="BX111">
        <v>9</v>
      </c>
      <c r="BY111">
        <v>0.35856079404466501</v>
      </c>
      <c r="BZ111">
        <v>11.11538461538461</v>
      </c>
      <c r="CA111">
        <v>2.035211267605634</v>
      </c>
      <c r="CB111">
        <v>11.11538461538461</v>
      </c>
      <c r="CC111" s="3">
        <v>24.624541292419529</v>
      </c>
    </row>
    <row r="112" spans="1:81" x14ac:dyDescent="0.3">
      <c r="A112" t="s">
        <v>190</v>
      </c>
      <c r="B112">
        <v>0.84837545126353797</v>
      </c>
      <c r="C112">
        <v>2.74368231046931E-2</v>
      </c>
      <c r="D112">
        <v>0.106137184115523</v>
      </c>
      <c r="E112">
        <v>1.8050541516245501E-2</v>
      </c>
      <c r="F112">
        <v>0.124187725631769</v>
      </c>
      <c r="G112">
        <v>4.5487364620938602E-2</v>
      </c>
      <c r="H112">
        <v>1000</v>
      </c>
      <c r="I112">
        <v>124</v>
      </c>
      <c r="J112">
        <v>45</v>
      </c>
      <c r="K112">
        <v>0.79988577930881133</v>
      </c>
      <c r="L112">
        <v>0.83917205975211151</v>
      </c>
      <c r="M112">
        <v>0.59977155861762266</v>
      </c>
      <c r="N112">
        <v>0.67834411950422302</v>
      </c>
      <c r="O112">
        <v>0.5948276409212544</v>
      </c>
      <c r="P112">
        <v>0.7007858299462888</v>
      </c>
      <c r="Q112">
        <v>0.8412133170652315</v>
      </c>
      <c r="R112">
        <v>0.99106082502892712</v>
      </c>
      <c r="S112">
        <v>1.7341916116122671</v>
      </c>
      <c r="T112">
        <v>123.5</v>
      </c>
      <c r="U112">
        <v>124.5</v>
      </c>
      <c r="V112">
        <v>44.5</v>
      </c>
      <c r="W112">
        <v>45.5</v>
      </c>
      <c r="X112">
        <v>7.5558774740438484E-3</v>
      </c>
      <c r="Y112">
        <v>2.0769151661924942E-2</v>
      </c>
      <c r="Z112">
        <v>2.7214524190254108E-4</v>
      </c>
      <c r="AA112">
        <v>2.4671307107400651E-4</v>
      </c>
      <c r="AB112">
        <v>3.2676487539412557E-4</v>
      </c>
      <c r="AC112">
        <v>-0.99950657385785202</v>
      </c>
      <c r="AD112">
        <v>-0.99934647024921175</v>
      </c>
      <c r="AE112">
        <v>-2.4637721337620482</v>
      </c>
      <c r="AF112">
        <v>-2.4100792989565969</v>
      </c>
      <c r="AG112">
        <v>-3.4842999661631882</v>
      </c>
      <c r="AH112">
        <v>-3.4083668309790611</v>
      </c>
      <c r="AI112">
        <v>117.7064047974453</v>
      </c>
      <c r="AJ112">
        <v>7.2620488846854465E-4</v>
      </c>
      <c r="AK112">
        <v>1.66276005417254E-3</v>
      </c>
      <c r="AL112">
        <v>0</v>
      </c>
      <c r="AM112">
        <v>0.5</v>
      </c>
      <c r="AN112">
        <v>0</v>
      </c>
      <c r="AO112">
        <v>0.5</v>
      </c>
      <c r="AP112">
        <v>2.4671307107400651E-4</v>
      </c>
      <c r="AQ112">
        <v>3.2676487539412557E-4</v>
      </c>
      <c r="AR112">
        <v>9.4891567662968721E-6</v>
      </c>
      <c r="AS112">
        <v>4.1053468607056386E-9</v>
      </c>
      <c r="AT112">
        <v>3.7210892368781479E-9</v>
      </c>
      <c r="AU112">
        <v>169047372.71460721</v>
      </c>
      <c r="AV112">
        <v>0.124187725631769</v>
      </c>
      <c r="AW112">
        <v>4.5487364620938602E-2</v>
      </c>
      <c r="AX112">
        <v>124</v>
      </c>
      <c r="AY112">
        <v>45</v>
      </c>
      <c r="AZ112">
        <v>45</v>
      </c>
      <c r="BA112">
        <v>0</v>
      </c>
      <c r="BB112">
        <v>5.4607070053659488</v>
      </c>
      <c r="BC112">
        <v>1.8419575171149699E-2</v>
      </c>
      <c r="BD112">
        <v>0.84874448491844212</v>
      </c>
      <c r="BE112">
        <v>2.7067789449788899E-2</v>
      </c>
      <c r="BF112">
        <v>0.1057681504606193</v>
      </c>
      <c r="BG112">
        <v>849</v>
      </c>
      <c r="BH112">
        <v>27</v>
      </c>
      <c r="BI112">
        <v>106</v>
      </c>
      <c r="BJ112">
        <v>18</v>
      </c>
      <c r="BK112">
        <v>848</v>
      </c>
      <c r="BL112">
        <v>27</v>
      </c>
      <c r="BM112">
        <v>106</v>
      </c>
      <c r="BN112">
        <v>18</v>
      </c>
      <c r="BO112">
        <v>1.1792452830188681E-3</v>
      </c>
      <c r="BP112">
        <v>0</v>
      </c>
      <c r="BQ112">
        <v>0</v>
      </c>
      <c r="BR112">
        <v>0</v>
      </c>
      <c r="BS112" s="3">
        <v>1.1792452830188681E-3</v>
      </c>
      <c r="BU112">
        <v>836</v>
      </c>
      <c r="BV112">
        <v>40</v>
      </c>
      <c r="BW112">
        <v>119</v>
      </c>
      <c r="BX112">
        <v>6</v>
      </c>
      <c r="BY112">
        <v>0.169811320754717</v>
      </c>
      <c r="BZ112">
        <v>6.2592592592592604</v>
      </c>
      <c r="CA112">
        <v>1.594339622641509</v>
      </c>
      <c r="CB112">
        <v>8</v>
      </c>
      <c r="CC112" s="3">
        <v>16.02341020265548</v>
      </c>
    </row>
    <row r="113" spans="1:81" x14ac:dyDescent="0.3">
      <c r="A113" t="s">
        <v>191</v>
      </c>
      <c r="B113">
        <v>0.848370927318296</v>
      </c>
      <c r="C113">
        <v>2.3809523809523801E-2</v>
      </c>
      <c r="D113">
        <v>0.115288220551378</v>
      </c>
      <c r="E113">
        <v>1.2531328320802001E-2</v>
      </c>
      <c r="F113">
        <v>0.12781954887218</v>
      </c>
      <c r="G113">
        <v>3.6340852130325799E-2</v>
      </c>
      <c r="H113">
        <v>1000</v>
      </c>
      <c r="I113">
        <v>128</v>
      </c>
      <c r="J113">
        <v>36</v>
      </c>
      <c r="K113">
        <v>0.82872009802855329</v>
      </c>
      <c r="L113">
        <v>0.58904827245958147</v>
      </c>
      <c r="M113">
        <v>0.65744019605710657</v>
      </c>
      <c r="N113">
        <v>0.17809654491916291</v>
      </c>
      <c r="O113">
        <v>0.67112888158359418</v>
      </c>
      <c r="P113">
        <v>0.15916794205464191</v>
      </c>
      <c r="Q113">
        <v>0.94911956643580586</v>
      </c>
      <c r="R113">
        <v>0.22509746234868941</v>
      </c>
      <c r="S113">
        <v>1.1734343030173831</v>
      </c>
      <c r="T113">
        <v>127.5</v>
      </c>
      <c r="U113">
        <v>128.5</v>
      </c>
      <c r="V113">
        <v>35.5</v>
      </c>
      <c r="W113">
        <v>36.5</v>
      </c>
      <c r="X113">
        <v>6.8585377342029741E-3</v>
      </c>
      <c r="Y113">
        <v>3.3112518025610993E-2</v>
      </c>
      <c r="Z113">
        <v>2.6649098367170418E-4</v>
      </c>
      <c r="AA113">
        <v>2.4671307107400651E-4</v>
      </c>
      <c r="AB113">
        <v>3.2676487539412557E-4</v>
      </c>
      <c r="AC113">
        <v>-0.99950657385785202</v>
      </c>
      <c r="AD113">
        <v>-0.99934647024921175</v>
      </c>
      <c r="AE113">
        <v>-2.4637721337620482</v>
      </c>
      <c r="AF113">
        <v>-2.4100792989565969</v>
      </c>
      <c r="AG113">
        <v>-3.4842999661631882</v>
      </c>
      <c r="AH113">
        <v>-3.4083668309790611</v>
      </c>
      <c r="AI113">
        <v>117.7064047974453</v>
      </c>
      <c r="AJ113">
        <v>1.3779040317947759E-2</v>
      </c>
      <c r="AK113">
        <v>1.0865453769345109E-3</v>
      </c>
      <c r="AL113">
        <v>0</v>
      </c>
      <c r="AM113">
        <v>0.5</v>
      </c>
      <c r="AN113">
        <v>0</v>
      </c>
      <c r="AO113">
        <v>0.5</v>
      </c>
      <c r="AP113">
        <v>2.4671307107400651E-4</v>
      </c>
      <c r="AQ113">
        <v>3.2676487539412557E-4</v>
      </c>
      <c r="AR113">
        <v>9.4891567662968721E-6</v>
      </c>
      <c r="AS113">
        <v>2.4350886019078442E-9</v>
      </c>
      <c r="AT113">
        <v>1.125649902384414E-7</v>
      </c>
      <c r="AU113">
        <v>9225545.0833829474</v>
      </c>
      <c r="AV113">
        <v>0.12781954887218</v>
      </c>
      <c r="AW113">
        <v>3.6340852130325799E-2</v>
      </c>
      <c r="AX113">
        <v>128</v>
      </c>
      <c r="AY113">
        <v>36</v>
      </c>
      <c r="AZ113">
        <v>36</v>
      </c>
      <c r="BA113">
        <v>0</v>
      </c>
      <c r="BB113">
        <v>5.5817676319725056</v>
      </c>
      <c r="BC113">
        <v>1.5419423896072209E-2</v>
      </c>
      <c r="BD113">
        <v>0.85125902289356636</v>
      </c>
      <c r="BE113">
        <v>2.0921428234253591E-2</v>
      </c>
      <c r="BF113">
        <v>0.1124001249761078</v>
      </c>
      <c r="BG113">
        <v>851</v>
      </c>
      <c r="BH113">
        <v>21</v>
      </c>
      <c r="BI113">
        <v>112</v>
      </c>
      <c r="BJ113">
        <v>15</v>
      </c>
      <c r="BK113">
        <v>848</v>
      </c>
      <c r="BL113">
        <v>24</v>
      </c>
      <c r="BM113">
        <v>115</v>
      </c>
      <c r="BN113">
        <v>13</v>
      </c>
      <c r="BO113">
        <v>1.0613207547169811E-2</v>
      </c>
      <c r="BP113">
        <v>0.375</v>
      </c>
      <c r="BQ113">
        <v>7.8260869565217397E-2</v>
      </c>
      <c r="BR113">
        <v>0.30769230769230771</v>
      </c>
      <c r="BS113" s="3">
        <v>0.77156638480469497</v>
      </c>
      <c r="BU113">
        <v>840</v>
      </c>
      <c r="BV113">
        <v>32</v>
      </c>
      <c r="BW113">
        <v>123</v>
      </c>
      <c r="BX113">
        <v>5</v>
      </c>
      <c r="BY113">
        <v>7.5471698113207544E-2</v>
      </c>
      <c r="BZ113">
        <v>2.666666666666667</v>
      </c>
      <c r="CA113">
        <v>0.55652173913043479</v>
      </c>
      <c r="CB113">
        <v>4.9230769230769234</v>
      </c>
      <c r="CC113" s="3">
        <v>8.2217370269872312</v>
      </c>
    </row>
    <row r="114" spans="1:81" x14ac:dyDescent="0.3">
      <c r="A114" t="s">
        <v>192</v>
      </c>
      <c r="B114">
        <v>0.82772764561115697</v>
      </c>
      <c r="C114">
        <v>2.83018867924528E-2</v>
      </c>
      <c r="D114">
        <v>0.120180475799836</v>
      </c>
      <c r="E114">
        <v>2.37899917965546E-2</v>
      </c>
      <c r="F114">
        <v>0.14397046759639001</v>
      </c>
      <c r="G114">
        <v>5.20918785890074E-2</v>
      </c>
      <c r="H114">
        <v>1000</v>
      </c>
      <c r="I114">
        <v>144</v>
      </c>
      <c r="J114">
        <v>52</v>
      </c>
      <c r="K114">
        <v>0.91628775269524265</v>
      </c>
      <c r="L114">
        <v>0.94368364940103677</v>
      </c>
      <c r="M114">
        <v>0.8325755053904853</v>
      </c>
      <c r="N114">
        <v>0.88736729880207355</v>
      </c>
      <c r="O114">
        <v>0.97617988316498083</v>
      </c>
      <c r="P114">
        <v>1.121803792017537</v>
      </c>
      <c r="Q114">
        <v>1.3805268300876989</v>
      </c>
      <c r="R114">
        <v>1.586470136992767</v>
      </c>
      <c r="S114">
        <v>2.891871701226548</v>
      </c>
      <c r="T114">
        <v>143.5</v>
      </c>
      <c r="U114">
        <v>144.5</v>
      </c>
      <c r="V114">
        <v>51.5</v>
      </c>
      <c r="W114">
        <v>52.5</v>
      </c>
      <c r="X114">
        <v>4.1466440535555824E-3</v>
      </c>
      <c r="Y114">
        <v>9.6434146683399558E-3</v>
      </c>
      <c r="Z114">
        <v>1.1563961061082879E-4</v>
      </c>
      <c r="AA114">
        <v>2.4671307107400651E-4</v>
      </c>
      <c r="AB114">
        <v>3.2676487539412557E-4</v>
      </c>
      <c r="AC114">
        <v>-0.99950657385785202</v>
      </c>
      <c r="AD114">
        <v>-0.99934647024921175</v>
      </c>
      <c r="AE114">
        <v>-2.4637721337620482</v>
      </c>
      <c r="AF114">
        <v>-2.4100792989565969</v>
      </c>
      <c r="AG114">
        <v>-3.4842999661631882</v>
      </c>
      <c r="AH114">
        <v>-3.4083668309790611</v>
      </c>
      <c r="AI114">
        <v>117.7064047974453</v>
      </c>
      <c r="AJ114">
        <v>5.7466533104785138E-5</v>
      </c>
      <c r="AK114">
        <v>1.846158440641405E-4</v>
      </c>
      <c r="AL114">
        <v>0</v>
      </c>
      <c r="AM114">
        <v>0.5</v>
      </c>
      <c r="AN114">
        <v>0</v>
      </c>
      <c r="AO114">
        <v>0.5</v>
      </c>
      <c r="AP114">
        <v>2.4671307107400651E-4</v>
      </c>
      <c r="AQ114">
        <v>3.2676487539412557E-4</v>
      </c>
      <c r="AR114">
        <v>9.4891567662968721E-6</v>
      </c>
      <c r="AS114">
        <v>2.5015033838227101E-10</v>
      </c>
      <c r="AT114">
        <v>1.367218728072501E-10</v>
      </c>
      <c r="AU114">
        <v>32084490618.81374</v>
      </c>
      <c r="AV114">
        <v>0.14397046759639001</v>
      </c>
      <c r="AW114">
        <v>5.20918785890074E-2</v>
      </c>
      <c r="AX114">
        <v>144</v>
      </c>
      <c r="AY114">
        <v>52</v>
      </c>
      <c r="AZ114">
        <v>52</v>
      </c>
      <c r="BA114">
        <v>0</v>
      </c>
      <c r="BB114">
        <v>5.3609134743327296</v>
      </c>
      <c r="BC114">
        <v>2.29074653026132E-2</v>
      </c>
      <c r="BD114">
        <v>0.82684511911721581</v>
      </c>
      <c r="BE114">
        <v>2.9184413286394199E-2</v>
      </c>
      <c r="BF114">
        <v>0.1210630022937768</v>
      </c>
      <c r="BG114">
        <v>827</v>
      </c>
      <c r="BH114">
        <v>29</v>
      </c>
      <c r="BI114">
        <v>121</v>
      </c>
      <c r="BJ114">
        <v>23</v>
      </c>
      <c r="BK114">
        <v>828</v>
      </c>
      <c r="BL114">
        <v>28</v>
      </c>
      <c r="BM114">
        <v>120</v>
      </c>
      <c r="BN114">
        <v>24</v>
      </c>
      <c r="BO114">
        <v>1.207729468599034E-3</v>
      </c>
      <c r="BP114">
        <v>3.5714285714285712E-2</v>
      </c>
      <c r="BQ114">
        <v>8.3333333333333332E-3</v>
      </c>
      <c r="BR114">
        <v>4.1666666666666657E-2</v>
      </c>
      <c r="BS114" s="3">
        <v>8.692201518288474E-2</v>
      </c>
      <c r="BU114">
        <v>811</v>
      </c>
      <c r="BV114">
        <v>45</v>
      </c>
      <c r="BW114">
        <v>136</v>
      </c>
      <c r="BX114">
        <v>7</v>
      </c>
      <c r="BY114">
        <v>0.34903381642512082</v>
      </c>
      <c r="BZ114">
        <v>10.321428571428569</v>
      </c>
      <c r="CA114">
        <v>2.1333333333333329</v>
      </c>
      <c r="CB114">
        <v>12.04166666666667</v>
      </c>
      <c r="CC114" s="3">
        <v>24.84546238785369</v>
      </c>
    </row>
    <row r="115" spans="1:81" x14ac:dyDescent="0.3">
      <c r="A115" t="s">
        <v>193</v>
      </c>
      <c r="B115">
        <v>0.79888268156424602</v>
      </c>
      <c r="C115">
        <v>2.4208566108007399E-2</v>
      </c>
      <c r="D115">
        <v>0.15642458100558701</v>
      </c>
      <c r="E115">
        <v>2.04841713221601E-2</v>
      </c>
      <c r="F115">
        <v>0.176908752327747</v>
      </c>
      <c r="G115">
        <v>4.4692737430167599E-2</v>
      </c>
      <c r="H115">
        <v>1000</v>
      </c>
      <c r="I115">
        <v>177</v>
      </c>
      <c r="J115">
        <v>45</v>
      </c>
      <c r="K115">
        <v>0.98838511838316867</v>
      </c>
      <c r="L115">
        <v>0.83917205975211151</v>
      </c>
      <c r="M115">
        <v>0.97677023676633734</v>
      </c>
      <c r="N115">
        <v>0.67834411950422302</v>
      </c>
      <c r="O115">
        <v>1.604874007819578</v>
      </c>
      <c r="P115">
        <v>0.7007858299462888</v>
      </c>
      <c r="Q115">
        <v>2.269634587758512</v>
      </c>
      <c r="R115">
        <v>0.99106082502892712</v>
      </c>
      <c r="S115">
        <v>1.814059913607927</v>
      </c>
      <c r="T115">
        <v>176.5</v>
      </c>
      <c r="U115">
        <v>177.5</v>
      </c>
      <c r="V115">
        <v>44.5</v>
      </c>
      <c r="W115">
        <v>45.5</v>
      </c>
      <c r="X115">
        <v>8.1787903902685866E-4</v>
      </c>
      <c r="Y115">
        <v>2.0769151661924942E-2</v>
      </c>
      <c r="Z115">
        <v>3.0814807729738001E-5</v>
      </c>
      <c r="AA115">
        <v>2.4671307107400651E-4</v>
      </c>
      <c r="AB115">
        <v>3.2676487539412557E-4</v>
      </c>
      <c r="AC115">
        <v>-0.99950657385785202</v>
      </c>
      <c r="AD115">
        <v>-0.99934647024921175</v>
      </c>
      <c r="AE115">
        <v>-2.4637721337620482</v>
      </c>
      <c r="AF115">
        <v>-2.4100792989565969</v>
      </c>
      <c r="AG115">
        <v>-3.4842999661631882</v>
      </c>
      <c r="AH115">
        <v>-3.4083668309790611</v>
      </c>
      <c r="AI115">
        <v>117.7064047974453</v>
      </c>
      <c r="AJ115">
        <v>7.2620488846854465E-4</v>
      </c>
      <c r="AK115">
        <v>3.3360730643569361E-6</v>
      </c>
      <c r="AL115">
        <v>0</v>
      </c>
      <c r="AM115">
        <v>0.5</v>
      </c>
      <c r="AN115">
        <v>0</v>
      </c>
      <c r="AO115">
        <v>0.5</v>
      </c>
      <c r="AP115">
        <v>2.4671307107400651E-4</v>
      </c>
      <c r="AQ115">
        <v>3.2676487539412557E-4</v>
      </c>
      <c r="AR115">
        <v>9.4891567662968721E-6</v>
      </c>
      <c r="AS115">
        <v>8.915793453817062E-13</v>
      </c>
      <c r="AT115">
        <v>3.7210892368781479E-9</v>
      </c>
      <c r="AU115">
        <v>88136743434.274536</v>
      </c>
      <c r="AV115">
        <v>0.176908752327747</v>
      </c>
      <c r="AW115">
        <v>4.4692737430167599E-2</v>
      </c>
      <c r="AX115">
        <v>177</v>
      </c>
      <c r="AY115">
        <v>45</v>
      </c>
      <c r="AZ115">
        <v>45</v>
      </c>
      <c r="BA115">
        <v>0</v>
      </c>
      <c r="BB115">
        <v>5.4378987221582538</v>
      </c>
      <c r="BC115">
        <v>2.2844582634325129E-2</v>
      </c>
      <c r="BD115">
        <v>0.80124309287641049</v>
      </c>
      <c r="BE115">
        <v>2.184815479584247E-2</v>
      </c>
      <c r="BF115">
        <v>0.1540641696934219</v>
      </c>
      <c r="BG115">
        <v>801</v>
      </c>
      <c r="BH115">
        <v>22</v>
      </c>
      <c r="BI115">
        <v>154</v>
      </c>
      <c r="BJ115">
        <v>23</v>
      </c>
      <c r="BK115">
        <v>799</v>
      </c>
      <c r="BL115">
        <v>24</v>
      </c>
      <c r="BM115">
        <v>156</v>
      </c>
      <c r="BN115">
        <v>20</v>
      </c>
      <c r="BO115">
        <v>5.0062578222778466E-3</v>
      </c>
      <c r="BP115">
        <v>0.16666666666666671</v>
      </c>
      <c r="BQ115">
        <v>2.564102564102564E-2</v>
      </c>
      <c r="BR115">
        <v>0.45</v>
      </c>
      <c r="BS115" s="3">
        <v>0.64731395012997017</v>
      </c>
      <c r="BU115">
        <v>786</v>
      </c>
      <c r="BV115">
        <v>37</v>
      </c>
      <c r="BW115">
        <v>169</v>
      </c>
      <c r="BX115">
        <v>8</v>
      </c>
      <c r="BY115">
        <v>0.21151439299123909</v>
      </c>
      <c r="BZ115">
        <v>7.041666666666667</v>
      </c>
      <c r="CA115">
        <v>1.083333333333333</v>
      </c>
      <c r="CB115">
        <v>7.2</v>
      </c>
      <c r="CC115" s="3">
        <v>15.53651439299124</v>
      </c>
    </row>
    <row r="116" spans="1:81" x14ac:dyDescent="0.3">
      <c r="A116" t="s">
        <v>194</v>
      </c>
      <c r="B116">
        <v>0.91675560298825998</v>
      </c>
      <c r="C116">
        <v>1.6008537886872998E-2</v>
      </c>
      <c r="D116">
        <v>6.1899679829242299E-2</v>
      </c>
      <c r="E116">
        <v>5.3361792956243296E-3</v>
      </c>
      <c r="F116">
        <v>6.7235859124866598E-2</v>
      </c>
      <c r="G116">
        <v>2.1344717182497301E-2</v>
      </c>
      <c r="H116">
        <v>1000</v>
      </c>
      <c r="I116">
        <v>67</v>
      </c>
      <c r="J116">
        <v>21</v>
      </c>
      <c r="K116">
        <v>0.24083731812366441</v>
      </c>
      <c r="L116">
        <v>0.14545296455761739</v>
      </c>
      <c r="M116">
        <v>-0.51832536375267124</v>
      </c>
      <c r="N116">
        <v>-0.70909407088476506</v>
      </c>
      <c r="O116">
        <v>-0.49752858945405959</v>
      </c>
      <c r="P116">
        <v>-0.74680116904793736</v>
      </c>
      <c r="Q116">
        <v>-0.70361167887428677</v>
      </c>
      <c r="R116">
        <v>-1.056136341663676</v>
      </c>
      <c r="S116">
        <v>1.623722117816063</v>
      </c>
      <c r="T116">
        <v>66.5</v>
      </c>
      <c r="U116">
        <v>67.5</v>
      </c>
      <c r="V116">
        <v>20.5</v>
      </c>
      <c r="W116">
        <v>21.5</v>
      </c>
      <c r="X116">
        <v>8.5265504006450388E-3</v>
      </c>
      <c r="Y116">
        <v>1.9637544699654449E-2</v>
      </c>
      <c r="Z116">
        <v>2.7187686701759031E-4</v>
      </c>
      <c r="AA116">
        <v>2.4671307107400651E-4</v>
      </c>
      <c r="AB116">
        <v>3.2676487539412557E-4</v>
      </c>
      <c r="AC116">
        <v>-0.99950657385785202</v>
      </c>
      <c r="AD116">
        <v>-0.99934647024921175</v>
      </c>
      <c r="AE116">
        <v>-2.4637721337620482</v>
      </c>
      <c r="AF116">
        <v>-2.4100792989565969</v>
      </c>
      <c r="AG116">
        <v>-3.4842999661631882</v>
      </c>
      <c r="AH116">
        <v>-3.4083668309790611</v>
      </c>
      <c r="AI116">
        <v>117.7064047974453</v>
      </c>
      <c r="AJ116">
        <v>0.84615277864865923</v>
      </c>
      <c r="AK116">
        <v>0.33556292441852731</v>
      </c>
      <c r="AL116">
        <v>0</v>
      </c>
      <c r="AM116">
        <v>0.5</v>
      </c>
      <c r="AN116">
        <v>0</v>
      </c>
      <c r="AO116">
        <v>0.5</v>
      </c>
      <c r="AP116">
        <v>2.4671307107400651E-4</v>
      </c>
      <c r="AQ116">
        <v>3.2676487539412557E-4</v>
      </c>
      <c r="AR116">
        <v>9.4891567662968721E-6</v>
      </c>
      <c r="AS116">
        <v>9.3493776220336987E-7</v>
      </c>
      <c r="AT116">
        <v>4.0994739491287504E-6</v>
      </c>
      <c r="AU116">
        <v>673.1146546930056</v>
      </c>
      <c r="AV116">
        <v>6.7235859124866598E-2</v>
      </c>
      <c r="AW116">
        <v>2.1344717182497301E-2</v>
      </c>
      <c r="AX116">
        <v>67</v>
      </c>
      <c r="AY116">
        <v>21</v>
      </c>
      <c r="AZ116">
        <v>21</v>
      </c>
      <c r="BA116">
        <v>0</v>
      </c>
      <c r="BB116">
        <v>6.6350403676374121</v>
      </c>
      <c r="BC116">
        <v>6.5110252921891966E-3</v>
      </c>
      <c r="BD116">
        <v>0.91793044898482523</v>
      </c>
      <c r="BE116">
        <v>1.4833691890308099E-2</v>
      </c>
      <c r="BF116">
        <v>6.0724833832677412E-2</v>
      </c>
      <c r="BG116">
        <v>918</v>
      </c>
      <c r="BH116">
        <v>15</v>
      </c>
      <c r="BI116">
        <v>61</v>
      </c>
      <c r="BJ116">
        <v>7</v>
      </c>
      <c r="BK116">
        <v>917</v>
      </c>
      <c r="BL116">
        <v>16</v>
      </c>
      <c r="BM116">
        <v>62</v>
      </c>
      <c r="BN116">
        <v>5</v>
      </c>
      <c r="BO116">
        <v>1.0905125408942199E-3</v>
      </c>
      <c r="BP116">
        <v>6.25E-2</v>
      </c>
      <c r="BQ116">
        <v>1.6129032258064519E-2</v>
      </c>
      <c r="BR116">
        <v>0.8</v>
      </c>
      <c r="BS116" s="3">
        <v>0.87971954479895875</v>
      </c>
      <c r="BU116">
        <v>913</v>
      </c>
      <c r="BV116">
        <v>20</v>
      </c>
      <c r="BW116">
        <v>66</v>
      </c>
      <c r="BX116">
        <v>1</v>
      </c>
      <c r="BY116">
        <v>1.7448200654307529E-2</v>
      </c>
      <c r="BZ116">
        <v>1</v>
      </c>
      <c r="CA116">
        <v>0.25806451612903231</v>
      </c>
      <c r="CB116">
        <v>3.2</v>
      </c>
      <c r="CC116" s="3">
        <v>4.4755127167833404</v>
      </c>
    </row>
    <row r="117" spans="1:81" x14ac:dyDescent="0.3">
      <c r="A117" t="s">
        <v>195</v>
      </c>
      <c r="B117">
        <v>0.83750000000000002</v>
      </c>
      <c r="C117">
        <v>2.1874999999999999E-2</v>
      </c>
      <c r="D117">
        <v>0.121875</v>
      </c>
      <c r="E117">
        <v>1.8749999999999999E-2</v>
      </c>
      <c r="F117">
        <v>0.140625</v>
      </c>
      <c r="G117">
        <v>4.0625000000000001E-2</v>
      </c>
      <c r="H117">
        <v>1000</v>
      </c>
      <c r="I117">
        <v>141</v>
      </c>
      <c r="J117">
        <v>41</v>
      </c>
      <c r="K117">
        <v>0.90314124796162709</v>
      </c>
      <c r="L117">
        <v>0.74238610344134293</v>
      </c>
      <c r="M117">
        <v>0.80628249592325418</v>
      </c>
      <c r="N117">
        <v>0.48477220688268591</v>
      </c>
      <c r="O117">
        <v>0.91899844355759031</v>
      </c>
      <c r="P117">
        <v>0.46012793012343772</v>
      </c>
      <c r="Q117">
        <v>1.2996600626789101</v>
      </c>
      <c r="R117">
        <v>0.65071915920722545</v>
      </c>
      <c r="S117">
        <v>1.54144261654496</v>
      </c>
      <c r="T117">
        <v>140.5</v>
      </c>
      <c r="U117">
        <v>141.5</v>
      </c>
      <c r="V117">
        <v>40.5</v>
      </c>
      <c r="W117">
        <v>41.5</v>
      </c>
      <c r="X117">
        <v>4.6217338604765956E-3</v>
      </c>
      <c r="Y117">
        <v>2.7467177824618379E-2</v>
      </c>
      <c r="Z117">
        <v>1.9567995251724361E-4</v>
      </c>
      <c r="AA117">
        <v>2.4671307107400651E-4</v>
      </c>
      <c r="AB117">
        <v>3.2676487539412557E-4</v>
      </c>
      <c r="AC117">
        <v>-0.99950657385785202</v>
      </c>
      <c r="AD117">
        <v>-0.99934647024921175</v>
      </c>
      <c r="AE117">
        <v>-2.4637721337620482</v>
      </c>
      <c r="AF117">
        <v>-2.4100792989565969</v>
      </c>
      <c r="AG117">
        <v>-3.4842999661631882</v>
      </c>
      <c r="AH117">
        <v>-3.4083668309790611</v>
      </c>
      <c r="AI117">
        <v>117.7064047974453</v>
      </c>
      <c r="AJ117">
        <v>2.8073851690199039E-3</v>
      </c>
      <c r="AK117">
        <v>2.5962294520506519E-4</v>
      </c>
      <c r="AL117">
        <v>0</v>
      </c>
      <c r="AM117">
        <v>0.5</v>
      </c>
      <c r="AN117">
        <v>0</v>
      </c>
      <c r="AO117">
        <v>0.5</v>
      </c>
      <c r="AP117">
        <v>2.4671307107400651E-4</v>
      </c>
      <c r="AQ117">
        <v>3.2676487539412557E-4</v>
      </c>
      <c r="AR117">
        <v>9.4891567662968721E-6</v>
      </c>
      <c r="AS117">
        <v>3.9208783934471179E-10</v>
      </c>
      <c r="AT117">
        <v>1.9024278710543181E-8</v>
      </c>
      <c r="AU117">
        <v>248932948.48416269</v>
      </c>
      <c r="AV117">
        <v>0.140625</v>
      </c>
      <c r="AW117">
        <v>4.0625000000000001E-2</v>
      </c>
      <c r="AX117">
        <v>141</v>
      </c>
      <c r="AY117">
        <v>41</v>
      </c>
      <c r="AZ117">
        <v>41</v>
      </c>
      <c r="BA117">
        <v>0</v>
      </c>
      <c r="BB117">
        <v>5.4787701966037314</v>
      </c>
      <c r="BC117">
        <v>1.8084081705633609E-2</v>
      </c>
      <c r="BD117">
        <v>0.83683408170563356</v>
      </c>
      <c r="BE117">
        <v>2.2540918294366389E-2</v>
      </c>
      <c r="BF117">
        <v>0.1225409182943664</v>
      </c>
      <c r="BG117">
        <v>837</v>
      </c>
      <c r="BH117">
        <v>23</v>
      </c>
      <c r="BI117">
        <v>123</v>
      </c>
      <c r="BJ117">
        <v>18</v>
      </c>
      <c r="BK117">
        <v>838</v>
      </c>
      <c r="BL117">
        <v>22</v>
      </c>
      <c r="BM117">
        <v>122</v>
      </c>
      <c r="BN117">
        <v>19</v>
      </c>
      <c r="BO117">
        <v>1.193317422434368E-3</v>
      </c>
      <c r="BP117">
        <v>4.5454545454545463E-2</v>
      </c>
      <c r="BQ117">
        <v>8.1967213114754103E-3</v>
      </c>
      <c r="BR117">
        <v>5.2631578947368418E-2</v>
      </c>
      <c r="BS117" s="3">
        <v>0.1074761631358236</v>
      </c>
      <c r="BU117">
        <v>824</v>
      </c>
      <c r="BV117">
        <v>35</v>
      </c>
      <c r="BW117">
        <v>135</v>
      </c>
      <c r="BX117">
        <v>6</v>
      </c>
      <c r="BY117">
        <v>0.23389021479713601</v>
      </c>
      <c r="BZ117">
        <v>7.6818181818181817</v>
      </c>
      <c r="CA117">
        <v>1.3852459016393439</v>
      </c>
      <c r="CB117">
        <v>8.8947368421052637</v>
      </c>
      <c r="CC117" s="3">
        <v>18.19569114035993</v>
      </c>
    </row>
    <row r="118" spans="1:81" x14ac:dyDescent="0.3">
      <c r="A118" t="s">
        <v>196</v>
      </c>
      <c r="B118">
        <v>0.89705882352941202</v>
      </c>
      <c r="C118">
        <v>1.6806722689075598E-2</v>
      </c>
      <c r="D118">
        <v>7.5630252100840303E-2</v>
      </c>
      <c r="E118">
        <v>1.0504201680672299E-2</v>
      </c>
      <c r="F118">
        <v>8.6134453781512604E-2</v>
      </c>
      <c r="G118">
        <v>2.7310924369747899E-2</v>
      </c>
      <c r="H118">
        <v>1000</v>
      </c>
      <c r="I118">
        <v>86</v>
      </c>
      <c r="J118">
        <v>27</v>
      </c>
      <c r="K118">
        <v>0.42615505435784179</v>
      </c>
      <c r="L118">
        <v>0.29382808042988412</v>
      </c>
      <c r="M118">
        <v>-0.14768989128431631</v>
      </c>
      <c r="N118">
        <v>-0.41234383914023182</v>
      </c>
      <c r="O118">
        <v>-0.1316432781863657</v>
      </c>
      <c r="P118">
        <v>-0.38341852401650922</v>
      </c>
      <c r="Q118">
        <v>-0.18617170940641259</v>
      </c>
      <c r="R118">
        <v>-0.54223567672922168</v>
      </c>
      <c r="S118">
        <v>1.2699380899397821</v>
      </c>
      <c r="T118">
        <v>85.5</v>
      </c>
      <c r="U118">
        <v>86.5</v>
      </c>
      <c r="V118">
        <v>26.5</v>
      </c>
      <c r="W118">
        <v>27.5</v>
      </c>
      <c r="X118">
        <v>1.063688816570579E-2</v>
      </c>
      <c r="Y118">
        <v>2.941225431326594E-2</v>
      </c>
      <c r="Z118">
        <v>3.97306303122803E-4</v>
      </c>
      <c r="AA118">
        <v>2.4671307107400651E-4</v>
      </c>
      <c r="AB118">
        <v>3.2676487539412557E-4</v>
      </c>
      <c r="AC118">
        <v>-0.99950657385785202</v>
      </c>
      <c r="AD118">
        <v>-0.99934647024921175</v>
      </c>
      <c r="AE118">
        <v>-2.4637721337620482</v>
      </c>
      <c r="AF118">
        <v>-2.4100792989565969</v>
      </c>
      <c r="AG118">
        <v>-3.4842999661631882</v>
      </c>
      <c r="AH118">
        <v>-3.4083668309790611</v>
      </c>
      <c r="AI118">
        <v>117.7064047974453</v>
      </c>
      <c r="AJ118">
        <v>0.1831368819678309</v>
      </c>
      <c r="AK118">
        <v>6.6775927953360764E-2</v>
      </c>
      <c r="AL118">
        <v>0</v>
      </c>
      <c r="AM118">
        <v>0.5</v>
      </c>
      <c r="AN118">
        <v>0</v>
      </c>
      <c r="AO118">
        <v>0.5</v>
      </c>
      <c r="AP118">
        <v>2.4671307107400651E-4</v>
      </c>
      <c r="AQ118">
        <v>3.2676487539412557E-4</v>
      </c>
      <c r="AR118">
        <v>9.4891567662968721E-6</v>
      </c>
      <c r="AS118">
        <v>2.3209719523661779E-7</v>
      </c>
      <c r="AT118">
        <v>1.3289121973694061E-6</v>
      </c>
      <c r="AU118">
        <v>12223.255692151501</v>
      </c>
      <c r="AV118">
        <v>8.6134453781512604E-2</v>
      </c>
      <c r="AW118">
        <v>2.7310924369747899E-2</v>
      </c>
      <c r="AX118">
        <v>86</v>
      </c>
      <c r="AY118">
        <v>27</v>
      </c>
      <c r="AZ118">
        <v>27</v>
      </c>
      <c r="BA118">
        <v>0</v>
      </c>
      <c r="BB118">
        <v>6.054553735066186</v>
      </c>
      <c r="BC118">
        <v>9.3319109455591784E-3</v>
      </c>
      <c r="BD118">
        <v>0.89588653279429864</v>
      </c>
      <c r="BE118">
        <v>1.7979013424188721E-2</v>
      </c>
      <c r="BF118">
        <v>7.6802542835953419E-2</v>
      </c>
      <c r="BG118">
        <v>896</v>
      </c>
      <c r="BH118">
        <v>18</v>
      </c>
      <c r="BI118">
        <v>77</v>
      </c>
      <c r="BJ118">
        <v>9</v>
      </c>
      <c r="BK118">
        <v>897</v>
      </c>
      <c r="BL118">
        <v>17</v>
      </c>
      <c r="BM118">
        <v>76</v>
      </c>
      <c r="BN118">
        <v>11</v>
      </c>
      <c r="BO118">
        <v>1.1148272017837239E-3</v>
      </c>
      <c r="BP118">
        <v>5.8823529411764712E-2</v>
      </c>
      <c r="BQ118">
        <v>1.3157894736842099E-2</v>
      </c>
      <c r="BR118">
        <v>0.36363636363636359</v>
      </c>
      <c r="BS118" s="3">
        <v>0.4367326149867542</v>
      </c>
      <c r="BU118">
        <v>889</v>
      </c>
      <c r="BV118">
        <v>25</v>
      </c>
      <c r="BW118">
        <v>84</v>
      </c>
      <c r="BX118">
        <v>2</v>
      </c>
      <c r="BY118">
        <v>7.1348940914158304E-2</v>
      </c>
      <c r="BZ118">
        <v>3.7647058823529411</v>
      </c>
      <c r="CA118">
        <v>0.84210526315789469</v>
      </c>
      <c r="CB118">
        <v>7.3636363636363633</v>
      </c>
      <c r="CC118" s="3">
        <v>12.04179645006136</v>
      </c>
    </row>
    <row r="119" spans="1:81" x14ac:dyDescent="0.3">
      <c r="A119" t="s">
        <v>197</v>
      </c>
      <c r="B119">
        <v>0.89708141321044499</v>
      </c>
      <c r="C119">
        <v>1.2288786482334901E-2</v>
      </c>
      <c r="D119">
        <v>8.1413210445468495E-2</v>
      </c>
      <c r="E119">
        <v>9.2165898617511503E-3</v>
      </c>
      <c r="F119">
        <v>9.0629800307219704E-2</v>
      </c>
      <c r="G119">
        <v>2.1505376344085999E-2</v>
      </c>
      <c r="H119">
        <v>1000</v>
      </c>
      <c r="I119">
        <v>91</v>
      </c>
      <c r="J119">
        <v>22</v>
      </c>
      <c r="K119">
        <v>0.47981602769117943</v>
      </c>
      <c r="L119">
        <v>0.16596551411699539</v>
      </c>
      <c r="M119">
        <v>-4.0367944617641149E-2</v>
      </c>
      <c r="N119">
        <v>-0.66806897176600921</v>
      </c>
      <c r="O119">
        <v>-3.5790435556904303E-2</v>
      </c>
      <c r="P119">
        <v>-0.68605739279248368</v>
      </c>
      <c r="Q119">
        <v>-5.0615319367814313E-2</v>
      </c>
      <c r="R119">
        <v>-0.97023166945345618</v>
      </c>
      <c r="S119">
        <v>0.99845625115908787</v>
      </c>
      <c r="T119">
        <v>90.5</v>
      </c>
      <c r="U119">
        <v>91.5</v>
      </c>
      <c r="V119">
        <v>21.5</v>
      </c>
      <c r="W119">
        <v>22.5</v>
      </c>
      <c r="X119">
        <v>1.0794887533280889E-2</v>
      </c>
      <c r="Y119">
        <v>2.138789454222384E-2</v>
      </c>
      <c r="Z119">
        <v>2.305234955540214E-4</v>
      </c>
      <c r="AA119">
        <v>2.4671307107400651E-4</v>
      </c>
      <c r="AB119">
        <v>3.2676487539412557E-4</v>
      </c>
      <c r="AC119">
        <v>-0.99950657385785202</v>
      </c>
      <c r="AD119">
        <v>-0.99934647024921175</v>
      </c>
      <c r="AE119">
        <v>-2.4637721337620482</v>
      </c>
      <c r="AF119">
        <v>-2.4100792989565969</v>
      </c>
      <c r="AG119">
        <v>-3.4842999661631882</v>
      </c>
      <c r="AH119">
        <v>-3.4083668309790611</v>
      </c>
      <c r="AI119">
        <v>117.7064047974453</v>
      </c>
      <c r="AJ119">
        <v>0.66258780882813684</v>
      </c>
      <c r="AK119">
        <v>4.2572728816656823E-2</v>
      </c>
      <c r="AL119">
        <v>0</v>
      </c>
      <c r="AM119">
        <v>0.5</v>
      </c>
      <c r="AN119">
        <v>0</v>
      </c>
      <c r="AO119">
        <v>0.5</v>
      </c>
      <c r="AP119">
        <v>2.4671307107400651E-4</v>
      </c>
      <c r="AQ119">
        <v>3.2676487539412557E-4</v>
      </c>
      <c r="AR119">
        <v>9.4891567662968721E-6</v>
      </c>
      <c r="AS119">
        <v>1.501706212938946E-7</v>
      </c>
      <c r="AT119">
        <v>3.496259297921795E-6</v>
      </c>
      <c r="AU119">
        <v>4166.3351815534425</v>
      </c>
      <c r="AV119">
        <v>9.0629800307219704E-2</v>
      </c>
      <c r="AW119">
        <v>2.1505376344085999E-2</v>
      </c>
      <c r="AX119">
        <v>91</v>
      </c>
      <c r="AY119">
        <v>22</v>
      </c>
      <c r="AZ119">
        <v>22</v>
      </c>
      <c r="BA119">
        <v>0</v>
      </c>
      <c r="BB119">
        <v>6.234927846535343</v>
      </c>
      <c r="BC119">
        <v>7.8609880499997987E-3</v>
      </c>
      <c r="BD119">
        <v>0.89572581139869412</v>
      </c>
      <c r="BE119">
        <v>1.36443882940862E-2</v>
      </c>
      <c r="BF119">
        <v>8.2768812257219909E-2</v>
      </c>
      <c r="BG119">
        <v>896</v>
      </c>
      <c r="BH119">
        <v>14</v>
      </c>
      <c r="BI119">
        <v>83</v>
      </c>
      <c r="BJ119">
        <v>8</v>
      </c>
      <c r="BK119">
        <v>897</v>
      </c>
      <c r="BL119">
        <v>12</v>
      </c>
      <c r="BM119">
        <v>81</v>
      </c>
      <c r="BN119">
        <v>9</v>
      </c>
      <c r="BO119">
        <v>1.1148272017837239E-3</v>
      </c>
      <c r="BP119">
        <v>0.33333333333333331</v>
      </c>
      <c r="BQ119">
        <v>4.9382716049382713E-2</v>
      </c>
      <c r="BR119">
        <v>0.1111111111111111</v>
      </c>
      <c r="BS119" s="3">
        <v>0.49494198769561087</v>
      </c>
      <c r="BU119">
        <v>890</v>
      </c>
      <c r="BV119">
        <v>20</v>
      </c>
      <c r="BW119">
        <v>89</v>
      </c>
      <c r="BX119">
        <v>2</v>
      </c>
      <c r="BY119">
        <v>5.4626532887402462E-2</v>
      </c>
      <c r="BZ119">
        <v>5.333333333333333</v>
      </c>
      <c r="CA119">
        <v>0.79012345679012341</v>
      </c>
      <c r="CB119">
        <v>5.4444444444444446</v>
      </c>
      <c r="CC119" s="3">
        <v>11.622527767455299</v>
      </c>
    </row>
    <row r="120" spans="1:81" x14ac:dyDescent="0.3">
      <c r="A120" t="s">
        <v>198</v>
      </c>
      <c r="B120">
        <v>0.94289340101522801</v>
      </c>
      <c r="C120">
        <v>2.2419627749576999E-2</v>
      </c>
      <c r="D120">
        <v>2.834179357022E-2</v>
      </c>
      <c r="E120">
        <v>6.3451776649746201E-3</v>
      </c>
      <c r="F120">
        <v>3.4686971235194597E-2</v>
      </c>
      <c r="G120">
        <v>2.8764805414551599E-2</v>
      </c>
      <c r="H120">
        <v>1000</v>
      </c>
      <c r="I120">
        <v>35</v>
      </c>
      <c r="J120">
        <v>29</v>
      </c>
      <c r="K120">
        <v>5.4632066734584137E-2</v>
      </c>
      <c r="L120">
        <v>0.35513503724826112</v>
      </c>
      <c r="M120">
        <v>-0.8907358665308317</v>
      </c>
      <c r="N120">
        <v>-0.28972992550347781</v>
      </c>
      <c r="O120">
        <v>-1.132438176847741</v>
      </c>
      <c r="P120">
        <v>-0.26268549885178399</v>
      </c>
      <c r="Q120">
        <v>-1.6015094282471369</v>
      </c>
      <c r="R120">
        <v>-0.37149339511493512</v>
      </c>
      <c r="S120">
        <v>1.0018219925873471</v>
      </c>
      <c r="T120">
        <v>34.5</v>
      </c>
      <c r="U120">
        <v>35.5</v>
      </c>
      <c r="V120">
        <v>28.5</v>
      </c>
      <c r="W120">
        <v>29.5</v>
      </c>
      <c r="X120">
        <v>3.2537276583799461E-3</v>
      </c>
      <c r="Y120">
        <v>3.1762785222157919E-2</v>
      </c>
      <c r="Z120">
        <v>1.035357510774116E-4</v>
      </c>
      <c r="AA120">
        <v>2.4671307107400651E-4</v>
      </c>
      <c r="AB120">
        <v>3.2676487539412557E-4</v>
      </c>
      <c r="AC120">
        <v>-0.99950657385785202</v>
      </c>
      <c r="AD120">
        <v>-0.99934647024921175</v>
      </c>
      <c r="AE120">
        <v>-2.4637721337620482</v>
      </c>
      <c r="AF120">
        <v>-2.4100792989565969</v>
      </c>
      <c r="AG120">
        <v>-3.4842999661631882</v>
      </c>
      <c r="AH120">
        <v>-3.4083668309790611</v>
      </c>
      <c r="AI120">
        <v>117.7064047974453</v>
      </c>
      <c r="AJ120">
        <v>0.10625562304780869</v>
      </c>
      <c r="AK120">
        <v>3.741145581679151</v>
      </c>
      <c r="AL120">
        <v>0</v>
      </c>
      <c r="AM120">
        <v>0.5</v>
      </c>
      <c r="AN120">
        <v>0</v>
      </c>
      <c r="AO120">
        <v>0.5</v>
      </c>
      <c r="AP120">
        <v>2.4671307107400651E-4</v>
      </c>
      <c r="AQ120">
        <v>3.2676487539412557E-4</v>
      </c>
      <c r="AR120">
        <v>9.4891567662968721E-6</v>
      </c>
      <c r="AS120">
        <v>3.9776006210087366E-6</v>
      </c>
      <c r="AT120">
        <v>8.3265033195983118E-7</v>
      </c>
      <c r="AU120">
        <v>296.64301431084328</v>
      </c>
      <c r="AV120">
        <v>3.4686971235194597E-2</v>
      </c>
      <c r="AW120">
        <v>2.8764805414551599E-2</v>
      </c>
      <c r="AX120">
        <v>35</v>
      </c>
      <c r="AY120">
        <v>29</v>
      </c>
      <c r="AZ120">
        <v>29</v>
      </c>
      <c r="BA120">
        <v>0</v>
      </c>
      <c r="BB120">
        <v>7.6492962804852214</v>
      </c>
      <c r="BC120">
        <v>5.5095130979281974E-3</v>
      </c>
      <c r="BD120">
        <v>0.94205773644818203</v>
      </c>
      <c r="BE120">
        <v>2.3255292316623401E-2</v>
      </c>
      <c r="BF120">
        <v>2.91774581372664E-2</v>
      </c>
      <c r="BG120">
        <v>942</v>
      </c>
      <c r="BH120">
        <v>23</v>
      </c>
      <c r="BI120">
        <v>29</v>
      </c>
      <c r="BJ120">
        <v>6</v>
      </c>
      <c r="BK120">
        <v>943</v>
      </c>
      <c r="BL120">
        <v>22</v>
      </c>
      <c r="BM120">
        <v>28</v>
      </c>
      <c r="BN120">
        <v>6</v>
      </c>
      <c r="BO120">
        <v>1.0604453870625659E-3</v>
      </c>
      <c r="BP120">
        <v>4.5454545454545463E-2</v>
      </c>
      <c r="BQ120">
        <v>3.5714285714285712E-2</v>
      </c>
      <c r="BR120">
        <v>0</v>
      </c>
      <c r="BS120" s="3">
        <v>8.2229276555893738E-2</v>
      </c>
      <c r="BU120">
        <v>938</v>
      </c>
      <c r="BV120">
        <v>28</v>
      </c>
      <c r="BW120">
        <v>34</v>
      </c>
      <c r="BX120">
        <v>1</v>
      </c>
      <c r="BY120">
        <v>2.6511134676564161E-2</v>
      </c>
      <c r="BZ120">
        <v>1.636363636363636</v>
      </c>
      <c r="CA120">
        <v>1.285714285714286</v>
      </c>
      <c r="CB120">
        <v>4.166666666666667</v>
      </c>
      <c r="CC120" s="3">
        <v>7.1152557234211544</v>
      </c>
    </row>
    <row r="121" spans="1:81" x14ac:dyDescent="0.3">
      <c r="A121" t="s">
        <v>199</v>
      </c>
      <c r="B121">
        <v>0.91883902176834198</v>
      </c>
      <c r="C121">
        <v>1.9349637194302601E-2</v>
      </c>
      <c r="D121">
        <v>5.1867777479172303E-2</v>
      </c>
      <c r="E121">
        <v>9.9435635581832799E-3</v>
      </c>
      <c r="F121">
        <v>6.1811341037355499E-2</v>
      </c>
      <c r="G121">
        <v>2.9293200752485898E-2</v>
      </c>
      <c r="H121">
        <v>1000</v>
      </c>
      <c r="I121">
        <v>62</v>
      </c>
      <c r="J121">
        <v>29</v>
      </c>
      <c r="K121">
        <v>0.20023798389631539</v>
      </c>
      <c r="L121">
        <v>0.35513503724826112</v>
      </c>
      <c r="M121">
        <v>-0.59952403220736916</v>
      </c>
      <c r="N121">
        <v>-0.28972992550347781</v>
      </c>
      <c r="O121">
        <v>-0.59451521444795163</v>
      </c>
      <c r="P121">
        <v>-0.26268549885178399</v>
      </c>
      <c r="Q121">
        <v>-0.84077147930944229</v>
      </c>
      <c r="R121">
        <v>-0.37149339511493512</v>
      </c>
      <c r="S121">
        <v>1.337662486309011</v>
      </c>
      <c r="T121">
        <v>61.5</v>
      </c>
      <c r="U121">
        <v>62.5</v>
      </c>
      <c r="V121">
        <v>28.5</v>
      </c>
      <c r="W121">
        <v>29.5</v>
      </c>
      <c r="X121">
        <v>7.7024498036666611E-3</v>
      </c>
      <c r="Y121">
        <v>3.1762785222157919E-2</v>
      </c>
      <c r="Z121">
        <v>3.2726081112278532E-4</v>
      </c>
      <c r="AA121">
        <v>2.4671307107400651E-4</v>
      </c>
      <c r="AB121">
        <v>3.2676487539412557E-4</v>
      </c>
      <c r="AC121">
        <v>-0.99950657385785202</v>
      </c>
      <c r="AD121">
        <v>-0.99934647024921175</v>
      </c>
      <c r="AE121">
        <v>-2.4637721337620482</v>
      </c>
      <c r="AF121">
        <v>-2.4100792989565969</v>
      </c>
      <c r="AG121">
        <v>-3.4842999661631882</v>
      </c>
      <c r="AH121">
        <v>-3.4083668309790611</v>
      </c>
      <c r="AI121">
        <v>117.7064047974453</v>
      </c>
      <c r="AJ121">
        <v>0.10625562304780869</v>
      </c>
      <c r="AK121">
        <v>0.5007939590509749</v>
      </c>
      <c r="AL121">
        <v>0</v>
      </c>
      <c r="AM121">
        <v>0.5</v>
      </c>
      <c r="AN121">
        <v>0</v>
      </c>
      <c r="AO121">
        <v>0.5</v>
      </c>
      <c r="AP121">
        <v>2.4671307107400651E-4</v>
      </c>
      <c r="AQ121">
        <v>3.2676487539412557E-4</v>
      </c>
      <c r="AR121">
        <v>9.4891567662968721E-6</v>
      </c>
      <c r="AS121">
        <v>1.260443332798086E-6</v>
      </c>
      <c r="AT121">
        <v>8.3265033195983118E-7</v>
      </c>
      <c r="AU121">
        <v>2958.9364585794401</v>
      </c>
      <c r="AV121">
        <v>6.1811341037355499E-2</v>
      </c>
      <c r="AW121">
        <v>2.9293200752485898E-2</v>
      </c>
      <c r="AX121">
        <v>62</v>
      </c>
      <c r="AY121">
        <v>29</v>
      </c>
      <c r="AZ121">
        <v>29</v>
      </c>
      <c r="BA121">
        <v>0</v>
      </c>
      <c r="BB121">
        <v>6.3922035356818361</v>
      </c>
      <c r="BC121">
        <v>7.992258778206373E-3</v>
      </c>
      <c r="BD121">
        <v>0.91688771698836502</v>
      </c>
      <c r="BE121">
        <v>2.1300941974279529E-2</v>
      </c>
      <c r="BF121">
        <v>5.3819082259149123E-2</v>
      </c>
      <c r="BG121">
        <v>917</v>
      </c>
      <c r="BH121">
        <v>21</v>
      </c>
      <c r="BI121">
        <v>54</v>
      </c>
      <c r="BJ121">
        <v>8</v>
      </c>
      <c r="BK121">
        <v>919</v>
      </c>
      <c r="BL121">
        <v>19</v>
      </c>
      <c r="BM121">
        <v>52</v>
      </c>
      <c r="BN121">
        <v>10</v>
      </c>
      <c r="BO121">
        <v>4.3525571273122961E-3</v>
      </c>
      <c r="BP121">
        <v>0.2105263157894737</v>
      </c>
      <c r="BQ121">
        <v>7.6923076923076927E-2</v>
      </c>
      <c r="BR121">
        <v>0.4</v>
      </c>
      <c r="BS121" s="3">
        <v>0.69180194983986287</v>
      </c>
      <c r="BU121">
        <v>911</v>
      </c>
      <c r="BV121">
        <v>27</v>
      </c>
      <c r="BW121">
        <v>60</v>
      </c>
      <c r="BX121">
        <v>2</v>
      </c>
      <c r="BY121">
        <v>6.9640914036996737E-2</v>
      </c>
      <c r="BZ121">
        <v>3.3684210526315792</v>
      </c>
      <c r="CA121">
        <v>1.2307692307692311</v>
      </c>
      <c r="CB121">
        <v>6.4</v>
      </c>
      <c r="CC121" s="3">
        <v>11.06883119743781</v>
      </c>
    </row>
    <row r="122" spans="1:81" x14ac:dyDescent="0.3">
      <c r="A122" t="s">
        <v>200</v>
      </c>
      <c r="B122">
        <v>0.94147843942505105</v>
      </c>
      <c r="C122">
        <v>1.23203285420945E-2</v>
      </c>
      <c r="D122">
        <v>4.1067761806981497E-2</v>
      </c>
      <c r="E122">
        <v>5.1334702258726897E-3</v>
      </c>
      <c r="F122">
        <v>4.62012320328542E-2</v>
      </c>
      <c r="G122">
        <v>1.7453798767967099E-2</v>
      </c>
      <c r="H122">
        <v>1000</v>
      </c>
      <c r="I122">
        <v>46</v>
      </c>
      <c r="J122">
        <v>17</v>
      </c>
      <c r="K122">
        <v>9.9311661719398356E-2</v>
      </c>
      <c r="L122">
        <v>8.0513206403332122E-2</v>
      </c>
      <c r="M122">
        <v>-0.80137667656120326</v>
      </c>
      <c r="N122">
        <v>-0.8389735871933357</v>
      </c>
      <c r="O122">
        <v>-0.90897421238829457</v>
      </c>
      <c r="P122">
        <v>-0.99110054136789161</v>
      </c>
      <c r="Q122">
        <v>-1.285483659006929</v>
      </c>
      <c r="R122">
        <v>-1.4016278272777889</v>
      </c>
      <c r="S122">
        <v>2.5158551835968801</v>
      </c>
      <c r="T122">
        <v>45.5</v>
      </c>
      <c r="U122">
        <v>46.5</v>
      </c>
      <c r="V122">
        <v>16.5</v>
      </c>
      <c r="W122">
        <v>17.5</v>
      </c>
      <c r="X122">
        <v>4.9263943983987452E-3</v>
      </c>
      <c r="Y122">
        <v>1.2983780171077611E-2</v>
      </c>
      <c r="Z122">
        <v>1.609222033888428E-4</v>
      </c>
      <c r="AA122">
        <v>2.4671307107400651E-4</v>
      </c>
      <c r="AB122">
        <v>3.2676487539412557E-4</v>
      </c>
      <c r="AC122">
        <v>-0.99950657385785202</v>
      </c>
      <c r="AD122">
        <v>-0.99934647024921175</v>
      </c>
      <c r="AE122">
        <v>-2.4637721337620482</v>
      </c>
      <c r="AF122">
        <v>-2.4100792989565969</v>
      </c>
      <c r="AG122">
        <v>-3.4842999661631882</v>
      </c>
      <c r="AH122">
        <v>-3.4083668309790611</v>
      </c>
      <c r="AI122">
        <v>117.7064047974453</v>
      </c>
      <c r="AJ122">
        <v>2.1612802130767119</v>
      </c>
      <c r="AK122">
        <v>1.6941036568000929</v>
      </c>
      <c r="AL122">
        <v>0</v>
      </c>
      <c r="AM122">
        <v>0.5</v>
      </c>
      <c r="AN122">
        <v>0</v>
      </c>
      <c r="AO122">
        <v>0.5</v>
      </c>
      <c r="AP122">
        <v>2.4671307107400651E-4</v>
      </c>
      <c r="AQ122">
        <v>3.2676487539412557E-4</v>
      </c>
      <c r="AR122">
        <v>9.4891567662968721E-6</v>
      </c>
      <c r="AS122">
        <v>2.7271217359211889E-6</v>
      </c>
      <c r="AT122">
        <v>6.9231603510781836E-6</v>
      </c>
      <c r="AU122">
        <v>80.878795793221315</v>
      </c>
      <c r="AV122">
        <v>4.62012320328542E-2</v>
      </c>
      <c r="AW122">
        <v>1.7453798767967099E-2</v>
      </c>
      <c r="AX122">
        <v>46</v>
      </c>
      <c r="AY122">
        <v>17</v>
      </c>
      <c r="AZ122">
        <v>17</v>
      </c>
      <c r="BA122">
        <v>0</v>
      </c>
      <c r="BB122">
        <v>7.6611679272867717</v>
      </c>
      <c r="BC122">
        <v>4.4301438711186652E-3</v>
      </c>
      <c r="BD122">
        <v>0.94077511307029738</v>
      </c>
      <c r="BE122">
        <v>1.302365489684843E-2</v>
      </c>
      <c r="BF122">
        <v>4.1771088161735533E-2</v>
      </c>
      <c r="BG122">
        <v>941</v>
      </c>
      <c r="BH122">
        <v>13</v>
      </c>
      <c r="BI122">
        <v>42</v>
      </c>
      <c r="BJ122">
        <v>4</v>
      </c>
      <c r="BK122">
        <v>941</v>
      </c>
      <c r="BL122">
        <v>12</v>
      </c>
      <c r="BM122">
        <v>41</v>
      </c>
      <c r="BN122">
        <v>5</v>
      </c>
      <c r="BO122">
        <v>0</v>
      </c>
      <c r="BP122">
        <v>8.3333333333333329E-2</v>
      </c>
      <c r="BQ122">
        <v>2.4390243902439029E-2</v>
      </c>
      <c r="BR122">
        <v>0.2</v>
      </c>
      <c r="BS122" s="3">
        <v>0.30772357723577243</v>
      </c>
      <c r="BU122">
        <v>937</v>
      </c>
      <c r="BV122">
        <v>17</v>
      </c>
      <c r="BW122">
        <v>45</v>
      </c>
      <c r="BX122">
        <v>1</v>
      </c>
      <c r="BY122">
        <v>1.7003188097768331E-2</v>
      </c>
      <c r="BZ122">
        <v>2.083333333333333</v>
      </c>
      <c r="CA122">
        <v>0.3902439024390244</v>
      </c>
      <c r="CB122">
        <v>3.2</v>
      </c>
      <c r="CC122" s="3">
        <v>5.6905804238701263</v>
      </c>
    </row>
    <row r="123" spans="1:81" x14ac:dyDescent="0.3">
      <c r="A123" t="s">
        <v>201</v>
      </c>
      <c r="B123">
        <v>0.90953545232273803</v>
      </c>
      <c r="C123">
        <v>1.71149144254279E-2</v>
      </c>
      <c r="D123">
        <v>6.8459657701711502E-2</v>
      </c>
      <c r="E123">
        <v>4.8899755501222502E-3</v>
      </c>
      <c r="F123">
        <v>7.3349633251833704E-2</v>
      </c>
      <c r="G123">
        <v>2.2004889975550099E-2</v>
      </c>
      <c r="H123">
        <v>1000</v>
      </c>
      <c r="I123">
        <v>73</v>
      </c>
      <c r="J123">
        <v>22</v>
      </c>
      <c r="K123">
        <v>0.29470742238192882</v>
      </c>
      <c r="L123">
        <v>0.16596551411699539</v>
      </c>
      <c r="M123">
        <v>-0.41058515523614242</v>
      </c>
      <c r="N123">
        <v>-0.66806897176600921</v>
      </c>
      <c r="O123">
        <v>-0.38161435063479843</v>
      </c>
      <c r="P123">
        <v>-0.68605739279248368</v>
      </c>
      <c r="Q123">
        <v>-0.53968419026393366</v>
      </c>
      <c r="R123">
        <v>-0.97023166945345618</v>
      </c>
      <c r="S123">
        <v>1.46554364215513</v>
      </c>
      <c r="T123">
        <v>72.5</v>
      </c>
      <c r="U123">
        <v>73.5</v>
      </c>
      <c r="V123">
        <v>21.5</v>
      </c>
      <c r="W123">
        <v>22.5</v>
      </c>
      <c r="X123">
        <v>9.4051988965661582E-3</v>
      </c>
      <c r="Y123">
        <v>2.138789454222384E-2</v>
      </c>
      <c r="Z123">
        <v>2.948049517910259E-4</v>
      </c>
      <c r="AA123">
        <v>2.4671307107400651E-4</v>
      </c>
      <c r="AB123">
        <v>3.2676487539412557E-4</v>
      </c>
      <c r="AC123">
        <v>-0.99950657385785202</v>
      </c>
      <c r="AD123">
        <v>-0.99934647024921175</v>
      </c>
      <c r="AE123">
        <v>-2.4637721337620482</v>
      </c>
      <c r="AF123">
        <v>-2.4100792989565969</v>
      </c>
      <c r="AG123">
        <v>-3.4842999661631882</v>
      </c>
      <c r="AH123">
        <v>-3.4083668309790611</v>
      </c>
      <c r="AI123">
        <v>117.7064047974453</v>
      </c>
      <c r="AJ123">
        <v>0.66258780882813684</v>
      </c>
      <c r="AK123">
        <v>0.2048200456972866</v>
      </c>
      <c r="AL123">
        <v>0</v>
      </c>
      <c r="AM123">
        <v>0.5</v>
      </c>
      <c r="AN123">
        <v>0</v>
      </c>
      <c r="AO123">
        <v>0.5</v>
      </c>
      <c r="AP123">
        <v>2.4671307107400651E-4</v>
      </c>
      <c r="AQ123">
        <v>3.2676487539412557E-4</v>
      </c>
      <c r="AR123">
        <v>9.4891567662968721E-6</v>
      </c>
      <c r="AS123">
        <v>6.2947112081091178E-7</v>
      </c>
      <c r="AT123">
        <v>3.496259297921795E-6</v>
      </c>
      <c r="AU123">
        <v>1271.109460460505</v>
      </c>
      <c r="AV123">
        <v>7.3349633251833704E-2</v>
      </c>
      <c r="AW123">
        <v>2.2004889975550099E-2</v>
      </c>
      <c r="AX123">
        <v>73</v>
      </c>
      <c r="AY123">
        <v>22</v>
      </c>
      <c r="AZ123">
        <v>22</v>
      </c>
      <c r="BA123">
        <v>0</v>
      </c>
      <c r="BB123">
        <v>6.4604360706319692</v>
      </c>
      <c r="BC123">
        <v>7.0348267102913649E-3</v>
      </c>
      <c r="BD123">
        <v>0.91168030348290752</v>
      </c>
      <c r="BE123">
        <v>1.497006326525873E-2</v>
      </c>
      <c r="BF123">
        <v>6.6314806541542343E-2</v>
      </c>
      <c r="BG123">
        <v>912</v>
      </c>
      <c r="BH123">
        <v>15</v>
      </c>
      <c r="BI123">
        <v>66</v>
      </c>
      <c r="BJ123">
        <v>7</v>
      </c>
      <c r="BK123">
        <v>910</v>
      </c>
      <c r="BL123">
        <v>17</v>
      </c>
      <c r="BM123">
        <v>68</v>
      </c>
      <c r="BN123">
        <v>5</v>
      </c>
      <c r="BO123">
        <v>4.3956043956043956E-3</v>
      </c>
      <c r="BP123">
        <v>0.23529411764705879</v>
      </c>
      <c r="BQ123">
        <v>5.8823529411764712E-2</v>
      </c>
      <c r="BR123">
        <v>0.8</v>
      </c>
      <c r="BS123" s="3">
        <v>1.098513251454428</v>
      </c>
      <c r="BU123">
        <v>906</v>
      </c>
      <c r="BV123">
        <v>20</v>
      </c>
      <c r="BW123">
        <v>72</v>
      </c>
      <c r="BX123">
        <v>2</v>
      </c>
      <c r="BY123">
        <v>1.7582417582417579E-2</v>
      </c>
      <c r="BZ123">
        <v>0.52941176470588236</v>
      </c>
      <c r="CA123">
        <v>0.23529411764705879</v>
      </c>
      <c r="CB123">
        <v>1.8</v>
      </c>
      <c r="CC123" s="3">
        <v>2.5822882999353589</v>
      </c>
    </row>
    <row r="124" spans="1:81" x14ac:dyDescent="0.3">
      <c r="A124" t="s">
        <v>202</v>
      </c>
      <c r="B124">
        <v>0.92185238784370505</v>
      </c>
      <c r="C124">
        <v>2.4602026049204102E-2</v>
      </c>
      <c r="D124">
        <v>4.9204052098408099E-2</v>
      </c>
      <c r="E124">
        <v>4.3415340086830701E-3</v>
      </c>
      <c r="F124">
        <v>5.3545586107091203E-2</v>
      </c>
      <c r="G124">
        <v>2.8943560057887101E-2</v>
      </c>
      <c r="H124">
        <v>1000</v>
      </c>
      <c r="I124">
        <v>54</v>
      </c>
      <c r="J124">
        <v>29</v>
      </c>
      <c r="K124">
        <v>0.14418090497732941</v>
      </c>
      <c r="L124">
        <v>0.35513503724826112</v>
      </c>
      <c r="M124">
        <v>-0.71163819004534112</v>
      </c>
      <c r="N124">
        <v>-0.28972992550347781</v>
      </c>
      <c r="O124">
        <v>-0.7507509799251445</v>
      </c>
      <c r="P124">
        <v>-0.26268549885178399</v>
      </c>
      <c r="Q124">
        <v>-1.061722217775031</v>
      </c>
      <c r="R124">
        <v>-0.37149339511493512</v>
      </c>
      <c r="S124">
        <v>1.2758026151643449</v>
      </c>
      <c r="T124">
        <v>53.5</v>
      </c>
      <c r="U124">
        <v>54.5</v>
      </c>
      <c r="V124">
        <v>28.5</v>
      </c>
      <c r="W124">
        <v>29.5</v>
      </c>
      <c r="X124">
        <v>6.3043930662693426E-3</v>
      </c>
      <c r="Y124">
        <v>3.1762785222157919E-2</v>
      </c>
      <c r="Z124">
        <v>2.5547320046310492E-4</v>
      </c>
      <c r="AA124">
        <v>2.4671307107400651E-4</v>
      </c>
      <c r="AB124">
        <v>3.2676487539412557E-4</v>
      </c>
      <c r="AC124">
        <v>-0.99950657385785202</v>
      </c>
      <c r="AD124">
        <v>-0.99934647024921175</v>
      </c>
      <c r="AE124">
        <v>-2.4637721337620482</v>
      </c>
      <c r="AF124">
        <v>-2.4100792989565969</v>
      </c>
      <c r="AG124">
        <v>-3.4842999661631882</v>
      </c>
      <c r="AH124">
        <v>-3.4083668309790611</v>
      </c>
      <c r="AI124">
        <v>117.7064047974453</v>
      </c>
      <c r="AJ124">
        <v>0.10625562304780869</v>
      </c>
      <c r="AK124">
        <v>0.93157883855658064</v>
      </c>
      <c r="AL124">
        <v>0</v>
      </c>
      <c r="AM124">
        <v>0.5</v>
      </c>
      <c r="AN124">
        <v>0</v>
      </c>
      <c r="AO124">
        <v>0.5</v>
      </c>
      <c r="AP124">
        <v>2.4671307107400651E-4</v>
      </c>
      <c r="AQ124">
        <v>3.2676487539412557E-4</v>
      </c>
      <c r="AR124">
        <v>9.4891567662968721E-6</v>
      </c>
      <c r="AS124">
        <v>1.9191029127265052E-6</v>
      </c>
      <c r="AT124">
        <v>8.3265033195983118E-7</v>
      </c>
      <c r="AU124">
        <v>1517.0924465823639</v>
      </c>
      <c r="AV124">
        <v>5.3545586107091203E-2</v>
      </c>
      <c r="AW124">
        <v>2.8943560057887101E-2</v>
      </c>
      <c r="AX124">
        <v>54</v>
      </c>
      <c r="AY124">
        <v>29</v>
      </c>
      <c r="AZ124">
        <v>29</v>
      </c>
      <c r="BA124">
        <v>0</v>
      </c>
      <c r="BB124">
        <v>6.6272615536557886</v>
      </c>
      <c r="BC124">
        <v>7.214816901381281E-3</v>
      </c>
      <c r="BD124">
        <v>0.92472567073640288</v>
      </c>
      <c r="BE124">
        <v>2.172874315650582E-2</v>
      </c>
      <c r="BF124">
        <v>4.6330769205709922E-2</v>
      </c>
      <c r="BG124">
        <v>925</v>
      </c>
      <c r="BH124">
        <v>22</v>
      </c>
      <c r="BI124">
        <v>46</v>
      </c>
      <c r="BJ124">
        <v>7</v>
      </c>
      <c r="BK124">
        <v>922</v>
      </c>
      <c r="BL124">
        <v>25</v>
      </c>
      <c r="BM124">
        <v>49</v>
      </c>
      <c r="BN124">
        <v>4</v>
      </c>
      <c r="BO124">
        <v>9.7613882863340565E-3</v>
      </c>
      <c r="BP124">
        <v>0.36</v>
      </c>
      <c r="BQ124">
        <v>0.18367346938775511</v>
      </c>
      <c r="BR124">
        <v>2.25</v>
      </c>
      <c r="BS124" s="3">
        <v>2.8034348576740888</v>
      </c>
      <c r="BU124">
        <v>919</v>
      </c>
      <c r="BV124">
        <v>27</v>
      </c>
      <c r="BW124">
        <v>52</v>
      </c>
      <c r="BX124">
        <v>2</v>
      </c>
      <c r="BY124">
        <v>9.7613882863340565E-3</v>
      </c>
      <c r="BZ124">
        <v>0.16</v>
      </c>
      <c r="CA124">
        <v>0.18367346938775511</v>
      </c>
      <c r="CB124">
        <v>1</v>
      </c>
      <c r="CC124" s="3">
        <v>1.3534348576740891</v>
      </c>
    </row>
    <row r="125" spans="1:81" x14ac:dyDescent="0.3">
      <c r="A125" t="s">
        <v>203</v>
      </c>
      <c r="B125">
        <v>0.93859082094376201</v>
      </c>
      <c r="C125">
        <v>1.9392372333548801E-2</v>
      </c>
      <c r="D125">
        <v>3.6199095022624403E-2</v>
      </c>
      <c r="E125">
        <v>5.8177117000646397E-3</v>
      </c>
      <c r="F125">
        <v>4.20168067226891E-2</v>
      </c>
      <c r="G125">
        <v>2.5210084033613401E-2</v>
      </c>
      <c r="H125">
        <v>1000</v>
      </c>
      <c r="I125">
        <v>42</v>
      </c>
      <c r="J125">
        <v>25</v>
      </c>
      <c r="K125">
        <v>8.0912217358159066E-2</v>
      </c>
      <c r="L125">
        <v>0.23786281602809009</v>
      </c>
      <c r="M125">
        <v>-0.83817556528368187</v>
      </c>
      <c r="N125">
        <v>-0.52427436794381976</v>
      </c>
      <c r="O125">
        <v>-0.98921538448740098</v>
      </c>
      <c r="P125">
        <v>-0.50430441256678959</v>
      </c>
      <c r="Q125">
        <v>-1.3989618128501979</v>
      </c>
      <c r="R125">
        <v>-0.71319413981655055</v>
      </c>
      <c r="S125">
        <v>1.6090132726409869</v>
      </c>
      <c r="T125">
        <v>41.5</v>
      </c>
      <c r="U125">
        <v>42.5</v>
      </c>
      <c r="V125">
        <v>24.5</v>
      </c>
      <c r="W125">
        <v>25.5</v>
      </c>
      <c r="X125">
        <v>4.2798045255565687E-3</v>
      </c>
      <c r="Y125">
        <v>2.646019207855824E-2</v>
      </c>
      <c r="Z125">
        <v>1.822118227890256E-4</v>
      </c>
      <c r="AA125">
        <v>2.4671307107400651E-4</v>
      </c>
      <c r="AB125">
        <v>3.2676487539412557E-4</v>
      </c>
      <c r="AC125">
        <v>-0.99950657385785202</v>
      </c>
      <c r="AD125">
        <v>-0.99934647024921175</v>
      </c>
      <c r="AE125">
        <v>-2.4637721337620482</v>
      </c>
      <c r="AF125">
        <v>-2.4100792989565969</v>
      </c>
      <c r="AG125">
        <v>-3.4842999661631882</v>
      </c>
      <c r="AH125">
        <v>-3.4083668309790611</v>
      </c>
      <c r="AI125">
        <v>117.7064047974453</v>
      </c>
      <c r="AJ125">
        <v>0.31024829213613531</v>
      </c>
      <c r="AK125">
        <v>2.2675205230841819</v>
      </c>
      <c r="AL125">
        <v>0</v>
      </c>
      <c r="AM125">
        <v>0.5</v>
      </c>
      <c r="AN125">
        <v>0</v>
      </c>
      <c r="AO125">
        <v>0.5</v>
      </c>
      <c r="AP125">
        <v>2.4671307107400651E-4</v>
      </c>
      <c r="AQ125">
        <v>3.2676487539412557E-4</v>
      </c>
      <c r="AR125">
        <v>9.4891567662968721E-6</v>
      </c>
      <c r="AS125">
        <v>3.1711043058281622E-6</v>
      </c>
      <c r="AT125">
        <v>2.0253241969102559E-6</v>
      </c>
      <c r="AU125">
        <v>269.21490172358818</v>
      </c>
      <c r="AV125">
        <v>4.20168067226891E-2</v>
      </c>
      <c r="AW125">
        <v>2.5210084033613401E-2</v>
      </c>
      <c r="AX125">
        <v>42</v>
      </c>
      <c r="AY125">
        <v>25</v>
      </c>
      <c r="AZ125">
        <v>25</v>
      </c>
      <c r="BA125">
        <v>0</v>
      </c>
      <c r="BB125">
        <v>7.3169423506700406</v>
      </c>
      <c r="BC125">
        <v>5.5781450909755193E-3</v>
      </c>
      <c r="BD125">
        <v>0.93835125433467304</v>
      </c>
      <c r="BE125">
        <v>1.9631938942637879E-2</v>
      </c>
      <c r="BF125">
        <v>3.6438661631713581E-2</v>
      </c>
      <c r="BG125">
        <v>938</v>
      </c>
      <c r="BH125">
        <v>20</v>
      </c>
      <c r="BI125">
        <v>36</v>
      </c>
      <c r="BJ125">
        <v>6</v>
      </c>
      <c r="BK125">
        <v>939</v>
      </c>
      <c r="BL125">
        <v>19</v>
      </c>
      <c r="BM125">
        <v>36</v>
      </c>
      <c r="BN125">
        <v>6</v>
      </c>
      <c r="BO125">
        <v>1.064962726304579E-3</v>
      </c>
      <c r="BP125">
        <v>5.2631578947368418E-2</v>
      </c>
      <c r="BQ125">
        <v>0</v>
      </c>
      <c r="BR125">
        <v>0</v>
      </c>
      <c r="BS125" s="3">
        <v>5.3696541673673E-2</v>
      </c>
      <c r="BU125">
        <v>934</v>
      </c>
      <c r="BV125">
        <v>24</v>
      </c>
      <c r="BW125">
        <v>41</v>
      </c>
      <c r="BX125">
        <v>1</v>
      </c>
      <c r="BY125">
        <v>2.6624068157614481E-2</v>
      </c>
      <c r="BZ125">
        <v>1.3157894736842111</v>
      </c>
      <c r="CA125">
        <v>0.69444444444444442</v>
      </c>
      <c r="CB125">
        <v>4.166666666666667</v>
      </c>
      <c r="CC125" s="3">
        <v>6.203524652952936</v>
      </c>
    </row>
    <row r="126" spans="1:81" x14ac:dyDescent="0.3">
      <c r="A126" t="s">
        <v>204</v>
      </c>
      <c r="B126">
        <v>0.93295175797219998</v>
      </c>
      <c r="C126">
        <v>1.47179067865904E-2</v>
      </c>
      <c r="D126">
        <v>4.5789043336058897E-2</v>
      </c>
      <c r="E126">
        <v>6.5412919051512702E-3</v>
      </c>
      <c r="F126">
        <v>5.2330335241210099E-2</v>
      </c>
      <c r="G126">
        <v>2.1259198691741601E-2</v>
      </c>
      <c r="H126">
        <v>1000</v>
      </c>
      <c r="I126">
        <v>52</v>
      </c>
      <c r="J126">
        <v>21</v>
      </c>
      <c r="K126">
        <v>0.13192373917143821</v>
      </c>
      <c r="L126">
        <v>0.14545296455761739</v>
      </c>
      <c r="M126">
        <v>-0.73615252165712364</v>
      </c>
      <c r="N126">
        <v>-0.70909407088476506</v>
      </c>
      <c r="O126">
        <v>-0.79008117324099159</v>
      </c>
      <c r="P126">
        <v>-0.74680116904793736</v>
      </c>
      <c r="Q126">
        <v>-1.1173435105730569</v>
      </c>
      <c r="R126">
        <v>-1.056136341663676</v>
      </c>
      <c r="S126">
        <v>1.990580309912072</v>
      </c>
      <c r="T126">
        <v>51.5</v>
      </c>
      <c r="U126">
        <v>52.5</v>
      </c>
      <c r="V126">
        <v>20.5</v>
      </c>
      <c r="W126">
        <v>21.5</v>
      </c>
      <c r="X126">
        <v>5.9532182490407981E-3</v>
      </c>
      <c r="Y126">
        <v>1.9637544699654449E-2</v>
      </c>
      <c r="Z126">
        <v>2.3271195510260849E-4</v>
      </c>
      <c r="AA126">
        <v>2.4671307107400651E-4</v>
      </c>
      <c r="AB126">
        <v>3.2676487539412557E-4</v>
      </c>
      <c r="AC126">
        <v>-0.99950657385785202</v>
      </c>
      <c r="AD126">
        <v>-0.99934647024921175</v>
      </c>
      <c r="AE126">
        <v>-2.4637721337620482</v>
      </c>
      <c r="AF126">
        <v>-2.4100792989565969</v>
      </c>
      <c r="AG126">
        <v>-3.4842999661631882</v>
      </c>
      <c r="AH126">
        <v>-3.4083668309790611</v>
      </c>
      <c r="AI126">
        <v>117.7064047974453</v>
      </c>
      <c r="AJ126">
        <v>0.84615277864865923</v>
      </c>
      <c r="AK126">
        <v>1.083992913256385</v>
      </c>
      <c r="AL126">
        <v>0</v>
      </c>
      <c r="AM126">
        <v>0.5</v>
      </c>
      <c r="AN126">
        <v>0</v>
      </c>
      <c r="AO126">
        <v>0.5</v>
      </c>
      <c r="AP126">
        <v>2.4671307107400651E-4</v>
      </c>
      <c r="AQ126">
        <v>3.2676487539412557E-4</v>
      </c>
      <c r="AR126">
        <v>9.4891567662968721E-6</v>
      </c>
      <c r="AS126">
        <v>2.1086942535056499E-6</v>
      </c>
      <c r="AT126">
        <v>4.0994739491287504E-6</v>
      </c>
      <c r="AU126">
        <v>255.44921408319539</v>
      </c>
      <c r="AV126">
        <v>5.2330335241210099E-2</v>
      </c>
      <c r="AW126">
        <v>2.1259198691741601E-2</v>
      </c>
      <c r="AX126">
        <v>52</v>
      </c>
      <c r="AY126">
        <v>21</v>
      </c>
      <c r="AZ126">
        <v>21</v>
      </c>
      <c r="BA126">
        <v>0</v>
      </c>
      <c r="BB126">
        <v>7.0646409059962947</v>
      </c>
      <c r="BC126">
        <v>5.5639923188847461E-3</v>
      </c>
      <c r="BD126">
        <v>0.93197445838593296</v>
      </c>
      <c r="BE126">
        <v>1.569520637285686E-2</v>
      </c>
      <c r="BF126">
        <v>4.676634292232535E-2</v>
      </c>
      <c r="BG126">
        <v>932</v>
      </c>
      <c r="BH126">
        <v>16</v>
      </c>
      <c r="BI126">
        <v>47</v>
      </c>
      <c r="BJ126">
        <v>6</v>
      </c>
      <c r="BK126">
        <v>933</v>
      </c>
      <c r="BL126">
        <v>15</v>
      </c>
      <c r="BM126">
        <v>46</v>
      </c>
      <c r="BN126">
        <v>7</v>
      </c>
      <c r="BO126">
        <v>1.0718113612004289E-3</v>
      </c>
      <c r="BP126">
        <v>6.6666666666666666E-2</v>
      </c>
      <c r="BQ126">
        <v>2.1739130434782612E-2</v>
      </c>
      <c r="BR126">
        <v>0.14285714285714279</v>
      </c>
      <c r="BS126" s="3">
        <v>0.2323347513197925</v>
      </c>
      <c r="BU126">
        <v>928</v>
      </c>
      <c r="BV126">
        <v>20</v>
      </c>
      <c r="BW126">
        <v>51</v>
      </c>
      <c r="BX126">
        <v>1</v>
      </c>
      <c r="BY126">
        <v>2.6795284030010719E-2</v>
      </c>
      <c r="BZ126">
        <v>1.666666666666667</v>
      </c>
      <c r="CA126">
        <v>0.54347826086956519</v>
      </c>
      <c r="CB126">
        <v>5.1428571428571432</v>
      </c>
      <c r="CC126" s="3">
        <v>7.3797973544233857</v>
      </c>
    </row>
    <row r="127" spans="1:81" x14ac:dyDescent="0.3">
      <c r="A127" t="s">
        <v>205</v>
      </c>
      <c r="B127">
        <v>0.94326725905673303</v>
      </c>
      <c r="C127">
        <v>1.77717019822283E-2</v>
      </c>
      <c r="D127">
        <v>3.00751879699248E-2</v>
      </c>
      <c r="E127">
        <v>8.8858509911141498E-3</v>
      </c>
      <c r="F127">
        <v>3.8961038961039002E-2</v>
      </c>
      <c r="G127">
        <v>2.6657552973342401E-2</v>
      </c>
      <c r="H127">
        <v>1000</v>
      </c>
      <c r="I127">
        <v>39</v>
      </c>
      <c r="J127">
        <v>27</v>
      </c>
      <c r="K127">
        <v>6.8766187188569708E-2</v>
      </c>
      <c r="L127">
        <v>0.29382808042988412</v>
      </c>
      <c r="M127">
        <v>-0.86246762562286061</v>
      </c>
      <c r="N127">
        <v>-0.41234383914023182</v>
      </c>
      <c r="O127">
        <v>-1.050084134233882</v>
      </c>
      <c r="P127">
        <v>-0.38341852401650922</v>
      </c>
      <c r="Q127">
        <v>-1.485043224266366</v>
      </c>
      <c r="R127">
        <v>-0.54223567672922168</v>
      </c>
      <c r="S127">
        <v>1.3147638750019439</v>
      </c>
      <c r="T127">
        <v>38.5</v>
      </c>
      <c r="U127">
        <v>39.5</v>
      </c>
      <c r="V127">
        <v>26.5</v>
      </c>
      <c r="W127">
        <v>27.5</v>
      </c>
      <c r="X127">
        <v>3.822017460236735E-3</v>
      </c>
      <c r="Y127">
        <v>2.941225431326594E-2</v>
      </c>
      <c r="Z127">
        <v>1.4779806284140741E-4</v>
      </c>
      <c r="AA127">
        <v>2.4671307107400651E-4</v>
      </c>
      <c r="AB127">
        <v>3.2676487539412557E-4</v>
      </c>
      <c r="AC127">
        <v>-0.99950657385785202</v>
      </c>
      <c r="AD127">
        <v>-0.99934647024921175</v>
      </c>
      <c r="AE127">
        <v>-2.4637721337620482</v>
      </c>
      <c r="AF127">
        <v>-2.4100792989565969</v>
      </c>
      <c r="AG127">
        <v>-3.4842999661631882</v>
      </c>
      <c r="AH127">
        <v>-3.4083668309790611</v>
      </c>
      <c r="AI127">
        <v>117.7064047974453</v>
      </c>
      <c r="AJ127">
        <v>0.1831368819678309</v>
      </c>
      <c r="AK127">
        <v>2.8138721841947798</v>
      </c>
      <c r="AL127">
        <v>0</v>
      </c>
      <c r="AM127">
        <v>0.5</v>
      </c>
      <c r="AN127">
        <v>0</v>
      </c>
      <c r="AO127">
        <v>0.5</v>
      </c>
      <c r="AP127">
        <v>2.4671307107400651E-4</v>
      </c>
      <c r="AQ127">
        <v>3.2676487539412557E-4</v>
      </c>
      <c r="AR127">
        <v>9.4891567662968721E-6</v>
      </c>
      <c r="AS127">
        <v>3.5142479511491631E-6</v>
      </c>
      <c r="AT127">
        <v>1.3289121973694061E-6</v>
      </c>
      <c r="AU127">
        <v>300.30853508021619</v>
      </c>
      <c r="AV127">
        <v>3.8961038961039002E-2</v>
      </c>
      <c r="AW127">
        <v>2.6657552973342401E-2</v>
      </c>
      <c r="AX127">
        <v>39</v>
      </c>
      <c r="AY127">
        <v>27</v>
      </c>
      <c r="AZ127">
        <v>27</v>
      </c>
      <c r="BA127">
        <v>0</v>
      </c>
      <c r="BB127">
        <v>7.4210198175355782</v>
      </c>
      <c r="BC127">
        <v>5.5624974934406187E-3</v>
      </c>
      <c r="BD127">
        <v>0.93994390555905927</v>
      </c>
      <c r="BE127">
        <v>2.1095055479901779E-2</v>
      </c>
      <c r="BF127">
        <v>3.339854146759838E-2</v>
      </c>
      <c r="BG127">
        <v>940</v>
      </c>
      <c r="BH127">
        <v>21</v>
      </c>
      <c r="BI127">
        <v>33</v>
      </c>
      <c r="BJ127">
        <v>6</v>
      </c>
      <c r="BK127">
        <v>943</v>
      </c>
      <c r="BL127">
        <v>18</v>
      </c>
      <c r="BM127">
        <v>30</v>
      </c>
      <c r="BN127">
        <v>9</v>
      </c>
      <c r="BO127">
        <v>9.5440084835630972E-3</v>
      </c>
      <c r="BP127">
        <v>0.5</v>
      </c>
      <c r="BQ127">
        <v>0.3</v>
      </c>
      <c r="BR127">
        <v>1</v>
      </c>
      <c r="BS127" s="3">
        <v>1.809544008483563</v>
      </c>
      <c r="BU127">
        <v>935</v>
      </c>
      <c r="BV127">
        <v>26</v>
      </c>
      <c r="BW127">
        <v>38</v>
      </c>
      <c r="BX127">
        <v>1</v>
      </c>
      <c r="BY127">
        <v>6.7868504772004248E-2</v>
      </c>
      <c r="BZ127">
        <v>3.5555555555555549</v>
      </c>
      <c r="CA127">
        <v>2.1333333333333329</v>
      </c>
      <c r="CB127">
        <v>7.1111111111111107</v>
      </c>
      <c r="CC127" s="3">
        <v>12.867868504772</v>
      </c>
    </row>
    <row r="128" spans="1:81" x14ac:dyDescent="0.3">
      <c r="A128" t="s">
        <v>206</v>
      </c>
      <c r="B128">
        <v>0.92593937193683096</v>
      </c>
      <c r="C128">
        <v>2.3779270284988201E-2</v>
      </c>
      <c r="D128">
        <v>4.3383554184062402E-2</v>
      </c>
      <c r="E128">
        <v>6.8978035941187196E-3</v>
      </c>
      <c r="F128">
        <v>5.0281357778181199E-2</v>
      </c>
      <c r="G128">
        <v>3.0677073879106901E-2</v>
      </c>
      <c r="H128">
        <v>1000</v>
      </c>
      <c r="I128">
        <v>50</v>
      </c>
      <c r="J128">
        <v>31</v>
      </c>
      <c r="K128">
        <v>0.1203659654739489</v>
      </c>
      <c r="L128">
        <v>0.42038474093637612</v>
      </c>
      <c r="M128">
        <v>-0.75926806905210231</v>
      </c>
      <c r="N128">
        <v>-0.15923051812724781</v>
      </c>
      <c r="O128">
        <v>-0.82954889465486192</v>
      </c>
      <c r="P128">
        <v>-0.14206434088082051</v>
      </c>
      <c r="Q128">
        <v>-1.173159297472516</v>
      </c>
      <c r="R128">
        <v>-0.20090931760325079</v>
      </c>
      <c r="S128">
        <v>1.03983788943772</v>
      </c>
      <c r="T128">
        <v>49.5</v>
      </c>
      <c r="U128">
        <v>50.5</v>
      </c>
      <c r="V128">
        <v>30.5</v>
      </c>
      <c r="W128">
        <v>31.5</v>
      </c>
      <c r="X128">
        <v>5.6053443058325381E-3</v>
      </c>
      <c r="Y128">
        <v>3.3324511308078293E-2</v>
      </c>
      <c r="Z128">
        <v>1.94236892592811E-4</v>
      </c>
      <c r="AA128">
        <v>2.4671307107400651E-4</v>
      </c>
      <c r="AB128">
        <v>3.2676487539412557E-4</v>
      </c>
      <c r="AC128">
        <v>-0.99950657385785202</v>
      </c>
      <c r="AD128">
        <v>-0.99934647024921175</v>
      </c>
      <c r="AE128">
        <v>-2.4637721337620482</v>
      </c>
      <c r="AF128">
        <v>-2.4100792989565969</v>
      </c>
      <c r="AG128">
        <v>-3.4842999661631882</v>
      </c>
      <c r="AH128">
        <v>-3.4083668309790611</v>
      </c>
      <c r="AI128">
        <v>117.7064047974453</v>
      </c>
      <c r="AJ128">
        <v>6.0587497293083992E-2</v>
      </c>
      <c r="AK128">
        <v>1.259603832750591</v>
      </c>
      <c r="AL128">
        <v>0</v>
      </c>
      <c r="AM128">
        <v>0.5</v>
      </c>
      <c r="AN128">
        <v>0</v>
      </c>
      <c r="AO128">
        <v>0.5</v>
      </c>
      <c r="AP128">
        <v>2.4671307107400651E-4</v>
      </c>
      <c r="AQ128">
        <v>3.2676487539412557E-4</v>
      </c>
      <c r="AR128">
        <v>9.4891567662968721E-6</v>
      </c>
      <c r="AS128">
        <v>2.3071277067081469E-6</v>
      </c>
      <c r="AT128">
        <v>4.9812571496575482E-7</v>
      </c>
      <c r="AU128">
        <v>1603.794597742439</v>
      </c>
      <c r="AV128">
        <v>5.0281357778181199E-2</v>
      </c>
      <c r="AW128">
        <v>3.0677073879106901E-2</v>
      </c>
      <c r="AX128">
        <v>50</v>
      </c>
      <c r="AY128">
        <v>31</v>
      </c>
      <c r="AZ128">
        <v>31</v>
      </c>
      <c r="BA128">
        <v>0</v>
      </c>
      <c r="BB128">
        <v>6.7187511252552659</v>
      </c>
      <c r="BC128">
        <v>7.2917090867174548E-3</v>
      </c>
      <c r="BD128">
        <v>0.92633327742942939</v>
      </c>
      <c r="BE128">
        <v>2.3385364792389441E-2</v>
      </c>
      <c r="BF128">
        <v>4.2989648691463753E-2</v>
      </c>
      <c r="BG128">
        <v>926</v>
      </c>
      <c r="BH128">
        <v>23</v>
      </c>
      <c r="BI128">
        <v>43</v>
      </c>
      <c r="BJ128">
        <v>7</v>
      </c>
      <c r="BK128">
        <v>926</v>
      </c>
      <c r="BL128">
        <v>24</v>
      </c>
      <c r="BM128">
        <v>43</v>
      </c>
      <c r="BN128">
        <v>7</v>
      </c>
      <c r="BO128">
        <v>0</v>
      </c>
      <c r="BP128">
        <v>4.1666666666666657E-2</v>
      </c>
      <c r="BQ128">
        <v>0</v>
      </c>
      <c r="BR128">
        <v>0</v>
      </c>
      <c r="BS128" s="3">
        <v>4.1666666666666657E-2</v>
      </c>
      <c r="BU128">
        <v>921</v>
      </c>
      <c r="BV128">
        <v>29</v>
      </c>
      <c r="BW128">
        <v>49</v>
      </c>
      <c r="BX128">
        <v>2</v>
      </c>
      <c r="BY128">
        <v>2.699784017278618E-2</v>
      </c>
      <c r="BZ128">
        <v>1.041666666666667</v>
      </c>
      <c r="CA128">
        <v>0.83720930232558144</v>
      </c>
      <c r="CB128">
        <v>3.5714285714285721</v>
      </c>
      <c r="CC128" s="3">
        <v>5.4773023805936063</v>
      </c>
    </row>
    <row r="129" spans="1:81" x14ac:dyDescent="0.3">
      <c r="A129" t="s">
        <v>207</v>
      </c>
      <c r="B129">
        <v>0.90319336183052601</v>
      </c>
      <c r="C129">
        <v>3.6208197133517701E-2</v>
      </c>
      <c r="D129">
        <v>5.17978375660045E-2</v>
      </c>
      <c r="E129">
        <v>8.8006034699522305E-3</v>
      </c>
      <c r="F129">
        <v>6.0598441035956803E-2</v>
      </c>
      <c r="G129">
        <v>4.5008800603469901E-2</v>
      </c>
      <c r="H129">
        <v>1000</v>
      </c>
      <c r="I129">
        <v>61</v>
      </c>
      <c r="J129">
        <v>45</v>
      </c>
      <c r="K129">
        <v>0.1926210185532217</v>
      </c>
      <c r="L129">
        <v>0.83917205975211151</v>
      </c>
      <c r="M129">
        <v>-0.61475796289355666</v>
      </c>
      <c r="N129">
        <v>0.67834411950422302</v>
      </c>
      <c r="O129">
        <v>-0.61396542418541855</v>
      </c>
      <c r="P129">
        <v>0.7007858299462888</v>
      </c>
      <c r="Q129">
        <v>-0.86827822971116919</v>
      </c>
      <c r="R129">
        <v>0.99106082502892712</v>
      </c>
      <c r="S129">
        <v>0.31651396116745129</v>
      </c>
      <c r="T129">
        <v>60.5</v>
      </c>
      <c r="U129">
        <v>61.5</v>
      </c>
      <c r="V129">
        <v>44.5</v>
      </c>
      <c r="W129">
        <v>45.5</v>
      </c>
      <c r="X129">
        <v>7.5310660308194888E-3</v>
      </c>
      <c r="Y129">
        <v>2.0769151661924942E-2</v>
      </c>
      <c r="Z129">
        <v>4.950716805841177E-5</v>
      </c>
      <c r="AA129">
        <v>2.4671307107400651E-4</v>
      </c>
      <c r="AB129">
        <v>3.2676487539412557E-4</v>
      </c>
      <c r="AC129">
        <v>-0.99950657385785202</v>
      </c>
      <c r="AD129">
        <v>-0.99934647024921175</v>
      </c>
      <c r="AE129">
        <v>-2.4637721337620482</v>
      </c>
      <c r="AF129">
        <v>-2.4100792989565969</v>
      </c>
      <c r="AG129">
        <v>-3.4842999661631882</v>
      </c>
      <c r="AH129">
        <v>-3.4083668309790611</v>
      </c>
      <c r="AI129">
        <v>117.7064047974453</v>
      </c>
      <c r="AJ129">
        <v>7.2620488846854465E-4</v>
      </c>
      <c r="AK129">
        <v>0.54190971190962667</v>
      </c>
      <c r="AL129">
        <v>0</v>
      </c>
      <c r="AM129">
        <v>0.5</v>
      </c>
      <c r="AN129">
        <v>0</v>
      </c>
      <c r="AO129">
        <v>0.5</v>
      </c>
      <c r="AP129">
        <v>2.4671307107400651E-4</v>
      </c>
      <c r="AQ129">
        <v>3.2676487539412557E-4</v>
      </c>
      <c r="AR129">
        <v>9.4891567662968721E-6</v>
      </c>
      <c r="AS129">
        <v>1.3335790275400649E-6</v>
      </c>
      <c r="AT129">
        <v>3.7210892368781479E-9</v>
      </c>
      <c r="AU129">
        <v>94668.798147507827</v>
      </c>
      <c r="AV129">
        <v>6.0598441035956803E-2</v>
      </c>
      <c r="AW129">
        <v>4.5008800603469901E-2</v>
      </c>
      <c r="AX129">
        <v>61</v>
      </c>
      <c r="AY129">
        <v>45</v>
      </c>
      <c r="AZ129">
        <v>45</v>
      </c>
      <c r="BA129">
        <v>0</v>
      </c>
      <c r="BB129">
        <v>6.1417733183031169</v>
      </c>
      <c r="BC129">
        <v>1.128038931728313E-2</v>
      </c>
      <c r="BD129">
        <v>0.90567314767785645</v>
      </c>
      <c r="BE129">
        <v>3.3728411286186769E-2</v>
      </c>
      <c r="BF129">
        <v>4.9318051718673671E-2</v>
      </c>
      <c r="BG129">
        <v>906</v>
      </c>
      <c r="BH129">
        <v>34</v>
      </c>
      <c r="BI129">
        <v>49</v>
      </c>
      <c r="BJ129">
        <v>11</v>
      </c>
      <c r="BK129">
        <v>903</v>
      </c>
      <c r="BL129">
        <v>36</v>
      </c>
      <c r="BM129">
        <v>52</v>
      </c>
      <c r="BN129">
        <v>9</v>
      </c>
      <c r="BO129">
        <v>9.9667774086378731E-3</v>
      </c>
      <c r="BP129">
        <v>0.1111111111111111</v>
      </c>
      <c r="BQ129">
        <v>0.1730769230769231</v>
      </c>
      <c r="BR129">
        <v>0.44444444444444442</v>
      </c>
      <c r="BS129" s="3">
        <v>0.73859925604111654</v>
      </c>
      <c r="BU129">
        <v>897</v>
      </c>
      <c r="BV129">
        <v>42</v>
      </c>
      <c r="BW129">
        <v>58</v>
      </c>
      <c r="BX129">
        <v>3</v>
      </c>
      <c r="BY129">
        <v>3.9867109634551492E-2</v>
      </c>
      <c r="BZ129">
        <v>1</v>
      </c>
      <c r="CA129">
        <v>0.69230769230769229</v>
      </c>
      <c r="CB129">
        <v>4</v>
      </c>
      <c r="CC129" s="3">
        <v>5.7321748019422438</v>
      </c>
    </row>
    <row r="130" spans="1:81" x14ac:dyDescent="0.3">
      <c r="A130" t="s">
        <v>208</v>
      </c>
      <c r="B130">
        <v>0.88491446345256597</v>
      </c>
      <c r="C130">
        <v>2.17729393468118E-2</v>
      </c>
      <c r="D130">
        <v>6.9984447900466595E-2</v>
      </c>
      <c r="E130">
        <v>2.3328149300155501E-2</v>
      </c>
      <c r="F130">
        <v>9.3312597200622099E-2</v>
      </c>
      <c r="G130">
        <v>4.5101088646967297E-2</v>
      </c>
      <c r="H130">
        <v>1000</v>
      </c>
      <c r="I130">
        <v>93</v>
      </c>
      <c r="J130">
        <v>45</v>
      </c>
      <c r="K130">
        <v>0.5014206160178919</v>
      </c>
      <c r="L130">
        <v>0.83917205975211151</v>
      </c>
      <c r="M130">
        <v>2.8412320357837921E-3</v>
      </c>
      <c r="N130">
        <v>0.67834411950422302</v>
      </c>
      <c r="O130">
        <v>2.5179816530893811E-3</v>
      </c>
      <c r="P130">
        <v>0.7007858299462888</v>
      </c>
      <c r="Q130">
        <v>3.560963803605629E-3</v>
      </c>
      <c r="R130">
        <v>0.99106082502892712</v>
      </c>
      <c r="S130">
        <v>0.94300514196334861</v>
      </c>
      <c r="T130">
        <v>92.5</v>
      </c>
      <c r="U130">
        <v>93.5</v>
      </c>
      <c r="V130">
        <v>44.5</v>
      </c>
      <c r="W130">
        <v>45.5</v>
      </c>
      <c r="X130">
        <v>1.0803835864923729E-2</v>
      </c>
      <c r="Y130">
        <v>2.0769151661924942E-2</v>
      </c>
      <c r="Z130">
        <v>2.115976285766115E-4</v>
      </c>
      <c r="AA130">
        <v>2.4671307107400651E-4</v>
      </c>
      <c r="AB130">
        <v>3.2676487539412557E-4</v>
      </c>
      <c r="AC130">
        <v>-0.99950657385785202</v>
      </c>
      <c r="AD130">
        <v>-0.99934647024921175</v>
      </c>
      <c r="AE130">
        <v>-2.4637721337620482</v>
      </c>
      <c r="AF130">
        <v>-2.4100792989565969</v>
      </c>
      <c r="AG130">
        <v>-3.4842999661631882</v>
      </c>
      <c r="AH130">
        <v>-3.4083668309790611</v>
      </c>
      <c r="AI130">
        <v>117.7064047974453</v>
      </c>
      <c r="AJ130">
        <v>7.2620488846854465E-4</v>
      </c>
      <c r="AK130">
        <v>3.545130053486524E-2</v>
      </c>
      <c r="AL130">
        <v>0</v>
      </c>
      <c r="AM130">
        <v>0.5</v>
      </c>
      <c r="AN130">
        <v>0</v>
      </c>
      <c r="AO130">
        <v>0.5</v>
      </c>
      <c r="AP130">
        <v>2.4671307107400651E-4</v>
      </c>
      <c r="AQ130">
        <v>3.2676487539412557E-4</v>
      </c>
      <c r="AR130">
        <v>9.4891567662968721E-6</v>
      </c>
      <c r="AS130">
        <v>1.2515422543894119E-7</v>
      </c>
      <c r="AT130">
        <v>3.7210892368781479E-9</v>
      </c>
      <c r="AU130">
        <v>4311444.6569246789</v>
      </c>
      <c r="AV130">
        <v>9.3312597200622099E-2</v>
      </c>
      <c r="AW130">
        <v>4.5101088646967297E-2</v>
      </c>
      <c r="AX130">
        <v>93</v>
      </c>
      <c r="AY130">
        <v>45</v>
      </c>
      <c r="AZ130">
        <v>45</v>
      </c>
      <c r="BA130">
        <v>0</v>
      </c>
      <c r="BB130">
        <v>5.6320299647656862</v>
      </c>
      <c r="BC130">
        <v>1.508493786418595E-2</v>
      </c>
      <c r="BD130">
        <v>0.87667125201659657</v>
      </c>
      <c r="BE130">
        <v>3.0016150782781349E-2</v>
      </c>
      <c r="BF130">
        <v>7.8227659336436148E-2</v>
      </c>
      <c r="BG130">
        <v>877</v>
      </c>
      <c r="BH130">
        <v>30</v>
      </c>
      <c r="BI130">
        <v>78</v>
      </c>
      <c r="BJ130">
        <v>15</v>
      </c>
      <c r="BK130">
        <v>885</v>
      </c>
      <c r="BL130">
        <v>22</v>
      </c>
      <c r="BM130">
        <v>70</v>
      </c>
      <c r="BN130">
        <v>23</v>
      </c>
      <c r="BO130">
        <v>7.2316384180790963E-2</v>
      </c>
      <c r="BP130">
        <v>2.9090909090909092</v>
      </c>
      <c r="BQ130">
        <v>0.91428571428571426</v>
      </c>
      <c r="BR130">
        <v>2.7826086956521738</v>
      </c>
      <c r="BS130" s="3">
        <v>6.6783017032095877</v>
      </c>
      <c r="BU130">
        <v>866</v>
      </c>
      <c r="BV130">
        <v>41</v>
      </c>
      <c r="BW130">
        <v>89</v>
      </c>
      <c r="BX130">
        <v>4</v>
      </c>
      <c r="BY130">
        <v>0.40790960451977398</v>
      </c>
      <c r="BZ130">
        <v>16.40909090909091</v>
      </c>
      <c r="CA130">
        <v>5.1571428571428566</v>
      </c>
      <c r="CB130">
        <v>15.695652173913039</v>
      </c>
      <c r="CC130" s="3">
        <v>37.669795544666577</v>
      </c>
    </row>
    <row r="131" spans="1:81" x14ac:dyDescent="0.3">
      <c r="A131" t="s">
        <v>209</v>
      </c>
      <c r="B131">
        <v>0.85135135135135098</v>
      </c>
      <c r="C131">
        <v>2.6182432432432401E-2</v>
      </c>
      <c r="D131">
        <v>8.7837837837837801E-2</v>
      </c>
      <c r="E131">
        <v>3.4628378378378399E-2</v>
      </c>
      <c r="F131">
        <v>0.12246621621621601</v>
      </c>
      <c r="G131">
        <v>6.08108108108108E-2</v>
      </c>
      <c r="H131">
        <v>1000</v>
      </c>
      <c r="I131">
        <v>122</v>
      </c>
      <c r="J131">
        <v>61</v>
      </c>
      <c r="K131">
        <v>0.78443220227663768</v>
      </c>
      <c r="L131">
        <v>0.99065869964875264</v>
      </c>
      <c r="M131">
        <v>0.56886440455327536</v>
      </c>
      <c r="N131">
        <v>0.98131739929750528</v>
      </c>
      <c r="O131">
        <v>0.55666973791203422</v>
      </c>
      <c r="P131">
        <v>1.6629767770806221</v>
      </c>
      <c r="Q131">
        <v>0.78724989311787519</v>
      </c>
      <c r="R131">
        <v>2.3518043120589152</v>
      </c>
      <c r="S131">
        <v>1.214247599727146</v>
      </c>
      <c r="T131">
        <v>121.5</v>
      </c>
      <c r="U131">
        <v>122.5</v>
      </c>
      <c r="V131">
        <v>60.5</v>
      </c>
      <c r="W131">
        <v>61.5</v>
      </c>
      <c r="X131">
        <v>7.8963164766011618E-3</v>
      </c>
      <c r="Y131">
        <v>2.1381357544494328E-3</v>
      </c>
      <c r="Z131">
        <v>2.050062378109016E-5</v>
      </c>
      <c r="AA131">
        <v>2.4671307107400651E-4</v>
      </c>
      <c r="AB131">
        <v>3.2676487539412557E-4</v>
      </c>
      <c r="AC131">
        <v>-0.99950657385785202</v>
      </c>
      <c r="AD131">
        <v>-0.99934647024921175</v>
      </c>
      <c r="AE131">
        <v>-2.4637721337620482</v>
      </c>
      <c r="AF131">
        <v>-2.4100792989565969</v>
      </c>
      <c r="AG131">
        <v>-3.4842999661631882</v>
      </c>
      <c r="AH131">
        <v>-3.4083668309790611</v>
      </c>
      <c r="AI131">
        <v>117.7064047974453</v>
      </c>
      <c r="AJ131">
        <v>1.6014028208691061E-6</v>
      </c>
      <c r="AK131">
        <v>2.051508351804422E-3</v>
      </c>
      <c r="AL131">
        <v>0</v>
      </c>
      <c r="AM131">
        <v>0.5</v>
      </c>
      <c r="AN131">
        <v>0</v>
      </c>
      <c r="AO131">
        <v>0.5</v>
      </c>
      <c r="AP131">
        <v>2.4671307107400651E-4</v>
      </c>
      <c r="AQ131">
        <v>3.2676487539412557E-4</v>
      </c>
      <c r="AR131">
        <v>9.4891567662968721E-6</v>
      </c>
      <c r="AS131">
        <v>5.2933815905305024E-9</v>
      </c>
      <c r="AT131">
        <v>8.4474965784455362E-13</v>
      </c>
      <c r="AU131">
        <v>43504428714.640297</v>
      </c>
      <c r="AV131">
        <v>0.12246621621621601</v>
      </c>
      <c r="AW131">
        <v>6.08108108108108E-2</v>
      </c>
      <c r="AX131">
        <v>122</v>
      </c>
      <c r="AY131">
        <v>61</v>
      </c>
      <c r="AZ131">
        <v>61</v>
      </c>
      <c r="BA131">
        <v>0</v>
      </c>
      <c r="BB131">
        <v>5.3627538175931706</v>
      </c>
      <c r="BC131">
        <v>2.3535613043458269E-2</v>
      </c>
      <c r="BD131">
        <v>0.84025858601643155</v>
      </c>
      <c r="BE131">
        <v>3.7275197767352532E-2</v>
      </c>
      <c r="BF131">
        <v>9.8930603172757731E-2</v>
      </c>
      <c r="BG131">
        <v>840</v>
      </c>
      <c r="BH131">
        <v>37</v>
      </c>
      <c r="BI131">
        <v>99</v>
      </c>
      <c r="BJ131">
        <v>24</v>
      </c>
      <c r="BK131">
        <v>851</v>
      </c>
      <c r="BL131">
        <v>26</v>
      </c>
      <c r="BM131">
        <v>88</v>
      </c>
      <c r="BN131">
        <v>35</v>
      </c>
      <c r="BO131">
        <v>0.1421856639247944</v>
      </c>
      <c r="BP131">
        <v>4.6538461538461542</v>
      </c>
      <c r="BQ131">
        <v>1.375</v>
      </c>
      <c r="BR131">
        <v>3.4571428571428569</v>
      </c>
      <c r="BS131" s="3">
        <v>9.6281746749138062</v>
      </c>
      <c r="BU131">
        <v>824</v>
      </c>
      <c r="BV131">
        <v>53</v>
      </c>
      <c r="BW131">
        <v>115</v>
      </c>
      <c r="BX131">
        <v>7</v>
      </c>
      <c r="BY131">
        <v>0.85663924794359581</v>
      </c>
      <c r="BZ131">
        <v>28.03846153846154</v>
      </c>
      <c r="CA131">
        <v>8.2840909090909083</v>
      </c>
      <c r="CB131">
        <v>22.4</v>
      </c>
      <c r="CC131" s="3">
        <v>59.579191695496043</v>
      </c>
    </row>
    <row r="132" spans="1:81" x14ac:dyDescent="0.3">
      <c r="A132" t="s">
        <v>210</v>
      </c>
      <c r="B132">
        <v>0.89808917197452198</v>
      </c>
      <c r="C132">
        <v>1.7834394904458602E-2</v>
      </c>
      <c r="D132">
        <v>7.2611464968152906E-2</v>
      </c>
      <c r="E132">
        <v>1.14649681528662E-2</v>
      </c>
      <c r="F132">
        <v>8.4076433121019103E-2</v>
      </c>
      <c r="G132">
        <v>2.92993630573248E-2</v>
      </c>
      <c r="H132">
        <v>1000</v>
      </c>
      <c r="I132">
        <v>84</v>
      </c>
      <c r="J132">
        <v>29</v>
      </c>
      <c r="K132">
        <v>0.40499178897168298</v>
      </c>
      <c r="L132">
        <v>0.35513503724826112</v>
      </c>
      <c r="M132">
        <v>-0.19001642205663399</v>
      </c>
      <c r="N132">
        <v>-0.28972992550347781</v>
      </c>
      <c r="O132">
        <v>-0.17002185747412099</v>
      </c>
      <c r="P132">
        <v>-0.26268549885178399</v>
      </c>
      <c r="Q132">
        <v>-0.24044721673976729</v>
      </c>
      <c r="R132">
        <v>-0.37149339511493512</v>
      </c>
      <c r="S132">
        <v>1.307592719767354</v>
      </c>
      <c r="T132">
        <v>83.5</v>
      </c>
      <c r="U132">
        <v>84.5</v>
      </c>
      <c r="V132">
        <v>28.5</v>
      </c>
      <c r="W132">
        <v>29.5</v>
      </c>
      <c r="X132">
        <v>1.052086930821361E-2</v>
      </c>
      <c r="Y132">
        <v>3.1762785222157919E-2</v>
      </c>
      <c r="Z132">
        <v>4.3696102104523872E-4</v>
      </c>
      <c r="AA132">
        <v>2.4671307107400651E-4</v>
      </c>
      <c r="AB132">
        <v>3.2676487539412557E-4</v>
      </c>
      <c r="AC132">
        <v>-0.99950657385785202</v>
      </c>
      <c r="AD132">
        <v>-0.99934647024921175</v>
      </c>
      <c r="AE132">
        <v>-2.4637721337620482</v>
      </c>
      <c r="AF132">
        <v>-2.4100792989565969</v>
      </c>
      <c r="AG132">
        <v>-3.4842999661631882</v>
      </c>
      <c r="AH132">
        <v>-3.4083668309790611</v>
      </c>
      <c r="AI132">
        <v>117.7064047974453</v>
      </c>
      <c r="AJ132">
        <v>0.10625562304780869</v>
      </c>
      <c r="AK132">
        <v>7.9710911063580581E-2</v>
      </c>
      <c r="AL132">
        <v>0</v>
      </c>
      <c r="AM132">
        <v>0.5</v>
      </c>
      <c r="AN132">
        <v>0</v>
      </c>
      <c r="AO132">
        <v>0.5</v>
      </c>
      <c r="AP132">
        <v>2.4671307107400651E-4</v>
      </c>
      <c r="AQ132">
        <v>3.2676487539412557E-4</v>
      </c>
      <c r="AR132">
        <v>9.4891567662968721E-6</v>
      </c>
      <c r="AS132">
        <v>2.7403419932425868E-7</v>
      </c>
      <c r="AT132">
        <v>8.3265033195983118E-7</v>
      </c>
      <c r="AU132">
        <v>18172.006924900419</v>
      </c>
      <c r="AV132">
        <v>8.4076433121019103E-2</v>
      </c>
      <c r="AW132">
        <v>2.92993630573248E-2</v>
      </c>
      <c r="AX132">
        <v>84</v>
      </c>
      <c r="AY132">
        <v>29</v>
      </c>
      <c r="AZ132">
        <v>29</v>
      </c>
      <c r="BA132">
        <v>0</v>
      </c>
      <c r="BB132">
        <v>6.0098873245263889</v>
      </c>
      <c r="BC132">
        <v>9.7451879488245179E-3</v>
      </c>
      <c r="BD132">
        <v>0.89636939177048058</v>
      </c>
      <c r="BE132">
        <v>1.9554175108500282E-2</v>
      </c>
      <c r="BF132">
        <v>7.4331245172194582E-2</v>
      </c>
      <c r="BG132">
        <v>896</v>
      </c>
      <c r="BH132">
        <v>20</v>
      </c>
      <c r="BI132">
        <v>74</v>
      </c>
      <c r="BJ132">
        <v>10</v>
      </c>
      <c r="BK132">
        <v>898</v>
      </c>
      <c r="BL132">
        <v>18</v>
      </c>
      <c r="BM132">
        <v>73</v>
      </c>
      <c r="BN132">
        <v>11</v>
      </c>
      <c r="BO132">
        <v>4.4543429844097994E-3</v>
      </c>
      <c r="BP132">
        <v>0.22222222222222221</v>
      </c>
      <c r="BQ132">
        <v>1.3698630136986301E-2</v>
      </c>
      <c r="BR132">
        <v>9.0909090909090912E-2</v>
      </c>
      <c r="BS132" s="3">
        <v>0.33128428625270923</v>
      </c>
      <c r="BU132">
        <v>889</v>
      </c>
      <c r="BV132">
        <v>27</v>
      </c>
      <c r="BW132">
        <v>82</v>
      </c>
      <c r="BX132">
        <v>2</v>
      </c>
      <c r="BY132">
        <v>9.0200445434298435E-2</v>
      </c>
      <c r="BZ132">
        <v>4.5</v>
      </c>
      <c r="CA132">
        <v>1.10958904109589</v>
      </c>
      <c r="CB132">
        <v>7.3636363636363633</v>
      </c>
      <c r="CC132" s="3">
        <v>13.063425850166549</v>
      </c>
    </row>
    <row r="133" spans="1:81" x14ac:dyDescent="0.3">
      <c r="A133" t="s">
        <v>211</v>
      </c>
      <c r="B133">
        <v>0.90060478569550395</v>
      </c>
      <c r="C133">
        <v>2.1561924796213501E-2</v>
      </c>
      <c r="D133">
        <v>6.4159873783854807E-2</v>
      </c>
      <c r="E133">
        <v>1.36734157244281E-2</v>
      </c>
      <c r="F133">
        <v>7.7833289508282902E-2</v>
      </c>
      <c r="G133">
        <v>3.5235340520641603E-2</v>
      </c>
      <c r="H133">
        <v>1000</v>
      </c>
      <c r="I133">
        <v>78</v>
      </c>
      <c r="J133">
        <v>35</v>
      </c>
      <c r="K133">
        <v>0.34329173002058272</v>
      </c>
      <c r="L133">
        <v>0.55564433497383003</v>
      </c>
      <c r="M133">
        <v>-0.31341653995883467</v>
      </c>
      <c r="N133">
        <v>0.1112886699476601</v>
      </c>
      <c r="O133">
        <v>-0.28531467771665631</v>
      </c>
      <c r="P133">
        <v>9.8949002904149347E-2</v>
      </c>
      <c r="Q133">
        <v>-0.40349588677100401</v>
      </c>
      <c r="R133">
        <v>0.13993502189034279</v>
      </c>
      <c r="S133">
        <v>1.135608157846683</v>
      </c>
      <c r="T133">
        <v>77.5</v>
      </c>
      <c r="U133">
        <v>78.5</v>
      </c>
      <c r="V133">
        <v>34.5</v>
      </c>
      <c r="W133">
        <v>35.5</v>
      </c>
      <c r="X133">
        <v>1.0004941000923809E-2</v>
      </c>
      <c r="Y133">
        <v>3.3637139080612062E-2</v>
      </c>
      <c r="Z133">
        <v>3.8217483483072282E-4</v>
      </c>
      <c r="AA133">
        <v>2.4671307107400651E-4</v>
      </c>
      <c r="AB133">
        <v>3.2676487539412557E-4</v>
      </c>
      <c r="AC133">
        <v>-0.99950657385785202</v>
      </c>
      <c r="AD133">
        <v>-0.99934647024921175</v>
      </c>
      <c r="AE133">
        <v>-2.4637721337620482</v>
      </c>
      <c r="AF133">
        <v>-2.4100792989565969</v>
      </c>
      <c r="AG133">
        <v>-3.4842999661631882</v>
      </c>
      <c r="AH133">
        <v>-3.4083668309790611</v>
      </c>
      <c r="AI133">
        <v>117.7064047974453</v>
      </c>
      <c r="AJ133">
        <v>1.8692340909060509E-2</v>
      </c>
      <c r="AK133">
        <v>0.13421497713143779</v>
      </c>
      <c r="AL133">
        <v>0</v>
      </c>
      <c r="AM133">
        <v>0.5</v>
      </c>
      <c r="AN133">
        <v>0</v>
      </c>
      <c r="AO133">
        <v>0.5</v>
      </c>
      <c r="AP133">
        <v>2.4671307107400651E-4</v>
      </c>
      <c r="AQ133">
        <v>3.2676487539412557E-4</v>
      </c>
      <c r="AR133">
        <v>9.4891567662968721E-6</v>
      </c>
      <c r="AS133">
        <v>4.387840989780276E-7</v>
      </c>
      <c r="AT133">
        <v>1.551225385786914E-7</v>
      </c>
      <c r="AU133">
        <v>53279.96413556367</v>
      </c>
      <c r="AV133">
        <v>7.7833289508282902E-2</v>
      </c>
      <c r="AW133">
        <v>3.5235340520641603E-2</v>
      </c>
      <c r="AX133">
        <v>78</v>
      </c>
      <c r="AY133">
        <v>35</v>
      </c>
      <c r="AZ133">
        <v>35</v>
      </c>
      <c r="BA133">
        <v>0</v>
      </c>
      <c r="BB133">
        <v>5.9405166927718316</v>
      </c>
      <c r="BC133">
        <v>1.0824078106794369E-2</v>
      </c>
      <c r="BD133">
        <v>0.89775544807786989</v>
      </c>
      <c r="BE133">
        <v>2.441126241384723E-2</v>
      </c>
      <c r="BF133">
        <v>6.7009211401488522E-2</v>
      </c>
      <c r="BG133">
        <v>898</v>
      </c>
      <c r="BH133">
        <v>24</v>
      </c>
      <c r="BI133">
        <v>67</v>
      </c>
      <c r="BJ133">
        <v>11</v>
      </c>
      <c r="BK133">
        <v>901</v>
      </c>
      <c r="BL133">
        <v>22</v>
      </c>
      <c r="BM133">
        <v>64</v>
      </c>
      <c r="BN133">
        <v>14</v>
      </c>
      <c r="BO133">
        <v>9.9889012208657056E-3</v>
      </c>
      <c r="BP133">
        <v>0.1818181818181818</v>
      </c>
      <c r="BQ133">
        <v>0.140625</v>
      </c>
      <c r="BR133">
        <v>0.6428571428571429</v>
      </c>
      <c r="BS133" s="3">
        <v>0.97528922589619049</v>
      </c>
      <c r="BU133">
        <v>890</v>
      </c>
      <c r="BV133">
        <v>32</v>
      </c>
      <c r="BW133">
        <v>75</v>
      </c>
      <c r="BX133">
        <v>3</v>
      </c>
      <c r="BY133">
        <v>0.13429522752497219</v>
      </c>
      <c r="BZ133">
        <v>4.5454545454545459</v>
      </c>
      <c r="CA133">
        <v>1.890625</v>
      </c>
      <c r="CB133">
        <v>8.6428571428571423</v>
      </c>
      <c r="CC133" s="3">
        <v>15.21323191583666</v>
      </c>
    </row>
    <row r="134" spans="1:81" x14ac:dyDescent="0.3">
      <c r="A134" t="s">
        <v>212</v>
      </c>
      <c r="B134">
        <v>0.87034482758620701</v>
      </c>
      <c r="C134">
        <v>1.51724137931034E-2</v>
      </c>
      <c r="D134">
        <v>0.10344827586206901</v>
      </c>
      <c r="E134">
        <v>1.1034482758620699E-2</v>
      </c>
      <c r="F134">
        <v>0.11448275862069</v>
      </c>
      <c r="G134">
        <v>2.6206896551724101E-2</v>
      </c>
      <c r="H134">
        <v>1000</v>
      </c>
      <c r="I134">
        <v>114</v>
      </c>
      <c r="J134">
        <v>26</v>
      </c>
      <c r="K134">
        <v>0.71610704011866866</v>
      </c>
      <c r="L134">
        <v>0.26510569000246309</v>
      </c>
      <c r="M134">
        <v>0.43221408023733732</v>
      </c>
      <c r="N134">
        <v>-0.46978861999507382</v>
      </c>
      <c r="O134">
        <v>0.40398093586559619</v>
      </c>
      <c r="P134">
        <v>-0.44383916909542381</v>
      </c>
      <c r="Q134">
        <v>0.57131531844130168</v>
      </c>
      <c r="R134">
        <v>-0.62768337244715389</v>
      </c>
      <c r="S134">
        <v>0.7126065418111045</v>
      </c>
      <c r="T134">
        <v>113.5</v>
      </c>
      <c r="U134">
        <v>114.5</v>
      </c>
      <c r="V134">
        <v>25.5</v>
      </c>
      <c r="W134">
        <v>26.5</v>
      </c>
      <c r="X134">
        <v>9.1496142399074554E-3</v>
      </c>
      <c r="Y134">
        <v>2.7998114437147229E-2</v>
      </c>
      <c r="Z134">
        <v>1.825498049362241E-4</v>
      </c>
      <c r="AA134">
        <v>2.4671307107400651E-4</v>
      </c>
      <c r="AB134">
        <v>3.2676487539412557E-4</v>
      </c>
      <c r="AC134">
        <v>-0.99950657385785202</v>
      </c>
      <c r="AD134">
        <v>-0.99934647024921175</v>
      </c>
      <c r="AE134">
        <v>-2.4637721337620482</v>
      </c>
      <c r="AF134">
        <v>-2.4100792989565969</v>
      </c>
      <c r="AG134">
        <v>-3.4842999661631882</v>
      </c>
      <c r="AH134">
        <v>-3.4083668309790611</v>
      </c>
      <c r="AI134">
        <v>117.7064047974453</v>
      </c>
      <c r="AJ134">
        <v>0.23887720002879109</v>
      </c>
      <c r="AK134">
        <v>4.6710379512369862E-3</v>
      </c>
      <c r="AL134">
        <v>0</v>
      </c>
      <c r="AM134">
        <v>0.5</v>
      </c>
      <c r="AN134">
        <v>0</v>
      </c>
      <c r="AO134">
        <v>0.5</v>
      </c>
      <c r="AP134">
        <v>2.4671307107400651E-4</v>
      </c>
      <c r="AQ134">
        <v>3.2676487539412557E-4</v>
      </c>
      <c r="AR134">
        <v>9.4891567662968721E-6</v>
      </c>
      <c r="AS134">
        <v>1.39653410793497E-8</v>
      </c>
      <c r="AT134">
        <v>1.650044449600741E-6</v>
      </c>
      <c r="AU134">
        <v>75172.986442474663</v>
      </c>
      <c r="AV134">
        <v>0.11448275862069</v>
      </c>
      <c r="AW134">
        <v>2.6206896551724101E-2</v>
      </c>
      <c r="AX134">
        <v>114</v>
      </c>
      <c r="AY134">
        <v>26</v>
      </c>
      <c r="AZ134">
        <v>26</v>
      </c>
      <c r="BA134">
        <v>0</v>
      </c>
      <c r="BB134">
        <v>5.904955084056132</v>
      </c>
      <c r="BC134">
        <v>1.082244791927698E-2</v>
      </c>
      <c r="BD134">
        <v>0.87013279274686284</v>
      </c>
      <c r="BE134">
        <v>1.5384448632447119E-2</v>
      </c>
      <c r="BF134">
        <v>0.103660310701413</v>
      </c>
      <c r="BG134">
        <v>870</v>
      </c>
      <c r="BH134">
        <v>15</v>
      </c>
      <c r="BI134">
        <v>104</v>
      </c>
      <c r="BJ134">
        <v>11</v>
      </c>
      <c r="BK134">
        <v>870</v>
      </c>
      <c r="BL134">
        <v>15</v>
      </c>
      <c r="BM134">
        <v>103</v>
      </c>
      <c r="BN134">
        <v>11</v>
      </c>
      <c r="BO134">
        <v>0</v>
      </c>
      <c r="BP134">
        <v>0</v>
      </c>
      <c r="BQ134">
        <v>9.7087378640776691E-3</v>
      </c>
      <c r="BR134">
        <v>0</v>
      </c>
      <c r="BS134" s="3">
        <v>9.7087378640776691E-3</v>
      </c>
      <c r="BU134">
        <v>862</v>
      </c>
      <c r="BV134">
        <v>23</v>
      </c>
      <c r="BW134">
        <v>111</v>
      </c>
      <c r="BX134">
        <v>3</v>
      </c>
      <c r="BY134">
        <v>7.3563218390804597E-2</v>
      </c>
      <c r="BZ134">
        <v>4.2666666666666666</v>
      </c>
      <c r="CA134">
        <v>0.62135922330097082</v>
      </c>
      <c r="CB134">
        <v>5.8181818181818183</v>
      </c>
      <c r="CC134" s="3">
        <v>10.779770926540261</v>
      </c>
    </row>
    <row r="135" spans="1:81" x14ac:dyDescent="0.3">
      <c r="A135" t="s">
        <v>213</v>
      </c>
      <c r="B135">
        <v>0.84759095378564397</v>
      </c>
      <c r="C135">
        <v>2.0648967551622401E-2</v>
      </c>
      <c r="D135">
        <v>0.108161258603736</v>
      </c>
      <c r="E135">
        <v>2.3598820058997001E-2</v>
      </c>
      <c r="F135">
        <v>0.13176007866273401</v>
      </c>
      <c r="G135">
        <v>4.4247787610619503E-2</v>
      </c>
      <c r="H135">
        <v>1000</v>
      </c>
      <c r="I135">
        <v>132</v>
      </c>
      <c r="J135">
        <v>44</v>
      </c>
      <c r="K135">
        <v>0.85474448946129766</v>
      </c>
      <c r="L135">
        <v>0.81752806605415029</v>
      </c>
      <c r="M135">
        <v>0.70948897892259533</v>
      </c>
      <c r="N135">
        <v>0.63505613210830059</v>
      </c>
      <c r="O135">
        <v>0.74741274520349132</v>
      </c>
      <c r="P135">
        <v>0.64062803565988913</v>
      </c>
      <c r="Q135">
        <v>1.057001240957284</v>
      </c>
      <c r="R135">
        <v>0.90598485646665006</v>
      </c>
      <c r="S135">
        <v>1.81795776869183</v>
      </c>
      <c r="T135">
        <v>131.5</v>
      </c>
      <c r="U135">
        <v>132.5</v>
      </c>
      <c r="V135">
        <v>43.5</v>
      </c>
      <c r="W135">
        <v>44.5</v>
      </c>
      <c r="X135">
        <v>6.1538375886502914E-3</v>
      </c>
      <c r="Y135">
        <v>2.2515001173203038E-2</v>
      </c>
      <c r="Z135">
        <v>2.5188470353786307E-4</v>
      </c>
      <c r="AA135">
        <v>2.4671307107400651E-4</v>
      </c>
      <c r="AB135">
        <v>3.2676487539412557E-4</v>
      </c>
      <c r="AC135">
        <v>-0.99950657385785202</v>
      </c>
      <c r="AD135">
        <v>-0.99934647024921175</v>
      </c>
      <c r="AE135">
        <v>-2.4637721337620482</v>
      </c>
      <c r="AF135">
        <v>-2.4100792989565969</v>
      </c>
      <c r="AG135">
        <v>-3.4842999661631882</v>
      </c>
      <c r="AH135">
        <v>-3.4083668309790611</v>
      </c>
      <c r="AI135">
        <v>117.7064047974453</v>
      </c>
      <c r="AJ135">
        <v>1.0250604014977001E-3</v>
      </c>
      <c r="AK135">
        <v>7.0502414239434919E-4</v>
      </c>
      <c r="AL135">
        <v>0</v>
      </c>
      <c r="AM135">
        <v>0.5</v>
      </c>
      <c r="AN135">
        <v>0</v>
      </c>
      <c r="AO135">
        <v>0.5</v>
      </c>
      <c r="AP135">
        <v>2.4671307107400651E-4</v>
      </c>
      <c r="AQ135">
        <v>3.2676487539412557E-4</v>
      </c>
      <c r="AR135">
        <v>9.4891567662968721E-6</v>
      </c>
      <c r="AS135">
        <v>1.4177034177861141E-9</v>
      </c>
      <c r="AT135">
        <v>5.693949226715132E-9</v>
      </c>
      <c r="AU135">
        <v>296094567.50099027</v>
      </c>
      <c r="AV135">
        <v>0.13176007866273401</v>
      </c>
      <c r="AW135">
        <v>4.4247787610619503E-2</v>
      </c>
      <c r="AX135">
        <v>132</v>
      </c>
      <c r="AY135">
        <v>44</v>
      </c>
      <c r="AZ135">
        <v>44</v>
      </c>
      <c r="BA135">
        <v>0</v>
      </c>
      <c r="BB135">
        <v>5.4525881950925044</v>
      </c>
      <c r="BC135">
        <v>1.869449848306004E-2</v>
      </c>
      <c r="BD135">
        <v>0.84268663220970652</v>
      </c>
      <c r="BE135">
        <v>2.5553289127559459E-2</v>
      </c>
      <c r="BF135">
        <v>0.113065580179674</v>
      </c>
      <c r="BG135">
        <v>843</v>
      </c>
      <c r="BH135">
        <v>26</v>
      </c>
      <c r="BI135">
        <v>113</v>
      </c>
      <c r="BJ135">
        <v>19</v>
      </c>
      <c r="BK135">
        <v>848</v>
      </c>
      <c r="BL135">
        <v>21</v>
      </c>
      <c r="BM135">
        <v>108</v>
      </c>
      <c r="BN135">
        <v>24</v>
      </c>
      <c r="BO135">
        <v>2.9481132075471699E-2</v>
      </c>
      <c r="BP135">
        <v>1.19047619047619</v>
      </c>
      <c r="BQ135">
        <v>0.23148148148148151</v>
      </c>
      <c r="BR135">
        <v>1.041666666666667</v>
      </c>
      <c r="BS135" s="3">
        <v>2.493105470699811</v>
      </c>
      <c r="BU135">
        <v>830</v>
      </c>
      <c r="BV135">
        <v>38</v>
      </c>
      <c r="BW135">
        <v>126</v>
      </c>
      <c r="BX135">
        <v>6</v>
      </c>
      <c r="BY135">
        <v>0.38207547169811318</v>
      </c>
      <c r="BZ135">
        <v>13.761904761904759</v>
      </c>
      <c r="CA135">
        <v>3</v>
      </c>
      <c r="CB135">
        <v>13.5</v>
      </c>
      <c r="CC135" s="3">
        <v>30.643980233602871</v>
      </c>
    </row>
    <row r="136" spans="1:81" x14ac:dyDescent="0.3">
      <c r="A136" t="s">
        <v>214</v>
      </c>
      <c r="B136">
        <v>0.85791366906474797</v>
      </c>
      <c r="C136">
        <v>2.6978417266187001E-2</v>
      </c>
      <c r="D136">
        <v>9.7122302158273402E-2</v>
      </c>
      <c r="E136">
        <v>1.7985611510791401E-2</v>
      </c>
      <c r="F136">
        <v>0.115107913669065</v>
      </c>
      <c r="G136">
        <v>4.4964028776978401E-2</v>
      </c>
      <c r="H136">
        <v>1000</v>
      </c>
      <c r="I136">
        <v>115</v>
      </c>
      <c r="J136">
        <v>45</v>
      </c>
      <c r="K136">
        <v>0.72518511679496234</v>
      </c>
      <c r="L136">
        <v>0.83917205975211151</v>
      </c>
      <c r="M136">
        <v>0.45037023358992467</v>
      </c>
      <c r="N136">
        <v>0.67834411950422302</v>
      </c>
      <c r="O136">
        <v>0.42307259730582952</v>
      </c>
      <c r="P136">
        <v>0.7007858299462888</v>
      </c>
      <c r="Q136">
        <v>0.59831500497831513</v>
      </c>
      <c r="R136">
        <v>0.99106082502892712</v>
      </c>
      <c r="S136">
        <v>1.519282249735278</v>
      </c>
      <c r="T136">
        <v>114.5</v>
      </c>
      <c r="U136">
        <v>115.5</v>
      </c>
      <c r="V136">
        <v>44.5</v>
      </c>
      <c r="W136">
        <v>45.5</v>
      </c>
      <c r="X136">
        <v>9.005467893652086E-3</v>
      </c>
      <c r="Y136">
        <v>2.0769151661924942E-2</v>
      </c>
      <c r="Z136">
        <v>2.8416036618700931E-4</v>
      </c>
      <c r="AA136">
        <v>2.4671307107400651E-4</v>
      </c>
      <c r="AB136">
        <v>3.2676487539412557E-4</v>
      </c>
      <c r="AC136">
        <v>-0.99950657385785202</v>
      </c>
      <c r="AD136">
        <v>-0.99934647024921175</v>
      </c>
      <c r="AE136">
        <v>-2.4637721337620482</v>
      </c>
      <c r="AF136">
        <v>-2.4100792989565969</v>
      </c>
      <c r="AG136">
        <v>-3.4842999661631882</v>
      </c>
      <c r="AH136">
        <v>-3.4083668309790611</v>
      </c>
      <c r="AI136">
        <v>117.7064047974453</v>
      </c>
      <c r="AJ136">
        <v>7.2620488846854465E-4</v>
      </c>
      <c r="AK136">
        <v>4.2209780368456977E-3</v>
      </c>
      <c r="AL136">
        <v>0</v>
      </c>
      <c r="AM136">
        <v>0.5</v>
      </c>
      <c r="AN136">
        <v>0</v>
      </c>
      <c r="AO136">
        <v>0.5</v>
      </c>
      <c r="AP136">
        <v>2.4671307107400651E-4</v>
      </c>
      <c r="AQ136">
        <v>3.2676487539412557E-4</v>
      </c>
      <c r="AR136">
        <v>9.4891567662968721E-6</v>
      </c>
      <c r="AS136">
        <v>1.2420947947515609E-8</v>
      </c>
      <c r="AT136">
        <v>3.7210892368781479E-9</v>
      </c>
      <c r="AU136">
        <v>58339983.012597233</v>
      </c>
      <c r="AV136">
        <v>0.115107913669065</v>
      </c>
      <c r="AW136">
        <v>4.4964028776978401E-2</v>
      </c>
      <c r="AX136">
        <v>115</v>
      </c>
      <c r="AY136">
        <v>45</v>
      </c>
      <c r="AZ136">
        <v>45</v>
      </c>
      <c r="BA136">
        <v>0</v>
      </c>
      <c r="BB136">
        <v>5.4924930173187718</v>
      </c>
      <c r="BC136">
        <v>1.732003570527562E-2</v>
      </c>
      <c r="BD136">
        <v>0.85724809325923224</v>
      </c>
      <c r="BE136">
        <v>2.7643993071702781E-2</v>
      </c>
      <c r="BF136">
        <v>9.7787877963789391E-2</v>
      </c>
      <c r="BG136">
        <v>857</v>
      </c>
      <c r="BH136">
        <v>28</v>
      </c>
      <c r="BI136">
        <v>98</v>
      </c>
      <c r="BJ136">
        <v>17</v>
      </c>
      <c r="BK136">
        <v>858</v>
      </c>
      <c r="BL136">
        <v>27</v>
      </c>
      <c r="BM136">
        <v>97</v>
      </c>
      <c r="BN136">
        <v>18</v>
      </c>
      <c r="BO136">
        <v>1.1655011655011659E-3</v>
      </c>
      <c r="BP136">
        <v>3.7037037037037028E-2</v>
      </c>
      <c r="BQ136">
        <v>1.030927835051546E-2</v>
      </c>
      <c r="BR136">
        <v>5.5555555555555552E-2</v>
      </c>
      <c r="BS136" s="3">
        <v>0.1040673721086092</v>
      </c>
      <c r="BU136">
        <v>845</v>
      </c>
      <c r="BV136">
        <v>40</v>
      </c>
      <c r="BW136">
        <v>110</v>
      </c>
      <c r="BX136">
        <v>5</v>
      </c>
      <c r="BY136">
        <v>0.19696969696969699</v>
      </c>
      <c r="BZ136">
        <v>6.2592592592592604</v>
      </c>
      <c r="CA136">
        <v>1.742268041237113</v>
      </c>
      <c r="CB136">
        <v>9.3888888888888893</v>
      </c>
      <c r="CC136" s="3">
        <v>17.587385886354959</v>
      </c>
    </row>
    <row r="137" spans="1:81" x14ac:dyDescent="0.3">
      <c r="A137" t="s">
        <v>215</v>
      </c>
      <c r="B137">
        <v>0.87569988801791698</v>
      </c>
      <c r="C137">
        <v>2.6875699888017902E-2</v>
      </c>
      <c r="D137">
        <v>8.1746920492721198E-2</v>
      </c>
      <c r="E137">
        <v>1.5677491601343799E-2</v>
      </c>
      <c r="F137">
        <v>9.7424412094064994E-2</v>
      </c>
      <c r="G137">
        <v>4.2553191489361701E-2</v>
      </c>
      <c r="H137">
        <v>1000</v>
      </c>
      <c r="I137">
        <v>97</v>
      </c>
      <c r="J137">
        <v>43</v>
      </c>
      <c r="K137">
        <v>0.54452724807495823</v>
      </c>
      <c r="L137">
        <v>0.79414925166147554</v>
      </c>
      <c r="M137">
        <v>8.9054496149916451E-2</v>
      </c>
      <c r="N137">
        <v>0.58829850332295108</v>
      </c>
      <c r="O137">
        <v>7.9087073735455163E-2</v>
      </c>
      <c r="P137">
        <v>0.58046610957432498</v>
      </c>
      <c r="Q137">
        <v>0.1118460122850817</v>
      </c>
      <c r="R137">
        <v>0.82090304465795749</v>
      </c>
      <c r="S137">
        <v>1.1275440520542619</v>
      </c>
      <c r="T137">
        <v>96.5</v>
      </c>
      <c r="U137">
        <v>97.5</v>
      </c>
      <c r="V137">
        <v>42.5</v>
      </c>
      <c r="W137">
        <v>43.5</v>
      </c>
      <c r="X137">
        <v>1.0728119269645011E-2</v>
      </c>
      <c r="Y137">
        <v>2.4231981356933718E-2</v>
      </c>
      <c r="Z137">
        <v>2.9312039529946928E-4</v>
      </c>
      <c r="AA137">
        <v>2.4671307107400651E-4</v>
      </c>
      <c r="AB137">
        <v>3.2676487539412557E-4</v>
      </c>
      <c r="AC137">
        <v>-0.99950657385785202</v>
      </c>
      <c r="AD137">
        <v>-0.99934647024921175</v>
      </c>
      <c r="AE137">
        <v>-2.4637721337620482</v>
      </c>
      <c r="AF137">
        <v>-2.4100792989565969</v>
      </c>
      <c r="AG137">
        <v>-3.4842999661631882</v>
      </c>
      <c r="AH137">
        <v>-3.4083668309790611</v>
      </c>
      <c r="AI137">
        <v>117.7064047974453</v>
      </c>
      <c r="AJ137">
        <v>1.4405207733671961E-3</v>
      </c>
      <c r="AK137">
        <v>2.445607553374398E-2</v>
      </c>
      <c r="AL137">
        <v>0</v>
      </c>
      <c r="AM137">
        <v>0.5</v>
      </c>
      <c r="AN137">
        <v>0</v>
      </c>
      <c r="AO137">
        <v>0.5</v>
      </c>
      <c r="AP137">
        <v>2.4671307107400651E-4</v>
      </c>
      <c r="AQ137">
        <v>3.2676487539412557E-4</v>
      </c>
      <c r="AR137">
        <v>9.4891567662968721E-6</v>
      </c>
      <c r="AS137">
        <v>8.5732547227332475E-8</v>
      </c>
      <c r="AT137">
        <v>8.6119323794964124E-9</v>
      </c>
      <c r="AU137">
        <v>3767274.9747990272</v>
      </c>
      <c r="AV137">
        <v>9.7424412094064994E-2</v>
      </c>
      <c r="AW137">
        <v>4.2553191489361701E-2</v>
      </c>
      <c r="AX137">
        <v>97</v>
      </c>
      <c r="AY137">
        <v>43</v>
      </c>
      <c r="AZ137">
        <v>43</v>
      </c>
      <c r="BA137">
        <v>0</v>
      </c>
      <c r="BB137">
        <v>5.6193435586931786</v>
      </c>
      <c r="BC137">
        <v>1.475913767719835E-2</v>
      </c>
      <c r="BD137">
        <v>0.87478153409377168</v>
      </c>
      <c r="BE137">
        <v>2.779405381216335E-2</v>
      </c>
      <c r="BF137">
        <v>8.2665274416866635E-2</v>
      </c>
      <c r="BG137">
        <v>875</v>
      </c>
      <c r="BH137">
        <v>28</v>
      </c>
      <c r="BI137">
        <v>83</v>
      </c>
      <c r="BJ137">
        <v>15</v>
      </c>
      <c r="BK137">
        <v>876</v>
      </c>
      <c r="BL137">
        <v>27</v>
      </c>
      <c r="BM137">
        <v>82</v>
      </c>
      <c r="BN137">
        <v>16</v>
      </c>
      <c r="BO137">
        <v>1.1415525114155251E-3</v>
      </c>
      <c r="BP137">
        <v>3.7037037037037028E-2</v>
      </c>
      <c r="BQ137">
        <v>1.2195121951219509E-2</v>
      </c>
      <c r="BR137">
        <v>6.25E-2</v>
      </c>
      <c r="BS137" s="3">
        <v>0.1128737114996721</v>
      </c>
      <c r="BU137">
        <v>864</v>
      </c>
      <c r="BV137">
        <v>38</v>
      </c>
      <c r="BW137">
        <v>93</v>
      </c>
      <c r="BX137">
        <v>4</v>
      </c>
      <c r="BY137">
        <v>0.16438356164383561</v>
      </c>
      <c r="BZ137">
        <v>4.4814814814814818</v>
      </c>
      <c r="CA137">
        <v>1.475609756097561</v>
      </c>
      <c r="CB137">
        <v>9</v>
      </c>
      <c r="CC137" s="3">
        <v>15.121474799222881</v>
      </c>
    </row>
    <row r="138" spans="1:81" x14ac:dyDescent="0.3">
      <c r="A138" t="s">
        <v>216</v>
      </c>
      <c r="B138">
        <v>0.88715192965315104</v>
      </c>
      <c r="C138">
        <v>1.7098192476795299E-2</v>
      </c>
      <c r="D138">
        <v>8.4513922813874001E-2</v>
      </c>
      <c r="E138">
        <v>1.1235955056179799E-2</v>
      </c>
      <c r="F138">
        <v>9.5749877870053707E-2</v>
      </c>
      <c r="G138">
        <v>2.8334147532975099E-2</v>
      </c>
      <c r="H138">
        <v>1000</v>
      </c>
      <c r="I138">
        <v>96</v>
      </c>
      <c r="J138">
        <v>28</v>
      </c>
      <c r="K138">
        <v>0.53378288722577749</v>
      </c>
      <c r="L138">
        <v>0.32389244143314522</v>
      </c>
      <c r="M138">
        <v>6.7565774451554983E-2</v>
      </c>
      <c r="N138">
        <v>-0.35221511713370968</v>
      </c>
      <c r="O138">
        <v>5.9950352602659927E-2</v>
      </c>
      <c r="P138">
        <v>-0.32303581266559972</v>
      </c>
      <c r="Q138">
        <v>8.4782601719730857E-2</v>
      </c>
      <c r="R138">
        <v>-0.4568416274039056</v>
      </c>
      <c r="S138">
        <v>1.144004203731926</v>
      </c>
      <c r="T138">
        <v>95.5</v>
      </c>
      <c r="U138">
        <v>96.5</v>
      </c>
      <c r="V138">
        <v>27.5</v>
      </c>
      <c r="W138">
        <v>28.5</v>
      </c>
      <c r="X138">
        <v>1.075867903214278E-2</v>
      </c>
      <c r="Y138">
        <v>3.0675494820173791E-2</v>
      </c>
      <c r="Z138">
        <v>3.7755319389164659E-4</v>
      </c>
      <c r="AA138">
        <v>2.4671307107400651E-4</v>
      </c>
      <c r="AB138">
        <v>3.2676487539412557E-4</v>
      </c>
      <c r="AC138">
        <v>-0.99950657385785202</v>
      </c>
      <c r="AD138">
        <v>-0.99934647024921175</v>
      </c>
      <c r="AE138">
        <v>-2.4637721337620482</v>
      </c>
      <c r="AF138">
        <v>-2.4100792989565969</v>
      </c>
      <c r="AG138">
        <v>-3.4842999661631882</v>
      </c>
      <c r="AH138">
        <v>-3.4083668309790611</v>
      </c>
      <c r="AI138">
        <v>117.7064047974453</v>
      </c>
      <c r="AJ138">
        <v>0.13979898167220789</v>
      </c>
      <c r="AK138">
        <v>2.685217940731208E-2</v>
      </c>
      <c r="AL138">
        <v>0</v>
      </c>
      <c r="AM138">
        <v>0.5</v>
      </c>
      <c r="AN138">
        <v>0</v>
      </c>
      <c r="AO138">
        <v>0.5</v>
      </c>
      <c r="AP138">
        <v>2.4671307107400651E-4</v>
      </c>
      <c r="AQ138">
        <v>3.2676487539412557E-4</v>
      </c>
      <c r="AR138">
        <v>9.4891567662968721E-6</v>
      </c>
      <c r="AS138">
        <v>9.4400405231985805E-8</v>
      </c>
      <c r="AT138">
        <v>1.0580050588741211E-6</v>
      </c>
      <c r="AU138">
        <v>35871.056425292452</v>
      </c>
      <c r="AV138">
        <v>9.5749877870053707E-2</v>
      </c>
      <c r="AW138">
        <v>2.8334147532975099E-2</v>
      </c>
      <c r="AX138">
        <v>96</v>
      </c>
      <c r="AY138">
        <v>28</v>
      </c>
      <c r="AZ138">
        <v>28</v>
      </c>
      <c r="BA138">
        <v>0</v>
      </c>
      <c r="BB138">
        <v>5.928671470770813</v>
      </c>
      <c r="BC138">
        <v>1.030539817047813E-2</v>
      </c>
      <c r="BD138">
        <v>0.88622137276744928</v>
      </c>
      <c r="BE138">
        <v>1.802874936249697E-2</v>
      </c>
      <c r="BF138">
        <v>8.5444479699575582E-2</v>
      </c>
      <c r="BG138">
        <v>886</v>
      </c>
      <c r="BH138">
        <v>18</v>
      </c>
      <c r="BI138">
        <v>85</v>
      </c>
      <c r="BJ138">
        <v>10</v>
      </c>
      <c r="BK138">
        <v>887</v>
      </c>
      <c r="BL138">
        <v>17</v>
      </c>
      <c r="BM138">
        <v>85</v>
      </c>
      <c r="BN138">
        <v>11</v>
      </c>
      <c r="BO138">
        <v>1.12739571589628E-3</v>
      </c>
      <c r="BP138">
        <v>5.8823529411764712E-2</v>
      </c>
      <c r="BQ138">
        <v>0</v>
      </c>
      <c r="BR138">
        <v>9.0909090909090912E-2</v>
      </c>
      <c r="BS138" s="3">
        <v>0.15086001603675189</v>
      </c>
      <c r="BU138">
        <v>879</v>
      </c>
      <c r="BV138">
        <v>26</v>
      </c>
      <c r="BW138">
        <v>93</v>
      </c>
      <c r="BX138">
        <v>3</v>
      </c>
      <c r="BY138">
        <v>7.2153325817361891E-2</v>
      </c>
      <c r="BZ138">
        <v>4.7647058823529411</v>
      </c>
      <c r="CA138">
        <v>0.75294117647058822</v>
      </c>
      <c r="CB138">
        <v>5.8181818181818183</v>
      </c>
      <c r="CC138" s="3">
        <v>11.40798220282271</v>
      </c>
    </row>
    <row r="139" spans="1:81" x14ac:dyDescent="0.3">
      <c r="A139" t="s">
        <v>217</v>
      </c>
      <c r="B139">
        <v>0.93551797040169105</v>
      </c>
      <c r="C139">
        <v>2.32558139534884E-2</v>
      </c>
      <c r="D139">
        <v>3.9112050739957702E-2</v>
      </c>
      <c r="E139">
        <v>2.1141649048625798E-3</v>
      </c>
      <c r="F139">
        <v>4.1226215644820298E-2</v>
      </c>
      <c r="G139">
        <v>2.5369978858350999E-2</v>
      </c>
      <c r="H139">
        <v>1000</v>
      </c>
      <c r="I139">
        <v>41</v>
      </c>
      <c r="J139">
        <v>25</v>
      </c>
      <c r="K139">
        <v>7.6710450447407208E-2</v>
      </c>
      <c r="L139">
        <v>0.23786281602809009</v>
      </c>
      <c r="M139">
        <v>-0.84657909910518558</v>
      </c>
      <c r="N139">
        <v>-0.52427436794381976</v>
      </c>
      <c r="O139">
        <v>-1.009431569483956</v>
      </c>
      <c r="P139">
        <v>-0.50430441256678959</v>
      </c>
      <c r="Q139">
        <v>-1.427551815851769</v>
      </c>
      <c r="R139">
        <v>-0.71319413981655055</v>
      </c>
      <c r="S139">
        <v>1.6017698771039239</v>
      </c>
      <c r="T139">
        <v>40.5</v>
      </c>
      <c r="U139">
        <v>41.5</v>
      </c>
      <c r="V139">
        <v>24.5</v>
      </c>
      <c r="W139">
        <v>25.5</v>
      </c>
      <c r="X139">
        <v>4.1244054555761023E-3</v>
      </c>
      <c r="Y139">
        <v>2.646019207855824E-2</v>
      </c>
      <c r="Z139">
        <v>1.74805248123271E-4</v>
      </c>
      <c r="AA139">
        <v>2.4671307107400651E-4</v>
      </c>
      <c r="AB139">
        <v>3.2676487539412557E-4</v>
      </c>
      <c r="AC139">
        <v>-0.99950657385785202</v>
      </c>
      <c r="AD139">
        <v>-0.99934647024921175</v>
      </c>
      <c r="AE139">
        <v>-2.4637721337620482</v>
      </c>
      <c r="AF139">
        <v>-2.4100792989565969</v>
      </c>
      <c r="AG139">
        <v>-3.4842999661631882</v>
      </c>
      <c r="AH139">
        <v>-3.4083668309790611</v>
      </c>
      <c r="AI139">
        <v>117.7064047974453</v>
      </c>
      <c r="AJ139">
        <v>0.31024829213613531</v>
      </c>
      <c r="AK139">
        <v>2.4372966990185012</v>
      </c>
      <c r="AL139">
        <v>0</v>
      </c>
      <c r="AM139">
        <v>0.5</v>
      </c>
      <c r="AN139">
        <v>0</v>
      </c>
      <c r="AO139">
        <v>0.5</v>
      </c>
      <c r="AP139">
        <v>2.4671307107400651E-4</v>
      </c>
      <c r="AQ139">
        <v>3.2676487539412557E-4</v>
      </c>
      <c r="AR139">
        <v>9.4891567662968721E-6</v>
      </c>
      <c r="AS139">
        <v>3.2847711688070719E-6</v>
      </c>
      <c r="AT139">
        <v>2.0253241969102559E-6</v>
      </c>
      <c r="AU139">
        <v>249.33452407193269</v>
      </c>
      <c r="AV139">
        <v>4.1226215644820298E-2</v>
      </c>
      <c r="AW139">
        <v>2.5369978858350999E-2</v>
      </c>
      <c r="AX139">
        <v>41</v>
      </c>
      <c r="AY139">
        <v>25</v>
      </c>
      <c r="AZ139">
        <v>25</v>
      </c>
      <c r="BA139">
        <v>0</v>
      </c>
      <c r="BB139">
        <v>7.3768006676400901</v>
      </c>
      <c r="BC139">
        <v>5.5536604124051068E-3</v>
      </c>
      <c r="BD139">
        <v>0.93895746590923379</v>
      </c>
      <c r="BE139">
        <v>1.9816318445945891E-2</v>
      </c>
      <c r="BF139">
        <v>3.5672555232415193E-2</v>
      </c>
      <c r="BG139">
        <v>939</v>
      </c>
      <c r="BH139">
        <v>20</v>
      </c>
      <c r="BI139">
        <v>36</v>
      </c>
      <c r="BJ139">
        <v>6</v>
      </c>
      <c r="BK139">
        <v>936</v>
      </c>
      <c r="BL139">
        <v>23</v>
      </c>
      <c r="BM139">
        <v>39</v>
      </c>
      <c r="BN139">
        <v>2</v>
      </c>
      <c r="BO139">
        <v>9.6153846153846159E-3</v>
      </c>
      <c r="BP139">
        <v>0.39130434782608697</v>
      </c>
      <c r="BQ139">
        <v>0.23076923076923081</v>
      </c>
      <c r="BR139">
        <v>8</v>
      </c>
      <c r="BS139" s="3">
        <v>8.6316889632107028</v>
      </c>
      <c r="BU139">
        <v>934</v>
      </c>
      <c r="BV139">
        <v>24</v>
      </c>
      <c r="BW139">
        <v>40</v>
      </c>
      <c r="BX139">
        <v>1</v>
      </c>
      <c r="BY139">
        <v>4.2735042735042739E-3</v>
      </c>
      <c r="BZ139">
        <v>4.3478260869565223E-2</v>
      </c>
      <c r="CA139">
        <v>2.564102564102564E-2</v>
      </c>
      <c r="CB139">
        <v>0.5</v>
      </c>
      <c r="CC139" s="3">
        <v>0.57339279078409511</v>
      </c>
    </row>
    <row r="140" spans="1:81" x14ac:dyDescent="0.3">
      <c r="A140" t="s">
        <v>218</v>
      </c>
      <c r="B140">
        <v>0.89672459893048095</v>
      </c>
      <c r="C140">
        <v>2.6069518716577499E-2</v>
      </c>
      <c r="D140">
        <v>6.4839572192513406E-2</v>
      </c>
      <c r="E140">
        <v>1.23663101604278E-2</v>
      </c>
      <c r="F140">
        <v>7.7205882352941194E-2</v>
      </c>
      <c r="G140">
        <v>3.84358288770053E-2</v>
      </c>
      <c r="H140">
        <v>1000</v>
      </c>
      <c r="I140">
        <v>77</v>
      </c>
      <c r="J140">
        <v>38</v>
      </c>
      <c r="K140">
        <v>0.33334034112355498</v>
      </c>
      <c r="L140">
        <v>0.6537186407740091</v>
      </c>
      <c r="M140">
        <v>-0.33331931775288992</v>
      </c>
      <c r="N140">
        <v>0.30743728154801819</v>
      </c>
      <c r="O140">
        <v>-0.30455656590531149</v>
      </c>
      <c r="P140">
        <v>0.27957563808324398</v>
      </c>
      <c r="Q140">
        <v>-0.4307080260130669</v>
      </c>
      <c r="R140">
        <v>0.39537965908643569</v>
      </c>
      <c r="S140">
        <v>0.96549485839175886</v>
      </c>
      <c r="T140">
        <v>76.5</v>
      </c>
      <c r="U140">
        <v>77.5</v>
      </c>
      <c r="V140">
        <v>37.5</v>
      </c>
      <c r="W140">
        <v>38.5</v>
      </c>
      <c r="X140">
        <v>9.8963315872874769E-3</v>
      </c>
      <c r="Y140">
        <v>3.1400005992314628E-2</v>
      </c>
      <c r="Z140">
        <v>3.0002257535994382E-4</v>
      </c>
      <c r="AA140">
        <v>2.4671307107400651E-4</v>
      </c>
      <c r="AB140">
        <v>3.2676487539412557E-4</v>
      </c>
      <c r="AC140">
        <v>-0.99950657385785202</v>
      </c>
      <c r="AD140">
        <v>-0.99934647024921175</v>
      </c>
      <c r="AE140">
        <v>-2.4637721337620482</v>
      </c>
      <c r="AF140">
        <v>-2.4100792989565969</v>
      </c>
      <c r="AG140">
        <v>-3.4842999661631882</v>
      </c>
      <c r="AH140">
        <v>-3.4083668309790611</v>
      </c>
      <c r="AI140">
        <v>117.7064047974453</v>
      </c>
      <c r="AJ140">
        <v>7.3891698128913759E-3</v>
      </c>
      <c r="AK140">
        <v>0.1461760801657884</v>
      </c>
      <c r="AL140">
        <v>0</v>
      </c>
      <c r="AM140">
        <v>0.5</v>
      </c>
      <c r="AN140">
        <v>0</v>
      </c>
      <c r="AO140">
        <v>0.5</v>
      </c>
      <c r="AP140">
        <v>2.4671307107400651E-4</v>
      </c>
      <c r="AQ140">
        <v>3.2676487539412557E-4</v>
      </c>
      <c r="AR140">
        <v>9.4891567662968721E-6</v>
      </c>
      <c r="AS140">
        <v>4.7270034284913641E-7</v>
      </c>
      <c r="AT140">
        <v>5.7242360928907482E-8</v>
      </c>
      <c r="AU140">
        <v>105215.1069976794</v>
      </c>
      <c r="AV140">
        <v>7.7205882352941194E-2</v>
      </c>
      <c r="AW140">
        <v>3.84358288770053E-2</v>
      </c>
      <c r="AX140">
        <v>77</v>
      </c>
      <c r="AY140">
        <v>38</v>
      </c>
      <c r="AZ140">
        <v>38</v>
      </c>
      <c r="BA140">
        <v>0</v>
      </c>
      <c r="BB140">
        <v>5.9036224560262172</v>
      </c>
      <c r="BC140">
        <v>1.160050373289491E-2</v>
      </c>
      <c r="BD140">
        <v>0.89595879250294841</v>
      </c>
      <c r="BE140">
        <v>2.683532514411039E-2</v>
      </c>
      <c r="BF140">
        <v>6.5605378620046284E-2</v>
      </c>
      <c r="BG140">
        <v>896</v>
      </c>
      <c r="BH140">
        <v>27</v>
      </c>
      <c r="BI140">
        <v>66</v>
      </c>
      <c r="BJ140">
        <v>12</v>
      </c>
      <c r="BK140">
        <v>897</v>
      </c>
      <c r="BL140">
        <v>26</v>
      </c>
      <c r="BM140">
        <v>65</v>
      </c>
      <c r="BN140">
        <v>12</v>
      </c>
      <c r="BO140">
        <v>1.1148272017837239E-3</v>
      </c>
      <c r="BP140">
        <v>3.8461538461538457E-2</v>
      </c>
      <c r="BQ140">
        <v>1.5384615384615391E-2</v>
      </c>
      <c r="BR140">
        <v>0</v>
      </c>
      <c r="BS140" s="3">
        <v>5.496098104793757E-2</v>
      </c>
      <c r="BU140">
        <v>887</v>
      </c>
      <c r="BV140">
        <v>35</v>
      </c>
      <c r="BW140">
        <v>74</v>
      </c>
      <c r="BX140">
        <v>3</v>
      </c>
      <c r="BY140">
        <v>0.11148272017837239</v>
      </c>
      <c r="BZ140">
        <v>3.115384615384615</v>
      </c>
      <c r="CA140">
        <v>1.2461538461538459</v>
      </c>
      <c r="CB140">
        <v>6.75</v>
      </c>
      <c r="CC140" s="3">
        <v>11.223021181716829</v>
      </c>
    </row>
    <row r="141" spans="1:81" x14ac:dyDescent="0.3">
      <c r="A141" t="s">
        <v>219</v>
      </c>
      <c r="B141">
        <v>0.91218637992831497</v>
      </c>
      <c r="C141">
        <v>1.4336917562724E-2</v>
      </c>
      <c r="D141">
        <v>5.7347670250896099E-2</v>
      </c>
      <c r="E141">
        <v>1.6129032258064498E-2</v>
      </c>
      <c r="F141">
        <v>7.3476702508960601E-2</v>
      </c>
      <c r="G141">
        <v>3.0465949820788499E-2</v>
      </c>
      <c r="H141">
        <v>1000</v>
      </c>
      <c r="I141">
        <v>73</v>
      </c>
      <c r="J141">
        <v>30</v>
      </c>
      <c r="K141">
        <v>0.29470742238192882</v>
      </c>
      <c r="L141">
        <v>0.38736842700622692</v>
      </c>
      <c r="M141">
        <v>-0.41058515523614242</v>
      </c>
      <c r="N141">
        <v>-0.22526314598754629</v>
      </c>
      <c r="O141">
        <v>-0.38161435063479843</v>
      </c>
      <c r="P141">
        <v>-0.20236296433420489</v>
      </c>
      <c r="Q141">
        <v>-0.53968419026393366</v>
      </c>
      <c r="R141">
        <v>-0.28618444868345561</v>
      </c>
      <c r="S141">
        <v>1.3212449728654541</v>
      </c>
      <c r="T141">
        <v>72.5</v>
      </c>
      <c r="U141">
        <v>73.5</v>
      </c>
      <c r="V141">
        <v>29.5</v>
      </c>
      <c r="W141">
        <v>30.5</v>
      </c>
      <c r="X141">
        <v>9.4051988965661582E-3</v>
      </c>
      <c r="Y141">
        <v>3.2651964480003022E-2</v>
      </c>
      <c r="Z141">
        <v>4.0575197974471519E-4</v>
      </c>
      <c r="AA141">
        <v>2.4671307107400651E-4</v>
      </c>
      <c r="AB141">
        <v>3.2676487539412557E-4</v>
      </c>
      <c r="AC141">
        <v>-0.99950657385785202</v>
      </c>
      <c r="AD141">
        <v>-0.99934647024921175</v>
      </c>
      <c r="AE141">
        <v>-2.4637721337620482</v>
      </c>
      <c r="AF141">
        <v>-2.4100792989565969</v>
      </c>
      <c r="AG141">
        <v>-3.4842999661631882</v>
      </c>
      <c r="AH141">
        <v>-3.4083668309790611</v>
      </c>
      <c r="AI141">
        <v>117.7064047974453</v>
      </c>
      <c r="AJ141">
        <v>8.0410608072848111E-2</v>
      </c>
      <c r="AK141">
        <v>0.2048200456972866</v>
      </c>
      <c r="AL141">
        <v>0</v>
      </c>
      <c r="AM141">
        <v>0.5</v>
      </c>
      <c r="AN141">
        <v>0</v>
      </c>
      <c r="AO141">
        <v>0.5</v>
      </c>
      <c r="AP141">
        <v>2.4671307107400651E-4</v>
      </c>
      <c r="AQ141">
        <v>3.2676487539412557E-4</v>
      </c>
      <c r="AR141">
        <v>9.4891567662968721E-6</v>
      </c>
      <c r="AS141">
        <v>6.2947112081091178E-7</v>
      </c>
      <c r="AT141">
        <v>6.4776103634662428E-7</v>
      </c>
      <c r="AU141">
        <v>9442.7314326040814</v>
      </c>
      <c r="AV141">
        <v>7.3476702508960601E-2</v>
      </c>
      <c r="AW141">
        <v>3.0465949820788499E-2</v>
      </c>
      <c r="AX141">
        <v>73</v>
      </c>
      <c r="AY141">
        <v>30</v>
      </c>
      <c r="AZ141">
        <v>30</v>
      </c>
      <c r="BA141">
        <v>0</v>
      </c>
      <c r="BB141">
        <v>6.135110608262929</v>
      </c>
      <c r="BC141">
        <v>9.2401278395410832E-3</v>
      </c>
      <c r="BD141">
        <v>0.90529747550979189</v>
      </c>
      <c r="BE141">
        <v>2.1225821981247419E-2</v>
      </c>
      <c r="BF141">
        <v>6.4236574669419511E-2</v>
      </c>
      <c r="BG141">
        <v>905</v>
      </c>
      <c r="BH141">
        <v>21</v>
      </c>
      <c r="BI141">
        <v>64</v>
      </c>
      <c r="BJ141">
        <v>9</v>
      </c>
      <c r="BK141">
        <v>912</v>
      </c>
      <c r="BL141">
        <v>14</v>
      </c>
      <c r="BM141">
        <v>57</v>
      </c>
      <c r="BN141">
        <v>16</v>
      </c>
      <c r="BO141">
        <v>5.3728070175438597E-2</v>
      </c>
      <c r="BP141">
        <v>3.5</v>
      </c>
      <c r="BQ141">
        <v>0.85964912280701755</v>
      </c>
      <c r="BR141">
        <v>3.0625</v>
      </c>
      <c r="BS141" s="3">
        <v>7.4758771929824563</v>
      </c>
      <c r="BU141">
        <v>898</v>
      </c>
      <c r="BV141">
        <v>28</v>
      </c>
      <c r="BW141">
        <v>71</v>
      </c>
      <c r="BX141">
        <v>2</v>
      </c>
      <c r="BY141">
        <v>0.21491228070175439</v>
      </c>
      <c r="BZ141">
        <v>14</v>
      </c>
      <c r="CA141">
        <v>3.4385964912280702</v>
      </c>
      <c r="CB141">
        <v>12.25</v>
      </c>
      <c r="CC141" s="3">
        <v>29.903508771929829</v>
      </c>
    </row>
    <row r="142" spans="1:81" x14ac:dyDescent="0.3">
      <c r="A142" t="s">
        <v>220</v>
      </c>
      <c r="B142">
        <v>0.84915254237288096</v>
      </c>
      <c r="C142">
        <v>2.8813559322033899E-2</v>
      </c>
      <c r="D142">
        <v>9.6610169491525399E-2</v>
      </c>
      <c r="E142">
        <v>2.5423728813559299E-2</v>
      </c>
      <c r="F142">
        <v>0.122033898305085</v>
      </c>
      <c r="G142">
        <v>5.4237288135593198E-2</v>
      </c>
      <c r="H142">
        <v>1000</v>
      </c>
      <c r="I142">
        <v>122</v>
      </c>
      <c r="J142">
        <v>54</v>
      </c>
      <c r="K142">
        <v>0.78443220227663768</v>
      </c>
      <c r="L142">
        <v>0.96050344325991222</v>
      </c>
      <c r="M142">
        <v>0.56886440455327536</v>
      </c>
      <c r="N142">
        <v>0.92100688651982443</v>
      </c>
      <c r="O142">
        <v>0.55666973791203422</v>
      </c>
      <c r="P142">
        <v>1.2420743373420919</v>
      </c>
      <c r="Q142">
        <v>0.78724989311787519</v>
      </c>
      <c r="R142">
        <v>1.7565583733447621</v>
      </c>
      <c r="S142">
        <v>1.613578138125191</v>
      </c>
      <c r="T142">
        <v>121.5</v>
      </c>
      <c r="U142">
        <v>122.5</v>
      </c>
      <c r="V142">
        <v>53.5</v>
      </c>
      <c r="W142">
        <v>54.5</v>
      </c>
      <c r="X142">
        <v>7.8963164766011618E-3</v>
      </c>
      <c r="Y142">
        <v>7.2578487043916118E-3</v>
      </c>
      <c r="Z142">
        <v>9.2474599260915328E-5</v>
      </c>
      <c r="AA142">
        <v>2.4671307107400651E-4</v>
      </c>
      <c r="AB142">
        <v>3.2676487539412557E-4</v>
      </c>
      <c r="AC142">
        <v>-0.99950657385785202</v>
      </c>
      <c r="AD142">
        <v>-0.99934647024921175</v>
      </c>
      <c r="AE142">
        <v>-2.4637721337620482</v>
      </c>
      <c r="AF142">
        <v>-2.4100792989565969</v>
      </c>
      <c r="AG142">
        <v>-3.4842999661631882</v>
      </c>
      <c r="AH142">
        <v>-3.4083668309790611</v>
      </c>
      <c r="AI142">
        <v>117.7064047974453</v>
      </c>
      <c r="AJ142">
        <v>2.675165435180122E-5</v>
      </c>
      <c r="AK142">
        <v>2.051508351804422E-3</v>
      </c>
      <c r="AL142">
        <v>0</v>
      </c>
      <c r="AM142">
        <v>0.5</v>
      </c>
      <c r="AN142">
        <v>0</v>
      </c>
      <c r="AO142">
        <v>0.5</v>
      </c>
      <c r="AP142">
        <v>2.4671307107400651E-4</v>
      </c>
      <c r="AQ142">
        <v>3.2676487539412557E-4</v>
      </c>
      <c r="AR142">
        <v>9.4891567662968721E-6</v>
      </c>
      <c r="AS142">
        <v>5.2933815905305024E-9</v>
      </c>
      <c r="AT142">
        <v>4.7901676624461381E-11</v>
      </c>
      <c r="AU142">
        <v>3460717604.8559642</v>
      </c>
      <c r="AV142">
        <v>0.122033898305085</v>
      </c>
      <c r="AW142">
        <v>5.4237288135593198E-2</v>
      </c>
      <c r="AX142">
        <v>122</v>
      </c>
      <c r="AY142">
        <v>54</v>
      </c>
      <c r="AZ142">
        <v>54</v>
      </c>
      <c r="BA142">
        <v>0</v>
      </c>
      <c r="BB142">
        <v>5.3949389502602454</v>
      </c>
      <c r="BC142">
        <v>2.1237497739078539E-2</v>
      </c>
      <c r="BD142">
        <v>0.84496631129840027</v>
      </c>
      <c r="BE142">
        <v>3.2999790396514662E-2</v>
      </c>
      <c r="BF142">
        <v>0.1007964005660065</v>
      </c>
      <c r="BG142">
        <v>845</v>
      </c>
      <c r="BH142">
        <v>33</v>
      </c>
      <c r="BI142">
        <v>101</v>
      </c>
      <c r="BJ142">
        <v>21</v>
      </c>
      <c r="BK142">
        <v>849</v>
      </c>
      <c r="BL142">
        <v>29</v>
      </c>
      <c r="BM142">
        <v>97</v>
      </c>
      <c r="BN142">
        <v>25</v>
      </c>
      <c r="BO142">
        <v>1.884570082449941E-2</v>
      </c>
      <c r="BP142">
        <v>0.55172413793103448</v>
      </c>
      <c r="BQ142">
        <v>0.16494845360824739</v>
      </c>
      <c r="BR142">
        <v>0.64</v>
      </c>
      <c r="BS142" s="3">
        <v>1.375518292363781</v>
      </c>
      <c r="BU142">
        <v>830</v>
      </c>
      <c r="BV142">
        <v>48</v>
      </c>
      <c r="BW142">
        <v>115</v>
      </c>
      <c r="BX142">
        <v>7</v>
      </c>
      <c r="BY142">
        <v>0.42520612485276799</v>
      </c>
      <c r="BZ142">
        <v>12.44827586206897</v>
      </c>
      <c r="CA142">
        <v>3.34020618556701</v>
      </c>
      <c r="CB142">
        <v>12.96</v>
      </c>
      <c r="CC142" s="3">
        <v>29.173688172488749</v>
      </c>
    </row>
    <row r="143" spans="1:81" x14ac:dyDescent="0.3">
      <c r="A143" t="s">
        <v>221</v>
      </c>
      <c r="B143">
        <v>0.91859316340644104</v>
      </c>
      <c r="C143">
        <v>2.15372456036356E-2</v>
      </c>
      <c r="D143">
        <v>5.0582888757162603E-2</v>
      </c>
      <c r="E143">
        <v>9.2867022327603205E-3</v>
      </c>
      <c r="F143">
        <v>5.9869590989922901E-2</v>
      </c>
      <c r="G143">
        <v>3.0823947836395998E-2</v>
      </c>
      <c r="H143">
        <v>1000</v>
      </c>
      <c r="I143">
        <v>60</v>
      </c>
      <c r="J143">
        <v>31</v>
      </c>
      <c r="K143">
        <v>0.18517623108278269</v>
      </c>
      <c r="L143">
        <v>0.42038474093637612</v>
      </c>
      <c r="M143">
        <v>-0.62964753783443461</v>
      </c>
      <c r="N143">
        <v>-0.15923051812724781</v>
      </c>
      <c r="O143">
        <v>-0.63343568977378439</v>
      </c>
      <c r="P143">
        <v>-0.14206434088082051</v>
      </c>
      <c r="Q143">
        <v>-0.89581334336924234</v>
      </c>
      <c r="R143">
        <v>-0.20090931760325079</v>
      </c>
      <c r="S143">
        <v>1.173248810147848</v>
      </c>
      <c r="T143">
        <v>59.5</v>
      </c>
      <c r="U143">
        <v>60.5</v>
      </c>
      <c r="V143">
        <v>30.5</v>
      </c>
      <c r="W143">
        <v>31.5</v>
      </c>
      <c r="X143">
        <v>7.3581650656533706E-3</v>
      </c>
      <c r="Y143">
        <v>3.3324511308078293E-2</v>
      </c>
      <c r="Z143">
        <v>2.8768912009454031E-4</v>
      </c>
      <c r="AA143">
        <v>2.4671307107400651E-4</v>
      </c>
      <c r="AB143">
        <v>3.2676487539412557E-4</v>
      </c>
      <c r="AC143">
        <v>-0.99950657385785202</v>
      </c>
      <c r="AD143">
        <v>-0.99934647024921175</v>
      </c>
      <c r="AE143">
        <v>-2.4637721337620482</v>
      </c>
      <c r="AF143">
        <v>-2.4100792989565969</v>
      </c>
      <c r="AG143">
        <v>-3.4842999661631882</v>
      </c>
      <c r="AH143">
        <v>-3.4083668309790611</v>
      </c>
      <c r="AI143">
        <v>117.7064047974453</v>
      </c>
      <c r="AJ143">
        <v>6.0587497293083992E-2</v>
      </c>
      <c r="AK143">
        <v>0.58617598831571904</v>
      </c>
      <c r="AL143">
        <v>0</v>
      </c>
      <c r="AM143">
        <v>0.5</v>
      </c>
      <c r="AN143">
        <v>0</v>
      </c>
      <c r="AO143">
        <v>0.5</v>
      </c>
      <c r="AP143">
        <v>2.4671307107400651E-4</v>
      </c>
      <c r="AQ143">
        <v>3.2676487539412557E-4</v>
      </c>
      <c r="AR143">
        <v>9.4891567662968721E-6</v>
      </c>
      <c r="AS143">
        <v>1.4093956205404871E-6</v>
      </c>
      <c r="AT143">
        <v>4.9812571496575482E-7</v>
      </c>
      <c r="AU143">
        <v>3888.4738231186739</v>
      </c>
      <c r="AV143">
        <v>5.9869590989922901E-2</v>
      </c>
      <c r="AW143">
        <v>3.0823947836395998E-2</v>
      </c>
      <c r="AX143">
        <v>60</v>
      </c>
      <c r="AY143">
        <v>31</v>
      </c>
      <c r="AZ143">
        <v>31</v>
      </c>
      <c r="BA143">
        <v>0</v>
      </c>
      <c r="BB143">
        <v>6.3876356185555023</v>
      </c>
      <c r="BC143">
        <v>8.1595870255924945E-3</v>
      </c>
      <c r="BD143">
        <v>0.91746604819927358</v>
      </c>
      <c r="BE143">
        <v>2.2664360810803499E-2</v>
      </c>
      <c r="BF143">
        <v>5.1710003964330398E-2</v>
      </c>
      <c r="BG143">
        <v>917</v>
      </c>
      <c r="BH143">
        <v>23</v>
      </c>
      <c r="BI143">
        <v>52</v>
      </c>
      <c r="BJ143">
        <v>8</v>
      </c>
      <c r="BK143">
        <v>919</v>
      </c>
      <c r="BL143">
        <v>22</v>
      </c>
      <c r="BM143">
        <v>51</v>
      </c>
      <c r="BN143">
        <v>9</v>
      </c>
      <c r="BO143">
        <v>4.3525571273122961E-3</v>
      </c>
      <c r="BP143">
        <v>4.5454545454545463E-2</v>
      </c>
      <c r="BQ143">
        <v>1.9607843137254902E-2</v>
      </c>
      <c r="BR143">
        <v>0.1111111111111111</v>
      </c>
      <c r="BS143" s="3">
        <v>0.1805260568302238</v>
      </c>
      <c r="BU143">
        <v>911</v>
      </c>
      <c r="BV143">
        <v>29</v>
      </c>
      <c r="BW143">
        <v>58</v>
      </c>
      <c r="BX143">
        <v>2</v>
      </c>
      <c r="BY143">
        <v>6.9640914036996737E-2</v>
      </c>
      <c r="BZ143">
        <v>2.2272727272727271</v>
      </c>
      <c r="CA143">
        <v>0.96078431372549022</v>
      </c>
      <c r="CB143">
        <v>5.4444444444444446</v>
      </c>
      <c r="CC143" s="3">
        <v>8.7021423994796585</v>
      </c>
    </row>
    <row r="144" spans="1:81" x14ac:dyDescent="0.3">
      <c r="A144" t="s">
        <v>222</v>
      </c>
      <c r="B144">
        <v>0.929085303186023</v>
      </c>
      <c r="C144">
        <v>1.4388489208633099E-2</v>
      </c>
      <c r="D144">
        <v>5.34429599177801E-2</v>
      </c>
      <c r="E144">
        <v>3.0832476875642298E-3</v>
      </c>
      <c r="F144">
        <v>5.6526207605344297E-2</v>
      </c>
      <c r="G144">
        <v>1.7471736896197299E-2</v>
      </c>
      <c r="H144">
        <v>1000</v>
      </c>
      <c r="I144">
        <v>57</v>
      </c>
      <c r="J144">
        <v>17</v>
      </c>
      <c r="K144">
        <v>0.16388729411645389</v>
      </c>
      <c r="L144">
        <v>8.0513206403332122E-2</v>
      </c>
      <c r="M144">
        <v>-0.67222541176709216</v>
      </c>
      <c r="N144">
        <v>-0.8389735871933357</v>
      </c>
      <c r="O144">
        <v>-0.69197908933165497</v>
      </c>
      <c r="P144">
        <v>-0.99110054136789161</v>
      </c>
      <c r="Q144">
        <v>-0.97860621301141004</v>
      </c>
      <c r="R144">
        <v>-1.4016278272777889</v>
      </c>
      <c r="S144">
        <v>2.0293539671969811</v>
      </c>
      <c r="T144">
        <v>56.5</v>
      </c>
      <c r="U144">
        <v>57.5</v>
      </c>
      <c r="V144">
        <v>16.5</v>
      </c>
      <c r="W144">
        <v>17.5</v>
      </c>
      <c r="X144">
        <v>6.8331615797281031E-3</v>
      </c>
      <c r="Y144">
        <v>1.2983780171077611E-2</v>
      </c>
      <c r="Z144">
        <v>1.800448274807182E-4</v>
      </c>
      <c r="AA144">
        <v>2.4671307107400651E-4</v>
      </c>
      <c r="AB144">
        <v>3.2676487539412557E-4</v>
      </c>
      <c r="AC144">
        <v>-0.99950657385785202</v>
      </c>
      <c r="AD144">
        <v>-0.99934647024921175</v>
      </c>
      <c r="AE144">
        <v>-2.4637721337620482</v>
      </c>
      <c r="AF144">
        <v>-2.4100792989565969</v>
      </c>
      <c r="AG144">
        <v>-3.4842999661631882</v>
      </c>
      <c r="AH144">
        <v>-3.4083668309790611</v>
      </c>
      <c r="AI144">
        <v>117.7064047974453</v>
      </c>
      <c r="AJ144">
        <v>2.1612802130767119</v>
      </c>
      <c r="AK144">
        <v>0.74019390495343484</v>
      </c>
      <c r="AL144">
        <v>0</v>
      </c>
      <c r="AM144">
        <v>0.5</v>
      </c>
      <c r="AN144">
        <v>0</v>
      </c>
      <c r="AO144">
        <v>0.5</v>
      </c>
      <c r="AP144">
        <v>2.4671307107400651E-4</v>
      </c>
      <c r="AQ144">
        <v>3.2676487539412557E-4</v>
      </c>
      <c r="AR144">
        <v>9.4891567662968721E-6</v>
      </c>
      <c r="AS144">
        <v>1.6527324803811279E-6</v>
      </c>
      <c r="AT144">
        <v>6.9231603510781836E-6</v>
      </c>
      <c r="AU144">
        <v>149.31427080582779</v>
      </c>
      <c r="AV144">
        <v>5.6526207605344297E-2</v>
      </c>
      <c r="AW144">
        <v>1.7471736896197299E-2</v>
      </c>
      <c r="AX144">
        <v>57</v>
      </c>
      <c r="AY144">
        <v>17</v>
      </c>
      <c r="AZ144">
        <v>17</v>
      </c>
      <c r="BA144">
        <v>0</v>
      </c>
      <c r="BB144">
        <v>7.2169570324740011</v>
      </c>
      <c r="BC144">
        <v>4.9876676953604258E-3</v>
      </c>
      <c r="BD144">
        <v>0.93098972319381879</v>
      </c>
      <c r="BE144">
        <v>1.248406920083687E-2</v>
      </c>
      <c r="BF144">
        <v>5.1538539909983867E-2</v>
      </c>
      <c r="BG144">
        <v>931</v>
      </c>
      <c r="BH144">
        <v>12</v>
      </c>
      <c r="BI144">
        <v>52</v>
      </c>
      <c r="BJ144">
        <v>5</v>
      </c>
      <c r="BK144">
        <v>929</v>
      </c>
      <c r="BL144">
        <v>14</v>
      </c>
      <c r="BM144">
        <v>53</v>
      </c>
      <c r="BN144">
        <v>3</v>
      </c>
      <c r="BO144">
        <v>4.3057050592034442E-3</v>
      </c>
      <c r="BP144">
        <v>0.2857142857142857</v>
      </c>
      <c r="BQ144">
        <v>1.886792452830189E-2</v>
      </c>
      <c r="BR144">
        <v>1.333333333333333</v>
      </c>
      <c r="BS144" s="3">
        <v>1.642221248635124</v>
      </c>
      <c r="BU144">
        <v>927</v>
      </c>
      <c r="BV144">
        <v>16</v>
      </c>
      <c r="BW144">
        <v>56</v>
      </c>
      <c r="BX144">
        <v>1</v>
      </c>
      <c r="BY144">
        <v>4.3057050592034442E-3</v>
      </c>
      <c r="BZ144">
        <v>0.2857142857142857</v>
      </c>
      <c r="CA144">
        <v>0.169811320754717</v>
      </c>
      <c r="CB144">
        <v>1.333333333333333</v>
      </c>
      <c r="CC144" s="3">
        <v>1.793164644861539</v>
      </c>
    </row>
    <row r="145" spans="1:81" x14ac:dyDescent="0.3">
      <c r="A145" t="s">
        <v>223</v>
      </c>
      <c r="B145">
        <v>0.83354673495518605</v>
      </c>
      <c r="C145">
        <v>2.0486555697823299E-2</v>
      </c>
      <c r="D145">
        <v>0.12548015364916801</v>
      </c>
      <c r="E145">
        <v>2.0486555697823299E-2</v>
      </c>
      <c r="F145">
        <v>0.14596670934699099</v>
      </c>
      <c r="G145">
        <v>4.0973111395646598E-2</v>
      </c>
      <c r="H145">
        <v>1000</v>
      </c>
      <c r="I145">
        <v>146</v>
      </c>
      <c r="J145">
        <v>41</v>
      </c>
      <c r="K145">
        <v>0.92427567714797887</v>
      </c>
      <c r="L145">
        <v>0.74238610344134293</v>
      </c>
      <c r="M145">
        <v>0.84855135429595774</v>
      </c>
      <c r="N145">
        <v>0.48477220688268591</v>
      </c>
      <c r="O145">
        <v>1.014297525534867</v>
      </c>
      <c r="P145">
        <v>0.46012793012343772</v>
      </c>
      <c r="Q145">
        <v>1.43443331689288</v>
      </c>
      <c r="R145">
        <v>0.65071915920722545</v>
      </c>
      <c r="S145">
        <v>1.502140694155949</v>
      </c>
      <c r="T145">
        <v>145.5</v>
      </c>
      <c r="U145">
        <v>146.5</v>
      </c>
      <c r="V145">
        <v>40.5</v>
      </c>
      <c r="W145">
        <v>41.5</v>
      </c>
      <c r="X145">
        <v>3.8434281500703271E-3</v>
      </c>
      <c r="Y145">
        <v>2.7467177824618379E-2</v>
      </c>
      <c r="Z145">
        <v>1.5857817574826201E-4</v>
      </c>
      <c r="AA145">
        <v>2.4671307107400651E-4</v>
      </c>
      <c r="AB145">
        <v>3.2676487539412557E-4</v>
      </c>
      <c r="AC145">
        <v>-0.99950657385785202</v>
      </c>
      <c r="AD145">
        <v>-0.99934647024921175</v>
      </c>
      <c r="AE145">
        <v>-2.4637721337620482</v>
      </c>
      <c r="AF145">
        <v>-2.4100792989565969</v>
      </c>
      <c r="AG145">
        <v>-3.4842999661631882</v>
      </c>
      <c r="AH145">
        <v>-3.4083668309790611</v>
      </c>
      <c r="AI145">
        <v>117.7064047974453</v>
      </c>
      <c r="AJ145">
        <v>2.8073851690199039E-3</v>
      </c>
      <c r="AK145">
        <v>1.4675493354967509E-4</v>
      </c>
      <c r="AL145">
        <v>0</v>
      </c>
      <c r="AM145">
        <v>0.5</v>
      </c>
      <c r="AN145">
        <v>0</v>
      </c>
      <c r="AO145">
        <v>0.5</v>
      </c>
      <c r="AP145">
        <v>2.4671307107400651E-4</v>
      </c>
      <c r="AQ145">
        <v>3.2676487539412557E-4</v>
      </c>
      <c r="AR145">
        <v>9.4891567662968721E-6</v>
      </c>
      <c r="AS145">
        <v>1.8430912782165039E-10</v>
      </c>
      <c r="AT145">
        <v>1.9024278710543181E-8</v>
      </c>
      <c r="AU145">
        <v>429156796.88481683</v>
      </c>
      <c r="AV145">
        <v>0.14596670934699099</v>
      </c>
      <c r="AW145">
        <v>4.0973111395646598E-2</v>
      </c>
      <c r="AX145">
        <v>146</v>
      </c>
      <c r="AY145">
        <v>41</v>
      </c>
      <c r="AZ145">
        <v>41</v>
      </c>
      <c r="BA145">
        <v>0</v>
      </c>
      <c r="BB145">
        <v>5.4752825607594584</v>
      </c>
      <c r="BC145">
        <v>1.8679908458495129E-2</v>
      </c>
      <c r="BD145">
        <v>0.8317400877158575</v>
      </c>
      <c r="BE145">
        <v>2.2293202937151469E-2</v>
      </c>
      <c r="BF145">
        <v>0.12728680088849589</v>
      </c>
      <c r="BG145">
        <v>832</v>
      </c>
      <c r="BH145">
        <v>22</v>
      </c>
      <c r="BI145">
        <v>127</v>
      </c>
      <c r="BJ145">
        <v>19</v>
      </c>
      <c r="BK145">
        <v>834</v>
      </c>
      <c r="BL145">
        <v>20</v>
      </c>
      <c r="BM145">
        <v>125</v>
      </c>
      <c r="BN145">
        <v>20</v>
      </c>
      <c r="BO145">
        <v>4.7961630695443642E-3</v>
      </c>
      <c r="BP145">
        <v>0.2</v>
      </c>
      <c r="BQ145">
        <v>3.2000000000000001E-2</v>
      </c>
      <c r="BR145">
        <v>0.05</v>
      </c>
      <c r="BS145" s="3">
        <v>0.28679616306954442</v>
      </c>
      <c r="BU145">
        <v>819</v>
      </c>
      <c r="BV145">
        <v>35</v>
      </c>
      <c r="BW145">
        <v>140</v>
      </c>
      <c r="BX145">
        <v>6</v>
      </c>
      <c r="BY145">
        <v>0.26978417266187049</v>
      </c>
      <c r="BZ145">
        <v>11.25</v>
      </c>
      <c r="CA145">
        <v>1.8</v>
      </c>
      <c r="CB145">
        <v>9.8000000000000007</v>
      </c>
      <c r="CC145" s="3">
        <v>23.11978417266187</v>
      </c>
    </row>
    <row r="146" spans="1:81" x14ac:dyDescent="0.3">
      <c r="A146" t="s">
        <v>224</v>
      </c>
      <c r="B146">
        <v>0.88027210884353702</v>
      </c>
      <c r="C146">
        <v>2.7210884353741499E-2</v>
      </c>
      <c r="D146">
        <v>7.8911564625850306E-2</v>
      </c>
      <c r="E146">
        <v>1.3605442176870699E-2</v>
      </c>
      <c r="F146">
        <v>9.2517006802721097E-2</v>
      </c>
      <c r="G146">
        <v>4.08163265306122E-2</v>
      </c>
      <c r="H146">
        <v>1000</v>
      </c>
      <c r="I146">
        <v>93</v>
      </c>
      <c r="J146">
        <v>41</v>
      </c>
      <c r="K146">
        <v>0.5014206160178919</v>
      </c>
      <c r="L146">
        <v>0.74238610344134293</v>
      </c>
      <c r="M146">
        <v>2.8412320357837921E-3</v>
      </c>
      <c r="N146">
        <v>0.48477220688268591</v>
      </c>
      <c r="O146">
        <v>2.5179816530893811E-3</v>
      </c>
      <c r="P146">
        <v>0.46012793012343772</v>
      </c>
      <c r="Q146">
        <v>3.560963803605629E-3</v>
      </c>
      <c r="R146">
        <v>0.65071915920722545</v>
      </c>
      <c r="S146">
        <v>1.1181486501377249</v>
      </c>
      <c r="T146">
        <v>92.5</v>
      </c>
      <c r="U146">
        <v>93.5</v>
      </c>
      <c r="V146">
        <v>40.5</v>
      </c>
      <c r="W146">
        <v>41.5</v>
      </c>
      <c r="X146">
        <v>1.0803835864923729E-2</v>
      </c>
      <c r="Y146">
        <v>2.7467177824618379E-2</v>
      </c>
      <c r="Z146">
        <v>3.3181159689416631E-4</v>
      </c>
      <c r="AA146">
        <v>2.4671307107400651E-4</v>
      </c>
      <c r="AB146">
        <v>3.2676487539412557E-4</v>
      </c>
      <c r="AC146">
        <v>-0.99950657385785202</v>
      </c>
      <c r="AD146">
        <v>-0.99934647024921175</v>
      </c>
      <c r="AE146">
        <v>-2.4637721337620482</v>
      </c>
      <c r="AF146">
        <v>-2.4100792989565969</v>
      </c>
      <c r="AG146">
        <v>-3.4842999661631882</v>
      </c>
      <c r="AH146">
        <v>-3.4083668309790611</v>
      </c>
      <c r="AI146">
        <v>117.7064047974453</v>
      </c>
      <c r="AJ146">
        <v>2.8073851690199039E-3</v>
      </c>
      <c r="AK146">
        <v>3.545130053486524E-2</v>
      </c>
      <c r="AL146">
        <v>0</v>
      </c>
      <c r="AM146">
        <v>0.5</v>
      </c>
      <c r="AN146">
        <v>0</v>
      </c>
      <c r="AO146">
        <v>0.5</v>
      </c>
      <c r="AP146">
        <v>2.4671307107400651E-4</v>
      </c>
      <c r="AQ146">
        <v>3.2676487539412557E-4</v>
      </c>
      <c r="AR146">
        <v>9.4891567662968721E-6</v>
      </c>
      <c r="AS146">
        <v>1.2515422543894119E-7</v>
      </c>
      <c r="AT146">
        <v>1.9024278710543181E-8</v>
      </c>
      <c r="AU146">
        <v>1322407.992828127</v>
      </c>
      <c r="AV146">
        <v>9.2517006802721097E-2</v>
      </c>
      <c r="AW146">
        <v>4.08163265306122E-2</v>
      </c>
      <c r="AX146">
        <v>93</v>
      </c>
      <c r="AY146">
        <v>41</v>
      </c>
      <c r="AZ146">
        <v>41</v>
      </c>
      <c r="BA146">
        <v>0</v>
      </c>
      <c r="BB146">
        <v>5.6764740550012407</v>
      </c>
      <c r="BC146">
        <v>1.374741539972193E-2</v>
      </c>
      <c r="BD146">
        <v>0.8804140820663886</v>
      </c>
      <c r="BE146">
        <v>2.7068911130890268E-2</v>
      </c>
      <c r="BF146">
        <v>7.8769591402999162E-2</v>
      </c>
      <c r="BG146">
        <v>880</v>
      </c>
      <c r="BH146">
        <v>27</v>
      </c>
      <c r="BI146">
        <v>79</v>
      </c>
      <c r="BJ146">
        <v>14</v>
      </c>
      <c r="BK146">
        <v>880</v>
      </c>
      <c r="BL146">
        <v>27</v>
      </c>
      <c r="BM146">
        <v>79</v>
      </c>
      <c r="BN146">
        <v>14</v>
      </c>
      <c r="BO146">
        <v>0</v>
      </c>
      <c r="BP146">
        <v>0</v>
      </c>
      <c r="BQ146">
        <v>0</v>
      </c>
      <c r="BR146">
        <v>0</v>
      </c>
      <c r="BS146" s="3">
        <v>0</v>
      </c>
      <c r="BU146">
        <v>870</v>
      </c>
      <c r="BV146">
        <v>37</v>
      </c>
      <c r="BW146">
        <v>89</v>
      </c>
      <c r="BX146">
        <v>4</v>
      </c>
      <c r="BY146">
        <v>0.1136363636363636</v>
      </c>
      <c r="BZ146">
        <v>3.7037037037037042</v>
      </c>
      <c r="CA146">
        <v>1.2658227848101271</v>
      </c>
      <c r="CB146">
        <v>7.1428571428571432</v>
      </c>
      <c r="CC146" s="3">
        <v>12.22601999500734</v>
      </c>
    </row>
    <row r="147" spans="1:81" x14ac:dyDescent="0.3">
      <c r="A147" t="s">
        <v>225</v>
      </c>
      <c r="B147">
        <v>0.90456431535269699</v>
      </c>
      <c r="C147">
        <v>1.03734439834025E-2</v>
      </c>
      <c r="D147">
        <v>7.2614107883817405E-2</v>
      </c>
      <c r="E147">
        <v>1.2448132780083001E-2</v>
      </c>
      <c r="F147">
        <v>8.5062240663900404E-2</v>
      </c>
      <c r="G147">
        <v>2.28215767634855E-2</v>
      </c>
      <c r="H147">
        <v>1000</v>
      </c>
      <c r="I147">
        <v>85</v>
      </c>
      <c r="J147">
        <v>23</v>
      </c>
      <c r="K147">
        <v>0.41554440918161589</v>
      </c>
      <c r="L147">
        <v>0.18822588309557961</v>
      </c>
      <c r="M147">
        <v>-0.16891118163676819</v>
      </c>
      <c r="N147">
        <v>-0.62354823380884095</v>
      </c>
      <c r="O147">
        <v>-0.1508296436005867</v>
      </c>
      <c r="P147">
        <v>-0.62540265773267256</v>
      </c>
      <c r="Q147">
        <v>-0.21330532758785001</v>
      </c>
      <c r="R147">
        <v>-0.88445292050972435</v>
      </c>
      <c r="S147">
        <v>1.188928902143257</v>
      </c>
      <c r="T147">
        <v>84.5</v>
      </c>
      <c r="U147">
        <v>85.5</v>
      </c>
      <c r="V147">
        <v>22.5</v>
      </c>
      <c r="W147">
        <v>23.5</v>
      </c>
      <c r="X147">
        <v>1.0582550837561039E-2</v>
      </c>
      <c r="Y147">
        <v>2.312664412286583E-2</v>
      </c>
      <c r="Z147">
        <v>2.9097713639009869E-4</v>
      </c>
      <c r="AA147">
        <v>2.4671307107400651E-4</v>
      </c>
      <c r="AB147">
        <v>3.2676487539412557E-4</v>
      </c>
      <c r="AC147">
        <v>-0.99950657385785202</v>
      </c>
      <c r="AD147">
        <v>-0.99934647024921175</v>
      </c>
      <c r="AE147">
        <v>-2.4637721337620482</v>
      </c>
      <c r="AF147">
        <v>-2.4100792989565969</v>
      </c>
      <c r="AG147">
        <v>-3.4842999661631882</v>
      </c>
      <c r="AH147">
        <v>-3.4083668309790611</v>
      </c>
      <c r="AI147">
        <v>117.7064047974453</v>
      </c>
      <c r="AJ147">
        <v>0.51668994766630028</v>
      </c>
      <c r="AK147">
        <v>7.2972831362220117E-2</v>
      </c>
      <c r="AL147">
        <v>0</v>
      </c>
      <c r="AM147">
        <v>0.5</v>
      </c>
      <c r="AN147">
        <v>0</v>
      </c>
      <c r="AO147">
        <v>0.5</v>
      </c>
      <c r="AP147">
        <v>2.4671307107400651E-4</v>
      </c>
      <c r="AQ147">
        <v>3.2676487539412557E-4</v>
      </c>
      <c r="AR147">
        <v>9.4891567662968721E-6</v>
      </c>
      <c r="AS147">
        <v>2.5234048181260222E-7</v>
      </c>
      <c r="AT147">
        <v>2.9480496206420781E-6</v>
      </c>
      <c r="AU147">
        <v>3711.6307995477978</v>
      </c>
      <c r="AV147">
        <v>8.5062240663900404E-2</v>
      </c>
      <c r="AW147">
        <v>2.28215767634855E-2</v>
      </c>
      <c r="AX147">
        <v>85</v>
      </c>
      <c r="AY147">
        <v>23</v>
      </c>
      <c r="AZ147">
        <v>23</v>
      </c>
      <c r="BA147">
        <v>0</v>
      </c>
      <c r="BB147">
        <v>6.2399463294873083</v>
      </c>
      <c r="BC147">
        <v>7.9502181422318966E-3</v>
      </c>
      <c r="BD147">
        <v>0.90006640071484589</v>
      </c>
      <c r="BE147">
        <v>1.48713586212536E-2</v>
      </c>
      <c r="BF147">
        <v>7.7112022521668502E-2</v>
      </c>
      <c r="BG147">
        <v>900</v>
      </c>
      <c r="BH147">
        <v>15</v>
      </c>
      <c r="BI147">
        <v>77</v>
      </c>
      <c r="BJ147">
        <v>8</v>
      </c>
      <c r="BK147">
        <v>905</v>
      </c>
      <c r="BL147">
        <v>10</v>
      </c>
      <c r="BM147">
        <v>73</v>
      </c>
      <c r="BN147">
        <v>12</v>
      </c>
      <c r="BO147">
        <v>2.7624309392265189E-2</v>
      </c>
      <c r="BP147">
        <v>2.5</v>
      </c>
      <c r="BQ147">
        <v>0.21917808219178081</v>
      </c>
      <c r="BR147">
        <v>1.333333333333333</v>
      </c>
      <c r="BS147" s="3">
        <v>4.0801357249173789</v>
      </c>
      <c r="BU147">
        <v>894</v>
      </c>
      <c r="BV147">
        <v>21</v>
      </c>
      <c r="BW147">
        <v>83</v>
      </c>
      <c r="BX147">
        <v>2</v>
      </c>
      <c r="BY147">
        <v>0.13370165745856349</v>
      </c>
      <c r="BZ147">
        <v>12.1</v>
      </c>
      <c r="CA147">
        <v>1.3698630136986301</v>
      </c>
      <c r="CB147">
        <v>8.3333333333333339</v>
      </c>
      <c r="CC147" s="3">
        <v>21.93689800449053</v>
      </c>
    </row>
    <row r="148" spans="1:81" x14ac:dyDescent="0.3">
      <c r="A148" t="s">
        <v>226</v>
      </c>
      <c r="B148">
        <v>0.83671192114561999</v>
      </c>
      <c r="C148">
        <v>2.4549005021387401E-2</v>
      </c>
      <c r="D148">
        <v>0.109354658731635</v>
      </c>
      <c r="E148">
        <v>2.93844151013576E-2</v>
      </c>
      <c r="F148">
        <v>0.138739073832992</v>
      </c>
      <c r="G148">
        <v>5.3933420122744997E-2</v>
      </c>
      <c r="H148">
        <v>1000</v>
      </c>
      <c r="I148">
        <v>139</v>
      </c>
      <c r="J148">
        <v>54</v>
      </c>
      <c r="K148">
        <v>0.89357077583990085</v>
      </c>
      <c r="L148">
        <v>0.96050344325991222</v>
      </c>
      <c r="M148">
        <v>0.78714155167980171</v>
      </c>
      <c r="N148">
        <v>0.92100688651982443</v>
      </c>
      <c r="O148">
        <v>0.88087392640554307</v>
      </c>
      <c r="P148">
        <v>1.2420743373420919</v>
      </c>
      <c r="Q148">
        <v>1.245743853463559</v>
      </c>
      <c r="R148">
        <v>1.7565583733447621</v>
      </c>
      <c r="S148">
        <v>2.7022057777428969</v>
      </c>
      <c r="T148">
        <v>138.5</v>
      </c>
      <c r="U148">
        <v>139.5</v>
      </c>
      <c r="V148">
        <v>53.5</v>
      </c>
      <c r="W148">
        <v>54.5</v>
      </c>
      <c r="X148">
        <v>4.9503720964521047E-3</v>
      </c>
      <c r="Y148">
        <v>7.2578487043916118E-3</v>
      </c>
      <c r="Z148">
        <v>9.7087691110104069E-5</v>
      </c>
      <c r="AA148">
        <v>2.4671307107400651E-4</v>
      </c>
      <c r="AB148">
        <v>3.2676487539412557E-4</v>
      </c>
      <c r="AC148">
        <v>-0.99950657385785202</v>
      </c>
      <c r="AD148">
        <v>-0.99934647024921175</v>
      </c>
      <c r="AE148">
        <v>-2.4637721337620482</v>
      </c>
      <c r="AF148">
        <v>-2.4100792989565969</v>
      </c>
      <c r="AG148">
        <v>-3.4842999661631882</v>
      </c>
      <c r="AH148">
        <v>-3.4083668309790611</v>
      </c>
      <c r="AI148">
        <v>117.7064047974453</v>
      </c>
      <c r="AJ148">
        <v>2.675165435180122E-5</v>
      </c>
      <c r="AK148">
        <v>3.2516165497030209E-4</v>
      </c>
      <c r="AL148">
        <v>0</v>
      </c>
      <c r="AM148">
        <v>0.5</v>
      </c>
      <c r="AN148">
        <v>0</v>
      </c>
      <c r="AO148">
        <v>0.5</v>
      </c>
      <c r="AP148">
        <v>2.4671307107400651E-4</v>
      </c>
      <c r="AQ148">
        <v>3.2676487539412557E-4</v>
      </c>
      <c r="AR148">
        <v>9.4891567662968721E-6</v>
      </c>
      <c r="AS148">
        <v>5.2598400373495116E-10</v>
      </c>
      <c r="AT148">
        <v>4.7901676624461381E-11</v>
      </c>
      <c r="AU148">
        <v>36565249688.868401</v>
      </c>
      <c r="AV148">
        <v>0.138739073832992</v>
      </c>
      <c r="AW148">
        <v>5.3933420122744997E-2</v>
      </c>
      <c r="AX148">
        <v>139</v>
      </c>
      <c r="AY148">
        <v>54</v>
      </c>
      <c r="AZ148">
        <v>54</v>
      </c>
      <c r="BA148">
        <v>0</v>
      </c>
      <c r="BB148">
        <v>5.3536254278872786</v>
      </c>
      <c r="BC148">
        <v>2.3042448229588949E-2</v>
      </c>
      <c r="BD148">
        <v>0.83036995427385185</v>
      </c>
      <c r="BE148">
        <v>3.0890971893156049E-2</v>
      </c>
      <c r="BF148">
        <v>0.11569662560340301</v>
      </c>
      <c r="BG148">
        <v>830</v>
      </c>
      <c r="BH148">
        <v>31</v>
      </c>
      <c r="BI148">
        <v>116</v>
      </c>
      <c r="BJ148">
        <v>23</v>
      </c>
      <c r="BK148">
        <v>837</v>
      </c>
      <c r="BL148">
        <v>25</v>
      </c>
      <c r="BM148">
        <v>109</v>
      </c>
      <c r="BN148">
        <v>29</v>
      </c>
      <c r="BO148">
        <v>5.8542413381123058E-2</v>
      </c>
      <c r="BP148">
        <v>1.44</v>
      </c>
      <c r="BQ148">
        <v>0.44954128440366969</v>
      </c>
      <c r="BR148">
        <v>1.2413793103448281</v>
      </c>
      <c r="BS148" s="3">
        <v>3.18946300812962</v>
      </c>
      <c r="BU148">
        <v>815</v>
      </c>
      <c r="BV148">
        <v>46</v>
      </c>
      <c r="BW148">
        <v>131</v>
      </c>
      <c r="BX148">
        <v>7</v>
      </c>
      <c r="BY148">
        <v>0.57825567502986863</v>
      </c>
      <c r="BZ148">
        <v>17.64</v>
      </c>
      <c r="CA148">
        <v>4.4403669724770642</v>
      </c>
      <c r="CB148">
        <v>16.68965517241379</v>
      </c>
      <c r="CC148" s="3">
        <v>39.348277819920717</v>
      </c>
    </row>
    <row r="149" spans="1:81" x14ac:dyDescent="0.3">
      <c r="A149" t="s">
        <v>227</v>
      </c>
      <c r="B149">
        <v>0.93188010899182605</v>
      </c>
      <c r="C149">
        <v>1.18074477747502E-2</v>
      </c>
      <c r="D149">
        <v>4.6321525885558601E-2</v>
      </c>
      <c r="E149">
        <v>9.9909173478655803E-3</v>
      </c>
      <c r="F149">
        <v>5.63124432334242E-2</v>
      </c>
      <c r="G149">
        <v>2.17983651226158E-2</v>
      </c>
      <c r="H149">
        <v>1000</v>
      </c>
      <c r="I149">
        <v>56</v>
      </c>
      <c r="J149">
        <v>22</v>
      </c>
      <c r="K149">
        <v>0.15714219208946431</v>
      </c>
      <c r="L149">
        <v>0.16596551411699539</v>
      </c>
      <c r="M149">
        <v>-0.68571561582107143</v>
      </c>
      <c r="N149">
        <v>-0.66806897176600921</v>
      </c>
      <c r="O149">
        <v>-0.71154228644549167</v>
      </c>
      <c r="P149">
        <v>-0.68605739279248368</v>
      </c>
      <c r="Q149">
        <v>-1.006272751693176</v>
      </c>
      <c r="R149">
        <v>-0.97023166945345618</v>
      </c>
      <c r="S149">
        <v>1.843097754463332</v>
      </c>
      <c r="T149">
        <v>55.5</v>
      </c>
      <c r="U149">
        <v>56.5</v>
      </c>
      <c r="V149">
        <v>21.5</v>
      </c>
      <c r="W149">
        <v>22.5</v>
      </c>
      <c r="X149">
        <v>6.6569719825130269E-3</v>
      </c>
      <c r="Y149">
        <v>2.138789454222384E-2</v>
      </c>
      <c r="Z149">
        <v>2.6241770509712108E-4</v>
      </c>
      <c r="AA149">
        <v>2.4671307107400651E-4</v>
      </c>
      <c r="AB149">
        <v>3.2676487539412557E-4</v>
      </c>
      <c r="AC149">
        <v>-0.99950657385785202</v>
      </c>
      <c r="AD149">
        <v>-0.99934647024921175</v>
      </c>
      <c r="AE149">
        <v>-2.4637721337620482</v>
      </c>
      <c r="AF149">
        <v>-2.4100792989565969</v>
      </c>
      <c r="AG149">
        <v>-3.4842999661631882</v>
      </c>
      <c r="AH149">
        <v>-3.4083668309790611</v>
      </c>
      <c r="AI149">
        <v>117.7064047974453</v>
      </c>
      <c r="AJ149">
        <v>0.66258780882813684</v>
      </c>
      <c r="AK149">
        <v>0.79945647132036624</v>
      </c>
      <c r="AL149">
        <v>0</v>
      </c>
      <c r="AM149">
        <v>0.5</v>
      </c>
      <c r="AN149">
        <v>0</v>
      </c>
      <c r="AO149">
        <v>0.5</v>
      </c>
      <c r="AP149">
        <v>2.4671307107400651E-4</v>
      </c>
      <c r="AQ149">
        <v>3.2676487539412557E-4</v>
      </c>
      <c r="AR149">
        <v>9.4891567662968721E-6</v>
      </c>
      <c r="AS149">
        <v>1.739029377587481E-6</v>
      </c>
      <c r="AT149">
        <v>3.496259297921795E-6</v>
      </c>
      <c r="AU149">
        <v>409.55308502365813</v>
      </c>
      <c r="AV149">
        <v>5.63124432334242E-2</v>
      </c>
      <c r="AW149">
        <v>2.17983651226158E-2</v>
      </c>
      <c r="AX149">
        <v>56</v>
      </c>
      <c r="AY149">
        <v>22</v>
      </c>
      <c r="AZ149">
        <v>22</v>
      </c>
      <c r="BA149">
        <v>0</v>
      </c>
      <c r="BB149">
        <v>6.8625081402405934</v>
      </c>
      <c r="BC149">
        <v>5.9188497238267601E-3</v>
      </c>
      <c r="BD149">
        <v>0.92780804136778672</v>
      </c>
      <c r="BE149">
        <v>1.587951539878904E-2</v>
      </c>
      <c r="BF149">
        <v>5.0393593509597441E-2</v>
      </c>
      <c r="BG149">
        <v>928</v>
      </c>
      <c r="BH149">
        <v>16</v>
      </c>
      <c r="BI149">
        <v>50</v>
      </c>
      <c r="BJ149">
        <v>6</v>
      </c>
      <c r="BK149">
        <v>932</v>
      </c>
      <c r="BL149">
        <v>12</v>
      </c>
      <c r="BM149">
        <v>46</v>
      </c>
      <c r="BN149">
        <v>10</v>
      </c>
      <c r="BO149">
        <v>1.716738197424893E-2</v>
      </c>
      <c r="BP149">
        <v>1.333333333333333</v>
      </c>
      <c r="BQ149">
        <v>0.34782608695652167</v>
      </c>
      <c r="BR149">
        <v>1.6</v>
      </c>
      <c r="BS149" s="3">
        <v>3.2983268022641039</v>
      </c>
      <c r="BU149">
        <v>923</v>
      </c>
      <c r="BV149">
        <v>21</v>
      </c>
      <c r="BW149">
        <v>55</v>
      </c>
      <c r="BX149">
        <v>1</v>
      </c>
      <c r="BY149">
        <v>8.6909871244635187E-2</v>
      </c>
      <c r="BZ149">
        <v>6.75</v>
      </c>
      <c r="CA149">
        <v>1.7608695652173909</v>
      </c>
      <c r="CB149">
        <v>8.1</v>
      </c>
      <c r="CC149" s="3">
        <v>16.697779436462032</v>
      </c>
    </row>
    <row r="150" spans="1:81" x14ac:dyDescent="0.3">
      <c r="A150" t="s">
        <v>228</v>
      </c>
      <c r="B150">
        <v>0.93843843843843799</v>
      </c>
      <c r="C150">
        <v>1.6516516516516502E-2</v>
      </c>
      <c r="D150">
        <v>3.9039039039038999E-2</v>
      </c>
      <c r="E150">
        <v>6.0060060060060103E-3</v>
      </c>
      <c r="F150">
        <v>4.5045045045045001E-2</v>
      </c>
      <c r="G150">
        <v>2.2522522522522501E-2</v>
      </c>
      <c r="H150">
        <v>1000</v>
      </c>
      <c r="I150">
        <v>45</v>
      </c>
      <c r="J150">
        <v>23</v>
      </c>
      <c r="K150">
        <v>9.4468084625063606E-2</v>
      </c>
      <c r="L150">
        <v>0.18822588309557961</v>
      </c>
      <c r="M150">
        <v>-0.81106383074987276</v>
      </c>
      <c r="N150">
        <v>-0.62354823380884095</v>
      </c>
      <c r="O150">
        <v>-0.92894930781764073</v>
      </c>
      <c r="P150">
        <v>-0.62540265773267256</v>
      </c>
      <c r="Q150">
        <v>-1.3137327098728071</v>
      </c>
      <c r="R150">
        <v>-0.88445292050972435</v>
      </c>
      <c r="S150">
        <v>1.8702592417771231</v>
      </c>
      <c r="T150">
        <v>44.5</v>
      </c>
      <c r="U150">
        <v>45.5</v>
      </c>
      <c r="V150">
        <v>22.5</v>
      </c>
      <c r="W150">
        <v>23.5</v>
      </c>
      <c r="X150">
        <v>4.7612899392870112E-3</v>
      </c>
      <c r="Y150">
        <v>2.312664412286583E-2</v>
      </c>
      <c r="Z150">
        <v>2.0593921624556839E-4</v>
      </c>
      <c r="AA150">
        <v>2.4671307107400651E-4</v>
      </c>
      <c r="AB150">
        <v>3.2676487539412557E-4</v>
      </c>
      <c r="AC150">
        <v>-0.99950657385785202</v>
      </c>
      <c r="AD150">
        <v>-0.99934647024921175</v>
      </c>
      <c r="AE150">
        <v>-2.4637721337620482</v>
      </c>
      <c r="AF150">
        <v>-2.4100792989565969</v>
      </c>
      <c r="AG150">
        <v>-3.4842999661631882</v>
      </c>
      <c r="AH150">
        <v>-3.4083668309790611</v>
      </c>
      <c r="AI150">
        <v>117.7064047974453</v>
      </c>
      <c r="AJ150">
        <v>0.51668994766630028</v>
      </c>
      <c r="AK150">
        <v>1.8229695318032371</v>
      </c>
      <c r="AL150">
        <v>0</v>
      </c>
      <c r="AM150">
        <v>0.5</v>
      </c>
      <c r="AN150">
        <v>0</v>
      </c>
      <c r="AO150">
        <v>0.5</v>
      </c>
      <c r="AP150">
        <v>2.4671307107400651E-4</v>
      </c>
      <c r="AQ150">
        <v>3.2676487539412557E-4</v>
      </c>
      <c r="AR150">
        <v>9.4891567662968721E-6</v>
      </c>
      <c r="AS150">
        <v>2.8362166748228872E-6</v>
      </c>
      <c r="AT150">
        <v>2.9480496206420781E-6</v>
      </c>
      <c r="AU150">
        <v>233.71817255723099</v>
      </c>
      <c r="AV150">
        <v>4.5045045045045001E-2</v>
      </c>
      <c r="AW150">
        <v>2.2522522522522501E-2</v>
      </c>
      <c r="AX150">
        <v>45</v>
      </c>
      <c r="AY150">
        <v>23</v>
      </c>
      <c r="AZ150">
        <v>23</v>
      </c>
      <c r="BA150">
        <v>0</v>
      </c>
      <c r="BB150">
        <v>7.2535296874367381</v>
      </c>
      <c r="BC150">
        <v>5.2964101798824506E-3</v>
      </c>
      <c r="BD150">
        <v>0.93772884261231493</v>
      </c>
      <c r="BE150">
        <v>1.722611234264005E-2</v>
      </c>
      <c r="BF150">
        <v>3.9748634865162551E-2</v>
      </c>
      <c r="BG150">
        <v>938</v>
      </c>
      <c r="BH150">
        <v>17</v>
      </c>
      <c r="BI150">
        <v>40</v>
      </c>
      <c r="BJ150">
        <v>5</v>
      </c>
      <c r="BK150">
        <v>938</v>
      </c>
      <c r="BL150">
        <v>17</v>
      </c>
      <c r="BM150">
        <v>39</v>
      </c>
      <c r="BN150">
        <v>6</v>
      </c>
      <c r="BO150">
        <v>0</v>
      </c>
      <c r="BP150">
        <v>0</v>
      </c>
      <c r="BQ150">
        <v>2.564102564102564E-2</v>
      </c>
      <c r="BR150">
        <v>0.16666666666666671</v>
      </c>
      <c r="BS150" s="3">
        <v>0.19230769230769229</v>
      </c>
      <c r="BU150">
        <v>933</v>
      </c>
      <c r="BV150">
        <v>22</v>
      </c>
      <c r="BW150">
        <v>44</v>
      </c>
      <c r="BX150">
        <v>1</v>
      </c>
      <c r="BY150">
        <v>2.6652452025586349E-2</v>
      </c>
      <c r="BZ150">
        <v>1.470588235294118</v>
      </c>
      <c r="CA150">
        <v>0.64102564102564108</v>
      </c>
      <c r="CB150">
        <v>4.166666666666667</v>
      </c>
      <c r="CC150" s="3">
        <v>6.3049329950120123</v>
      </c>
    </row>
    <row r="151" spans="1:81" x14ac:dyDescent="0.3">
      <c r="A151" t="s">
        <v>229</v>
      </c>
      <c r="B151">
        <v>0.91870380898237602</v>
      </c>
      <c r="C151">
        <v>1.5918135304150101E-2</v>
      </c>
      <c r="D151">
        <v>5.4292211483797599E-2</v>
      </c>
      <c r="E151">
        <v>1.1085844229676E-2</v>
      </c>
      <c r="F151">
        <v>6.5378055713473604E-2</v>
      </c>
      <c r="G151">
        <v>2.7003979533826002E-2</v>
      </c>
      <c r="H151">
        <v>1000</v>
      </c>
      <c r="I151">
        <v>65</v>
      </c>
      <c r="J151">
        <v>27</v>
      </c>
      <c r="K151">
        <v>0.22410391529663609</v>
      </c>
      <c r="L151">
        <v>0.29382808042988412</v>
      </c>
      <c r="M151">
        <v>-0.55179216940672771</v>
      </c>
      <c r="N151">
        <v>-0.41234383914023182</v>
      </c>
      <c r="O151">
        <v>-0.53627418674027627</v>
      </c>
      <c r="P151">
        <v>-0.38341852401650922</v>
      </c>
      <c r="Q151">
        <v>-0.75840622803870061</v>
      </c>
      <c r="R151">
        <v>-0.54223567672922168</v>
      </c>
      <c r="S151">
        <v>1.4650960327469531</v>
      </c>
      <c r="T151">
        <v>64.5</v>
      </c>
      <c r="U151">
        <v>65.5</v>
      </c>
      <c r="V151">
        <v>26.5</v>
      </c>
      <c r="W151">
        <v>27.5</v>
      </c>
      <c r="X151">
        <v>8.204631739635565E-3</v>
      </c>
      <c r="Y151">
        <v>2.941225431326594E-2</v>
      </c>
      <c r="Z151">
        <v>3.5355216218178561E-4</v>
      </c>
      <c r="AA151">
        <v>2.4671307107400651E-4</v>
      </c>
      <c r="AB151">
        <v>3.2676487539412557E-4</v>
      </c>
      <c r="AC151">
        <v>-0.99950657385785202</v>
      </c>
      <c r="AD151">
        <v>-0.99934647024921175</v>
      </c>
      <c r="AE151">
        <v>-2.4637721337620482</v>
      </c>
      <c r="AF151">
        <v>-2.4100792989565969</v>
      </c>
      <c r="AG151">
        <v>-3.4842999661631882</v>
      </c>
      <c r="AH151">
        <v>-3.4083668309790611</v>
      </c>
      <c r="AI151">
        <v>117.7064047974453</v>
      </c>
      <c r="AJ151">
        <v>0.1831368819678309</v>
      </c>
      <c r="AK151">
        <v>0.39431371628947309</v>
      </c>
      <c r="AL151">
        <v>0</v>
      </c>
      <c r="AM151">
        <v>0.5</v>
      </c>
      <c r="AN151">
        <v>0</v>
      </c>
      <c r="AO151">
        <v>0.5</v>
      </c>
      <c r="AP151">
        <v>2.4671307107400651E-4</v>
      </c>
      <c r="AQ151">
        <v>3.2676487539412557E-4</v>
      </c>
      <c r="AR151">
        <v>9.4891567662968721E-6</v>
      </c>
      <c r="AS151">
        <v>1.0571493432275111E-6</v>
      </c>
      <c r="AT151">
        <v>1.3289121973694061E-6</v>
      </c>
      <c r="AU151">
        <v>2388.0778867759418</v>
      </c>
      <c r="AV151">
        <v>6.5378055713473604E-2</v>
      </c>
      <c r="AW151">
        <v>2.7003979533826002E-2</v>
      </c>
      <c r="AX151">
        <v>65</v>
      </c>
      <c r="AY151">
        <v>27</v>
      </c>
      <c r="AZ151">
        <v>27</v>
      </c>
      <c r="BA151">
        <v>0</v>
      </c>
      <c r="BB151">
        <v>6.3878332286674402</v>
      </c>
      <c r="BC151">
        <v>7.7455047536465161E-3</v>
      </c>
      <c r="BD151">
        <v>0.91536346950634695</v>
      </c>
      <c r="BE151">
        <v>1.9258474780179481E-2</v>
      </c>
      <c r="BF151">
        <v>5.763255095982709E-2</v>
      </c>
      <c r="BG151">
        <v>915</v>
      </c>
      <c r="BH151">
        <v>19</v>
      </c>
      <c r="BI151">
        <v>58</v>
      </c>
      <c r="BJ151">
        <v>8</v>
      </c>
      <c r="BK151">
        <v>919</v>
      </c>
      <c r="BL151">
        <v>16</v>
      </c>
      <c r="BM151">
        <v>54</v>
      </c>
      <c r="BN151">
        <v>11</v>
      </c>
      <c r="BO151">
        <v>1.7410228509249181E-2</v>
      </c>
      <c r="BP151">
        <v>0.5625</v>
      </c>
      <c r="BQ151">
        <v>0.29629629629629628</v>
      </c>
      <c r="BR151">
        <v>0.81818181818181823</v>
      </c>
      <c r="BS151" s="3">
        <v>1.6943883429873641</v>
      </c>
      <c r="BU151">
        <v>909</v>
      </c>
      <c r="BV151">
        <v>25</v>
      </c>
      <c r="BW151">
        <v>64</v>
      </c>
      <c r="BX151">
        <v>2</v>
      </c>
      <c r="BY151">
        <v>0.1088139281828074</v>
      </c>
      <c r="BZ151">
        <v>5.0625</v>
      </c>
      <c r="CA151">
        <v>1.8518518518518521</v>
      </c>
      <c r="CB151">
        <v>7.3636363636363633</v>
      </c>
      <c r="CC151" s="3">
        <v>14.386802143671019</v>
      </c>
    </row>
    <row r="152" spans="1:81" x14ac:dyDescent="0.3">
      <c r="A152" t="s">
        <v>230</v>
      </c>
      <c r="B152">
        <v>0.95142378559464003</v>
      </c>
      <c r="C152">
        <v>5.0251256281407001E-3</v>
      </c>
      <c r="D152">
        <v>4.0201005025125601E-2</v>
      </c>
      <c r="E152">
        <v>3.3500837520937998E-3</v>
      </c>
      <c r="F152">
        <v>4.3551088777219402E-2</v>
      </c>
      <c r="G152">
        <v>8.3752093802345103E-3</v>
      </c>
      <c r="H152">
        <v>1000</v>
      </c>
      <c r="I152">
        <v>44</v>
      </c>
      <c r="J152">
        <v>8</v>
      </c>
      <c r="K152">
        <v>8.9788531158825444E-2</v>
      </c>
      <c r="L152">
        <v>1.3397554037413349E-2</v>
      </c>
      <c r="M152">
        <v>-0.82042293768234908</v>
      </c>
      <c r="N152">
        <v>-0.97320489192517334</v>
      </c>
      <c r="O152">
        <v>-0.94897859212814273</v>
      </c>
      <c r="P152">
        <v>-1.565880708419439</v>
      </c>
      <c r="Q152">
        <v>-1.342058395389345</v>
      </c>
      <c r="R152">
        <v>-2.2144897349051611</v>
      </c>
      <c r="S152">
        <v>3.1251570630924288</v>
      </c>
      <c r="T152">
        <v>43.5</v>
      </c>
      <c r="U152">
        <v>44.5</v>
      </c>
      <c r="V152">
        <v>7.5</v>
      </c>
      <c r="W152">
        <v>8.5</v>
      </c>
      <c r="X152">
        <v>4.5983875610237507E-3</v>
      </c>
      <c r="Y152">
        <v>3.3545639427313089E-3</v>
      </c>
      <c r="Z152">
        <v>4.820737624920705E-5</v>
      </c>
      <c r="AA152">
        <v>2.4671307107400651E-4</v>
      </c>
      <c r="AB152">
        <v>3.2676487539412557E-4</v>
      </c>
      <c r="AC152">
        <v>-0.99950657385785202</v>
      </c>
      <c r="AD152">
        <v>-0.99934647024921175</v>
      </c>
      <c r="AE152">
        <v>-2.4637721337620482</v>
      </c>
      <c r="AF152">
        <v>-2.4100792989565969</v>
      </c>
      <c r="AG152">
        <v>-3.4842999661631882</v>
      </c>
      <c r="AH152">
        <v>-3.4083668309790611</v>
      </c>
      <c r="AI152">
        <v>117.7064047974453</v>
      </c>
      <c r="AJ152">
        <v>14.701068791896169</v>
      </c>
      <c r="AK152">
        <v>1.961062905755667</v>
      </c>
      <c r="AL152">
        <v>0</v>
      </c>
      <c r="AM152">
        <v>0.5</v>
      </c>
      <c r="AN152">
        <v>0</v>
      </c>
      <c r="AO152">
        <v>0.5</v>
      </c>
      <c r="AP152">
        <v>2.4671307107400651E-4</v>
      </c>
      <c r="AQ152">
        <v>3.2676487539412557E-4</v>
      </c>
      <c r="AR152">
        <v>9.4891567662968721E-6</v>
      </c>
      <c r="AS152">
        <v>2.946676528442546E-6</v>
      </c>
      <c r="AT152">
        <v>1.216682170261484E-5</v>
      </c>
      <c r="AU152">
        <v>12.759436914838201</v>
      </c>
      <c r="AV152">
        <v>4.3551088777219402E-2</v>
      </c>
      <c r="AW152">
        <v>8.3752093802345103E-3</v>
      </c>
      <c r="AX152">
        <v>44</v>
      </c>
      <c r="AY152">
        <v>8</v>
      </c>
      <c r="AZ152">
        <v>8</v>
      </c>
      <c r="BA152">
        <v>0</v>
      </c>
      <c r="BB152">
        <v>9.6979223138123611</v>
      </c>
      <c r="BC152">
        <v>2.4734072283363242E-3</v>
      </c>
      <c r="BD152">
        <v>0.95054710907088247</v>
      </c>
      <c r="BE152">
        <v>5.9018021518981861E-3</v>
      </c>
      <c r="BF152">
        <v>4.1077681548883083E-2</v>
      </c>
      <c r="BG152">
        <v>951</v>
      </c>
      <c r="BH152">
        <v>6</v>
      </c>
      <c r="BI152">
        <v>41</v>
      </c>
      <c r="BJ152">
        <v>2</v>
      </c>
      <c r="BK152">
        <v>951</v>
      </c>
      <c r="BL152">
        <v>5</v>
      </c>
      <c r="BM152">
        <v>40</v>
      </c>
      <c r="BN152">
        <v>3</v>
      </c>
      <c r="BO152">
        <v>0</v>
      </c>
      <c r="BP152">
        <v>0.2</v>
      </c>
      <c r="BQ152">
        <v>2.5000000000000001E-2</v>
      </c>
      <c r="BR152">
        <v>0.33333333333333331</v>
      </c>
      <c r="BS152" s="3">
        <v>0.55833333333333335</v>
      </c>
      <c r="BU152">
        <v>948</v>
      </c>
      <c r="BV152">
        <v>8</v>
      </c>
      <c r="BW152">
        <v>43</v>
      </c>
      <c r="BX152">
        <v>0</v>
      </c>
      <c r="BY152">
        <v>9.4637223974763408E-3</v>
      </c>
      <c r="BZ152">
        <v>1.8</v>
      </c>
      <c r="CA152">
        <v>0.22500000000000001</v>
      </c>
      <c r="CB152">
        <v>3</v>
      </c>
      <c r="CC152" s="3">
        <v>5.0344637223974757</v>
      </c>
    </row>
    <row r="153" spans="1:81" x14ac:dyDescent="0.3">
      <c r="A153" t="s">
        <v>231</v>
      </c>
      <c r="B153">
        <v>0.89605734767025103</v>
      </c>
      <c r="C153">
        <v>1.7921146953405E-2</v>
      </c>
      <c r="D153">
        <v>7.5985663082437302E-2</v>
      </c>
      <c r="E153">
        <v>1.00358422939068E-2</v>
      </c>
      <c r="F153">
        <v>8.6021505376344107E-2</v>
      </c>
      <c r="G153">
        <v>2.7956989247311801E-2</v>
      </c>
      <c r="H153">
        <v>1000</v>
      </c>
      <c r="I153">
        <v>86</v>
      </c>
      <c r="J153">
        <v>28</v>
      </c>
      <c r="K153">
        <v>0.42615505435784179</v>
      </c>
      <c r="L153">
        <v>0.32389244143314522</v>
      </c>
      <c r="M153">
        <v>-0.14768989128431631</v>
      </c>
      <c r="N153">
        <v>-0.35221511713370968</v>
      </c>
      <c r="O153">
        <v>-0.1316432781863657</v>
      </c>
      <c r="P153">
        <v>-0.32303581266559972</v>
      </c>
      <c r="Q153">
        <v>-0.18617170940641259</v>
      </c>
      <c r="R153">
        <v>-0.4568416274039056</v>
      </c>
      <c r="S153">
        <v>1.283172828621576</v>
      </c>
      <c r="T153">
        <v>85.5</v>
      </c>
      <c r="U153">
        <v>86.5</v>
      </c>
      <c r="V153">
        <v>27.5</v>
      </c>
      <c r="W153">
        <v>28.5</v>
      </c>
      <c r="X153">
        <v>1.063688816570579E-2</v>
      </c>
      <c r="Y153">
        <v>3.0675494820173791E-2</v>
      </c>
      <c r="Z153">
        <v>4.1868878200910972E-4</v>
      </c>
      <c r="AA153">
        <v>2.4671307107400651E-4</v>
      </c>
      <c r="AB153">
        <v>3.2676487539412557E-4</v>
      </c>
      <c r="AC153">
        <v>-0.99950657385785202</v>
      </c>
      <c r="AD153">
        <v>-0.99934647024921175</v>
      </c>
      <c r="AE153">
        <v>-2.4637721337620482</v>
      </c>
      <c r="AF153">
        <v>-2.4100792989565969</v>
      </c>
      <c r="AG153">
        <v>-3.4842999661631882</v>
      </c>
      <c r="AH153">
        <v>-3.4083668309790611</v>
      </c>
      <c r="AI153">
        <v>117.7064047974453</v>
      </c>
      <c r="AJ153">
        <v>0.13979898167220789</v>
      </c>
      <c r="AK153">
        <v>6.6775927953360764E-2</v>
      </c>
      <c r="AL153">
        <v>0</v>
      </c>
      <c r="AM153">
        <v>0.5</v>
      </c>
      <c r="AN153">
        <v>0</v>
      </c>
      <c r="AO153">
        <v>0.5</v>
      </c>
      <c r="AP153">
        <v>2.4671307107400651E-4</v>
      </c>
      <c r="AQ153">
        <v>3.2676487539412557E-4</v>
      </c>
      <c r="AR153">
        <v>9.4891567662968721E-6</v>
      </c>
      <c r="AS153">
        <v>2.3209719523661779E-7</v>
      </c>
      <c r="AT153">
        <v>1.0580050588741211E-6</v>
      </c>
      <c r="AU153">
        <v>16179.358935483429</v>
      </c>
      <c r="AV153">
        <v>8.6021505376344107E-2</v>
      </c>
      <c r="AW153">
        <v>2.7956989247311801E-2</v>
      </c>
      <c r="AX153">
        <v>86</v>
      </c>
      <c r="AY153">
        <v>28</v>
      </c>
      <c r="AZ153">
        <v>28</v>
      </c>
      <c r="BA153">
        <v>0</v>
      </c>
      <c r="BB153">
        <v>6.0196495407819528</v>
      </c>
      <c r="BC153">
        <v>9.4962333321758473E-3</v>
      </c>
      <c r="BD153">
        <v>0.89551773870851992</v>
      </c>
      <c r="BE153">
        <v>1.8460755915135959E-2</v>
      </c>
      <c r="BF153">
        <v>7.6525272044168258E-2</v>
      </c>
      <c r="BG153">
        <v>896</v>
      </c>
      <c r="BH153">
        <v>18</v>
      </c>
      <c r="BI153">
        <v>77</v>
      </c>
      <c r="BJ153">
        <v>9</v>
      </c>
      <c r="BK153">
        <v>896</v>
      </c>
      <c r="BL153">
        <v>18</v>
      </c>
      <c r="BM153">
        <v>76</v>
      </c>
      <c r="BN153">
        <v>10</v>
      </c>
      <c r="BO153">
        <v>0</v>
      </c>
      <c r="BP153">
        <v>0</v>
      </c>
      <c r="BQ153">
        <v>1.3157894736842099E-2</v>
      </c>
      <c r="BR153">
        <v>0.1</v>
      </c>
      <c r="BS153" s="3">
        <v>0.1131578947368421</v>
      </c>
      <c r="BU153">
        <v>888</v>
      </c>
      <c r="BV153">
        <v>26</v>
      </c>
      <c r="BW153">
        <v>84</v>
      </c>
      <c r="BX153">
        <v>2</v>
      </c>
      <c r="BY153">
        <v>7.1428571428571425E-2</v>
      </c>
      <c r="BZ153">
        <v>3.5555555555555549</v>
      </c>
      <c r="CA153">
        <v>0.84210526315789469</v>
      </c>
      <c r="CB153">
        <v>6.4</v>
      </c>
      <c r="CC153" s="3">
        <v>10.869089390142021</v>
      </c>
    </row>
    <row r="154" spans="1:81" x14ac:dyDescent="0.3">
      <c r="A154" t="s">
        <v>232</v>
      </c>
      <c r="B154">
        <v>0.922380336351876</v>
      </c>
      <c r="C154">
        <v>1.42302716688228E-2</v>
      </c>
      <c r="D154">
        <v>5.4333764553686902E-2</v>
      </c>
      <c r="E154">
        <v>9.05562742561449E-3</v>
      </c>
      <c r="F154">
        <v>6.3389391979301393E-2</v>
      </c>
      <c r="G154">
        <v>2.3285899094437301E-2</v>
      </c>
      <c r="H154">
        <v>1000</v>
      </c>
      <c r="I154">
        <v>63</v>
      </c>
      <c r="J154">
        <v>23</v>
      </c>
      <c r="K154">
        <v>0.20802546752901119</v>
      </c>
      <c r="L154">
        <v>0.18822588309557961</v>
      </c>
      <c r="M154">
        <v>-0.58394906494197751</v>
      </c>
      <c r="N154">
        <v>-0.62354823380884095</v>
      </c>
      <c r="O154">
        <v>-0.57508395226882314</v>
      </c>
      <c r="P154">
        <v>-0.62540265773267256</v>
      </c>
      <c r="Q154">
        <v>-0.81329152480169142</v>
      </c>
      <c r="R154">
        <v>-0.88445292050972435</v>
      </c>
      <c r="S154">
        <v>1.669037206407479</v>
      </c>
      <c r="T154">
        <v>62.5</v>
      </c>
      <c r="U154">
        <v>63.5</v>
      </c>
      <c r="V154">
        <v>22.5</v>
      </c>
      <c r="W154">
        <v>23.5</v>
      </c>
      <c r="X154">
        <v>7.8720308981660436E-3</v>
      </c>
      <c r="Y154">
        <v>2.312664412286583E-2</v>
      </c>
      <c r="Z154">
        <v>3.0385432727261352E-4</v>
      </c>
      <c r="AA154">
        <v>2.4671307107400651E-4</v>
      </c>
      <c r="AB154">
        <v>3.2676487539412557E-4</v>
      </c>
      <c r="AC154">
        <v>-0.99950657385785202</v>
      </c>
      <c r="AD154">
        <v>-0.99934647024921175</v>
      </c>
      <c r="AE154">
        <v>-2.4637721337620482</v>
      </c>
      <c r="AF154">
        <v>-2.4100792989565969</v>
      </c>
      <c r="AG154">
        <v>-3.4842999661631882</v>
      </c>
      <c r="AH154">
        <v>-3.4083668309790611</v>
      </c>
      <c r="AI154">
        <v>117.7064047974453</v>
      </c>
      <c r="AJ154">
        <v>0.51668994766630028</v>
      </c>
      <c r="AK154">
        <v>0.46261863196959913</v>
      </c>
      <c r="AL154">
        <v>0</v>
      </c>
      <c r="AM154">
        <v>0.5</v>
      </c>
      <c r="AN154">
        <v>0</v>
      </c>
      <c r="AO154">
        <v>0.5</v>
      </c>
      <c r="AP154">
        <v>2.4671307107400651E-4</v>
      </c>
      <c r="AQ154">
        <v>3.2676487539412557E-4</v>
      </c>
      <c r="AR154">
        <v>9.4891567662968721E-6</v>
      </c>
      <c r="AS154">
        <v>1.189995385330787E-6</v>
      </c>
      <c r="AT154">
        <v>2.9480496206420781E-6</v>
      </c>
      <c r="AU154">
        <v>821.88864561683738</v>
      </c>
      <c r="AV154">
        <v>6.3389391979301393E-2</v>
      </c>
      <c r="AW154">
        <v>2.3285899094437301E-2</v>
      </c>
      <c r="AX154">
        <v>63</v>
      </c>
      <c r="AY154">
        <v>23</v>
      </c>
      <c r="AZ154">
        <v>23</v>
      </c>
      <c r="BA154">
        <v>0</v>
      </c>
      <c r="BB154">
        <v>6.610276322178338</v>
      </c>
      <c r="BC154">
        <v>6.7362257774076827E-3</v>
      </c>
      <c r="BD154">
        <v>0.92006093470366901</v>
      </c>
      <c r="BE154">
        <v>1.6549673317029619E-2</v>
      </c>
      <c r="BF154">
        <v>5.6653166201893708E-2</v>
      </c>
      <c r="BG154">
        <v>920</v>
      </c>
      <c r="BH154">
        <v>17</v>
      </c>
      <c r="BI154">
        <v>57</v>
      </c>
      <c r="BJ154">
        <v>7</v>
      </c>
      <c r="BK154">
        <v>922</v>
      </c>
      <c r="BL154">
        <v>14</v>
      </c>
      <c r="BM154">
        <v>54</v>
      </c>
      <c r="BN154">
        <v>9</v>
      </c>
      <c r="BO154">
        <v>4.3383947939262474E-3</v>
      </c>
      <c r="BP154">
        <v>0.6428571428571429</v>
      </c>
      <c r="BQ154">
        <v>0.16666666666666671</v>
      </c>
      <c r="BR154">
        <v>0.44444444444444442</v>
      </c>
      <c r="BS154" s="3">
        <v>1.2583066487621799</v>
      </c>
      <c r="BU154">
        <v>915</v>
      </c>
      <c r="BV154">
        <v>22</v>
      </c>
      <c r="BW154">
        <v>62</v>
      </c>
      <c r="BX154">
        <v>1</v>
      </c>
      <c r="BY154">
        <v>5.3145336225596529E-2</v>
      </c>
      <c r="BZ154">
        <v>4.5714285714285712</v>
      </c>
      <c r="CA154">
        <v>1.1851851851851849</v>
      </c>
      <c r="CB154">
        <v>7.1111111111111107</v>
      </c>
      <c r="CC154" s="3">
        <v>12.920870203950461</v>
      </c>
    </row>
    <row r="155" spans="1:81" x14ac:dyDescent="0.3">
      <c r="A155" t="s">
        <v>233</v>
      </c>
      <c r="B155">
        <v>0.94318181818181801</v>
      </c>
      <c r="C155">
        <v>1.6414141414141398E-2</v>
      </c>
      <c r="D155">
        <v>3.6616161616161602E-2</v>
      </c>
      <c r="E155">
        <v>3.7878787878787902E-3</v>
      </c>
      <c r="F155">
        <v>4.0404040404040401E-2</v>
      </c>
      <c r="G155">
        <v>2.02020202020202E-2</v>
      </c>
      <c r="H155">
        <v>1000</v>
      </c>
      <c r="I155">
        <v>40</v>
      </c>
      <c r="J155">
        <v>20</v>
      </c>
      <c r="K155">
        <v>7.2662714985112606E-2</v>
      </c>
      <c r="L155">
        <v>0.12668700984896819</v>
      </c>
      <c r="M155">
        <v>-0.85467457002977476</v>
      </c>
      <c r="N155">
        <v>-0.74662598030206351</v>
      </c>
      <c r="O155">
        <v>-1.029719368060614</v>
      </c>
      <c r="P155">
        <v>-0.80765205040299448</v>
      </c>
      <c r="Q155">
        <v>-1.4562430957495729</v>
      </c>
      <c r="R155">
        <v>-1.142192483358353</v>
      </c>
      <c r="S155">
        <v>2.3248364473922161</v>
      </c>
      <c r="T155">
        <v>39.5</v>
      </c>
      <c r="U155">
        <v>40.5</v>
      </c>
      <c r="V155">
        <v>19.5</v>
      </c>
      <c r="W155">
        <v>20.5</v>
      </c>
      <c r="X155">
        <v>3.9717715780520626E-3</v>
      </c>
      <c r="Y155">
        <v>1.7900702504465561E-2</v>
      </c>
      <c r="Z155">
        <v>1.652900626532174E-4</v>
      </c>
      <c r="AA155">
        <v>2.4671307107400651E-4</v>
      </c>
      <c r="AB155">
        <v>3.2676487539412557E-4</v>
      </c>
      <c r="AC155">
        <v>-0.99950657385785202</v>
      </c>
      <c r="AD155">
        <v>-0.99934647024921175</v>
      </c>
      <c r="AE155">
        <v>-2.4637721337620482</v>
      </c>
      <c r="AF155">
        <v>-2.4100792989565969</v>
      </c>
      <c r="AG155">
        <v>-3.4842999661631882</v>
      </c>
      <c r="AH155">
        <v>-3.4083668309790611</v>
      </c>
      <c r="AI155">
        <v>117.7064047974453</v>
      </c>
      <c r="AJ155">
        <v>1.0761383142772181</v>
      </c>
      <c r="AK155">
        <v>2.619132695264748</v>
      </c>
      <c r="AL155">
        <v>0</v>
      </c>
      <c r="AM155">
        <v>0.5</v>
      </c>
      <c r="AN155">
        <v>0</v>
      </c>
      <c r="AO155">
        <v>0.5</v>
      </c>
      <c r="AP155">
        <v>2.4671307107400651E-4</v>
      </c>
      <c r="AQ155">
        <v>3.2676487539412557E-4</v>
      </c>
      <c r="AR155">
        <v>9.4891567662968721E-6</v>
      </c>
      <c r="AS155">
        <v>3.3992032465389651E-6</v>
      </c>
      <c r="AT155">
        <v>4.7525897657426464E-6</v>
      </c>
      <c r="AU155">
        <v>97.088301724168531</v>
      </c>
      <c r="AV155">
        <v>4.0404040404040401E-2</v>
      </c>
      <c r="AW155">
        <v>2.02020202020202E-2</v>
      </c>
      <c r="AX155">
        <v>40</v>
      </c>
      <c r="AY155">
        <v>20</v>
      </c>
      <c r="AZ155">
        <v>20</v>
      </c>
      <c r="BA155">
        <v>0</v>
      </c>
      <c r="BB155">
        <v>7.7393236355207664</v>
      </c>
      <c r="BC155">
        <v>4.5858399419699894E-3</v>
      </c>
      <c r="BD155">
        <v>0.94397977933590937</v>
      </c>
      <c r="BE155">
        <v>1.5616180260050209E-2</v>
      </c>
      <c r="BF155">
        <v>3.5818200462070411E-2</v>
      </c>
      <c r="BG155">
        <v>944</v>
      </c>
      <c r="BH155">
        <v>16</v>
      </c>
      <c r="BI155">
        <v>36</v>
      </c>
      <c r="BJ155">
        <v>5</v>
      </c>
      <c r="BK155">
        <v>943</v>
      </c>
      <c r="BL155">
        <v>16</v>
      </c>
      <c r="BM155">
        <v>37</v>
      </c>
      <c r="BN155">
        <v>4</v>
      </c>
      <c r="BO155">
        <v>1.0604453870625659E-3</v>
      </c>
      <c r="BP155">
        <v>0</v>
      </c>
      <c r="BQ155">
        <v>2.7027027027027029E-2</v>
      </c>
      <c r="BR155">
        <v>0.25</v>
      </c>
      <c r="BS155" s="3">
        <v>0.2780874724140896</v>
      </c>
      <c r="BU155">
        <v>940</v>
      </c>
      <c r="BV155">
        <v>19</v>
      </c>
      <c r="BW155">
        <v>40</v>
      </c>
      <c r="BX155">
        <v>1</v>
      </c>
      <c r="BY155">
        <v>9.5440084835630972E-3</v>
      </c>
      <c r="BZ155">
        <v>0.5625</v>
      </c>
      <c r="CA155">
        <v>0.24324324324324331</v>
      </c>
      <c r="CB155">
        <v>2.25</v>
      </c>
      <c r="CC155" s="3">
        <v>3.0652872517268062</v>
      </c>
    </row>
    <row r="156" spans="1:81" x14ac:dyDescent="0.3">
      <c r="A156" t="s">
        <v>234</v>
      </c>
      <c r="B156">
        <v>0.89801324503311297</v>
      </c>
      <c r="C156">
        <v>1.0596026490066199E-2</v>
      </c>
      <c r="D156">
        <v>8.4768211920529801E-2</v>
      </c>
      <c r="E156">
        <v>6.6225165562913899E-3</v>
      </c>
      <c r="F156">
        <v>9.1390728476821198E-2</v>
      </c>
      <c r="G156">
        <v>1.7218543046357601E-2</v>
      </c>
      <c r="H156">
        <v>1000</v>
      </c>
      <c r="I156">
        <v>91</v>
      </c>
      <c r="J156">
        <v>17</v>
      </c>
      <c r="K156">
        <v>0.47981602769117943</v>
      </c>
      <c r="L156">
        <v>8.0513206403332122E-2</v>
      </c>
      <c r="M156">
        <v>-4.0367944617641149E-2</v>
      </c>
      <c r="N156">
        <v>-0.8389735871933357</v>
      </c>
      <c r="O156">
        <v>-3.5790435556904303E-2</v>
      </c>
      <c r="P156">
        <v>-0.99110054136789161</v>
      </c>
      <c r="Q156">
        <v>-5.0615319367814313E-2</v>
      </c>
      <c r="R156">
        <v>-1.4016278272777889</v>
      </c>
      <c r="S156">
        <v>0.74529544904821687</v>
      </c>
      <c r="T156">
        <v>90.5</v>
      </c>
      <c r="U156">
        <v>91.5</v>
      </c>
      <c r="V156">
        <v>16.5</v>
      </c>
      <c r="W156">
        <v>17.5</v>
      </c>
      <c r="X156">
        <v>1.0794887533280889E-2</v>
      </c>
      <c r="Y156">
        <v>1.2983780171077611E-2</v>
      </c>
      <c r="Z156">
        <v>1.0445945247387909E-4</v>
      </c>
      <c r="AA156">
        <v>2.4671307107400651E-4</v>
      </c>
      <c r="AB156">
        <v>3.2676487539412557E-4</v>
      </c>
      <c r="AC156">
        <v>-0.99950657385785202</v>
      </c>
      <c r="AD156">
        <v>-0.99934647024921175</v>
      </c>
      <c r="AE156">
        <v>-2.4637721337620482</v>
      </c>
      <c r="AF156">
        <v>-2.4100792989565969</v>
      </c>
      <c r="AG156">
        <v>-3.4842999661631882</v>
      </c>
      <c r="AH156">
        <v>-3.4083668309790611</v>
      </c>
      <c r="AI156">
        <v>117.7064047974453</v>
      </c>
      <c r="AJ156">
        <v>2.1612802130767119</v>
      </c>
      <c r="AK156">
        <v>4.2572728816656823E-2</v>
      </c>
      <c r="AL156">
        <v>0</v>
      </c>
      <c r="AM156">
        <v>0.5</v>
      </c>
      <c r="AN156">
        <v>0</v>
      </c>
      <c r="AO156">
        <v>0.5</v>
      </c>
      <c r="AP156">
        <v>2.4671307107400651E-4</v>
      </c>
      <c r="AQ156">
        <v>3.2676487539412557E-4</v>
      </c>
      <c r="AR156">
        <v>9.4891567662968721E-6</v>
      </c>
      <c r="AS156">
        <v>1.501706212938946E-7</v>
      </c>
      <c r="AT156">
        <v>6.9231603510781836E-6</v>
      </c>
      <c r="AU156">
        <v>953.42382095242351</v>
      </c>
      <c r="AV156">
        <v>9.1390728476821198E-2</v>
      </c>
      <c r="AW156">
        <v>1.7218543046357601E-2</v>
      </c>
      <c r="AX156">
        <v>91</v>
      </c>
      <c r="AY156">
        <v>17</v>
      </c>
      <c r="AZ156">
        <v>17</v>
      </c>
      <c r="BA156">
        <v>0</v>
      </c>
      <c r="BB156">
        <v>6.6117988528659666</v>
      </c>
      <c r="BC156">
        <v>6.6170783337804514E-3</v>
      </c>
      <c r="BD156">
        <v>0.89800780681060166</v>
      </c>
      <c r="BE156">
        <v>1.060146471257715E-2</v>
      </c>
      <c r="BF156">
        <v>8.4773650143040752E-2</v>
      </c>
      <c r="BG156">
        <v>898</v>
      </c>
      <c r="BH156">
        <v>11</v>
      </c>
      <c r="BI156">
        <v>85</v>
      </c>
      <c r="BJ156">
        <v>7</v>
      </c>
      <c r="BK156">
        <v>898</v>
      </c>
      <c r="BL156">
        <v>11</v>
      </c>
      <c r="BM156">
        <v>85</v>
      </c>
      <c r="BN156">
        <v>7</v>
      </c>
      <c r="BO156">
        <v>0</v>
      </c>
      <c r="BP156">
        <v>0</v>
      </c>
      <c r="BQ156">
        <v>0</v>
      </c>
      <c r="BR156">
        <v>0</v>
      </c>
      <c r="BS156" s="3">
        <v>0</v>
      </c>
      <c r="BU156">
        <v>893</v>
      </c>
      <c r="BV156">
        <v>16</v>
      </c>
      <c r="BW156">
        <v>90</v>
      </c>
      <c r="BX156">
        <v>2</v>
      </c>
      <c r="BY156">
        <v>2.7839643652561249E-2</v>
      </c>
      <c r="BZ156">
        <v>2.2727272727272729</v>
      </c>
      <c r="CA156">
        <v>0.29411764705882348</v>
      </c>
      <c r="CB156">
        <v>3.5714285714285721</v>
      </c>
      <c r="CC156" s="3">
        <v>6.1661131348672296</v>
      </c>
    </row>
    <row r="157" spans="1:81" x14ac:dyDescent="0.3">
      <c r="A157" t="s">
        <v>235</v>
      </c>
      <c r="B157">
        <v>0.837878787878788</v>
      </c>
      <c r="C157">
        <v>2.27272727272727E-2</v>
      </c>
      <c r="D157">
        <v>0.122727272727273</v>
      </c>
      <c r="E157">
        <v>1.6666666666666701E-2</v>
      </c>
      <c r="F157">
        <v>0.13939393939393899</v>
      </c>
      <c r="G157">
        <v>3.9393939393939398E-2</v>
      </c>
      <c r="H157">
        <v>1000</v>
      </c>
      <c r="I157">
        <v>139</v>
      </c>
      <c r="J157">
        <v>39</v>
      </c>
      <c r="K157">
        <v>0.89357077583990085</v>
      </c>
      <c r="L157">
        <v>0.6845650024962141</v>
      </c>
      <c r="M157">
        <v>0.78714155167980171</v>
      </c>
      <c r="N157">
        <v>0.36913000499242821</v>
      </c>
      <c r="O157">
        <v>0.88087392640554307</v>
      </c>
      <c r="P157">
        <v>0.33976670636654061</v>
      </c>
      <c r="Q157">
        <v>1.245743853463559</v>
      </c>
      <c r="R157">
        <v>0.4805026841863988</v>
      </c>
      <c r="S157">
        <v>1.3336772576947931</v>
      </c>
      <c r="T157">
        <v>138.5</v>
      </c>
      <c r="U157">
        <v>139.5</v>
      </c>
      <c r="V157">
        <v>38.5</v>
      </c>
      <c r="W157">
        <v>39.5</v>
      </c>
      <c r="X157">
        <v>4.9503720964521047E-3</v>
      </c>
      <c r="Y157">
        <v>3.0247821208390421E-2</v>
      </c>
      <c r="Z157">
        <v>1.9970212532039979E-4</v>
      </c>
      <c r="AA157">
        <v>2.4671307107400651E-4</v>
      </c>
      <c r="AB157">
        <v>3.2676487539412557E-4</v>
      </c>
      <c r="AC157">
        <v>-0.99950657385785202</v>
      </c>
      <c r="AD157">
        <v>-0.99934647024921175</v>
      </c>
      <c r="AE157">
        <v>-2.4637721337620482</v>
      </c>
      <c r="AF157">
        <v>-2.4100792989565969</v>
      </c>
      <c r="AG157">
        <v>-3.4842999661631882</v>
      </c>
      <c r="AH157">
        <v>-3.4083668309790611</v>
      </c>
      <c r="AI157">
        <v>117.7064047974453</v>
      </c>
      <c r="AJ157">
        <v>5.3754353238679208E-3</v>
      </c>
      <c r="AK157">
        <v>3.2516165497030209E-4</v>
      </c>
      <c r="AL157">
        <v>0</v>
      </c>
      <c r="AM157">
        <v>0.5</v>
      </c>
      <c r="AN157">
        <v>0</v>
      </c>
      <c r="AO157">
        <v>0.5</v>
      </c>
      <c r="AP157">
        <v>2.4671307107400651E-4</v>
      </c>
      <c r="AQ157">
        <v>3.2676487539412557E-4</v>
      </c>
      <c r="AR157">
        <v>9.4891567662968721E-6</v>
      </c>
      <c r="AS157">
        <v>5.2598400373495116E-10</v>
      </c>
      <c r="AT157">
        <v>4.0114362760625317E-8</v>
      </c>
      <c r="AU157">
        <v>89812725.149759844</v>
      </c>
      <c r="AV157">
        <v>0.13939393939393899</v>
      </c>
      <c r="AW157">
        <v>3.9393939393939398E-2</v>
      </c>
      <c r="AX157">
        <v>139</v>
      </c>
      <c r="AY157">
        <v>39</v>
      </c>
      <c r="AZ157">
        <v>39</v>
      </c>
      <c r="BA157">
        <v>0</v>
      </c>
      <c r="BB157">
        <v>5.5114068973013639</v>
      </c>
      <c r="BC157">
        <v>1.7518829164667831E-2</v>
      </c>
      <c r="BD157">
        <v>0.83873095037678946</v>
      </c>
      <c r="BE157">
        <v>2.187511022927157E-2</v>
      </c>
      <c r="BF157">
        <v>0.12187511022927119</v>
      </c>
      <c r="BG157">
        <v>839</v>
      </c>
      <c r="BH157">
        <v>22</v>
      </c>
      <c r="BI157">
        <v>122</v>
      </c>
      <c r="BJ157">
        <v>18</v>
      </c>
      <c r="BK157">
        <v>838</v>
      </c>
      <c r="BL157">
        <v>23</v>
      </c>
      <c r="BM157">
        <v>123</v>
      </c>
      <c r="BN157">
        <v>17</v>
      </c>
      <c r="BO157">
        <v>1.193317422434368E-3</v>
      </c>
      <c r="BP157">
        <v>4.3478260869565223E-2</v>
      </c>
      <c r="BQ157">
        <v>8.130081300813009E-3</v>
      </c>
      <c r="BR157">
        <v>5.8823529411764712E-2</v>
      </c>
      <c r="BS157" s="3">
        <v>0.1116251890045773</v>
      </c>
      <c r="BU157">
        <v>827</v>
      </c>
      <c r="BV157">
        <v>34</v>
      </c>
      <c r="BW157">
        <v>134</v>
      </c>
      <c r="BX157">
        <v>5</v>
      </c>
      <c r="BY157">
        <v>0.1443914081145585</v>
      </c>
      <c r="BZ157">
        <v>5.2608695652173916</v>
      </c>
      <c r="CA157">
        <v>0.98373983739837401</v>
      </c>
      <c r="CB157">
        <v>8.4705882352941178</v>
      </c>
      <c r="CC157" s="3">
        <v>14.859589046024441</v>
      </c>
    </row>
    <row r="158" spans="1:81" x14ac:dyDescent="0.3">
      <c r="A158" t="s">
        <v>236</v>
      </c>
      <c r="B158">
        <v>0.84830339321357295</v>
      </c>
      <c r="C158">
        <v>2.59481037924152E-2</v>
      </c>
      <c r="D158">
        <v>0.105788423153693</v>
      </c>
      <c r="E158">
        <v>1.9960079840319399E-2</v>
      </c>
      <c r="F158">
        <v>0.125748502994012</v>
      </c>
      <c r="G158">
        <v>4.5908183632734502E-2</v>
      </c>
      <c r="H158">
        <v>1000</v>
      </c>
      <c r="I158">
        <v>126</v>
      </c>
      <c r="J158">
        <v>46</v>
      </c>
      <c r="K158">
        <v>0.81465181605740866</v>
      </c>
      <c r="L158">
        <v>0.85906578201866879</v>
      </c>
      <c r="M158">
        <v>0.62930363211481732</v>
      </c>
      <c r="N158">
        <v>0.71813156403733758</v>
      </c>
      <c r="O158">
        <v>0.632980580361306</v>
      </c>
      <c r="P158">
        <v>0.7609399027339665</v>
      </c>
      <c r="Q158">
        <v>0.8951697214657518</v>
      </c>
      <c r="R158">
        <v>1.076131530597239</v>
      </c>
      <c r="S158">
        <v>1.816357923531817</v>
      </c>
      <c r="T158">
        <v>125.5</v>
      </c>
      <c r="U158">
        <v>126.5</v>
      </c>
      <c r="V158">
        <v>45.5</v>
      </c>
      <c r="W158">
        <v>46.5</v>
      </c>
      <c r="X158">
        <v>7.2092026812214938E-3</v>
      </c>
      <c r="Y158">
        <v>1.9020821822329451E-2</v>
      </c>
      <c r="Z158">
        <v>2.490680070297911E-4</v>
      </c>
      <c r="AA158">
        <v>2.4671307107400651E-4</v>
      </c>
      <c r="AB158">
        <v>3.2676487539412557E-4</v>
      </c>
      <c r="AC158">
        <v>-0.99950657385785202</v>
      </c>
      <c r="AD158">
        <v>-0.99934647024921175</v>
      </c>
      <c r="AE158">
        <v>-2.4637721337620482</v>
      </c>
      <c r="AF158">
        <v>-2.4100792989565969</v>
      </c>
      <c r="AG158">
        <v>-3.4842999661631882</v>
      </c>
      <c r="AH158">
        <v>-3.4083668309790611</v>
      </c>
      <c r="AI158">
        <v>117.7064047974453</v>
      </c>
      <c r="AJ158">
        <v>5.1220995641388051E-4</v>
      </c>
      <c r="AK158">
        <v>1.345306599627829E-3</v>
      </c>
      <c r="AL158">
        <v>0</v>
      </c>
      <c r="AM158">
        <v>0.5</v>
      </c>
      <c r="AN158">
        <v>0</v>
      </c>
      <c r="AO158">
        <v>0.5</v>
      </c>
      <c r="AP158">
        <v>2.4671307107400651E-4</v>
      </c>
      <c r="AQ158">
        <v>3.2676487539412557E-4</v>
      </c>
      <c r="AR158">
        <v>9.4891567662968721E-6</v>
      </c>
      <c r="AS158">
        <v>3.1691578813801958E-9</v>
      </c>
      <c r="AT158">
        <v>2.4036401668537941E-9</v>
      </c>
      <c r="AU158">
        <v>310264608.43249148</v>
      </c>
      <c r="AV158">
        <v>0.125748502994012</v>
      </c>
      <c r="AW158">
        <v>4.5908183632734502E-2</v>
      </c>
      <c r="AX158">
        <v>126</v>
      </c>
      <c r="AY158">
        <v>46</v>
      </c>
      <c r="AZ158">
        <v>46</v>
      </c>
      <c r="BA158">
        <v>0</v>
      </c>
      <c r="BB158">
        <v>5.4447938279654844</v>
      </c>
      <c r="BC158">
        <v>1.8711756250688352E-2</v>
      </c>
      <c r="BD158">
        <v>0.84705506962394184</v>
      </c>
      <c r="BE158">
        <v>2.719642738204615E-2</v>
      </c>
      <c r="BF158">
        <v>0.1070367467433236</v>
      </c>
      <c r="BG158">
        <v>847</v>
      </c>
      <c r="BH158">
        <v>27</v>
      </c>
      <c r="BI158">
        <v>107</v>
      </c>
      <c r="BJ158">
        <v>19</v>
      </c>
      <c r="BK158">
        <v>848</v>
      </c>
      <c r="BL158">
        <v>26</v>
      </c>
      <c r="BM158">
        <v>106</v>
      </c>
      <c r="BN158">
        <v>20</v>
      </c>
      <c r="BO158">
        <v>1.1792452830188681E-3</v>
      </c>
      <c r="BP158">
        <v>3.8461538461538457E-2</v>
      </c>
      <c r="BQ158">
        <v>9.433962264150943E-3</v>
      </c>
      <c r="BR158">
        <v>0.05</v>
      </c>
      <c r="BS158" s="3">
        <v>9.9074746008708275E-2</v>
      </c>
      <c r="BU158">
        <v>834</v>
      </c>
      <c r="BV158">
        <v>40</v>
      </c>
      <c r="BW158">
        <v>120</v>
      </c>
      <c r="BX158">
        <v>6</v>
      </c>
      <c r="BY158">
        <v>0.23113207547169809</v>
      </c>
      <c r="BZ158">
        <v>7.5384615384615383</v>
      </c>
      <c r="CA158">
        <v>1.8490566037735849</v>
      </c>
      <c r="CB158">
        <v>9.8000000000000007</v>
      </c>
      <c r="CC158" s="3">
        <v>19.418650217706819</v>
      </c>
    </row>
    <row r="159" spans="1:81" x14ac:dyDescent="0.3">
      <c r="A159" t="s">
        <v>237</v>
      </c>
      <c r="B159">
        <v>0.89661654135338298</v>
      </c>
      <c r="C159">
        <v>1.6917293233082699E-2</v>
      </c>
      <c r="D159">
        <v>7.8947368421052599E-2</v>
      </c>
      <c r="E159">
        <v>7.5187969924812E-3</v>
      </c>
      <c r="F159">
        <v>8.6466165413533802E-2</v>
      </c>
      <c r="G159">
        <v>2.4436090225563901E-2</v>
      </c>
      <c r="H159">
        <v>1000</v>
      </c>
      <c r="I159">
        <v>86</v>
      </c>
      <c r="J159">
        <v>24</v>
      </c>
      <c r="K159">
        <v>0.42615505435784179</v>
      </c>
      <c r="L159">
        <v>0.21220917592750771</v>
      </c>
      <c r="M159">
        <v>-0.14768989128431631</v>
      </c>
      <c r="N159">
        <v>-0.57558164814498447</v>
      </c>
      <c r="O159">
        <v>-0.1316432781863657</v>
      </c>
      <c r="P159">
        <v>-0.56482231279136008</v>
      </c>
      <c r="Q159">
        <v>-0.18617170940641259</v>
      </c>
      <c r="R159">
        <v>-0.79877937508047991</v>
      </c>
      <c r="S159">
        <v>1.1982798409604789</v>
      </c>
      <c r="T159">
        <v>85.5</v>
      </c>
      <c r="U159">
        <v>86.5</v>
      </c>
      <c r="V159">
        <v>23.5</v>
      </c>
      <c r="W159">
        <v>24.5</v>
      </c>
      <c r="X159">
        <v>1.063688816570579E-2</v>
      </c>
      <c r="Y159">
        <v>2.4826810931476428E-2</v>
      </c>
      <c r="Z159">
        <v>3.1644175404833618E-4</v>
      </c>
      <c r="AA159">
        <v>2.4671307107400651E-4</v>
      </c>
      <c r="AB159">
        <v>3.2676487539412557E-4</v>
      </c>
      <c r="AC159">
        <v>-0.99950657385785202</v>
      </c>
      <c r="AD159">
        <v>-0.99934647024921175</v>
      </c>
      <c r="AE159">
        <v>-2.4637721337620482</v>
      </c>
      <c r="AF159">
        <v>-2.4100792989565969</v>
      </c>
      <c r="AG159">
        <v>-3.4842999661631882</v>
      </c>
      <c r="AH159">
        <v>-3.4083668309790611</v>
      </c>
      <c r="AI159">
        <v>117.7064047974453</v>
      </c>
      <c r="AJ159">
        <v>0.40122717542387859</v>
      </c>
      <c r="AK159">
        <v>6.6775927953360764E-2</v>
      </c>
      <c r="AL159">
        <v>0</v>
      </c>
      <c r="AM159">
        <v>0.5</v>
      </c>
      <c r="AN159">
        <v>0</v>
      </c>
      <c r="AO159">
        <v>0.5</v>
      </c>
      <c r="AP159">
        <v>2.4671307107400651E-4</v>
      </c>
      <c r="AQ159">
        <v>3.2676487539412557E-4</v>
      </c>
      <c r="AR159">
        <v>9.4891567662968721E-6</v>
      </c>
      <c r="AS159">
        <v>2.3209719523661779E-7</v>
      </c>
      <c r="AT159">
        <v>2.4575560786305302E-6</v>
      </c>
      <c r="AU159">
        <v>5264.3902442766093</v>
      </c>
      <c r="AV159">
        <v>8.6466165413533802E-2</v>
      </c>
      <c r="AW159">
        <v>2.4436090225563901E-2</v>
      </c>
      <c r="AX159">
        <v>86</v>
      </c>
      <c r="AY159">
        <v>24</v>
      </c>
      <c r="AZ159">
        <v>24</v>
      </c>
      <c r="BA159">
        <v>0</v>
      </c>
      <c r="BB159">
        <v>6.1793564255390852</v>
      </c>
      <c r="BC159">
        <v>8.5323783789693804E-3</v>
      </c>
      <c r="BD159">
        <v>0.89763012273987164</v>
      </c>
      <c r="BE159">
        <v>1.5903711846594521E-2</v>
      </c>
      <c r="BF159">
        <v>7.7933787034564425E-2</v>
      </c>
      <c r="BG159">
        <v>898</v>
      </c>
      <c r="BH159">
        <v>16</v>
      </c>
      <c r="BI159">
        <v>78</v>
      </c>
      <c r="BJ159">
        <v>9</v>
      </c>
      <c r="BK159">
        <v>897</v>
      </c>
      <c r="BL159">
        <v>17</v>
      </c>
      <c r="BM159">
        <v>79</v>
      </c>
      <c r="BN159">
        <v>8</v>
      </c>
      <c r="BO159">
        <v>1.1148272017837239E-3</v>
      </c>
      <c r="BP159">
        <v>5.8823529411764712E-2</v>
      </c>
      <c r="BQ159">
        <v>1.2658227848101271E-2</v>
      </c>
      <c r="BR159">
        <v>0.125</v>
      </c>
      <c r="BS159" s="3">
        <v>0.19759658446164971</v>
      </c>
      <c r="BU159">
        <v>891</v>
      </c>
      <c r="BV159">
        <v>22</v>
      </c>
      <c r="BW159">
        <v>84</v>
      </c>
      <c r="BX159">
        <v>2</v>
      </c>
      <c r="BY159">
        <v>4.0133779264214048E-2</v>
      </c>
      <c r="BZ159">
        <v>1.470588235294118</v>
      </c>
      <c r="CA159">
        <v>0.31645569620253172</v>
      </c>
      <c r="CB159">
        <v>4.5</v>
      </c>
      <c r="CC159" s="3">
        <v>6.3271777107608633</v>
      </c>
    </row>
    <row r="160" spans="1:81" x14ac:dyDescent="0.3">
      <c r="A160" t="s">
        <v>238</v>
      </c>
      <c r="B160">
        <v>0.88978494623655902</v>
      </c>
      <c r="C160">
        <v>3.2258064516128997E-2</v>
      </c>
      <c r="D160">
        <v>7.5268817204301106E-2</v>
      </c>
      <c r="E160">
        <v>2.6881720430107499E-3</v>
      </c>
      <c r="F160">
        <v>7.79569892473118E-2</v>
      </c>
      <c r="G160">
        <v>3.4946236559139802E-2</v>
      </c>
      <c r="H160">
        <v>1000</v>
      </c>
      <c r="I160">
        <v>78</v>
      </c>
      <c r="J160">
        <v>35</v>
      </c>
      <c r="K160">
        <v>0.34329173002058272</v>
      </c>
      <c r="L160">
        <v>0.55564433497383003</v>
      </c>
      <c r="M160">
        <v>-0.31341653995883467</v>
      </c>
      <c r="N160">
        <v>0.1112886699476601</v>
      </c>
      <c r="O160">
        <v>-0.28531467771665631</v>
      </c>
      <c r="P160">
        <v>9.8949002904149347E-2</v>
      </c>
      <c r="Q160">
        <v>-0.40349588677100401</v>
      </c>
      <c r="R160">
        <v>0.13993502189034279</v>
      </c>
      <c r="S160">
        <v>1.135608157846683</v>
      </c>
      <c r="T160">
        <v>77.5</v>
      </c>
      <c r="U160">
        <v>78.5</v>
      </c>
      <c r="V160">
        <v>34.5</v>
      </c>
      <c r="W160">
        <v>35.5</v>
      </c>
      <c r="X160">
        <v>1.0004941000923809E-2</v>
      </c>
      <c r="Y160">
        <v>3.3637139080612062E-2</v>
      </c>
      <c r="Z160">
        <v>3.8217483483072282E-4</v>
      </c>
      <c r="AA160">
        <v>2.4671307107400651E-4</v>
      </c>
      <c r="AB160">
        <v>3.2676487539412557E-4</v>
      </c>
      <c r="AC160">
        <v>-0.99950657385785202</v>
      </c>
      <c r="AD160">
        <v>-0.99934647024921175</v>
      </c>
      <c r="AE160">
        <v>-2.4637721337620482</v>
      </c>
      <c r="AF160">
        <v>-2.4100792989565969</v>
      </c>
      <c r="AG160">
        <v>-3.4842999661631882</v>
      </c>
      <c r="AH160">
        <v>-3.4083668309790611</v>
      </c>
      <c r="AI160">
        <v>117.7064047974453</v>
      </c>
      <c r="AJ160">
        <v>1.8692340909060509E-2</v>
      </c>
      <c r="AK160">
        <v>0.13421497713143779</v>
      </c>
      <c r="AL160">
        <v>0</v>
      </c>
      <c r="AM160">
        <v>0.5</v>
      </c>
      <c r="AN160">
        <v>0</v>
      </c>
      <c r="AO160">
        <v>0.5</v>
      </c>
      <c r="AP160">
        <v>2.4671307107400651E-4</v>
      </c>
      <c r="AQ160">
        <v>3.2676487539412557E-4</v>
      </c>
      <c r="AR160">
        <v>9.4891567662968721E-6</v>
      </c>
      <c r="AS160">
        <v>4.387840989780276E-7</v>
      </c>
      <c r="AT160">
        <v>1.551225385786914E-7</v>
      </c>
      <c r="AU160">
        <v>53279.96413556367</v>
      </c>
      <c r="AV160">
        <v>7.79569892473118E-2</v>
      </c>
      <c r="AW160">
        <v>3.4946236559139802E-2</v>
      </c>
      <c r="AX160">
        <v>78</v>
      </c>
      <c r="AY160">
        <v>35</v>
      </c>
      <c r="AZ160">
        <v>35</v>
      </c>
      <c r="BA160">
        <v>0</v>
      </c>
      <c r="BB160">
        <v>5.9405166927718316</v>
      </c>
      <c r="BC160">
        <v>1.075575611265573E-2</v>
      </c>
      <c r="BD160">
        <v>0.89785253030620427</v>
      </c>
      <c r="BE160">
        <v>2.4190480446484069E-2</v>
      </c>
      <c r="BF160">
        <v>6.7201233134656077E-2</v>
      </c>
      <c r="BG160">
        <v>898</v>
      </c>
      <c r="BH160">
        <v>24</v>
      </c>
      <c r="BI160">
        <v>67</v>
      </c>
      <c r="BJ160">
        <v>11</v>
      </c>
      <c r="BK160">
        <v>890</v>
      </c>
      <c r="BL160">
        <v>32</v>
      </c>
      <c r="BM160">
        <v>75</v>
      </c>
      <c r="BN160">
        <v>3</v>
      </c>
      <c r="BO160">
        <v>7.1910112359550568E-2</v>
      </c>
      <c r="BP160">
        <v>2</v>
      </c>
      <c r="BQ160">
        <v>0.85333333333333339</v>
      </c>
      <c r="BR160">
        <v>21.333333333333329</v>
      </c>
      <c r="BS160" s="3">
        <v>24.258576779026221</v>
      </c>
      <c r="BU160">
        <v>890</v>
      </c>
      <c r="BV160">
        <v>32</v>
      </c>
      <c r="BW160">
        <v>75</v>
      </c>
      <c r="BX160">
        <v>3</v>
      </c>
      <c r="BY160">
        <v>0</v>
      </c>
      <c r="BZ160">
        <v>0</v>
      </c>
      <c r="CA160">
        <v>0</v>
      </c>
      <c r="CB160">
        <v>0</v>
      </c>
      <c r="CC160" s="3">
        <v>0</v>
      </c>
    </row>
    <row r="161" spans="1:81" x14ac:dyDescent="0.3">
      <c r="A161" t="s">
        <v>239</v>
      </c>
      <c r="B161">
        <v>0.89081706435285601</v>
      </c>
      <c r="C161">
        <v>1.40997830802603E-2</v>
      </c>
      <c r="D161">
        <v>8.38756326825741E-2</v>
      </c>
      <c r="E161">
        <v>1.12075198843095E-2</v>
      </c>
      <c r="F161">
        <v>9.50831525668836E-2</v>
      </c>
      <c r="G161">
        <v>2.5307302964569799E-2</v>
      </c>
      <c r="H161">
        <v>1000</v>
      </c>
      <c r="I161">
        <v>95</v>
      </c>
      <c r="J161">
        <v>25</v>
      </c>
      <c r="K161">
        <v>0.52301182115787448</v>
      </c>
      <c r="L161">
        <v>0.23786281602809009</v>
      </c>
      <c r="M161">
        <v>4.6023642315748958E-2</v>
      </c>
      <c r="N161">
        <v>-0.52427436794381976</v>
      </c>
      <c r="O161">
        <v>4.0810035526059753E-2</v>
      </c>
      <c r="P161">
        <v>-0.50430441256678959</v>
      </c>
      <c r="Q161">
        <v>5.7714105721881542E-2</v>
      </c>
      <c r="R161">
        <v>-0.71319413981655055</v>
      </c>
      <c r="S161">
        <v>1.04206666236404</v>
      </c>
      <c r="T161">
        <v>94.5</v>
      </c>
      <c r="U161">
        <v>95.5</v>
      </c>
      <c r="V161">
        <v>24.5</v>
      </c>
      <c r="W161">
        <v>25.5</v>
      </c>
      <c r="X161">
        <v>1.078151524562332E-2</v>
      </c>
      <c r="Y161">
        <v>2.646019207855824E-2</v>
      </c>
      <c r="Z161">
        <v>2.972817823010707E-4</v>
      </c>
      <c r="AA161">
        <v>2.4671307107400651E-4</v>
      </c>
      <c r="AB161">
        <v>3.2676487539412557E-4</v>
      </c>
      <c r="AC161">
        <v>-0.99950657385785202</v>
      </c>
      <c r="AD161">
        <v>-0.99934647024921175</v>
      </c>
      <c r="AE161">
        <v>-2.4637721337620482</v>
      </c>
      <c r="AF161">
        <v>-2.4100792989565969</v>
      </c>
      <c r="AG161">
        <v>-3.4842999661631882</v>
      </c>
      <c r="AH161">
        <v>-3.4083668309790611</v>
      </c>
      <c r="AI161">
        <v>117.7064047974453</v>
      </c>
      <c r="AJ161">
        <v>0.31024829213613531</v>
      </c>
      <c r="AK161">
        <v>2.947029970217525E-2</v>
      </c>
      <c r="AL161">
        <v>0</v>
      </c>
      <c r="AM161">
        <v>0.5</v>
      </c>
      <c r="AN161">
        <v>0</v>
      </c>
      <c r="AO161">
        <v>0.5</v>
      </c>
      <c r="AP161">
        <v>2.4671307107400651E-4</v>
      </c>
      <c r="AQ161">
        <v>3.2676487539412557E-4</v>
      </c>
      <c r="AR161">
        <v>9.4891567662968721E-6</v>
      </c>
      <c r="AS161">
        <v>1.038244695733103E-7</v>
      </c>
      <c r="AT161">
        <v>2.0253241969102559E-6</v>
      </c>
      <c r="AU161">
        <v>13415.33880220931</v>
      </c>
      <c r="AV161">
        <v>9.50831525668836E-2</v>
      </c>
      <c r="AW161">
        <v>2.5307302964569799E-2</v>
      </c>
      <c r="AX161">
        <v>95</v>
      </c>
      <c r="AY161">
        <v>25</v>
      </c>
      <c r="AZ161">
        <v>25</v>
      </c>
      <c r="BA161">
        <v>0</v>
      </c>
      <c r="BB161">
        <v>6.0514709167472578</v>
      </c>
      <c r="BC161">
        <v>9.3282423883745101E-3</v>
      </c>
      <c r="BD161">
        <v>0.88893778685692104</v>
      </c>
      <c r="BE161">
        <v>1.5979060576195289E-2</v>
      </c>
      <c r="BF161">
        <v>8.5754910178509086E-2</v>
      </c>
      <c r="BG161">
        <v>889</v>
      </c>
      <c r="BH161">
        <v>16</v>
      </c>
      <c r="BI161">
        <v>86</v>
      </c>
      <c r="BJ161">
        <v>9</v>
      </c>
      <c r="BK161">
        <v>891</v>
      </c>
      <c r="BL161">
        <v>14</v>
      </c>
      <c r="BM161">
        <v>84</v>
      </c>
      <c r="BN161">
        <v>11</v>
      </c>
      <c r="BO161">
        <v>4.4893378226711564E-3</v>
      </c>
      <c r="BP161">
        <v>0.2857142857142857</v>
      </c>
      <c r="BQ161">
        <v>4.7619047619047623E-2</v>
      </c>
      <c r="BR161">
        <v>0.36363636363636359</v>
      </c>
      <c r="BS161" s="3">
        <v>0.70145903479236815</v>
      </c>
      <c r="BU161">
        <v>882</v>
      </c>
      <c r="BV161">
        <v>23</v>
      </c>
      <c r="BW161">
        <v>93</v>
      </c>
      <c r="BX161">
        <v>2</v>
      </c>
      <c r="BY161">
        <v>9.0909090909090912E-2</v>
      </c>
      <c r="BZ161">
        <v>5.7857142857142856</v>
      </c>
      <c r="CA161">
        <v>0.9642857142857143</v>
      </c>
      <c r="CB161">
        <v>7.3636363636363633</v>
      </c>
      <c r="CC161" s="3">
        <v>14.20454545454545</v>
      </c>
    </row>
    <row r="162" spans="1:81" x14ac:dyDescent="0.3">
      <c r="A162" t="s">
        <v>240</v>
      </c>
      <c r="B162">
        <v>0.90588235294117603</v>
      </c>
      <c r="C162">
        <v>1.7647058823529401E-2</v>
      </c>
      <c r="D162">
        <v>6.1176470588235297E-2</v>
      </c>
      <c r="E162">
        <v>1.52941176470588E-2</v>
      </c>
      <c r="F162">
        <v>7.6470588235294096E-2</v>
      </c>
      <c r="G162">
        <v>3.2941176470588203E-2</v>
      </c>
      <c r="H162">
        <v>1000</v>
      </c>
      <c r="I162">
        <v>76</v>
      </c>
      <c r="J162">
        <v>33</v>
      </c>
      <c r="K162">
        <v>0.32350054384532012</v>
      </c>
      <c r="L162">
        <v>0.4878569485218095</v>
      </c>
      <c r="M162">
        <v>-0.35299891230935981</v>
      </c>
      <c r="N162">
        <v>-2.4286102956381009E-2</v>
      </c>
      <c r="O162">
        <v>-0.32380702747578433</v>
      </c>
      <c r="P162">
        <v>-2.1526322866408071E-2</v>
      </c>
      <c r="Q162">
        <v>-0.45793228984797157</v>
      </c>
      <c r="R162">
        <v>-3.044281774569638E-2</v>
      </c>
      <c r="S162">
        <v>1.2075468727565031</v>
      </c>
      <c r="T162">
        <v>75.5</v>
      </c>
      <c r="U162">
        <v>76.5</v>
      </c>
      <c r="V162">
        <v>32.5</v>
      </c>
      <c r="W162">
        <v>33.5</v>
      </c>
      <c r="X162">
        <v>9.7818148176841424E-3</v>
      </c>
      <c r="Y162">
        <v>3.3967528384246222E-2</v>
      </c>
      <c r="Z162">
        <v>4.0122444163943351E-4</v>
      </c>
      <c r="AA162">
        <v>2.4671307107400651E-4</v>
      </c>
      <c r="AB162">
        <v>3.2676487539412557E-4</v>
      </c>
      <c r="AC162">
        <v>-0.99950657385785202</v>
      </c>
      <c r="AD162">
        <v>-0.99934647024921175</v>
      </c>
      <c r="AE162">
        <v>-2.4637721337620482</v>
      </c>
      <c r="AF162">
        <v>-2.4100792989565969</v>
      </c>
      <c r="AG162">
        <v>-3.4842999661631882</v>
      </c>
      <c r="AH162">
        <v>-3.4083668309790611</v>
      </c>
      <c r="AI162">
        <v>117.7064047974453</v>
      </c>
      <c r="AJ162">
        <v>3.3949220441013617E-2</v>
      </c>
      <c r="AK162">
        <v>0.15913677137023979</v>
      </c>
      <c r="AL162">
        <v>0</v>
      </c>
      <c r="AM162">
        <v>0.5</v>
      </c>
      <c r="AN162">
        <v>0</v>
      </c>
      <c r="AO162">
        <v>0.5</v>
      </c>
      <c r="AP162">
        <v>2.4671307107400651E-4</v>
      </c>
      <c r="AQ162">
        <v>3.2676487539412557E-4</v>
      </c>
      <c r="AR162">
        <v>9.4891567662968721E-6</v>
      </c>
      <c r="AS162">
        <v>5.0865737615257611E-7</v>
      </c>
      <c r="AT162">
        <v>2.845023857636523E-7</v>
      </c>
      <c r="AU162">
        <v>26308.963808631161</v>
      </c>
      <c r="AV162">
        <v>7.6470588235294096E-2</v>
      </c>
      <c r="AW162">
        <v>3.2941176470588203E-2</v>
      </c>
      <c r="AX162">
        <v>76</v>
      </c>
      <c r="AY162">
        <v>33</v>
      </c>
      <c r="AZ162">
        <v>33</v>
      </c>
      <c r="BA162">
        <v>0</v>
      </c>
      <c r="BB162">
        <v>6.011484948956678</v>
      </c>
      <c r="BC162">
        <v>1.0111301596732311E-2</v>
      </c>
      <c r="BD162">
        <v>0.90069953689085003</v>
      </c>
      <c r="BE162">
        <v>2.282987487385589E-2</v>
      </c>
      <c r="BF162">
        <v>6.635928663856179E-2</v>
      </c>
      <c r="BG162">
        <v>901</v>
      </c>
      <c r="BH162">
        <v>23</v>
      </c>
      <c r="BI162">
        <v>66</v>
      </c>
      <c r="BJ162">
        <v>10</v>
      </c>
      <c r="BK162">
        <v>906</v>
      </c>
      <c r="BL162">
        <v>18</v>
      </c>
      <c r="BM162">
        <v>61</v>
      </c>
      <c r="BN162">
        <v>15</v>
      </c>
      <c r="BO162">
        <v>2.759381898454746E-2</v>
      </c>
      <c r="BP162">
        <v>1.3888888888888891</v>
      </c>
      <c r="BQ162">
        <v>0.4098360655737705</v>
      </c>
      <c r="BR162">
        <v>1.666666666666667</v>
      </c>
      <c r="BS162" s="3">
        <v>3.4929854401138729</v>
      </c>
      <c r="BU162">
        <v>893</v>
      </c>
      <c r="BV162">
        <v>30</v>
      </c>
      <c r="BW162">
        <v>74</v>
      </c>
      <c r="BX162">
        <v>3</v>
      </c>
      <c r="BY162">
        <v>0.18653421633554079</v>
      </c>
      <c r="BZ162">
        <v>8</v>
      </c>
      <c r="CA162">
        <v>2.7704918032786892</v>
      </c>
      <c r="CB162">
        <v>9.6</v>
      </c>
      <c r="CC162" s="3">
        <v>20.557026019614231</v>
      </c>
    </row>
    <row r="163" spans="1:81" x14ac:dyDescent="0.3">
      <c r="A163" t="s">
        <v>241</v>
      </c>
      <c r="B163">
        <v>0.943621867881549</v>
      </c>
      <c r="C163">
        <v>1.42369020501139E-2</v>
      </c>
      <c r="D163">
        <v>3.8724373576309798E-2</v>
      </c>
      <c r="E163">
        <v>3.4168564920273301E-3</v>
      </c>
      <c r="F163">
        <v>4.2141230068337102E-2</v>
      </c>
      <c r="G163">
        <v>1.7653758542141199E-2</v>
      </c>
      <c r="H163">
        <v>1000</v>
      </c>
      <c r="I163">
        <v>42</v>
      </c>
      <c r="J163">
        <v>18</v>
      </c>
      <c r="K163">
        <v>8.0912217358159066E-2</v>
      </c>
      <c r="L163">
        <v>9.4272816874065191E-2</v>
      </c>
      <c r="M163">
        <v>-0.83817556528368187</v>
      </c>
      <c r="N163">
        <v>-0.81145436625186962</v>
      </c>
      <c r="O163">
        <v>-0.98921538448740098</v>
      </c>
      <c r="P163">
        <v>-0.92977024467294789</v>
      </c>
      <c r="Q163">
        <v>-1.3989618128501979</v>
      </c>
      <c r="R163">
        <v>-1.3148936899074339</v>
      </c>
      <c r="S163">
        <v>2.5573544953513689</v>
      </c>
      <c r="T163">
        <v>41.5</v>
      </c>
      <c r="U163">
        <v>42.5</v>
      </c>
      <c r="V163">
        <v>17.5</v>
      </c>
      <c r="W163">
        <v>18.5</v>
      </c>
      <c r="X163">
        <v>4.2798045255565687E-3</v>
      </c>
      <c r="Y163">
        <v>1.455549765867396E-2</v>
      </c>
      <c r="Z163">
        <v>1.5930959208528681E-4</v>
      </c>
      <c r="AA163">
        <v>2.4671307107400651E-4</v>
      </c>
      <c r="AB163">
        <v>3.2676487539412557E-4</v>
      </c>
      <c r="AC163">
        <v>-0.99950657385785202</v>
      </c>
      <c r="AD163">
        <v>-0.99934647024921175</v>
      </c>
      <c r="AE163">
        <v>-2.4637721337620482</v>
      </c>
      <c r="AF163">
        <v>-2.4100792989565969</v>
      </c>
      <c r="AG163">
        <v>-3.4842999661631882</v>
      </c>
      <c r="AH163">
        <v>-3.4083668309790611</v>
      </c>
      <c r="AI163">
        <v>117.7064047974453</v>
      </c>
      <c r="AJ163">
        <v>1.7197382664521119</v>
      </c>
      <c r="AK163">
        <v>2.2675205230841819</v>
      </c>
      <c r="AL163">
        <v>0</v>
      </c>
      <c r="AM163">
        <v>0.5</v>
      </c>
      <c r="AN163">
        <v>0</v>
      </c>
      <c r="AO163">
        <v>0.5</v>
      </c>
      <c r="AP163">
        <v>2.4671307107400651E-4</v>
      </c>
      <c r="AQ163">
        <v>3.2676487539412557E-4</v>
      </c>
      <c r="AR163">
        <v>9.4891567662968721E-6</v>
      </c>
      <c r="AS163">
        <v>3.1711043058281622E-6</v>
      </c>
      <c r="AT163">
        <v>6.1756343353944788E-6</v>
      </c>
      <c r="AU163">
        <v>77.19291594649853</v>
      </c>
      <c r="AV163">
        <v>4.2141230068337102E-2</v>
      </c>
      <c r="AW163">
        <v>1.7653758542141199E-2</v>
      </c>
      <c r="AX163">
        <v>42</v>
      </c>
      <c r="AY163">
        <v>18</v>
      </c>
      <c r="AZ163">
        <v>18</v>
      </c>
      <c r="BA163">
        <v>0</v>
      </c>
      <c r="BB163">
        <v>7.7836715522981166</v>
      </c>
      <c r="BC163">
        <v>4.2049612572709954E-3</v>
      </c>
      <c r="BD163">
        <v>0.94440997264679261</v>
      </c>
      <c r="BE163">
        <v>1.3448797284870201E-2</v>
      </c>
      <c r="BF163">
        <v>3.7936268811066112E-2</v>
      </c>
      <c r="BG163">
        <v>944</v>
      </c>
      <c r="BH163">
        <v>13</v>
      </c>
      <c r="BI163">
        <v>38</v>
      </c>
      <c r="BJ163">
        <v>4</v>
      </c>
      <c r="BK163">
        <v>944</v>
      </c>
      <c r="BL163">
        <v>14</v>
      </c>
      <c r="BM163">
        <v>39</v>
      </c>
      <c r="BN163">
        <v>3</v>
      </c>
      <c r="BO163">
        <v>0</v>
      </c>
      <c r="BP163">
        <v>7.1428571428571425E-2</v>
      </c>
      <c r="BQ163">
        <v>2.564102564102564E-2</v>
      </c>
      <c r="BR163">
        <v>0.33333333333333331</v>
      </c>
      <c r="BS163" s="3">
        <v>0.43040293040293037</v>
      </c>
      <c r="BU163">
        <v>941</v>
      </c>
      <c r="BV163">
        <v>17</v>
      </c>
      <c r="BW163">
        <v>41</v>
      </c>
      <c r="BX163">
        <v>1</v>
      </c>
      <c r="BY163">
        <v>9.5338983050847464E-3</v>
      </c>
      <c r="BZ163">
        <v>0.6428571428571429</v>
      </c>
      <c r="CA163">
        <v>0.1025641025641026</v>
      </c>
      <c r="CB163">
        <v>1.333333333333333</v>
      </c>
      <c r="CC163" s="3">
        <v>2.0882884770596628</v>
      </c>
    </row>
    <row r="164" spans="1:81" x14ac:dyDescent="0.3">
      <c r="A164" t="s">
        <v>242</v>
      </c>
      <c r="B164">
        <v>0.92873862158647602</v>
      </c>
      <c r="C164">
        <v>1.43042912873862E-2</v>
      </c>
      <c r="D164">
        <v>4.8634590377113103E-2</v>
      </c>
      <c r="E164">
        <v>8.3224967490247107E-3</v>
      </c>
      <c r="F164">
        <v>5.6957087126137798E-2</v>
      </c>
      <c r="G164">
        <v>2.26267880364109E-2</v>
      </c>
      <c r="H164">
        <v>1000</v>
      </c>
      <c r="I164">
        <v>57</v>
      </c>
      <c r="J164">
        <v>23</v>
      </c>
      <c r="K164">
        <v>0.16388729411645389</v>
      </c>
      <c r="L164">
        <v>0.18822588309557961</v>
      </c>
      <c r="M164">
        <v>-0.67222541176709216</v>
      </c>
      <c r="N164">
        <v>-0.62354823380884095</v>
      </c>
      <c r="O164">
        <v>-0.69197908933165497</v>
      </c>
      <c r="P164">
        <v>-0.62540265773267256</v>
      </c>
      <c r="Q164">
        <v>-0.97860621301141004</v>
      </c>
      <c r="R164">
        <v>-0.88445292050972435</v>
      </c>
      <c r="S164">
        <v>1.7627231417914111</v>
      </c>
      <c r="T164">
        <v>56.5</v>
      </c>
      <c r="U164">
        <v>57.5</v>
      </c>
      <c r="V164">
        <v>22.5</v>
      </c>
      <c r="W164">
        <v>23.5</v>
      </c>
      <c r="X164">
        <v>6.8331615797281031E-3</v>
      </c>
      <c r="Y164">
        <v>2.312664412286583E-2</v>
      </c>
      <c r="Z164">
        <v>2.785597820282797E-4</v>
      </c>
      <c r="AA164">
        <v>2.4671307107400651E-4</v>
      </c>
      <c r="AB164">
        <v>3.2676487539412557E-4</v>
      </c>
      <c r="AC164">
        <v>-0.99950657385785202</v>
      </c>
      <c r="AD164">
        <v>-0.99934647024921175</v>
      </c>
      <c r="AE164">
        <v>-2.4637721337620482</v>
      </c>
      <c r="AF164">
        <v>-2.4100792989565969</v>
      </c>
      <c r="AG164">
        <v>-3.4842999661631882</v>
      </c>
      <c r="AH164">
        <v>-3.4083668309790611</v>
      </c>
      <c r="AI164">
        <v>117.7064047974453</v>
      </c>
      <c r="AJ164">
        <v>0.51668994766630028</v>
      </c>
      <c r="AK164">
        <v>0.74019390495343484</v>
      </c>
      <c r="AL164">
        <v>0</v>
      </c>
      <c r="AM164">
        <v>0.5</v>
      </c>
      <c r="AN164">
        <v>0</v>
      </c>
      <c r="AO164">
        <v>0.5</v>
      </c>
      <c r="AP164">
        <v>2.4671307107400651E-4</v>
      </c>
      <c r="AQ164">
        <v>3.2676487539412557E-4</v>
      </c>
      <c r="AR164">
        <v>9.4891567662968721E-6</v>
      </c>
      <c r="AS164">
        <v>1.6527324803811279E-6</v>
      </c>
      <c r="AT164">
        <v>2.9480496206420781E-6</v>
      </c>
      <c r="AU164">
        <v>542.5111695200136</v>
      </c>
      <c r="AV164">
        <v>5.6957087126137798E-2</v>
      </c>
      <c r="AW164">
        <v>2.26267880364109E-2</v>
      </c>
      <c r="AX164">
        <v>57</v>
      </c>
      <c r="AY164">
        <v>23</v>
      </c>
      <c r="AZ164">
        <v>23</v>
      </c>
      <c r="BA164">
        <v>0</v>
      </c>
      <c r="BB164">
        <v>6.7751532697623169</v>
      </c>
      <c r="BC164">
        <v>6.1308120098521974E-3</v>
      </c>
      <c r="BD164">
        <v>0.92654693684730349</v>
      </c>
      <c r="BE164">
        <v>1.6495976026558699E-2</v>
      </c>
      <c r="BF164">
        <v>5.0826275116285603E-2</v>
      </c>
      <c r="BG164">
        <v>927</v>
      </c>
      <c r="BH164">
        <v>16</v>
      </c>
      <c r="BI164">
        <v>51</v>
      </c>
      <c r="BJ164">
        <v>6</v>
      </c>
      <c r="BK164">
        <v>929</v>
      </c>
      <c r="BL164">
        <v>14</v>
      </c>
      <c r="BM164">
        <v>49</v>
      </c>
      <c r="BN164">
        <v>8</v>
      </c>
      <c r="BO164">
        <v>4.3057050592034442E-3</v>
      </c>
      <c r="BP164">
        <v>0.2857142857142857</v>
      </c>
      <c r="BQ164">
        <v>8.1632653061224483E-2</v>
      </c>
      <c r="BR164">
        <v>0.5</v>
      </c>
      <c r="BS164" s="3">
        <v>0.87165264383471364</v>
      </c>
      <c r="BU164">
        <v>922</v>
      </c>
      <c r="BV164">
        <v>21</v>
      </c>
      <c r="BW164">
        <v>56</v>
      </c>
      <c r="BX164">
        <v>1</v>
      </c>
      <c r="BY164">
        <v>5.2744886975242197E-2</v>
      </c>
      <c r="BZ164">
        <v>3.5</v>
      </c>
      <c r="CA164">
        <v>1</v>
      </c>
      <c r="CB164">
        <v>6.125</v>
      </c>
      <c r="CC164" s="3">
        <v>10.67774488697524</v>
      </c>
    </row>
    <row r="165" spans="1:81" x14ac:dyDescent="0.3">
      <c r="A165" t="s">
        <v>243</v>
      </c>
      <c r="B165">
        <v>0.86949429037520398</v>
      </c>
      <c r="C165">
        <v>1.7944535073409498E-2</v>
      </c>
      <c r="D165">
        <v>8.72756933115824E-2</v>
      </c>
      <c r="E165">
        <v>2.5285481239804199E-2</v>
      </c>
      <c r="F165">
        <v>0.11256117455138701</v>
      </c>
      <c r="G165">
        <v>4.3230016313213701E-2</v>
      </c>
      <c r="H165">
        <v>1000</v>
      </c>
      <c r="I165">
        <v>113</v>
      </c>
      <c r="J165">
        <v>43</v>
      </c>
      <c r="K165">
        <v>0.70688699397844845</v>
      </c>
      <c r="L165">
        <v>0.79414925166147554</v>
      </c>
      <c r="M165">
        <v>0.4137739879568969</v>
      </c>
      <c r="N165">
        <v>0.58829850332295108</v>
      </c>
      <c r="O165">
        <v>0.38488750644368602</v>
      </c>
      <c r="P165">
        <v>0.58046610957432498</v>
      </c>
      <c r="Q165">
        <v>0.54431313160062278</v>
      </c>
      <c r="R165">
        <v>0.82090304465795749</v>
      </c>
      <c r="S165">
        <v>1.471611800895273</v>
      </c>
      <c r="T165">
        <v>112.5</v>
      </c>
      <c r="U165">
        <v>113.5</v>
      </c>
      <c r="V165">
        <v>42.5</v>
      </c>
      <c r="W165">
        <v>43.5</v>
      </c>
      <c r="X165">
        <v>9.2893382674807956E-3</v>
      </c>
      <c r="Y165">
        <v>2.4231981356933718E-2</v>
      </c>
      <c r="Z165">
        <v>3.3125845030760969E-4</v>
      </c>
      <c r="AA165">
        <v>2.4671307107400651E-4</v>
      </c>
      <c r="AB165">
        <v>3.2676487539412557E-4</v>
      </c>
      <c r="AC165">
        <v>-0.99950657385785202</v>
      </c>
      <c r="AD165">
        <v>-0.99934647024921175</v>
      </c>
      <c r="AE165">
        <v>-2.4637721337620482</v>
      </c>
      <c r="AF165">
        <v>-2.4100792989565969</v>
      </c>
      <c r="AG165">
        <v>-3.4842999661631882</v>
      </c>
      <c r="AH165">
        <v>-3.4083668309790611</v>
      </c>
      <c r="AI165">
        <v>117.7064047974453</v>
      </c>
      <c r="AJ165">
        <v>1.4405207733671961E-3</v>
      </c>
      <c r="AK165">
        <v>5.1668200037592819E-3</v>
      </c>
      <c r="AL165">
        <v>0</v>
      </c>
      <c r="AM165">
        <v>0.5</v>
      </c>
      <c r="AN165">
        <v>0</v>
      </c>
      <c r="AO165">
        <v>0.5</v>
      </c>
      <c r="AP165">
        <v>2.4671307107400651E-4</v>
      </c>
      <c r="AQ165">
        <v>3.2676487539412557E-4</v>
      </c>
      <c r="AR165">
        <v>9.4891567662968721E-6</v>
      </c>
      <c r="AS165">
        <v>1.5683517661509222E-8</v>
      </c>
      <c r="AT165">
        <v>8.6119323794964124E-9</v>
      </c>
      <c r="AU165">
        <v>23272899.75590698</v>
      </c>
      <c r="AV165">
        <v>0.11256117455138701</v>
      </c>
      <c r="AW165">
        <v>4.3230016313213701E-2</v>
      </c>
      <c r="AX165">
        <v>113</v>
      </c>
      <c r="AY165">
        <v>43</v>
      </c>
      <c r="AZ165">
        <v>43</v>
      </c>
      <c r="BA165">
        <v>0</v>
      </c>
      <c r="BB165">
        <v>5.5231744769419713</v>
      </c>
      <c r="BC165">
        <v>1.6487304322161649E-2</v>
      </c>
      <c r="BD165">
        <v>0.86069611345756092</v>
      </c>
      <c r="BE165">
        <v>2.6742711991052048E-2</v>
      </c>
      <c r="BF165">
        <v>9.6073870229225353E-2</v>
      </c>
      <c r="BG165">
        <v>861</v>
      </c>
      <c r="BH165">
        <v>27</v>
      </c>
      <c r="BI165">
        <v>96</v>
      </c>
      <c r="BJ165">
        <v>16</v>
      </c>
      <c r="BK165">
        <v>869</v>
      </c>
      <c r="BL165">
        <v>18</v>
      </c>
      <c r="BM165">
        <v>87</v>
      </c>
      <c r="BN165">
        <v>25</v>
      </c>
      <c r="BO165">
        <v>7.3647871116225547E-2</v>
      </c>
      <c r="BP165">
        <v>4.5</v>
      </c>
      <c r="BQ165">
        <v>0.93103448275862066</v>
      </c>
      <c r="BR165">
        <v>3.24</v>
      </c>
      <c r="BS165" s="3">
        <v>8.7446823538748468</v>
      </c>
      <c r="BU165">
        <v>849</v>
      </c>
      <c r="BV165">
        <v>38</v>
      </c>
      <c r="BW165">
        <v>108</v>
      </c>
      <c r="BX165">
        <v>5</v>
      </c>
      <c r="BY165">
        <v>0.46029919447640971</v>
      </c>
      <c r="BZ165">
        <v>22.222222222222221</v>
      </c>
      <c r="CA165">
        <v>5.068965517241379</v>
      </c>
      <c r="CB165">
        <v>16</v>
      </c>
      <c r="CC165" s="3">
        <v>43.751486933940008</v>
      </c>
    </row>
    <row r="166" spans="1:81" x14ac:dyDescent="0.3">
      <c r="A166" t="s">
        <v>244</v>
      </c>
      <c r="B166">
        <v>0.90633315593400698</v>
      </c>
      <c r="C166">
        <v>1.27727514635444E-2</v>
      </c>
      <c r="D166">
        <v>6.8653539116551393E-2</v>
      </c>
      <c r="E166">
        <v>1.22405534858968E-2</v>
      </c>
      <c r="F166">
        <v>8.0894092602448106E-2</v>
      </c>
      <c r="G166">
        <v>2.5013304949441199E-2</v>
      </c>
      <c r="H166">
        <v>1000</v>
      </c>
      <c r="I166">
        <v>81</v>
      </c>
      <c r="J166">
        <v>25</v>
      </c>
      <c r="K166">
        <v>0.37375416859470861</v>
      </c>
      <c r="L166">
        <v>0.23786281602809009</v>
      </c>
      <c r="M166">
        <v>-0.25249166281058277</v>
      </c>
      <c r="N166">
        <v>-0.52427436794381976</v>
      </c>
      <c r="O166">
        <v>-0.2276364482594882</v>
      </c>
      <c r="P166">
        <v>-0.50430441256678959</v>
      </c>
      <c r="Q166">
        <v>-0.32192655241900953</v>
      </c>
      <c r="R166">
        <v>-0.71319413981655055</v>
      </c>
      <c r="S166">
        <v>1.323088626509312</v>
      </c>
      <c r="T166">
        <v>80.5</v>
      </c>
      <c r="U166">
        <v>81.5</v>
      </c>
      <c r="V166">
        <v>24.5</v>
      </c>
      <c r="W166">
        <v>25.5</v>
      </c>
      <c r="X166">
        <v>1.0293151494865651E-2</v>
      </c>
      <c r="Y166">
        <v>2.646019207855824E-2</v>
      </c>
      <c r="Z166">
        <v>3.6035478515877753E-4</v>
      </c>
      <c r="AA166">
        <v>2.4671307107400651E-4</v>
      </c>
      <c r="AB166">
        <v>3.2676487539412557E-4</v>
      </c>
      <c r="AC166">
        <v>-0.99950657385785202</v>
      </c>
      <c r="AD166">
        <v>-0.99934647024921175</v>
      </c>
      <c r="AE166">
        <v>-2.4637721337620482</v>
      </c>
      <c r="AF166">
        <v>-2.4100792989565969</v>
      </c>
      <c r="AG166">
        <v>-3.4842999661631882</v>
      </c>
      <c r="AH166">
        <v>-3.4083668309790611</v>
      </c>
      <c r="AI166">
        <v>117.7064047974453</v>
      </c>
      <c r="AJ166">
        <v>0.31024829213613531</v>
      </c>
      <c r="AK166">
        <v>0.10362944577616159</v>
      </c>
      <c r="AL166">
        <v>0</v>
      </c>
      <c r="AM166">
        <v>0.5</v>
      </c>
      <c r="AN166">
        <v>0</v>
      </c>
      <c r="AO166">
        <v>0.5</v>
      </c>
      <c r="AP166">
        <v>2.4671307107400651E-4</v>
      </c>
      <c r="AQ166">
        <v>3.2676487539412557E-4</v>
      </c>
      <c r="AR166">
        <v>9.4891567662968721E-6</v>
      </c>
      <c r="AS166">
        <v>3.485514609916799E-7</v>
      </c>
      <c r="AT166">
        <v>2.0253241969102559E-6</v>
      </c>
      <c r="AU166">
        <v>4843.9143586143273</v>
      </c>
      <c r="AV166">
        <v>8.0894092602448106E-2</v>
      </c>
      <c r="AW166">
        <v>2.5013304949441199E-2</v>
      </c>
      <c r="AX166">
        <v>81</v>
      </c>
      <c r="AY166">
        <v>25</v>
      </c>
      <c r="AZ166">
        <v>25</v>
      </c>
      <c r="BA166">
        <v>0</v>
      </c>
      <c r="BB166">
        <v>6.1926233428492399</v>
      </c>
      <c r="BC166">
        <v>8.31610493156262E-3</v>
      </c>
      <c r="BD166">
        <v>0.90240870737967338</v>
      </c>
      <c r="BE166">
        <v>1.6697200017878579E-2</v>
      </c>
      <c r="BF166">
        <v>7.2577987670885483E-2</v>
      </c>
      <c r="BG166">
        <v>902</v>
      </c>
      <c r="BH166">
        <v>17</v>
      </c>
      <c r="BI166">
        <v>73</v>
      </c>
      <c r="BJ166">
        <v>8</v>
      </c>
      <c r="BK166">
        <v>906</v>
      </c>
      <c r="BL166">
        <v>13</v>
      </c>
      <c r="BM166">
        <v>69</v>
      </c>
      <c r="BN166">
        <v>12</v>
      </c>
      <c r="BO166">
        <v>1.7660044150110379E-2</v>
      </c>
      <c r="BP166">
        <v>1.2307692307692311</v>
      </c>
      <c r="BQ166">
        <v>0.2318840579710145</v>
      </c>
      <c r="BR166">
        <v>1.333333333333333</v>
      </c>
      <c r="BS166" s="3">
        <v>2.813646666223689</v>
      </c>
      <c r="BU166">
        <v>896</v>
      </c>
      <c r="BV166">
        <v>23</v>
      </c>
      <c r="BW166">
        <v>79</v>
      </c>
      <c r="BX166">
        <v>2</v>
      </c>
      <c r="BY166">
        <v>0.1103752759381898</v>
      </c>
      <c r="BZ166">
        <v>7.6923076923076934</v>
      </c>
      <c r="CA166">
        <v>1.449275362318841</v>
      </c>
      <c r="CB166">
        <v>8.3333333333333339</v>
      </c>
      <c r="CC166" s="3">
        <v>17.585291663898051</v>
      </c>
    </row>
    <row r="167" spans="1:81" x14ac:dyDescent="0.3">
      <c r="A167" t="s">
        <v>245</v>
      </c>
      <c r="B167">
        <v>0.91658767772511895</v>
      </c>
      <c r="C167">
        <v>1.04265402843602E-2</v>
      </c>
      <c r="D167">
        <v>6.7298578199052106E-2</v>
      </c>
      <c r="E167">
        <v>5.6872037914691897E-3</v>
      </c>
      <c r="F167">
        <v>7.2985781990521303E-2</v>
      </c>
      <c r="G167">
        <v>1.6113744075829401E-2</v>
      </c>
      <c r="H167">
        <v>1000</v>
      </c>
      <c r="I167">
        <v>73</v>
      </c>
      <c r="J167">
        <v>16</v>
      </c>
      <c r="K167">
        <v>0.29470742238192882</v>
      </c>
      <c r="L167">
        <v>6.8283610640570369E-2</v>
      </c>
      <c r="M167">
        <v>-0.41058515523614242</v>
      </c>
      <c r="N167">
        <v>-0.86343277871885926</v>
      </c>
      <c r="O167">
        <v>-0.38161435063479843</v>
      </c>
      <c r="P167">
        <v>-1.052667620578186</v>
      </c>
      <c r="Q167">
        <v>-0.53968419026393366</v>
      </c>
      <c r="R167">
        <v>-1.4886968256926849</v>
      </c>
      <c r="S167">
        <v>1.309125642266364</v>
      </c>
      <c r="T167">
        <v>72.5</v>
      </c>
      <c r="U167">
        <v>73.5</v>
      </c>
      <c r="V167">
        <v>15.5</v>
      </c>
      <c r="W167">
        <v>16.5</v>
      </c>
      <c r="X167">
        <v>9.4051988965661582E-3</v>
      </c>
      <c r="Y167">
        <v>1.149844160979009E-2</v>
      </c>
      <c r="Z167">
        <v>1.4157556321515451E-4</v>
      </c>
      <c r="AA167">
        <v>2.4671307107400651E-4</v>
      </c>
      <c r="AB167">
        <v>3.2676487539412557E-4</v>
      </c>
      <c r="AC167">
        <v>-0.99950657385785202</v>
      </c>
      <c r="AD167">
        <v>-0.99934647024921175</v>
      </c>
      <c r="AE167">
        <v>-2.4637721337620482</v>
      </c>
      <c r="AF167">
        <v>-2.4100792989565969</v>
      </c>
      <c r="AG167">
        <v>-3.4842999661631882</v>
      </c>
      <c r="AH167">
        <v>-3.4083668309790611</v>
      </c>
      <c r="AI167">
        <v>117.7064047974453</v>
      </c>
      <c r="AJ167">
        <v>2.705982992294043</v>
      </c>
      <c r="AK167">
        <v>0.2048200456972866</v>
      </c>
      <c r="AL167">
        <v>0</v>
      </c>
      <c r="AM167">
        <v>0.5</v>
      </c>
      <c r="AN167">
        <v>0</v>
      </c>
      <c r="AO167">
        <v>0.5</v>
      </c>
      <c r="AP167">
        <v>2.4671307107400651E-4</v>
      </c>
      <c r="AQ167">
        <v>3.2676487539412557E-4</v>
      </c>
      <c r="AR167">
        <v>9.4891567662968721E-6</v>
      </c>
      <c r="AS167">
        <v>6.2947112081091178E-7</v>
      </c>
      <c r="AT167">
        <v>7.6763754210374333E-6</v>
      </c>
      <c r="AU167">
        <v>278.02503441115471</v>
      </c>
      <c r="AV167">
        <v>7.2985781990521303E-2</v>
      </c>
      <c r="AW167">
        <v>1.6113744075829401E-2</v>
      </c>
      <c r="AX167">
        <v>73</v>
      </c>
      <c r="AY167">
        <v>16</v>
      </c>
      <c r="AZ167">
        <v>16</v>
      </c>
      <c r="BA167">
        <v>0</v>
      </c>
      <c r="BB167">
        <v>6.9422191600507333</v>
      </c>
      <c r="BC167">
        <v>5.4538009804426116E-3</v>
      </c>
      <c r="BD167">
        <v>0.91635427491409183</v>
      </c>
      <c r="BE167">
        <v>1.065994309538679E-2</v>
      </c>
      <c r="BF167">
        <v>6.7531981010078693E-2</v>
      </c>
      <c r="BG167">
        <v>916</v>
      </c>
      <c r="BH167">
        <v>11</v>
      </c>
      <c r="BI167">
        <v>68</v>
      </c>
      <c r="BJ167">
        <v>5</v>
      </c>
      <c r="BK167">
        <v>917</v>
      </c>
      <c r="BL167">
        <v>10</v>
      </c>
      <c r="BM167">
        <v>67</v>
      </c>
      <c r="BN167">
        <v>6</v>
      </c>
      <c r="BO167">
        <v>1.0905125408942199E-3</v>
      </c>
      <c r="BP167">
        <v>0.1</v>
      </c>
      <c r="BQ167">
        <v>1.492537313432836E-2</v>
      </c>
      <c r="BR167">
        <v>0.16666666666666671</v>
      </c>
      <c r="BS167" s="3">
        <v>0.28268255234188921</v>
      </c>
      <c r="BU167">
        <v>912</v>
      </c>
      <c r="BV167">
        <v>15</v>
      </c>
      <c r="BW167">
        <v>72</v>
      </c>
      <c r="BX167">
        <v>1</v>
      </c>
      <c r="BY167">
        <v>2.726281352235551E-2</v>
      </c>
      <c r="BZ167">
        <v>2.5</v>
      </c>
      <c r="CA167">
        <v>0.37313432835820898</v>
      </c>
      <c r="CB167">
        <v>4.166666666666667</v>
      </c>
      <c r="CC167" s="3">
        <v>7.0670638085472319</v>
      </c>
    </row>
    <row r="168" spans="1:81" x14ac:dyDescent="0.3">
      <c r="A168" t="s">
        <v>246</v>
      </c>
      <c r="B168">
        <v>0.93171471927162397</v>
      </c>
      <c r="C168">
        <v>1.06221547799697E-2</v>
      </c>
      <c r="D168">
        <v>5.1593323216995397E-2</v>
      </c>
      <c r="E168">
        <v>6.0698027314112302E-3</v>
      </c>
      <c r="F168">
        <v>5.7663125948406703E-2</v>
      </c>
      <c r="G168">
        <v>1.66919575113809E-2</v>
      </c>
      <c r="H168">
        <v>1000</v>
      </c>
      <c r="I168">
        <v>58</v>
      </c>
      <c r="J168">
        <v>17</v>
      </c>
      <c r="K168">
        <v>0.17080841174611119</v>
      </c>
      <c r="L168">
        <v>8.0513206403332122E-2</v>
      </c>
      <c r="M168">
        <v>-0.65838317650777756</v>
      </c>
      <c r="N168">
        <v>-0.8389735871933357</v>
      </c>
      <c r="O168">
        <v>-0.67244121028890735</v>
      </c>
      <c r="P168">
        <v>-0.99110054136789161</v>
      </c>
      <c r="Q168">
        <v>-0.95097547948915129</v>
      </c>
      <c r="R168">
        <v>-1.4016278272777889</v>
      </c>
      <c r="S168">
        <v>1.9848250842560771</v>
      </c>
      <c r="T168">
        <v>57.5</v>
      </c>
      <c r="U168">
        <v>58.5</v>
      </c>
      <c r="V168">
        <v>16.5</v>
      </c>
      <c r="W168">
        <v>17.5</v>
      </c>
      <c r="X168">
        <v>7.0089367943560188E-3</v>
      </c>
      <c r="Y168">
        <v>1.2983780171077611E-2</v>
      </c>
      <c r="Z168">
        <v>1.806240339541918E-4</v>
      </c>
      <c r="AA168">
        <v>2.4671307107400651E-4</v>
      </c>
      <c r="AB168">
        <v>3.2676487539412557E-4</v>
      </c>
      <c r="AC168">
        <v>-0.99950657385785202</v>
      </c>
      <c r="AD168">
        <v>-0.99934647024921175</v>
      </c>
      <c r="AE168">
        <v>-2.4637721337620482</v>
      </c>
      <c r="AF168">
        <v>-2.4100792989565969</v>
      </c>
      <c r="AG168">
        <v>-3.4842999661631882</v>
      </c>
      <c r="AH168">
        <v>-3.4083668309790611</v>
      </c>
      <c r="AI168">
        <v>117.7064047974453</v>
      </c>
      <c r="AJ168">
        <v>2.1612802130767119</v>
      </c>
      <c r="AK168">
        <v>0.68507123928835589</v>
      </c>
      <c r="AL168">
        <v>0</v>
      </c>
      <c r="AM168">
        <v>0.5</v>
      </c>
      <c r="AN168">
        <v>0</v>
      </c>
      <c r="AO168">
        <v>0.5</v>
      </c>
      <c r="AP168">
        <v>2.4671307107400651E-4</v>
      </c>
      <c r="AQ168">
        <v>3.2676487539412557E-4</v>
      </c>
      <c r="AR168">
        <v>9.4891567662968721E-6</v>
      </c>
      <c r="AS168">
        <v>1.5690010929187589E-6</v>
      </c>
      <c r="AT168">
        <v>6.9231603510781836E-6</v>
      </c>
      <c r="AU168">
        <v>157.7885633800289</v>
      </c>
      <c r="AV168">
        <v>5.7663125948406703E-2</v>
      </c>
      <c r="AW168">
        <v>1.66919575113809E-2</v>
      </c>
      <c r="AX168">
        <v>58</v>
      </c>
      <c r="AY168">
        <v>17</v>
      </c>
      <c r="AZ168">
        <v>17</v>
      </c>
      <c r="BA168">
        <v>0</v>
      </c>
      <c r="BB168">
        <v>7.1857567039854162</v>
      </c>
      <c r="BC168">
        <v>4.8365355563871823E-3</v>
      </c>
      <c r="BD168">
        <v>0.9304814520965996</v>
      </c>
      <c r="BE168">
        <v>1.1855421954993719E-2</v>
      </c>
      <c r="BF168">
        <v>5.2826590392019521E-2</v>
      </c>
      <c r="BG168">
        <v>930</v>
      </c>
      <c r="BH168">
        <v>12</v>
      </c>
      <c r="BI168">
        <v>53</v>
      </c>
      <c r="BJ168">
        <v>5</v>
      </c>
      <c r="BK168">
        <v>932</v>
      </c>
      <c r="BL168">
        <v>11</v>
      </c>
      <c r="BM168">
        <v>52</v>
      </c>
      <c r="BN168">
        <v>6</v>
      </c>
      <c r="BO168">
        <v>4.2918454935622317E-3</v>
      </c>
      <c r="BP168">
        <v>9.0909090909090912E-2</v>
      </c>
      <c r="BQ168">
        <v>1.9230769230769228E-2</v>
      </c>
      <c r="BR168">
        <v>0.16666666666666671</v>
      </c>
      <c r="BS168" s="3">
        <v>0.28109837230008899</v>
      </c>
      <c r="BU168">
        <v>927</v>
      </c>
      <c r="BV168">
        <v>16</v>
      </c>
      <c r="BW168">
        <v>57</v>
      </c>
      <c r="BX168">
        <v>1</v>
      </c>
      <c r="BY168">
        <v>2.6824034334763949E-2</v>
      </c>
      <c r="BZ168">
        <v>2.2727272727272729</v>
      </c>
      <c r="CA168">
        <v>0.48076923076923078</v>
      </c>
      <c r="CB168">
        <v>4.166666666666667</v>
      </c>
      <c r="CC168" s="3">
        <v>6.9469872044979351</v>
      </c>
    </row>
    <row r="169" spans="1:81" x14ac:dyDescent="0.3">
      <c r="A169" t="s">
        <v>247</v>
      </c>
      <c r="B169">
        <v>0.85634998367613402</v>
      </c>
      <c r="C169">
        <v>2.6771139405811301E-2</v>
      </c>
      <c r="D169">
        <v>0.10088148873653301</v>
      </c>
      <c r="E169">
        <v>1.59973881815214E-2</v>
      </c>
      <c r="F169">
        <v>0.116878876918054</v>
      </c>
      <c r="G169">
        <v>4.2768527587332697E-2</v>
      </c>
      <c r="H169">
        <v>1000</v>
      </c>
      <c r="I169">
        <v>117</v>
      </c>
      <c r="J169">
        <v>43</v>
      </c>
      <c r="K169">
        <v>0.74289850255340317</v>
      </c>
      <c r="L169">
        <v>0.79414925166147554</v>
      </c>
      <c r="M169">
        <v>0.48579700510680629</v>
      </c>
      <c r="N169">
        <v>0.58829850332295108</v>
      </c>
      <c r="O169">
        <v>0.46125086792011638</v>
      </c>
      <c r="P169">
        <v>0.58046610957432498</v>
      </c>
      <c r="Q169">
        <v>0.65230723306898986</v>
      </c>
      <c r="R169">
        <v>0.82090304465795749</v>
      </c>
      <c r="S169">
        <v>1.54487165333248</v>
      </c>
      <c r="T169">
        <v>116.5</v>
      </c>
      <c r="U169">
        <v>117.5</v>
      </c>
      <c r="V169">
        <v>42.5</v>
      </c>
      <c r="W169">
        <v>43.5</v>
      </c>
      <c r="X169">
        <v>8.7050196274707226E-3</v>
      </c>
      <c r="Y169">
        <v>2.4231981356933718E-2</v>
      </c>
      <c r="Z169">
        <v>3.2587503085673822E-4</v>
      </c>
      <c r="AA169">
        <v>2.4671307107400651E-4</v>
      </c>
      <c r="AB169">
        <v>3.2676487539412557E-4</v>
      </c>
      <c r="AC169">
        <v>-0.99950657385785202</v>
      </c>
      <c r="AD169">
        <v>-0.99934647024921175</v>
      </c>
      <c r="AE169">
        <v>-2.4637721337620482</v>
      </c>
      <c r="AF169">
        <v>-2.4100792989565969</v>
      </c>
      <c r="AG169">
        <v>-3.4842999661631882</v>
      </c>
      <c r="AH169">
        <v>-3.4083668309790611</v>
      </c>
      <c r="AI169">
        <v>117.7064047974453</v>
      </c>
      <c r="AJ169">
        <v>1.4405207733671961E-3</v>
      </c>
      <c r="AK169">
        <v>3.442238946045124E-3</v>
      </c>
      <c r="AL169">
        <v>0</v>
      </c>
      <c r="AM169">
        <v>0.5</v>
      </c>
      <c r="AN169">
        <v>0</v>
      </c>
      <c r="AO169">
        <v>0.5</v>
      </c>
      <c r="AP169">
        <v>2.4671307107400651E-4</v>
      </c>
      <c r="AQ169">
        <v>3.2676487539412557E-4</v>
      </c>
      <c r="AR169">
        <v>9.4891567662968721E-6</v>
      </c>
      <c r="AS169">
        <v>9.7914302793818429E-9</v>
      </c>
      <c r="AT169">
        <v>8.6119323794964124E-9</v>
      </c>
      <c r="AU169">
        <v>36671777.407043442</v>
      </c>
      <c r="AV169">
        <v>0.116878876918054</v>
      </c>
      <c r="AW169">
        <v>4.2768527587332697E-2</v>
      </c>
      <c r="AX169">
        <v>117</v>
      </c>
      <c r="AY169">
        <v>43</v>
      </c>
      <c r="AZ169">
        <v>43</v>
      </c>
      <c r="BA169">
        <v>0</v>
      </c>
      <c r="BB169">
        <v>5.5066235761137889</v>
      </c>
      <c r="BC169">
        <v>1.6743254834451379E-2</v>
      </c>
      <c r="BD169">
        <v>0.85709585032906466</v>
      </c>
      <c r="BE169">
        <v>2.6025272752881318E-2</v>
      </c>
      <c r="BF169">
        <v>0.1001356220836026</v>
      </c>
      <c r="BG169">
        <v>857</v>
      </c>
      <c r="BH169">
        <v>26</v>
      </c>
      <c r="BI169">
        <v>100</v>
      </c>
      <c r="BJ169">
        <v>17</v>
      </c>
      <c r="BK169">
        <v>856</v>
      </c>
      <c r="BL169">
        <v>27</v>
      </c>
      <c r="BM169">
        <v>101</v>
      </c>
      <c r="BN169">
        <v>16</v>
      </c>
      <c r="BO169">
        <v>1.16822429906542E-3</v>
      </c>
      <c r="BP169">
        <v>3.7037037037037028E-2</v>
      </c>
      <c r="BQ169">
        <v>9.9009900990099011E-3</v>
      </c>
      <c r="BR169">
        <v>6.25E-2</v>
      </c>
      <c r="BS169" s="3">
        <v>0.11060625143511239</v>
      </c>
      <c r="BU169">
        <v>845</v>
      </c>
      <c r="BV169">
        <v>38</v>
      </c>
      <c r="BW169">
        <v>112</v>
      </c>
      <c r="BX169">
        <v>5</v>
      </c>
      <c r="BY169">
        <v>0.14135514018691589</v>
      </c>
      <c r="BZ169">
        <v>4.4814814814814818</v>
      </c>
      <c r="CA169">
        <v>1.198019801980198</v>
      </c>
      <c r="CB169">
        <v>7.5625</v>
      </c>
      <c r="CC169" s="3">
        <v>13.3833564236486</v>
      </c>
    </row>
    <row r="170" spans="1:81" x14ac:dyDescent="0.3">
      <c r="A170" t="s">
        <v>248</v>
      </c>
      <c r="B170">
        <v>0.88786853552440803</v>
      </c>
      <c r="C170">
        <v>2.3682938617689699E-2</v>
      </c>
      <c r="D170">
        <v>7.5398743354277403E-2</v>
      </c>
      <c r="E170">
        <v>1.30497825036249E-2</v>
      </c>
      <c r="F170">
        <v>8.8448525857902402E-2</v>
      </c>
      <c r="G170">
        <v>3.67327211213146E-2</v>
      </c>
      <c r="H170">
        <v>1000</v>
      </c>
      <c r="I170">
        <v>88</v>
      </c>
      <c r="J170">
        <v>37</v>
      </c>
      <c r="K170">
        <v>0.44752069310489939</v>
      </c>
      <c r="L170">
        <v>0.62181270776801112</v>
      </c>
      <c r="M170">
        <v>-0.10495861379020111</v>
      </c>
      <c r="N170">
        <v>0.24362541553602221</v>
      </c>
      <c r="O170">
        <v>-9.3287053969912909E-2</v>
      </c>
      <c r="P170">
        <v>0.21937640661495339</v>
      </c>
      <c r="Q170">
        <v>-0.1319278169180817</v>
      </c>
      <c r="R170">
        <v>0.31024508949954188</v>
      </c>
      <c r="S170">
        <v>1.1779045630456679</v>
      </c>
      <c r="T170">
        <v>87.5</v>
      </c>
      <c r="U170">
        <v>88.5</v>
      </c>
      <c r="V170">
        <v>36.5</v>
      </c>
      <c r="W170">
        <v>37.5</v>
      </c>
      <c r="X170">
        <v>1.0723079569762539E-2</v>
      </c>
      <c r="Y170">
        <v>3.2361534092903647E-2</v>
      </c>
      <c r="Z170">
        <v>4.0875091129781232E-4</v>
      </c>
      <c r="AA170">
        <v>2.4671307107400651E-4</v>
      </c>
      <c r="AB170">
        <v>3.2676487539412557E-4</v>
      </c>
      <c r="AC170">
        <v>-0.99950657385785202</v>
      </c>
      <c r="AD170">
        <v>-0.99934647024921175</v>
      </c>
      <c r="AE170">
        <v>-2.4637721337620482</v>
      </c>
      <c r="AF170">
        <v>-2.4100792989565969</v>
      </c>
      <c r="AG170">
        <v>-3.4842999661631882</v>
      </c>
      <c r="AH170">
        <v>-3.4083668309790611</v>
      </c>
      <c r="AI170">
        <v>117.7064047974453</v>
      </c>
      <c r="AJ170">
        <v>1.011261707852623E-2</v>
      </c>
      <c r="AK170">
        <v>5.5844696748057851E-2</v>
      </c>
      <c r="AL170">
        <v>0</v>
      </c>
      <c r="AM170">
        <v>0.5</v>
      </c>
      <c r="AN170">
        <v>0</v>
      </c>
      <c r="AO170">
        <v>0.5</v>
      </c>
      <c r="AP170">
        <v>2.4671307107400651E-4</v>
      </c>
      <c r="AQ170">
        <v>3.2676487539412557E-4</v>
      </c>
      <c r="AR170">
        <v>9.4891567662968721E-6</v>
      </c>
      <c r="AS170">
        <v>1.956756714644588E-7</v>
      </c>
      <c r="AT170">
        <v>8.0739270878125389E-8</v>
      </c>
      <c r="AU170">
        <v>245507.4635649804</v>
      </c>
      <c r="AV170">
        <v>8.8448525857902402E-2</v>
      </c>
      <c r="AW170">
        <v>3.67327211213146E-2</v>
      </c>
      <c r="AX170">
        <v>88</v>
      </c>
      <c r="AY170">
        <v>37</v>
      </c>
      <c r="AZ170">
        <v>37</v>
      </c>
      <c r="BA170">
        <v>0</v>
      </c>
      <c r="BB170">
        <v>5.7828000772429977</v>
      </c>
      <c r="BC170">
        <v>1.2197019951601331E-2</v>
      </c>
      <c r="BD170">
        <v>0.88701577297238421</v>
      </c>
      <c r="BE170">
        <v>2.4535701169713271E-2</v>
      </c>
      <c r="BF170">
        <v>7.6251505906301073E-2</v>
      </c>
      <c r="BG170">
        <v>887</v>
      </c>
      <c r="BH170">
        <v>25</v>
      </c>
      <c r="BI170">
        <v>76</v>
      </c>
      <c r="BJ170">
        <v>12</v>
      </c>
      <c r="BK170">
        <v>888</v>
      </c>
      <c r="BL170">
        <v>24</v>
      </c>
      <c r="BM170">
        <v>75</v>
      </c>
      <c r="BN170">
        <v>13</v>
      </c>
      <c r="BO170">
        <v>1.1261261261261259E-3</v>
      </c>
      <c r="BP170">
        <v>4.1666666666666657E-2</v>
      </c>
      <c r="BQ170">
        <v>1.3333333333333331E-2</v>
      </c>
      <c r="BR170">
        <v>7.6923076923076927E-2</v>
      </c>
      <c r="BS170" s="3">
        <v>0.13304920304920309</v>
      </c>
      <c r="BU170">
        <v>878</v>
      </c>
      <c r="BV170">
        <v>33</v>
      </c>
      <c r="BW170">
        <v>85</v>
      </c>
      <c r="BX170">
        <v>3</v>
      </c>
      <c r="BY170">
        <v>0.1126126126126126</v>
      </c>
      <c r="BZ170">
        <v>3.375</v>
      </c>
      <c r="CA170">
        <v>1.333333333333333</v>
      </c>
      <c r="CB170">
        <v>7.6923076923076934</v>
      </c>
      <c r="CC170" s="3">
        <v>12.513253638253641</v>
      </c>
    </row>
    <row r="171" spans="1:81" x14ac:dyDescent="0.3">
      <c r="A171" t="s">
        <v>249</v>
      </c>
      <c r="B171">
        <v>0.93297825122059497</v>
      </c>
      <c r="C171">
        <v>2.1748779405237499E-2</v>
      </c>
      <c r="D171">
        <v>3.9502885042166001E-2</v>
      </c>
      <c r="E171">
        <v>5.7700843320017802E-3</v>
      </c>
      <c r="F171">
        <v>4.5272969374167797E-2</v>
      </c>
      <c r="G171">
        <v>2.7518863737239201E-2</v>
      </c>
      <c r="H171">
        <v>1000</v>
      </c>
      <c r="I171">
        <v>45</v>
      </c>
      <c r="J171">
        <v>28</v>
      </c>
      <c r="K171">
        <v>9.4468084625063606E-2</v>
      </c>
      <c r="L171">
        <v>0.32389244143314522</v>
      </c>
      <c r="M171">
        <v>-0.81106383074987276</v>
      </c>
      <c r="N171">
        <v>-0.35221511713370968</v>
      </c>
      <c r="O171">
        <v>-0.92894930781764073</v>
      </c>
      <c r="P171">
        <v>-0.32303581266559972</v>
      </c>
      <c r="Q171">
        <v>-1.3137327098728071</v>
      </c>
      <c r="R171">
        <v>-0.4568416274039056</v>
      </c>
      <c r="S171">
        <v>1.2749374584149911</v>
      </c>
      <c r="T171">
        <v>44.5</v>
      </c>
      <c r="U171">
        <v>45.5</v>
      </c>
      <c r="V171">
        <v>27.5</v>
      </c>
      <c r="W171">
        <v>28.5</v>
      </c>
      <c r="X171">
        <v>4.7612899392870112E-3</v>
      </c>
      <c r="Y171">
        <v>3.0675494820173791E-2</v>
      </c>
      <c r="Z171">
        <v>1.8621089470267921E-4</v>
      </c>
      <c r="AA171">
        <v>2.4671307107400651E-4</v>
      </c>
      <c r="AB171">
        <v>3.2676487539412557E-4</v>
      </c>
      <c r="AC171">
        <v>-0.99950657385785202</v>
      </c>
      <c r="AD171">
        <v>-0.99934647024921175</v>
      </c>
      <c r="AE171">
        <v>-2.4637721337620482</v>
      </c>
      <c r="AF171">
        <v>-2.4100792989565969</v>
      </c>
      <c r="AG171">
        <v>-3.4842999661631882</v>
      </c>
      <c r="AH171">
        <v>-3.4083668309790611</v>
      </c>
      <c r="AI171">
        <v>117.7064047974453</v>
      </c>
      <c r="AJ171">
        <v>0.13979898167220789</v>
      </c>
      <c r="AK171">
        <v>1.8229695318032371</v>
      </c>
      <c r="AL171">
        <v>0</v>
      </c>
      <c r="AM171">
        <v>0.5</v>
      </c>
      <c r="AN171">
        <v>0</v>
      </c>
      <c r="AO171">
        <v>0.5</v>
      </c>
      <c r="AP171">
        <v>2.4671307107400651E-4</v>
      </c>
      <c r="AQ171">
        <v>3.2676487539412557E-4</v>
      </c>
      <c r="AR171">
        <v>9.4891567662968721E-6</v>
      </c>
      <c r="AS171">
        <v>2.8362166748228872E-6</v>
      </c>
      <c r="AT171">
        <v>1.0580050588741211E-6</v>
      </c>
      <c r="AU171">
        <v>588.85119125598237</v>
      </c>
      <c r="AV171">
        <v>4.5272969374167797E-2</v>
      </c>
      <c r="AW171">
        <v>2.7518863737239201E-2</v>
      </c>
      <c r="AX171">
        <v>45</v>
      </c>
      <c r="AY171">
        <v>28</v>
      </c>
      <c r="AZ171">
        <v>28</v>
      </c>
      <c r="BA171">
        <v>0</v>
      </c>
      <c r="BB171">
        <v>7.0346335802012812</v>
      </c>
      <c r="BC171">
        <v>6.2532636016213866E-3</v>
      </c>
      <c r="BD171">
        <v>0.93346143049021435</v>
      </c>
      <c r="BE171">
        <v>2.1265600135617811E-2</v>
      </c>
      <c r="BF171">
        <v>3.9019705772546411E-2</v>
      </c>
      <c r="BG171">
        <v>933</v>
      </c>
      <c r="BH171">
        <v>21</v>
      </c>
      <c r="BI171">
        <v>39</v>
      </c>
      <c r="BJ171">
        <v>6</v>
      </c>
      <c r="BK171">
        <v>933</v>
      </c>
      <c r="BL171">
        <v>22</v>
      </c>
      <c r="BM171">
        <v>40</v>
      </c>
      <c r="BN171">
        <v>6</v>
      </c>
      <c r="BO171">
        <v>0</v>
      </c>
      <c r="BP171">
        <v>4.5454545454545463E-2</v>
      </c>
      <c r="BQ171">
        <v>2.5000000000000001E-2</v>
      </c>
      <c r="BR171">
        <v>0</v>
      </c>
      <c r="BS171" s="3">
        <v>7.0454545454545464E-2</v>
      </c>
      <c r="BU171">
        <v>928</v>
      </c>
      <c r="BV171">
        <v>26</v>
      </c>
      <c r="BW171">
        <v>44</v>
      </c>
      <c r="BX171">
        <v>1</v>
      </c>
      <c r="BY171">
        <v>2.6795284030010719E-2</v>
      </c>
      <c r="BZ171">
        <v>0.72727272727272729</v>
      </c>
      <c r="CA171">
        <v>0.4</v>
      </c>
      <c r="CB171">
        <v>4.166666666666667</v>
      </c>
      <c r="CC171" s="3">
        <v>5.3207346779694049</v>
      </c>
    </row>
    <row r="172" spans="1:81" x14ac:dyDescent="0.3">
      <c r="A172" t="s">
        <v>250</v>
      </c>
      <c r="B172">
        <v>0.93696624644164295</v>
      </c>
      <c r="C172">
        <v>2.3993493289955301E-2</v>
      </c>
      <c r="D172">
        <v>3.0500203334688902E-2</v>
      </c>
      <c r="E172">
        <v>8.5400569337128907E-3</v>
      </c>
      <c r="F172">
        <v>3.9040260268401801E-2</v>
      </c>
      <c r="G172">
        <v>3.2533550223668203E-2</v>
      </c>
      <c r="H172">
        <v>1000</v>
      </c>
      <c r="I172">
        <v>39</v>
      </c>
      <c r="J172">
        <v>33</v>
      </c>
      <c r="K172">
        <v>6.8766187188569708E-2</v>
      </c>
      <c r="L172">
        <v>0.4878569485218095</v>
      </c>
      <c r="M172">
        <v>-0.86246762562286061</v>
      </c>
      <c r="N172">
        <v>-2.4286102956381009E-2</v>
      </c>
      <c r="O172">
        <v>-1.050084134233882</v>
      </c>
      <c r="P172">
        <v>-2.1526322866408071E-2</v>
      </c>
      <c r="Q172">
        <v>-1.485043224266366</v>
      </c>
      <c r="R172">
        <v>-3.044281774569638E-2</v>
      </c>
      <c r="S172">
        <v>0.67501042965182323</v>
      </c>
      <c r="T172">
        <v>38.5</v>
      </c>
      <c r="U172">
        <v>39.5</v>
      </c>
      <c r="V172">
        <v>32.5</v>
      </c>
      <c r="W172">
        <v>33.5</v>
      </c>
      <c r="X172">
        <v>3.822017460236735E-3</v>
      </c>
      <c r="Y172">
        <v>3.3967528384246222E-2</v>
      </c>
      <c r="Z172">
        <v>8.7632882456024246E-5</v>
      </c>
      <c r="AA172">
        <v>2.4671307107400651E-4</v>
      </c>
      <c r="AB172">
        <v>3.2676487539412557E-4</v>
      </c>
      <c r="AC172">
        <v>-0.99950657385785202</v>
      </c>
      <c r="AD172">
        <v>-0.99934647024921175</v>
      </c>
      <c r="AE172">
        <v>-2.4637721337620482</v>
      </c>
      <c r="AF172">
        <v>-2.4100792989565969</v>
      </c>
      <c r="AG172">
        <v>-3.4842999661631882</v>
      </c>
      <c r="AH172">
        <v>-3.4083668309790611</v>
      </c>
      <c r="AI172">
        <v>117.7064047974453</v>
      </c>
      <c r="AJ172">
        <v>3.3949220441013617E-2</v>
      </c>
      <c r="AK172">
        <v>2.8138721841947798</v>
      </c>
      <c r="AL172">
        <v>0</v>
      </c>
      <c r="AM172">
        <v>0.5</v>
      </c>
      <c r="AN172">
        <v>0</v>
      </c>
      <c r="AO172">
        <v>0.5</v>
      </c>
      <c r="AP172">
        <v>2.4671307107400651E-4</v>
      </c>
      <c r="AQ172">
        <v>3.2676487539412557E-4</v>
      </c>
      <c r="AR172">
        <v>9.4891567662968721E-6</v>
      </c>
      <c r="AS172">
        <v>3.5142479511491631E-6</v>
      </c>
      <c r="AT172">
        <v>2.845023857636523E-7</v>
      </c>
      <c r="AU172">
        <v>831.71858392659533</v>
      </c>
      <c r="AV172">
        <v>3.9040260268401801E-2</v>
      </c>
      <c r="AW172">
        <v>3.2533550223668203E-2</v>
      </c>
      <c r="AX172">
        <v>39</v>
      </c>
      <c r="AY172">
        <v>33</v>
      </c>
      <c r="AZ172">
        <v>33</v>
      </c>
      <c r="BA172">
        <v>0</v>
      </c>
      <c r="BB172">
        <v>7.2430808142815328</v>
      </c>
      <c r="BC172">
        <v>6.5431169427071084E-3</v>
      </c>
      <c r="BD172">
        <v>0.93496930645063714</v>
      </c>
      <c r="BE172">
        <v>2.5990433280961091E-2</v>
      </c>
      <c r="BF172">
        <v>3.2497143325694693E-2</v>
      </c>
      <c r="BG172">
        <v>935</v>
      </c>
      <c r="BH172">
        <v>26</v>
      </c>
      <c r="BI172">
        <v>32</v>
      </c>
      <c r="BJ172">
        <v>7</v>
      </c>
      <c r="BK172">
        <v>937</v>
      </c>
      <c r="BL172">
        <v>24</v>
      </c>
      <c r="BM172">
        <v>31</v>
      </c>
      <c r="BN172">
        <v>9</v>
      </c>
      <c r="BO172">
        <v>4.2689434364994666E-3</v>
      </c>
      <c r="BP172">
        <v>0.16666666666666671</v>
      </c>
      <c r="BQ172">
        <v>3.2258064516129031E-2</v>
      </c>
      <c r="BR172">
        <v>0.44444444444444442</v>
      </c>
      <c r="BS172" s="3">
        <v>0.64763811906373958</v>
      </c>
      <c r="BU172">
        <v>930</v>
      </c>
      <c r="BV172">
        <v>31</v>
      </c>
      <c r="BW172">
        <v>38</v>
      </c>
      <c r="BX172">
        <v>1</v>
      </c>
      <c r="BY172">
        <v>5.2294557097118458E-2</v>
      </c>
      <c r="BZ172">
        <v>2.041666666666667</v>
      </c>
      <c r="CA172">
        <v>1.580645161290323</v>
      </c>
      <c r="CB172">
        <v>7.1111111111111107</v>
      </c>
      <c r="CC172" s="3">
        <v>10.785717496165219</v>
      </c>
    </row>
    <row r="173" spans="1:81" x14ac:dyDescent="0.3">
      <c r="A173" t="s">
        <v>251</v>
      </c>
      <c r="B173">
        <v>0.89819639278557095</v>
      </c>
      <c r="C173">
        <v>2.56513026052104E-2</v>
      </c>
      <c r="D173">
        <v>6.1723446893787601E-2</v>
      </c>
      <c r="E173">
        <v>1.44288577154309E-2</v>
      </c>
      <c r="F173">
        <v>7.6152304609218402E-2</v>
      </c>
      <c r="G173">
        <v>4.0080160320641302E-2</v>
      </c>
      <c r="H173">
        <v>1000</v>
      </c>
      <c r="I173">
        <v>76</v>
      </c>
      <c r="J173">
        <v>40</v>
      </c>
      <c r="K173">
        <v>0.32350054384532012</v>
      </c>
      <c r="L173">
        <v>0.71417239639575403</v>
      </c>
      <c r="M173">
        <v>-0.35299891230935981</v>
      </c>
      <c r="N173">
        <v>0.42834479279150811</v>
      </c>
      <c r="O173">
        <v>-0.32380702747578433</v>
      </c>
      <c r="P173">
        <v>0.39995053637922551</v>
      </c>
      <c r="Q173">
        <v>-0.45793228984797157</v>
      </c>
      <c r="R173">
        <v>0.56561547282589464</v>
      </c>
      <c r="S173">
        <v>0.8343505137892635</v>
      </c>
      <c r="T173">
        <v>75.5</v>
      </c>
      <c r="U173">
        <v>76.5</v>
      </c>
      <c r="V173">
        <v>39.5</v>
      </c>
      <c r="W173">
        <v>40.5</v>
      </c>
      <c r="X173">
        <v>9.7818148176841424E-3</v>
      </c>
      <c r="Y173">
        <v>2.8928252533808041E-2</v>
      </c>
      <c r="Z173">
        <v>2.3609684011423031E-4</v>
      </c>
      <c r="AA173">
        <v>2.4671307107400651E-4</v>
      </c>
      <c r="AB173">
        <v>3.2676487539412557E-4</v>
      </c>
      <c r="AC173">
        <v>-0.99950657385785202</v>
      </c>
      <c r="AD173">
        <v>-0.99934647024921175</v>
      </c>
      <c r="AE173">
        <v>-2.4637721337620482</v>
      </c>
      <c r="AF173">
        <v>-2.4100792989565969</v>
      </c>
      <c r="AG173">
        <v>-3.4842999661631882</v>
      </c>
      <c r="AH173">
        <v>-3.4083668309790611</v>
      </c>
      <c r="AI173">
        <v>117.7064047974453</v>
      </c>
      <c r="AJ173">
        <v>3.8932846876765601E-3</v>
      </c>
      <c r="AK173">
        <v>0.15913677137023979</v>
      </c>
      <c r="AL173">
        <v>0</v>
      </c>
      <c r="AM173">
        <v>0.5</v>
      </c>
      <c r="AN173">
        <v>0</v>
      </c>
      <c r="AO173">
        <v>0.5</v>
      </c>
      <c r="AP173">
        <v>2.4671307107400651E-4</v>
      </c>
      <c r="AQ173">
        <v>3.2676487539412557E-4</v>
      </c>
      <c r="AR173">
        <v>9.4891567662968721E-6</v>
      </c>
      <c r="AS173">
        <v>5.0865737615257611E-7</v>
      </c>
      <c r="AT173">
        <v>2.7786287254865951E-8</v>
      </c>
      <c r="AU173">
        <v>158511.9206528129</v>
      </c>
      <c r="AV173">
        <v>7.6152304609218402E-2</v>
      </c>
      <c r="AW173">
        <v>4.0080160320641302E-2</v>
      </c>
      <c r="AX173">
        <v>76</v>
      </c>
      <c r="AY173">
        <v>40</v>
      </c>
      <c r="AZ173">
        <v>40</v>
      </c>
      <c r="BA173">
        <v>0</v>
      </c>
      <c r="BB173">
        <v>5.8903709378120093</v>
      </c>
      <c r="BC173">
        <v>1.1904751365175071E-2</v>
      </c>
      <c r="BD173">
        <v>0.89567228643531538</v>
      </c>
      <c r="BE173">
        <v>2.8175408955466229E-2</v>
      </c>
      <c r="BF173">
        <v>6.424755324404334E-2</v>
      </c>
      <c r="BG173">
        <v>896</v>
      </c>
      <c r="BH173">
        <v>28</v>
      </c>
      <c r="BI173">
        <v>64</v>
      </c>
      <c r="BJ173">
        <v>12</v>
      </c>
      <c r="BK173">
        <v>898</v>
      </c>
      <c r="BL173">
        <v>26</v>
      </c>
      <c r="BM173">
        <v>62</v>
      </c>
      <c r="BN173">
        <v>14</v>
      </c>
      <c r="BO173">
        <v>4.4543429844097994E-3</v>
      </c>
      <c r="BP173">
        <v>0.15384615384615391</v>
      </c>
      <c r="BQ173">
        <v>6.4516129032258063E-2</v>
      </c>
      <c r="BR173">
        <v>0.2857142857142857</v>
      </c>
      <c r="BS173" s="3">
        <v>0.50853091157710739</v>
      </c>
      <c r="BU173">
        <v>887</v>
      </c>
      <c r="BV173">
        <v>37</v>
      </c>
      <c r="BW173">
        <v>73</v>
      </c>
      <c r="BX173">
        <v>3</v>
      </c>
      <c r="BY173">
        <v>0.1347438752783964</v>
      </c>
      <c r="BZ173">
        <v>4.6538461538461542</v>
      </c>
      <c r="CA173">
        <v>1.9516129032258061</v>
      </c>
      <c r="CB173">
        <v>8.6428571428571423</v>
      </c>
      <c r="CC173" s="3">
        <v>15.383060075207499</v>
      </c>
    </row>
    <row r="174" spans="1:81" x14ac:dyDescent="0.3">
      <c r="A174" t="s">
        <v>252</v>
      </c>
      <c r="B174">
        <v>0.87005137503777596</v>
      </c>
      <c r="C174">
        <v>3.0522816560894499E-2</v>
      </c>
      <c r="D174">
        <v>7.8875793291024496E-2</v>
      </c>
      <c r="E174">
        <v>2.05500151103052E-2</v>
      </c>
      <c r="F174">
        <v>9.9425808401329696E-2</v>
      </c>
      <c r="G174">
        <v>5.1072831671199803E-2</v>
      </c>
      <c r="H174">
        <v>1000</v>
      </c>
      <c r="I174">
        <v>99</v>
      </c>
      <c r="J174">
        <v>51</v>
      </c>
      <c r="K174">
        <v>0.5659051582533613</v>
      </c>
      <c r="L174">
        <v>0.93337678864334883</v>
      </c>
      <c r="M174">
        <v>0.13181031650672259</v>
      </c>
      <c r="N174">
        <v>0.86675357728669766</v>
      </c>
      <c r="O174">
        <v>0.1173503141738083</v>
      </c>
      <c r="P174">
        <v>1.061665744563703</v>
      </c>
      <c r="Q174">
        <v>0.1659584058533434</v>
      </c>
      <c r="R174">
        <v>1.501422094668919</v>
      </c>
      <c r="S174">
        <v>0.80803111774806569</v>
      </c>
      <c r="T174">
        <v>98.5</v>
      </c>
      <c r="U174">
        <v>99.5</v>
      </c>
      <c r="V174">
        <v>50.5</v>
      </c>
      <c r="W174">
        <v>51.5</v>
      </c>
      <c r="X174">
        <v>1.064410997364029E-2</v>
      </c>
      <c r="Y174">
        <v>1.099608047724376E-2</v>
      </c>
      <c r="Z174">
        <v>9.4574781951886359E-5</v>
      </c>
      <c r="AA174">
        <v>2.4671307107400651E-4</v>
      </c>
      <c r="AB174">
        <v>3.2676487539412557E-4</v>
      </c>
      <c r="AC174">
        <v>-0.99950657385785202</v>
      </c>
      <c r="AD174">
        <v>-0.99934647024921175</v>
      </c>
      <c r="AE174">
        <v>-2.4637721337620482</v>
      </c>
      <c r="AF174">
        <v>-2.4100792989565969</v>
      </c>
      <c r="AG174">
        <v>-3.4842999661631882</v>
      </c>
      <c r="AH174">
        <v>-3.4083668309790611</v>
      </c>
      <c r="AI174">
        <v>117.7064047974453</v>
      </c>
      <c r="AJ174">
        <v>8.3668382067132339E-5</v>
      </c>
      <c r="AK174">
        <v>2.0259891765647839E-2</v>
      </c>
      <c r="AL174">
        <v>0</v>
      </c>
      <c r="AM174">
        <v>0.5</v>
      </c>
      <c r="AN174">
        <v>0</v>
      </c>
      <c r="AO174">
        <v>0.5</v>
      </c>
      <c r="AP174">
        <v>2.4671307107400651E-4</v>
      </c>
      <c r="AQ174">
        <v>3.2676487539412557E-4</v>
      </c>
      <c r="AR174">
        <v>9.4891567662968721E-6</v>
      </c>
      <c r="AS174">
        <v>7.0466360462153127E-8</v>
      </c>
      <c r="AT174">
        <v>2.2698201129134969E-10</v>
      </c>
      <c r="AU174">
        <v>56108633.153016888</v>
      </c>
      <c r="AV174">
        <v>9.9425808401329696E-2</v>
      </c>
      <c r="AW174">
        <v>5.1072831671199803E-2</v>
      </c>
      <c r="AX174">
        <v>99</v>
      </c>
      <c r="AY174">
        <v>51</v>
      </c>
      <c r="AZ174">
        <v>51</v>
      </c>
      <c r="BA174">
        <v>0</v>
      </c>
      <c r="BB174">
        <v>5.5351276682821959</v>
      </c>
      <c r="BC174">
        <v>1.753395915109868E-2</v>
      </c>
      <c r="BD174">
        <v>0.86703531907856912</v>
      </c>
      <c r="BE174">
        <v>3.3538872520101133E-2</v>
      </c>
      <c r="BF174">
        <v>8.1891849250231019E-2</v>
      </c>
      <c r="BG174">
        <v>867</v>
      </c>
      <c r="BH174">
        <v>34</v>
      </c>
      <c r="BI174">
        <v>82</v>
      </c>
      <c r="BJ174">
        <v>18</v>
      </c>
      <c r="BK174">
        <v>870</v>
      </c>
      <c r="BL174">
        <v>31</v>
      </c>
      <c r="BM174">
        <v>79</v>
      </c>
      <c r="BN174">
        <v>21</v>
      </c>
      <c r="BO174">
        <v>1.03448275862069E-2</v>
      </c>
      <c r="BP174">
        <v>0.29032258064516131</v>
      </c>
      <c r="BQ174">
        <v>0.1139240506329114</v>
      </c>
      <c r="BR174">
        <v>0.42857142857142849</v>
      </c>
      <c r="BS174" s="3">
        <v>0.84316288743570822</v>
      </c>
      <c r="BU174">
        <v>855</v>
      </c>
      <c r="BV174">
        <v>46</v>
      </c>
      <c r="BW174">
        <v>94</v>
      </c>
      <c r="BX174">
        <v>5</v>
      </c>
      <c r="BY174">
        <v>0.25862068965517238</v>
      </c>
      <c r="BZ174">
        <v>7.258064516129032</v>
      </c>
      <c r="CA174">
        <v>2.8481012658227849</v>
      </c>
      <c r="CB174">
        <v>12.19047619047619</v>
      </c>
      <c r="CC174" s="3">
        <v>22.55526266208318</v>
      </c>
    </row>
    <row r="175" spans="1:81" x14ac:dyDescent="0.3">
      <c r="A175" t="s">
        <v>253</v>
      </c>
      <c r="B175">
        <v>0.93770070648683401</v>
      </c>
      <c r="C175">
        <v>1.9267822736030799E-2</v>
      </c>
      <c r="D175">
        <v>3.5966602440590897E-2</v>
      </c>
      <c r="E175">
        <v>7.0648683365446396E-3</v>
      </c>
      <c r="F175">
        <v>4.3031470777135497E-2</v>
      </c>
      <c r="G175">
        <v>2.63326910725755E-2</v>
      </c>
      <c r="H175">
        <v>1000</v>
      </c>
      <c r="I175">
        <v>43</v>
      </c>
      <c r="J175">
        <v>26</v>
      </c>
      <c r="K175">
        <v>8.5270719699659603E-2</v>
      </c>
      <c r="L175">
        <v>0.26510569000246309</v>
      </c>
      <c r="M175">
        <v>-0.82945856060068079</v>
      </c>
      <c r="N175">
        <v>-0.46978861999507382</v>
      </c>
      <c r="O175">
        <v>-0.96906589808741406</v>
      </c>
      <c r="P175">
        <v>-0.44383916909542381</v>
      </c>
      <c r="Q175">
        <v>-1.3704661359084851</v>
      </c>
      <c r="R175">
        <v>-0.62768337244715389</v>
      </c>
      <c r="S175">
        <v>1.489070612401669</v>
      </c>
      <c r="T175">
        <v>42.5</v>
      </c>
      <c r="U175">
        <v>43.5</v>
      </c>
      <c r="V175">
        <v>25.5</v>
      </c>
      <c r="W175">
        <v>26.5</v>
      </c>
      <c r="X175">
        <v>4.4378437433445633E-3</v>
      </c>
      <c r="Y175">
        <v>2.7998114437147229E-2</v>
      </c>
      <c r="Z175">
        <v>1.8501889532339039E-4</v>
      </c>
      <c r="AA175">
        <v>2.4671307107400651E-4</v>
      </c>
      <c r="AB175">
        <v>3.2676487539412557E-4</v>
      </c>
      <c r="AC175">
        <v>-0.99950657385785202</v>
      </c>
      <c r="AD175">
        <v>-0.99934647024921175</v>
      </c>
      <c r="AE175">
        <v>-2.4637721337620482</v>
      </c>
      <c r="AF175">
        <v>-2.4100792989565969</v>
      </c>
      <c r="AG175">
        <v>-3.4842999661631882</v>
      </c>
      <c r="AH175">
        <v>-3.4083668309790611</v>
      </c>
      <c r="AI175">
        <v>117.7064047974453</v>
      </c>
      <c r="AJ175">
        <v>0.23887720002879109</v>
      </c>
      <c r="AK175">
        <v>2.1090194955816339</v>
      </c>
      <c r="AL175">
        <v>0</v>
      </c>
      <c r="AM175">
        <v>0.5</v>
      </c>
      <c r="AN175">
        <v>0</v>
      </c>
      <c r="AO175">
        <v>0.5</v>
      </c>
      <c r="AP175">
        <v>2.4671307107400651E-4</v>
      </c>
      <c r="AQ175">
        <v>3.2676487539412557E-4</v>
      </c>
      <c r="AR175">
        <v>9.4891567662968721E-6</v>
      </c>
      <c r="AS175">
        <v>3.05835551568296E-6</v>
      </c>
      <c r="AT175">
        <v>1.650044449600741E-6</v>
      </c>
      <c r="AU175">
        <v>347.90453777830328</v>
      </c>
      <c r="AV175">
        <v>4.3031470777135497E-2</v>
      </c>
      <c r="AW175">
        <v>2.63326910725755E-2</v>
      </c>
      <c r="AX175">
        <v>43</v>
      </c>
      <c r="AY175">
        <v>26</v>
      </c>
      <c r="AZ175">
        <v>26</v>
      </c>
      <c r="BA175">
        <v>0</v>
      </c>
      <c r="BB175">
        <v>7.2162619115259412</v>
      </c>
      <c r="BC175">
        <v>5.8627313097141453E-3</v>
      </c>
      <c r="BD175">
        <v>0.93649856946000309</v>
      </c>
      <c r="BE175">
        <v>2.046995976286135E-2</v>
      </c>
      <c r="BF175">
        <v>3.7168739467421351E-2</v>
      </c>
      <c r="BG175">
        <v>936</v>
      </c>
      <c r="BH175">
        <v>20</v>
      </c>
      <c r="BI175">
        <v>37</v>
      </c>
      <c r="BJ175">
        <v>6</v>
      </c>
      <c r="BK175">
        <v>938</v>
      </c>
      <c r="BL175">
        <v>19</v>
      </c>
      <c r="BM175">
        <v>36</v>
      </c>
      <c r="BN175">
        <v>7</v>
      </c>
      <c r="BO175">
        <v>4.2643923240938174E-3</v>
      </c>
      <c r="BP175">
        <v>5.2631578947368418E-2</v>
      </c>
      <c r="BQ175">
        <v>2.777777777777778E-2</v>
      </c>
      <c r="BR175">
        <v>0.14285714285714279</v>
      </c>
      <c r="BS175" s="3">
        <v>0.2275308919063829</v>
      </c>
      <c r="BU175">
        <v>932</v>
      </c>
      <c r="BV175">
        <v>25</v>
      </c>
      <c r="BW175">
        <v>42</v>
      </c>
      <c r="BX175">
        <v>1</v>
      </c>
      <c r="BY175">
        <v>3.8379530916844352E-2</v>
      </c>
      <c r="BZ175">
        <v>1.8947368421052631</v>
      </c>
      <c r="CA175">
        <v>1</v>
      </c>
      <c r="CB175">
        <v>5.1428571428571432</v>
      </c>
      <c r="CC175" s="3">
        <v>8.0759735158792516</v>
      </c>
    </row>
    <row r="176" spans="1:81" x14ac:dyDescent="0.3">
      <c r="A176" t="s">
        <v>254</v>
      </c>
      <c r="B176">
        <v>0.88551099611901696</v>
      </c>
      <c r="C176">
        <v>2.2315653298835701E-2</v>
      </c>
      <c r="D176">
        <v>8.3441138421733493E-2</v>
      </c>
      <c r="E176">
        <v>8.7322121604139699E-3</v>
      </c>
      <c r="F176">
        <v>9.2173350582147498E-2</v>
      </c>
      <c r="G176">
        <v>3.1047865459249702E-2</v>
      </c>
      <c r="H176">
        <v>1000</v>
      </c>
      <c r="I176">
        <v>92</v>
      </c>
      <c r="J176">
        <v>31</v>
      </c>
      <c r="K176">
        <v>0.49061608416407032</v>
      </c>
      <c r="L176">
        <v>0.42038474093637612</v>
      </c>
      <c r="M176">
        <v>-1.8767831671859359E-2</v>
      </c>
      <c r="N176">
        <v>-0.15923051812724781</v>
      </c>
      <c r="O176">
        <v>-1.6634091811605752E-2</v>
      </c>
      <c r="P176">
        <v>-0.14206434088082051</v>
      </c>
      <c r="Q176">
        <v>-2.3524158237732101E-2</v>
      </c>
      <c r="R176">
        <v>-0.20090931760325079</v>
      </c>
      <c r="S176">
        <v>1.2605213403589961</v>
      </c>
      <c r="T176">
        <v>91.5</v>
      </c>
      <c r="U176">
        <v>92.5</v>
      </c>
      <c r="V176">
        <v>30.5</v>
      </c>
      <c r="W176">
        <v>31.5</v>
      </c>
      <c r="X176">
        <v>1.0803271828382029E-2</v>
      </c>
      <c r="Y176">
        <v>3.3324511308078293E-2</v>
      </c>
      <c r="Z176">
        <v>4.538050200034054E-4</v>
      </c>
      <c r="AA176">
        <v>2.4671307107400651E-4</v>
      </c>
      <c r="AB176">
        <v>3.2676487539412557E-4</v>
      </c>
      <c r="AC176">
        <v>-0.99950657385785202</v>
      </c>
      <c r="AD176">
        <v>-0.99934647024921175</v>
      </c>
      <c r="AE176">
        <v>-2.4637721337620482</v>
      </c>
      <c r="AF176">
        <v>-2.4100792989565969</v>
      </c>
      <c r="AG176">
        <v>-3.4842999661631882</v>
      </c>
      <c r="AH176">
        <v>-3.4083668309790611</v>
      </c>
      <c r="AI176">
        <v>117.7064047974453</v>
      </c>
      <c r="AJ176">
        <v>6.0587497293083992E-2</v>
      </c>
      <c r="AK176">
        <v>3.8857534791331208E-2</v>
      </c>
      <c r="AL176">
        <v>0</v>
      </c>
      <c r="AM176">
        <v>0.5</v>
      </c>
      <c r="AN176">
        <v>0</v>
      </c>
      <c r="AO176">
        <v>0.5</v>
      </c>
      <c r="AP176">
        <v>2.4671307107400651E-4</v>
      </c>
      <c r="AQ176">
        <v>3.2676487539412557E-4</v>
      </c>
      <c r="AR176">
        <v>9.4891567662968721E-6</v>
      </c>
      <c r="AS176">
        <v>1.3717214046643779E-7</v>
      </c>
      <c r="AT176">
        <v>4.9812571496575482E-7</v>
      </c>
      <c r="AU176">
        <v>63021.979431411673</v>
      </c>
      <c r="AV176">
        <v>9.2173350582147498E-2</v>
      </c>
      <c r="AW176">
        <v>3.1047865459249702E-2</v>
      </c>
      <c r="AX176">
        <v>92</v>
      </c>
      <c r="AY176">
        <v>31</v>
      </c>
      <c r="AZ176">
        <v>31</v>
      </c>
      <c r="BA176">
        <v>0</v>
      </c>
      <c r="BB176">
        <v>5.8717537274328224</v>
      </c>
      <c r="BC176">
        <v>1.085931677606544E-2</v>
      </c>
      <c r="BD176">
        <v>0.8876381007346682</v>
      </c>
      <c r="BE176">
        <v>2.018854868318426E-2</v>
      </c>
      <c r="BF176">
        <v>8.1314033806082056E-2</v>
      </c>
      <c r="BG176">
        <v>888</v>
      </c>
      <c r="BH176">
        <v>20</v>
      </c>
      <c r="BI176">
        <v>81</v>
      </c>
      <c r="BJ176">
        <v>11</v>
      </c>
      <c r="BK176">
        <v>886</v>
      </c>
      <c r="BL176">
        <v>22</v>
      </c>
      <c r="BM176">
        <v>83</v>
      </c>
      <c r="BN176">
        <v>9</v>
      </c>
      <c r="BO176">
        <v>4.5146726862302479E-3</v>
      </c>
      <c r="BP176">
        <v>0.1818181818181818</v>
      </c>
      <c r="BQ176">
        <v>4.8192771084337352E-2</v>
      </c>
      <c r="BR176">
        <v>0.44444444444444442</v>
      </c>
      <c r="BS176" s="3">
        <v>0.67897007003319376</v>
      </c>
      <c r="BU176">
        <v>880</v>
      </c>
      <c r="BV176">
        <v>28</v>
      </c>
      <c r="BW176">
        <v>89</v>
      </c>
      <c r="BX176">
        <v>3</v>
      </c>
      <c r="BY176">
        <v>4.0632054176072227E-2</v>
      </c>
      <c r="BZ176">
        <v>1.636363636363636</v>
      </c>
      <c r="CA176">
        <v>0.43373493975903621</v>
      </c>
      <c r="CB176">
        <v>4</v>
      </c>
      <c r="CC176" s="3">
        <v>6.110730630298745</v>
      </c>
    </row>
    <row r="177" spans="1:81" x14ac:dyDescent="0.3">
      <c r="A177" t="s">
        <v>255</v>
      </c>
      <c r="B177">
        <v>0.93140794223826695</v>
      </c>
      <c r="C177">
        <v>3.12876052948255E-2</v>
      </c>
      <c r="D177">
        <v>3.0084235860409099E-2</v>
      </c>
      <c r="E177">
        <v>7.2202166064982004E-3</v>
      </c>
      <c r="F177">
        <v>3.7304452466907299E-2</v>
      </c>
      <c r="G177">
        <v>3.8507821901323701E-2</v>
      </c>
      <c r="H177">
        <v>1000</v>
      </c>
      <c r="I177">
        <v>37</v>
      </c>
      <c r="J177">
        <v>39</v>
      </c>
      <c r="K177">
        <v>6.1414923084764178E-2</v>
      </c>
      <c r="L177">
        <v>0.6845650024962141</v>
      </c>
      <c r="M177">
        <v>-0.8771701538304717</v>
      </c>
      <c r="N177">
        <v>0.36913000499242821</v>
      </c>
      <c r="O177">
        <v>-1.0910684729813029</v>
      </c>
      <c r="P177">
        <v>0.33976670636654061</v>
      </c>
      <c r="Q177">
        <v>-1.5430038319678621</v>
      </c>
      <c r="R177">
        <v>0.4805026841863988</v>
      </c>
      <c r="S177">
        <v>0.2723488313102308</v>
      </c>
      <c r="T177">
        <v>36.5</v>
      </c>
      <c r="U177">
        <v>37.5</v>
      </c>
      <c r="V177">
        <v>38.5</v>
      </c>
      <c r="W177">
        <v>39.5</v>
      </c>
      <c r="X177">
        <v>3.53155479322486E-3</v>
      </c>
      <c r="Y177">
        <v>3.0247821208390421E-2</v>
      </c>
      <c r="Z177">
        <v>2.909280273038456E-5</v>
      </c>
      <c r="AA177">
        <v>2.4671307107400651E-4</v>
      </c>
      <c r="AB177">
        <v>3.2676487539412557E-4</v>
      </c>
      <c r="AC177">
        <v>-0.99950657385785202</v>
      </c>
      <c r="AD177">
        <v>-0.99934647024921175</v>
      </c>
      <c r="AE177">
        <v>-2.4637721337620482</v>
      </c>
      <c r="AF177">
        <v>-2.4100792989565969</v>
      </c>
      <c r="AG177">
        <v>-3.4842999661631882</v>
      </c>
      <c r="AH177">
        <v>-3.4083668309790611</v>
      </c>
      <c r="AI177">
        <v>117.7064047974453</v>
      </c>
      <c r="AJ177">
        <v>5.3754353238679208E-3</v>
      </c>
      <c r="AK177">
        <v>3.245766311923056</v>
      </c>
      <c r="AL177">
        <v>0</v>
      </c>
      <c r="AM177">
        <v>0.5</v>
      </c>
      <c r="AN177">
        <v>0</v>
      </c>
      <c r="AO177">
        <v>0.5</v>
      </c>
      <c r="AP177">
        <v>2.4671307107400651E-4</v>
      </c>
      <c r="AQ177">
        <v>3.2676487539412557E-4</v>
      </c>
      <c r="AR177">
        <v>9.4891567662968721E-6</v>
      </c>
      <c r="AS177">
        <v>3.7455755758570201E-6</v>
      </c>
      <c r="AT177">
        <v>4.0114362760625317E-8</v>
      </c>
      <c r="AU177">
        <v>1837.361964074687</v>
      </c>
      <c r="AV177">
        <v>3.7304452466907299E-2</v>
      </c>
      <c r="AW177">
        <v>3.8507821901323701E-2</v>
      </c>
      <c r="AX177">
        <v>37</v>
      </c>
      <c r="AY177">
        <v>39</v>
      </c>
      <c r="AZ177">
        <v>37</v>
      </c>
      <c r="BA177">
        <v>0</v>
      </c>
      <c r="BB177">
        <v>7.2808745363232594</v>
      </c>
      <c r="BC177">
        <v>7.3128276126258286E-3</v>
      </c>
      <c r="BD177">
        <v>0.93150055324439485</v>
      </c>
      <c r="BE177">
        <v>3.1194994288697871E-2</v>
      </c>
      <c r="BF177">
        <v>2.999162485428147E-2</v>
      </c>
      <c r="BG177">
        <v>932</v>
      </c>
      <c r="BH177">
        <v>31</v>
      </c>
      <c r="BI177">
        <v>30</v>
      </c>
      <c r="BJ177">
        <v>7</v>
      </c>
      <c r="BK177">
        <v>931</v>
      </c>
      <c r="BL177">
        <v>31</v>
      </c>
      <c r="BM177">
        <v>30</v>
      </c>
      <c r="BN177">
        <v>7</v>
      </c>
      <c r="BO177">
        <v>1.074113856068743E-3</v>
      </c>
      <c r="BP177">
        <v>0</v>
      </c>
      <c r="BQ177">
        <v>0</v>
      </c>
      <c r="BR177">
        <v>0</v>
      </c>
      <c r="BS177" s="3">
        <v>1.074113856068743E-3</v>
      </c>
      <c r="BU177">
        <v>926</v>
      </c>
      <c r="BV177">
        <v>37</v>
      </c>
      <c r="BW177">
        <v>36</v>
      </c>
      <c r="BX177">
        <v>1</v>
      </c>
      <c r="BY177">
        <v>2.6852846401718582E-2</v>
      </c>
      <c r="BZ177">
        <v>1.161290322580645</v>
      </c>
      <c r="CA177">
        <v>1.2</v>
      </c>
      <c r="CB177">
        <v>5.1428571428571432</v>
      </c>
      <c r="CC177" s="3">
        <v>7.5310003118395068</v>
      </c>
    </row>
    <row r="178" spans="1:81" x14ac:dyDescent="0.3">
      <c r="A178" t="s">
        <v>256</v>
      </c>
      <c r="B178">
        <v>0.91126025354213303</v>
      </c>
      <c r="C178">
        <v>2.4608501118568198E-2</v>
      </c>
      <c r="D178">
        <v>4.6979865771812103E-2</v>
      </c>
      <c r="E178">
        <v>1.7151379567487E-2</v>
      </c>
      <c r="F178">
        <v>6.4131245339298995E-2</v>
      </c>
      <c r="G178">
        <v>4.1759880686055198E-2</v>
      </c>
      <c r="H178">
        <v>1000</v>
      </c>
      <c r="I178">
        <v>64</v>
      </c>
      <c r="J178">
        <v>42</v>
      </c>
      <c r="K178">
        <v>0.21598152306938179</v>
      </c>
      <c r="L178">
        <v>0.76907827206938195</v>
      </c>
      <c r="M178">
        <v>-0.56803695386123643</v>
      </c>
      <c r="N178">
        <v>0.5381565441387639</v>
      </c>
      <c r="O178">
        <v>-0.55567060024910975</v>
      </c>
      <c r="P178">
        <v>0.52029958507976204</v>
      </c>
      <c r="Q178">
        <v>-0.78583689908428955</v>
      </c>
      <c r="R178">
        <v>0.73581472971689355</v>
      </c>
      <c r="S178">
        <v>0.50050312480975712</v>
      </c>
      <c r="T178">
        <v>63.5</v>
      </c>
      <c r="U178">
        <v>64.5</v>
      </c>
      <c r="V178">
        <v>41.5</v>
      </c>
      <c r="W178">
        <v>42.5</v>
      </c>
      <c r="X178">
        <v>8.0395213967771328E-3</v>
      </c>
      <c r="Y178">
        <v>2.589223944321617E-2</v>
      </c>
      <c r="Z178">
        <v>1.041853375778032E-4</v>
      </c>
      <c r="AA178">
        <v>2.4671307107400651E-4</v>
      </c>
      <c r="AB178">
        <v>3.2676487539412557E-4</v>
      </c>
      <c r="AC178">
        <v>-0.99950657385785202</v>
      </c>
      <c r="AD178">
        <v>-0.99934647024921175</v>
      </c>
      <c r="AE178">
        <v>-2.4637721337620482</v>
      </c>
      <c r="AF178">
        <v>-2.4100792989565969</v>
      </c>
      <c r="AG178">
        <v>-3.4842999661631882</v>
      </c>
      <c r="AH178">
        <v>-3.4083668309790611</v>
      </c>
      <c r="AI178">
        <v>117.7064047974453</v>
      </c>
      <c r="AJ178">
        <v>2.0154410496049072E-3</v>
      </c>
      <c r="AK178">
        <v>0.42718676060270627</v>
      </c>
      <c r="AL178">
        <v>0</v>
      </c>
      <c r="AM178">
        <v>0.5</v>
      </c>
      <c r="AN178">
        <v>0</v>
      </c>
      <c r="AO178">
        <v>0.5</v>
      </c>
      <c r="AP178">
        <v>2.4671307107400651E-4</v>
      </c>
      <c r="AQ178">
        <v>3.2676487539412557E-4</v>
      </c>
      <c r="AR178">
        <v>9.4891567662968721E-6</v>
      </c>
      <c r="AS178">
        <v>1.1222338058847159E-6</v>
      </c>
      <c r="AT178">
        <v>1.287454453323724E-8</v>
      </c>
      <c r="AU178">
        <v>68425.661369741647</v>
      </c>
      <c r="AV178">
        <v>6.4131245339298995E-2</v>
      </c>
      <c r="AW178">
        <v>4.1759880686055198E-2</v>
      </c>
      <c r="AX178">
        <v>64</v>
      </c>
      <c r="AY178">
        <v>42</v>
      </c>
      <c r="AZ178">
        <v>42</v>
      </c>
      <c r="BA178">
        <v>0</v>
      </c>
      <c r="BB178">
        <v>6.0960518832592143</v>
      </c>
      <c r="BC178">
        <v>1.100465545695199E-2</v>
      </c>
      <c r="BD178">
        <v>0.90511352943159773</v>
      </c>
      <c r="BE178">
        <v>3.0755225229103209E-2</v>
      </c>
      <c r="BF178">
        <v>5.3126589882347003E-2</v>
      </c>
      <c r="BG178">
        <v>905</v>
      </c>
      <c r="BH178">
        <v>31</v>
      </c>
      <c r="BI178">
        <v>53</v>
      </c>
      <c r="BJ178">
        <v>11</v>
      </c>
      <c r="BK178">
        <v>911</v>
      </c>
      <c r="BL178">
        <v>25</v>
      </c>
      <c r="BM178">
        <v>47</v>
      </c>
      <c r="BN178">
        <v>17</v>
      </c>
      <c r="BO178">
        <v>3.951701427003293E-2</v>
      </c>
      <c r="BP178">
        <v>1.44</v>
      </c>
      <c r="BQ178">
        <v>0.76595744680851063</v>
      </c>
      <c r="BR178">
        <v>2.117647058823529</v>
      </c>
      <c r="BS178" s="3">
        <v>4.363121519902073</v>
      </c>
      <c r="BU178">
        <v>897</v>
      </c>
      <c r="BV178">
        <v>39</v>
      </c>
      <c r="BW178">
        <v>61</v>
      </c>
      <c r="BX178">
        <v>3</v>
      </c>
      <c r="BY178">
        <v>0.21514818880351261</v>
      </c>
      <c r="BZ178">
        <v>7.84</v>
      </c>
      <c r="CA178">
        <v>4.1702127659574471</v>
      </c>
      <c r="CB178">
        <v>11.52941176470588</v>
      </c>
      <c r="CC178" s="3">
        <v>23.754772719466839</v>
      </c>
    </row>
    <row r="179" spans="1:81" x14ac:dyDescent="0.3">
      <c r="A179" t="s">
        <v>257</v>
      </c>
      <c r="B179">
        <v>0.91935068281370802</v>
      </c>
      <c r="C179">
        <v>2.6539551661942801E-2</v>
      </c>
      <c r="D179">
        <v>4.7925792321566602E-2</v>
      </c>
      <c r="E179">
        <v>6.1839732027827903E-3</v>
      </c>
      <c r="F179">
        <v>5.4109765524349401E-2</v>
      </c>
      <c r="G179">
        <v>3.2723524864725601E-2</v>
      </c>
      <c r="H179">
        <v>1000</v>
      </c>
      <c r="I179">
        <v>54</v>
      </c>
      <c r="J179">
        <v>33</v>
      </c>
      <c r="K179">
        <v>0.14418090497732941</v>
      </c>
      <c r="L179">
        <v>0.4878569485218095</v>
      </c>
      <c r="M179">
        <v>-0.71163819004534112</v>
      </c>
      <c r="N179">
        <v>-2.4286102956381009E-2</v>
      </c>
      <c r="O179">
        <v>-0.7507509799251445</v>
      </c>
      <c r="P179">
        <v>-2.1526322866408071E-2</v>
      </c>
      <c r="Q179">
        <v>-1.061722217775031</v>
      </c>
      <c r="R179">
        <v>-3.044281774569638E-2</v>
      </c>
      <c r="S179">
        <v>0.92789572815349108</v>
      </c>
      <c r="T179">
        <v>53.5</v>
      </c>
      <c r="U179">
        <v>54.5</v>
      </c>
      <c r="V179">
        <v>32.5</v>
      </c>
      <c r="W179">
        <v>33.5</v>
      </c>
      <c r="X179">
        <v>6.3043930662693426E-3</v>
      </c>
      <c r="Y179">
        <v>3.3967528384246222E-2</v>
      </c>
      <c r="Z179">
        <v>1.987039063353049E-4</v>
      </c>
      <c r="AA179">
        <v>2.4671307107400651E-4</v>
      </c>
      <c r="AB179">
        <v>3.2676487539412557E-4</v>
      </c>
      <c r="AC179">
        <v>-0.99950657385785202</v>
      </c>
      <c r="AD179">
        <v>-0.99934647024921175</v>
      </c>
      <c r="AE179">
        <v>-2.4637721337620482</v>
      </c>
      <c r="AF179">
        <v>-2.4100792989565969</v>
      </c>
      <c r="AG179">
        <v>-3.4842999661631882</v>
      </c>
      <c r="AH179">
        <v>-3.4083668309790611</v>
      </c>
      <c r="AI179">
        <v>117.7064047974453</v>
      </c>
      <c r="AJ179">
        <v>3.3949220441013617E-2</v>
      </c>
      <c r="AK179">
        <v>0.93157883855658064</v>
      </c>
      <c r="AL179">
        <v>0</v>
      </c>
      <c r="AM179">
        <v>0.5</v>
      </c>
      <c r="AN179">
        <v>0</v>
      </c>
      <c r="AO179">
        <v>0.5</v>
      </c>
      <c r="AP179">
        <v>2.4671307107400651E-4</v>
      </c>
      <c r="AQ179">
        <v>3.2676487539412557E-4</v>
      </c>
      <c r="AR179">
        <v>9.4891567662968721E-6</v>
      </c>
      <c r="AS179">
        <v>1.9191029127265052E-6</v>
      </c>
      <c r="AT179">
        <v>2.845023857636523E-7</v>
      </c>
      <c r="AU179">
        <v>3453.423573991226</v>
      </c>
      <c r="AV179">
        <v>5.4109765524349401E-2</v>
      </c>
      <c r="AW179">
        <v>3.2723524864725601E-2</v>
      </c>
      <c r="AX179">
        <v>54</v>
      </c>
      <c r="AY179">
        <v>33</v>
      </c>
      <c r="AZ179">
        <v>33</v>
      </c>
      <c r="BA179">
        <v>0</v>
      </c>
      <c r="BB179">
        <v>6.5220013904100522</v>
      </c>
      <c r="BC179">
        <v>8.0472516421874595E-3</v>
      </c>
      <c r="BD179">
        <v>0.92121396125311239</v>
      </c>
      <c r="BE179">
        <v>2.4676273222538139E-2</v>
      </c>
      <c r="BF179">
        <v>4.606251388216194E-2</v>
      </c>
      <c r="BG179">
        <v>921</v>
      </c>
      <c r="BH179">
        <v>25</v>
      </c>
      <c r="BI179">
        <v>46</v>
      </c>
      <c r="BJ179">
        <v>8</v>
      </c>
      <c r="BK179">
        <v>919</v>
      </c>
      <c r="BL179">
        <v>27</v>
      </c>
      <c r="BM179">
        <v>48</v>
      </c>
      <c r="BN179">
        <v>6</v>
      </c>
      <c r="BO179">
        <v>4.3525571273122961E-3</v>
      </c>
      <c r="BP179">
        <v>0.14814814814814811</v>
      </c>
      <c r="BQ179">
        <v>8.3333333333333329E-2</v>
      </c>
      <c r="BR179">
        <v>0.66666666666666663</v>
      </c>
      <c r="BS179" s="3">
        <v>0.90250070527546034</v>
      </c>
      <c r="BU179">
        <v>915</v>
      </c>
      <c r="BV179">
        <v>31</v>
      </c>
      <c r="BW179">
        <v>52</v>
      </c>
      <c r="BX179">
        <v>2</v>
      </c>
      <c r="BY179">
        <v>1.7410228509249181E-2</v>
      </c>
      <c r="BZ179">
        <v>0.59259259259259256</v>
      </c>
      <c r="CA179">
        <v>0.33333333333333331</v>
      </c>
      <c r="CB179">
        <v>2.666666666666667</v>
      </c>
      <c r="CC179" s="3">
        <v>3.6100028211018409</v>
      </c>
    </row>
    <row r="180" spans="1:81" x14ac:dyDescent="0.3">
      <c r="A180" t="s">
        <v>258</v>
      </c>
      <c r="B180">
        <v>0.92437241817604099</v>
      </c>
      <c r="C180">
        <v>2.7645376549094401E-2</v>
      </c>
      <c r="D180">
        <v>4.0991420400381298E-2</v>
      </c>
      <c r="E180">
        <v>6.9907848744836399E-3</v>
      </c>
      <c r="F180">
        <v>4.7982205274864999E-2</v>
      </c>
      <c r="G180">
        <v>3.4636161423577998E-2</v>
      </c>
      <c r="H180">
        <v>1000</v>
      </c>
      <c r="I180">
        <v>48</v>
      </c>
      <c r="J180">
        <v>35</v>
      </c>
      <c r="K180">
        <v>0.1094991946468368</v>
      </c>
      <c r="L180">
        <v>0.55564433497383003</v>
      </c>
      <c r="M180">
        <v>-0.78100161070632645</v>
      </c>
      <c r="N180">
        <v>0.1112886699476601</v>
      </c>
      <c r="O180">
        <v>-0.86917271192856438</v>
      </c>
      <c r="P180">
        <v>9.8949002904149347E-2</v>
      </c>
      <c r="Q180">
        <v>-1.2291958372539791</v>
      </c>
      <c r="R180">
        <v>0.13993502189034279</v>
      </c>
      <c r="S180">
        <v>0.66911966583680282</v>
      </c>
      <c r="T180">
        <v>47.5</v>
      </c>
      <c r="U180">
        <v>48.5</v>
      </c>
      <c r="V180">
        <v>34.5</v>
      </c>
      <c r="W180">
        <v>35.5</v>
      </c>
      <c r="X180">
        <v>5.2625320268043776E-3</v>
      </c>
      <c r="Y180">
        <v>3.3637139080612062E-2</v>
      </c>
      <c r="Z180">
        <v>1.184452358486976E-4</v>
      </c>
      <c r="AA180">
        <v>2.4671307107400651E-4</v>
      </c>
      <c r="AB180">
        <v>3.2676487539412557E-4</v>
      </c>
      <c r="AC180">
        <v>-0.99950657385785202</v>
      </c>
      <c r="AD180">
        <v>-0.99934647024921175</v>
      </c>
      <c r="AE180">
        <v>-2.4637721337620482</v>
      </c>
      <c r="AF180">
        <v>-2.4100792989565969</v>
      </c>
      <c r="AG180">
        <v>-3.4842999661631882</v>
      </c>
      <c r="AH180">
        <v>-3.4083668309790611</v>
      </c>
      <c r="AI180">
        <v>117.7064047974453</v>
      </c>
      <c r="AJ180">
        <v>1.8692340909060509E-2</v>
      </c>
      <c r="AK180">
        <v>1.4617180505002449</v>
      </c>
      <c r="AL180">
        <v>0</v>
      </c>
      <c r="AM180">
        <v>0.5</v>
      </c>
      <c r="AN180">
        <v>0</v>
      </c>
      <c r="AO180">
        <v>0.5</v>
      </c>
      <c r="AP180">
        <v>2.4671307107400651E-4</v>
      </c>
      <c r="AQ180">
        <v>3.2676487539412557E-4</v>
      </c>
      <c r="AR180">
        <v>9.4891567662968721E-6</v>
      </c>
      <c r="AS180">
        <v>2.5135858860039859E-6</v>
      </c>
      <c r="AT180">
        <v>1.551225385786914E-7</v>
      </c>
      <c r="AU180">
        <v>2882.548253589403</v>
      </c>
      <c r="AV180">
        <v>4.7982205274864999E-2</v>
      </c>
      <c r="AW180">
        <v>3.4636161423577998E-2</v>
      </c>
      <c r="AX180">
        <v>48</v>
      </c>
      <c r="AY180">
        <v>35</v>
      </c>
      <c r="AZ180">
        <v>35</v>
      </c>
      <c r="BA180">
        <v>0</v>
      </c>
      <c r="BB180">
        <v>6.7135674068392497</v>
      </c>
      <c r="BC180">
        <v>7.8166801851242661E-3</v>
      </c>
      <c r="BD180">
        <v>0.92519831348668136</v>
      </c>
      <c r="BE180">
        <v>2.6819481238453732E-2</v>
      </c>
      <c r="BF180">
        <v>4.0165525089740743E-2</v>
      </c>
      <c r="BG180">
        <v>925</v>
      </c>
      <c r="BH180">
        <v>27</v>
      </c>
      <c r="BI180">
        <v>40</v>
      </c>
      <c r="BJ180">
        <v>8</v>
      </c>
      <c r="BK180">
        <v>924</v>
      </c>
      <c r="BL180">
        <v>28</v>
      </c>
      <c r="BM180">
        <v>41</v>
      </c>
      <c r="BN180">
        <v>7</v>
      </c>
      <c r="BO180">
        <v>1.082251082251082E-3</v>
      </c>
      <c r="BP180">
        <v>3.5714285714285712E-2</v>
      </c>
      <c r="BQ180">
        <v>2.4390243902439029E-2</v>
      </c>
      <c r="BR180">
        <v>0.14285714285714279</v>
      </c>
      <c r="BS180" s="3">
        <v>0.20404392355611869</v>
      </c>
      <c r="BU180">
        <v>919</v>
      </c>
      <c r="BV180">
        <v>33</v>
      </c>
      <c r="BW180">
        <v>46</v>
      </c>
      <c r="BX180">
        <v>2</v>
      </c>
      <c r="BY180">
        <v>2.705627705627706E-2</v>
      </c>
      <c r="BZ180">
        <v>0.8928571428571429</v>
      </c>
      <c r="CA180">
        <v>0.6097560975609756</v>
      </c>
      <c r="CB180">
        <v>3.5714285714285721</v>
      </c>
      <c r="CC180" s="3">
        <v>5.1010980889029671</v>
      </c>
    </row>
    <row r="181" spans="1:81" x14ac:dyDescent="0.3">
      <c r="A181" t="s">
        <v>259</v>
      </c>
      <c r="B181">
        <v>0.93809904153354595</v>
      </c>
      <c r="C181">
        <v>2.47603833865815E-2</v>
      </c>
      <c r="D181">
        <v>3.0750798722044701E-2</v>
      </c>
      <c r="E181">
        <v>6.3897763578274801E-3</v>
      </c>
      <c r="F181">
        <v>3.7140575079872201E-2</v>
      </c>
      <c r="G181">
        <v>3.1150159744408899E-2</v>
      </c>
      <c r="H181">
        <v>1000</v>
      </c>
      <c r="I181">
        <v>37</v>
      </c>
      <c r="J181">
        <v>31</v>
      </c>
      <c r="K181">
        <v>6.1414923084764178E-2</v>
      </c>
      <c r="L181">
        <v>0.42038474093637612</v>
      </c>
      <c r="M181">
        <v>-0.8771701538304717</v>
      </c>
      <c r="N181">
        <v>-0.15923051812724781</v>
      </c>
      <c r="O181">
        <v>-1.0910684729813029</v>
      </c>
      <c r="P181">
        <v>-0.14206434088082051</v>
      </c>
      <c r="Q181">
        <v>-1.5430038319678621</v>
      </c>
      <c r="R181">
        <v>-0.20090931760325079</v>
      </c>
      <c r="S181">
        <v>0.82250603335091577</v>
      </c>
      <c r="T181">
        <v>36.5</v>
      </c>
      <c r="U181">
        <v>37.5</v>
      </c>
      <c r="V181">
        <v>30.5</v>
      </c>
      <c r="W181">
        <v>31.5</v>
      </c>
      <c r="X181">
        <v>3.53155479322486E-3</v>
      </c>
      <c r="Y181">
        <v>3.3324511308078293E-2</v>
      </c>
      <c r="Z181">
        <v>9.6798545259485475E-5</v>
      </c>
      <c r="AA181">
        <v>2.4671307107400651E-4</v>
      </c>
      <c r="AB181">
        <v>3.2676487539412557E-4</v>
      </c>
      <c r="AC181">
        <v>-0.99950657385785202</v>
      </c>
      <c r="AD181">
        <v>-0.99934647024921175</v>
      </c>
      <c r="AE181">
        <v>-2.4637721337620482</v>
      </c>
      <c r="AF181">
        <v>-2.4100792989565969</v>
      </c>
      <c r="AG181">
        <v>-3.4842999661631882</v>
      </c>
      <c r="AH181">
        <v>-3.4083668309790611</v>
      </c>
      <c r="AI181">
        <v>117.7064047974453</v>
      </c>
      <c r="AJ181">
        <v>6.0587497293083992E-2</v>
      </c>
      <c r="AK181">
        <v>3.245766311923056</v>
      </c>
      <c r="AL181">
        <v>0</v>
      </c>
      <c r="AM181">
        <v>0.5</v>
      </c>
      <c r="AN181">
        <v>0</v>
      </c>
      <c r="AO181">
        <v>0.5</v>
      </c>
      <c r="AP181">
        <v>2.4671307107400651E-4</v>
      </c>
      <c r="AQ181">
        <v>3.2676487539412557E-4</v>
      </c>
      <c r="AR181">
        <v>9.4891567662968721E-6</v>
      </c>
      <c r="AS181">
        <v>3.7455755758570201E-6</v>
      </c>
      <c r="AT181">
        <v>4.9812571496575482E-7</v>
      </c>
      <c r="AU181">
        <v>492.31030391811868</v>
      </c>
      <c r="AV181">
        <v>3.7140575079872201E-2</v>
      </c>
      <c r="AW181">
        <v>3.1150159744408899E-2</v>
      </c>
      <c r="AX181">
        <v>37</v>
      </c>
      <c r="AY181">
        <v>31</v>
      </c>
      <c r="AZ181">
        <v>31</v>
      </c>
      <c r="BA181">
        <v>0</v>
      </c>
      <c r="BB181">
        <v>7.4331648073303969</v>
      </c>
      <c r="BC181">
        <v>6.1434964529457833E-3</v>
      </c>
      <c r="BD181">
        <v>0.9378527616286646</v>
      </c>
      <c r="BE181">
        <v>2.5006663291463119E-2</v>
      </c>
      <c r="BF181">
        <v>3.0997078626926421E-2</v>
      </c>
      <c r="BG181">
        <v>938</v>
      </c>
      <c r="BH181">
        <v>25</v>
      </c>
      <c r="BI181">
        <v>31</v>
      </c>
      <c r="BJ181">
        <v>6</v>
      </c>
      <c r="BK181">
        <v>938</v>
      </c>
      <c r="BL181">
        <v>25</v>
      </c>
      <c r="BM181">
        <v>31</v>
      </c>
      <c r="BN181">
        <v>6</v>
      </c>
      <c r="BO181">
        <v>0</v>
      </c>
      <c r="BP181">
        <v>0</v>
      </c>
      <c r="BQ181">
        <v>0</v>
      </c>
      <c r="BR181">
        <v>0</v>
      </c>
      <c r="BS181" s="3">
        <v>0</v>
      </c>
      <c r="BU181">
        <v>933</v>
      </c>
      <c r="BV181">
        <v>30</v>
      </c>
      <c r="BW181">
        <v>36</v>
      </c>
      <c r="BX181">
        <v>1</v>
      </c>
      <c r="BY181">
        <v>2.6652452025586349E-2</v>
      </c>
      <c r="BZ181">
        <v>1</v>
      </c>
      <c r="CA181">
        <v>0.80645161290322576</v>
      </c>
      <c r="CB181">
        <v>4.166666666666667</v>
      </c>
      <c r="CC181" s="3">
        <v>5.9997707315954791</v>
      </c>
    </row>
    <row r="182" spans="1:81" x14ac:dyDescent="0.3">
      <c r="A182" t="s">
        <v>260</v>
      </c>
      <c r="B182">
        <v>0.90694736842105295</v>
      </c>
      <c r="C182">
        <v>2.9052631578947399E-2</v>
      </c>
      <c r="D182">
        <v>5.30526315789474E-2</v>
      </c>
      <c r="E182">
        <v>1.09473684210526E-2</v>
      </c>
      <c r="F182">
        <v>6.4000000000000001E-2</v>
      </c>
      <c r="G182">
        <v>0.04</v>
      </c>
      <c r="H182">
        <v>1000</v>
      </c>
      <c r="I182">
        <v>64</v>
      </c>
      <c r="J182">
        <v>40</v>
      </c>
      <c r="K182">
        <v>0.21598152306938179</v>
      </c>
      <c r="L182">
        <v>0.71417239639575403</v>
      </c>
      <c r="M182">
        <v>-0.56803695386123643</v>
      </c>
      <c r="N182">
        <v>0.42834479279150811</v>
      </c>
      <c r="O182">
        <v>-0.55567060024910975</v>
      </c>
      <c r="P182">
        <v>0.39995053637922551</v>
      </c>
      <c r="Q182">
        <v>-0.78583689908428955</v>
      </c>
      <c r="R182">
        <v>0.56561547282589464</v>
      </c>
      <c r="S182">
        <v>0.61203050737535714</v>
      </c>
      <c r="T182">
        <v>63.5</v>
      </c>
      <c r="U182">
        <v>64.5</v>
      </c>
      <c r="V182">
        <v>39.5</v>
      </c>
      <c r="W182">
        <v>40.5</v>
      </c>
      <c r="X182">
        <v>8.0395213967771328E-3</v>
      </c>
      <c r="Y182">
        <v>2.8928252533808041E-2</v>
      </c>
      <c r="Z182">
        <v>1.4233950987184709E-4</v>
      </c>
      <c r="AA182">
        <v>2.4671307107400651E-4</v>
      </c>
      <c r="AB182">
        <v>3.2676487539412557E-4</v>
      </c>
      <c r="AC182">
        <v>-0.99950657385785202</v>
      </c>
      <c r="AD182">
        <v>-0.99934647024921175</v>
      </c>
      <c r="AE182">
        <v>-2.4637721337620482</v>
      </c>
      <c r="AF182">
        <v>-2.4100792989565969</v>
      </c>
      <c r="AG182">
        <v>-3.4842999661631882</v>
      </c>
      <c r="AH182">
        <v>-3.4083668309790611</v>
      </c>
      <c r="AI182">
        <v>117.7064047974453</v>
      </c>
      <c r="AJ182">
        <v>3.8932846876765601E-3</v>
      </c>
      <c r="AK182">
        <v>0.42718676060270627</v>
      </c>
      <c r="AL182">
        <v>0</v>
      </c>
      <c r="AM182">
        <v>0.5</v>
      </c>
      <c r="AN182">
        <v>0</v>
      </c>
      <c r="AO182">
        <v>0.5</v>
      </c>
      <c r="AP182">
        <v>2.4671307107400651E-4</v>
      </c>
      <c r="AQ182">
        <v>3.2676487539412557E-4</v>
      </c>
      <c r="AR182">
        <v>9.4891567662968721E-6</v>
      </c>
      <c r="AS182">
        <v>1.1222338058847159E-6</v>
      </c>
      <c r="AT182">
        <v>2.7786287254865951E-8</v>
      </c>
      <c r="AU182">
        <v>43315.089815457832</v>
      </c>
      <c r="AV182">
        <v>6.4000000000000001E-2</v>
      </c>
      <c r="AW182">
        <v>0.04</v>
      </c>
      <c r="AX182">
        <v>64</v>
      </c>
      <c r="AY182">
        <v>40</v>
      </c>
      <c r="AZ182">
        <v>40</v>
      </c>
      <c r="BA182">
        <v>0</v>
      </c>
      <c r="BB182">
        <v>6.119750253974245</v>
      </c>
      <c r="BC182">
        <v>1.05984571560884E-2</v>
      </c>
      <c r="BD182">
        <v>0.90659845715608833</v>
      </c>
      <c r="BE182">
        <v>2.94015428439116E-2</v>
      </c>
      <c r="BF182">
        <v>5.3401542843911597E-2</v>
      </c>
      <c r="BG182">
        <v>907</v>
      </c>
      <c r="BH182">
        <v>29</v>
      </c>
      <c r="BI182">
        <v>53</v>
      </c>
      <c r="BJ182">
        <v>11</v>
      </c>
      <c r="BK182">
        <v>907</v>
      </c>
      <c r="BL182">
        <v>29</v>
      </c>
      <c r="BM182">
        <v>53</v>
      </c>
      <c r="BN182">
        <v>11</v>
      </c>
      <c r="BO182">
        <v>0</v>
      </c>
      <c r="BP182">
        <v>0</v>
      </c>
      <c r="BQ182">
        <v>0</v>
      </c>
      <c r="BR182">
        <v>0</v>
      </c>
      <c r="BS182" s="3">
        <v>0</v>
      </c>
      <c r="BU182">
        <v>899</v>
      </c>
      <c r="BV182">
        <v>37</v>
      </c>
      <c r="BW182">
        <v>61</v>
      </c>
      <c r="BX182">
        <v>3</v>
      </c>
      <c r="BY182">
        <v>7.0562293274531424E-2</v>
      </c>
      <c r="BZ182">
        <v>2.2068965517241379</v>
      </c>
      <c r="CA182">
        <v>1.2075471698113209</v>
      </c>
      <c r="CB182">
        <v>5.8181818181818183</v>
      </c>
      <c r="CC182" s="3">
        <v>9.3031878329918083</v>
      </c>
    </row>
    <row r="183" spans="1:81" x14ac:dyDescent="0.3">
      <c r="A183" t="s">
        <v>261</v>
      </c>
      <c r="B183">
        <v>0.86243654822335003</v>
      </c>
      <c r="C183">
        <v>3.0456852791878201E-2</v>
      </c>
      <c r="D183">
        <v>9.5939086294416207E-2</v>
      </c>
      <c r="E183">
        <v>1.11675126903553E-2</v>
      </c>
      <c r="F183">
        <v>0.107106598984772</v>
      </c>
      <c r="G183">
        <v>4.16243654822335E-2</v>
      </c>
      <c r="H183">
        <v>1000</v>
      </c>
      <c r="I183">
        <v>107</v>
      </c>
      <c r="J183">
        <v>42</v>
      </c>
      <c r="K183">
        <v>0.6488590365887329</v>
      </c>
      <c r="L183">
        <v>0.76907827206938195</v>
      </c>
      <c r="M183">
        <v>0.29771807317746579</v>
      </c>
      <c r="N183">
        <v>0.5381565441387639</v>
      </c>
      <c r="O183">
        <v>0.27028585730768639</v>
      </c>
      <c r="P183">
        <v>0.52029958507976204</v>
      </c>
      <c r="Q183">
        <v>0.38224192512216931</v>
      </c>
      <c r="R183">
        <v>0.73581472971689355</v>
      </c>
      <c r="S183">
        <v>1.361107782478191</v>
      </c>
      <c r="T183">
        <v>106.5</v>
      </c>
      <c r="U183">
        <v>107.5</v>
      </c>
      <c r="V183">
        <v>41.5</v>
      </c>
      <c r="W183">
        <v>42.5</v>
      </c>
      <c r="X183">
        <v>1.002010039847245E-2</v>
      </c>
      <c r="Y183">
        <v>2.589223944321617E-2</v>
      </c>
      <c r="Z183">
        <v>3.5312966694762082E-4</v>
      </c>
      <c r="AA183">
        <v>2.4671307107400651E-4</v>
      </c>
      <c r="AB183">
        <v>3.2676487539412557E-4</v>
      </c>
      <c r="AC183">
        <v>-0.99950657385785202</v>
      </c>
      <c r="AD183">
        <v>-0.99934647024921175</v>
      </c>
      <c r="AE183">
        <v>-2.4637721337620482</v>
      </c>
      <c r="AF183">
        <v>-2.4100792989565969</v>
      </c>
      <c r="AG183">
        <v>-3.4842999661631882</v>
      </c>
      <c r="AH183">
        <v>-3.4083668309790611</v>
      </c>
      <c r="AI183">
        <v>117.7064047974453</v>
      </c>
      <c r="AJ183">
        <v>2.0154410496049072E-3</v>
      </c>
      <c r="AK183">
        <v>9.3775849922898957E-3</v>
      </c>
      <c r="AL183">
        <v>0</v>
      </c>
      <c r="AM183">
        <v>0.5</v>
      </c>
      <c r="AN183">
        <v>0</v>
      </c>
      <c r="AO183">
        <v>0.5</v>
      </c>
      <c r="AP183">
        <v>2.4671307107400651E-4</v>
      </c>
      <c r="AQ183">
        <v>3.2676487539412557E-4</v>
      </c>
      <c r="AR183">
        <v>9.4891567662968721E-6</v>
      </c>
      <c r="AS183">
        <v>3.0704246870428858E-8</v>
      </c>
      <c r="AT183">
        <v>1.287454453323724E-8</v>
      </c>
      <c r="AU183">
        <v>8476791.541178016</v>
      </c>
      <c r="AV183">
        <v>0.107106598984772</v>
      </c>
      <c r="AW183">
        <v>4.16243654822335E-2</v>
      </c>
      <c r="AX183">
        <v>107</v>
      </c>
      <c r="AY183">
        <v>42</v>
      </c>
      <c r="AZ183">
        <v>42</v>
      </c>
      <c r="BA183">
        <v>0</v>
      </c>
      <c r="BB183">
        <v>5.565050775930227</v>
      </c>
      <c r="BC183">
        <v>1.542402148274279E-2</v>
      </c>
      <c r="BD183">
        <v>0.86669305701573729</v>
      </c>
      <c r="BE183">
        <v>2.620034399949071E-2</v>
      </c>
      <c r="BF183">
        <v>9.1682577502029211E-2</v>
      </c>
      <c r="BG183">
        <v>867</v>
      </c>
      <c r="BH183">
        <v>26</v>
      </c>
      <c r="BI183">
        <v>92</v>
      </c>
      <c r="BJ183">
        <v>15</v>
      </c>
      <c r="BK183">
        <v>862</v>
      </c>
      <c r="BL183">
        <v>30</v>
      </c>
      <c r="BM183">
        <v>96</v>
      </c>
      <c r="BN183">
        <v>11</v>
      </c>
      <c r="BO183">
        <v>2.9002320185614851E-2</v>
      </c>
      <c r="BP183">
        <v>0.53333333333333333</v>
      </c>
      <c r="BQ183">
        <v>0.16666666666666671</v>
      </c>
      <c r="BR183">
        <v>1.454545454545455</v>
      </c>
      <c r="BS183" s="3">
        <v>2.183547774731069</v>
      </c>
      <c r="BU183">
        <v>856</v>
      </c>
      <c r="BV183">
        <v>37</v>
      </c>
      <c r="BW183">
        <v>103</v>
      </c>
      <c r="BX183">
        <v>4</v>
      </c>
      <c r="BY183">
        <v>4.1763341067285381E-2</v>
      </c>
      <c r="BZ183">
        <v>1.6333333333333331</v>
      </c>
      <c r="CA183">
        <v>0.51041666666666663</v>
      </c>
      <c r="CB183">
        <v>4.4545454545454541</v>
      </c>
      <c r="CC183" s="3">
        <v>6.6400587956127399</v>
      </c>
    </row>
    <row r="184" spans="1:81" x14ac:dyDescent="0.3">
      <c r="A184" t="s">
        <v>262</v>
      </c>
      <c r="B184">
        <v>0.94384707287933101</v>
      </c>
      <c r="C184">
        <v>2.4492234169653501E-2</v>
      </c>
      <c r="D184">
        <v>2.6284348864993999E-2</v>
      </c>
      <c r="E184">
        <v>5.3763440860215101E-3</v>
      </c>
      <c r="F184">
        <v>3.16606929510155E-2</v>
      </c>
      <c r="G184">
        <v>2.9868578255674998E-2</v>
      </c>
      <c r="H184">
        <v>1000</v>
      </c>
      <c r="I184">
        <v>32</v>
      </c>
      <c r="J184">
        <v>30</v>
      </c>
      <c r="K184">
        <v>4.5466732002802671E-2</v>
      </c>
      <c r="L184">
        <v>0.38736842700622692</v>
      </c>
      <c r="M184">
        <v>-0.90906653599439469</v>
      </c>
      <c r="N184">
        <v>-0.22526314598754629</v>
      </c>
      <c r="O184">
        <v>-1.1953598492536051</v>
      </c>
      <c r="P184">
        <v>-0.20236296433420489</v>
      </c>
      <c r="Q184">
        <v>-1.690494110730707</v>
      </c>
      <c r="R184">
        <v>-0.28618444868345561</v>
      </c>
      <c r="S184">
        <v>0.83396585762638176</v>
      </c>
      <c r="T184">
        <v>31.5</v>
      </c>
      <c r="U184">
        <v>32.5</v>
      </c>
      <c r="V184">
        <v>29.5</v>
      </c>
      <c r="W184">
        <v>30.5</v>
      </c>
      <c r="X184">
        <v>2.8618394394925441E-3</v>
      </c>
      <c r="Y184">
        <v>3.2651964480003022E-2</v>
      </c>
      <c r="Z184">
        <v>7.7929672468134609E-5</v>
      </c>
      <c r="AA184">
        <v>2.4671307107400651E-4</v>
      </c>
      <c r="AB184">
        <v>3.2676487539412557E-4</v>
      </c>
      <c r="AC184">
        <v>-0.99950657385785202</v>
      </c>
      <c r="AD184">
        <v>-0.99934647024921175</v>
      </c>
      <c r="AE184">
        <v>-2.4637721337620482</v>
      </c>
      <c r="AF184">
        <v>-2.4100792989565969</v>
      </c>
      <c r="AG184">
        <v>-3.4842999661631882</v>
      </c>
      <c r="AH184">
        <v>-3.4083668309790611</v>
      </c>
      <c r="AI184">
        <v>117.7064047974453</v>
      </c>
      <c r="AJ184">
        <v>8.0410608072848111E-2</v>
      </c>
      <c r="AK184">
        <v>4.6246464599437047</v>
      </c>
      <c r="AL184">
        <v>0</v>
      </c>
      <c r="AM184">
        <v>0.5</v>
      </c>
      <c r="AN184">
        <v>0</v>
      </c>
      <c r="AO184">
        <v>0.5</v>
      </c>
      <c r="AP184">
        <v>2.4671307107400651E-4</v>
      </c>
      <c r="AQ184">
        <v>3.2676487539412557E-4</v>
      </c>
      <c r="AR184">
        <v>9.4891567662968721E-6</v>
      </c>
      <c r="AS184">
        <v>4.3247316987859998E-6</v>
      </c>
      <c r="AT184">
        <v>6.4776103634662428E-7</v>
      </c>
      <c r="AU184">
        <v>263.97116055684529</v>
      </c>
      <c r="AV184">
        <v>3.16606929510155E-2</v>
      </c>
      <c r="AW184">
        <v>2.9868578255674998E-2</v>
      </c>
      <c r="AX184">
        <v>32</v>
      </c>
      <c r="AY184">
        <v>30</v>
      </c>
      <c r="AZ184">
        <v>30</v>
      </c>
      <c r="BA184">
        <v>0</v>
      </c>
      <c r="BB184">
        <v>7.8891902737846999</v>
      </c>
      <c r="BC184">
        <v>5.3795428506114469E-3</v>
      </c>
      <c r="BD184">
        <v>0.94385027164392099</v>
      </c>
      <c r="BE184">
        <v>2.4489035405063551E-2</v>
      </c>
      <c r="BF184">
        <v>2.6281150100404049E-2</v>
      </c>
      <c r="BG184">
        <v>944</v>
      </c>
      <c r="BH184">
        <v>24</v>
      </c>
      <c r="BI184">
        <v>26</v>
      </c>
      <c r="BJ184">
        <v>5</v>
      </c>
      <c r="BK184">
        <v>944</v>
      </c>
      <c r="BL184">
        <v>24</v>
      </c>
      <c r="BM184">
        <v>26</v>
      </c>
      <c r="BN184">
        <v>5</v>
      </c>
      <c r="BO184">
        <v>0</v>
      </c>
      <c r="BP184">
        <v>0</v>
      </c>
      <c r="BQ184">
        <v>0</v>
      </c>
      <c r="BR184">
        <v>0</v>
      </c>
      <c r="BS184" s="3">
        <v>0</v>
      </c>
      <c r="BU184">
        <v>939</v>
      </c>
      <c r="BV184">
        <v>29</v>
      </c>
      <c r="BW184">
        <v>31</v>
      </c>
      <c r="BX184">
        <v>1</v>
      </c>
      <c r="BY184">
        <v>2.6483050847457629E-2</v>
      </c>
      <c r="BZ184">
        <v>1.041666666666667</v>
      </c>
      <c r="CA184">
        <v>0.96153846153846156</v>
      </c>
      <c r="CB184">
        <v>3.2</v>
      </c>
      <c r="CC184" s="3">
        <v>5.2296881790525864</v>
      </c>
    </row>
    <row r="185" spans="1:81" x14ac:dyDescent="0.3">
      <c r="A185" t="s">
        <v>263</v>
      </c>
      <c r="B185">
        <v>0.92645444566410495</v>
      </c>
      <c r="C185">
        <v>3.6223929747530199E-2</v>
      </c>
      <c r="D185">
        <v>2.9637760702524701E-2</v>
      </c>
      <c r="E185">
        <v>7.6838638858397401E-3</v>
      </c>
      <c r="F185">
        <v>3.7321624588364397E-2</v>
      </c>
      <c r="G185">
        <v>4.3907793633369899E-2</v>
      </c>
      <c r="H185">
        <v>1000</v>
      </c>
      <c r="I185">
        <v>37</v>
      </c>
      <c r="J185">
        <v>44</v>
      </c>
      <c r="K185">
        <v>6.1414923084764178E-2</v>
      </c>
      <c r="L185">
        <v>0.81752806605415029</v>
      </c>
      <c r="M185">
        <v>-0.8771701538304717</v>
      </c>
      <c r="N185">
        <v>0.63505613210830059</v>
      </c>
      <c r="O185">
        <v>-1.0910684729813029</v>
      </c>
      <c r="P185">
        <v>0.64062803565988913</v>
      </c>
      <c r="Q185">
        <v>-1.5430038319678621</v>
      </c>
      <c r="R185">
        <v>0.90598485646665006</v>
      </c>
      <c r="S185">
        <v>0.1181946124869182</v>
      </c>
      <c r="T185">
        <v>36.5</v>
      </c>
      <c r="U185">
        <v>37.5</v>
      </c>
      <c r="V185">
        <v>43.5</v>
      </c>
      <c r="W185">
        <v>44.5</v>
      </c>
      <c r="X185">
        <v>3.53155479322486E-3</v>
      </c>
      <c r="Y185">
        <v>2.2515001173203038E-2</v>
      </c>
      <c r="Z185">
        <v>9.3980035318459266E-6</v>
      </c>
      <c r="AA185">
        <v>2.4671307107400651E-4</v>
      </c>
      <c r="AB185">
        <v>3.2676487539412557E-4</v>
      </c>
      <c r="AC185">
        <v>-0.99950657385785202</v>
      </c>
      <c r="AD185">
        <v>-0.99934647024921175</v>
      </c>
      <c r="AE185">
        <v>-2.4637721337620482</v>
      </c>
      <c r="AF185">
        <v>-2.4100792989565969</v>
      </c>
      <c r="AG185">
        <v>-3.4842999661631882</v>
      </c>
      <c r="AH185">
        <v>-3.4083668309790611</v>
      </c>
      <c r="AI185">
        <v>117.7064047974453</v>
      </c>
      <c r="AJ185">
        <v>1.0250604014977001E-3</v>
      </c>
      <c r="AK185">
        <v>3.245766311923056</v>
      </c>
      <c r="AL185">
        <v>0</v>
      </c>
      <c r="AM185">
        <v>0.5</v>
      </c>
      <c r="AN185">
        <v>0</v>
      </c>
      <c r="AO185">
        <v>0.5</v>
      </c>
      <c r="AP185">
        <v>2.4671307107400651E-4</v>
      </c>
      <c r="AQ185">
        <v>3.2676487539412557E-4</v>
      </c>
      <c r="AR185">
        <v>9.4891567662968721E-6</v>
      </c>
      <c r="AS185">
        <v>3.7455755758570201E-6</v>
      </c>
      <c r="AT185">
        <v>5.693949226715132E-9</v>
      </c>
      <c r="AU185">
        <v>4181.4900795534704</v>
      </c>
      <c r="AV185">
        <v>3.7321624588364397E-2</v>
      </c>
      <c r="AW185">
        <v>4.3907793633369899E-2</v>
      </c>
      <c r="AX185">
        <v>37</v>
      </c>
      <c r="AY185">
        <v>44</v>
      </c>
      <c r="AZ185">
        <v>37</v>
      </c>
      <c r="BA185">
        <v>0</v>
      </c>
      <c r="BB185">
        <v>7.2310610544934866</v>
      </c>
      <c r="BC185">
        <v>8.1417491162696001E-3</v>
      </c>
      <c r="BD185">
        <v>0.92691233089453529</v>
      </c>
      <c r="BE185">
        <v>3.5766044517100297E-2</v>
      </c>
      <c r="BF185">
        <v>2.9179875472094791E-2</v>
      </c>
      <c r="BG185">
        <v>927</v>
      </c>
      <c r="BH185">
        <v>36</v>
      </c>
      <c r="BI185">
        <v>29</v>
      </c>
      <c r="BJ185">
        <v>8</v>
      </c>
      <c r="BK185">
        <v>926</v>
      </c>
      <c r="BL185">
        <v>36</v>
      </c>
      <c r="BM185">
        <v>30</v>
      </c>
      <c r="BN185">
        <v>8</v>
      </c>
      <c r="BO185">
        <v>1.0799136069114469E-3</v>
      </c>
      <c r="BP185">
        <v>0</v>
      </c>
      <c r="BQ185">
        <v>3.3333333333333333E-2</v>
      </c>
      <c r="BR185">
        <v>0</v>
      </c>
      <c r="BS185" s="3">
        <v>3.4413246940244779E-2</v>
      </c>
      <c r="BU185">
        <v>920</v>
      </c>
      <c r="BV185">
        <v>42</v>
      </c>
      <c r="BW185">
        <v>36</v>
      </c>
      <c r="BX185">
        <v>2</v>
      </c>
      <c r="BY185">
        <v>3.8876889848812088E-2</v>
      </c>
      <c r="BZ185">
        <v>1</v>
      </c>
      <c r="CA185">
        <v>1.2</v>
      </c>
      <c r="CB185">
        <v>4.5</v>
      </c>
      <c r="CC185" s="3">
        <v>6.7388768898488118</v>
      </c>
    </row>
    <row r="186" spans="1:81" x14ac:dyDescent="0.3">
      <c r="A186" t="s">
        <v>264</v>
      </c>
      <c r="B186">
        <v>0.90950601909506001</v>
      </c>
      <c r="C186">
        <v>2.4491490244914899E-2</v>
      </c>
      <c r="D186">
        <v>5.8530510585305097E-2</v>
      </c>
      <c r="E186">
        <v>7.4719800747198003E-3</v>
      </c>
      <c r="F186">
        <v>6.6002490660024907E-2</v>
      </c>
      <c r="G186">
        <v>3.1963470319634701E-2</v>
      </c>
      <c r="H186">
        <v>1000</v>
      </c>
      <c r="I186">
        <v>66</v>
      </c>
      <c r="J186">
        <v>32</v>
      </c>
      <c r="K186">
        <v>0.23239011891223299</v>
      </c>
      <c r="L186">
        <v>0.45395965637658481</v>
      </c>
      <c r="M186">
        <v>-0.53521976217553402</v>
      </c>
      <c r="N186">
        <v>-9.2080687246830495E-2</v>
      </c>
      <c r="O186">
        <v>-0.5168938011207812</v>
      </c>
      <c r="P186">
        <v>-8.178637566077275E-2</v>
      </c>
      <c r="Q186">
        <v>-0.73099822385159019</v>
      </c>
      <c r="R186">
        <v>-0.1156634016768056</v>
      </c>
      <c r="S186">
        <v>1.1681038636069121</v>
      </c>
      <c r="T186">
        <v>65.5</v>
      </c>
      <c r="U186">
        <v>66.5</v>
      </c>
      <c r="V186">
        <v>31.5</v>
      </c>
      <c r="W186">
        <v>32.5</v>
      </c>
      <c r="X186">
        <v>8.367071536822146E-3</v>
      </c>
      <c r="Y186">
        <v>3.3766185335175843E-2</v>
      </c>
      <c r="Z186">
        <v>3.3001747901765561E-4</v>
      </c>
      <c r="AA186">
        <v>2.4671307107400651E-4</v>
      </c>
      <c r="AB186">
        <v>3.2676487539412557E-4</v>
      </c>
      <c r="AC186">
        <v>-0.99950657385785202</v>
      </c>
      <c r="AD186">
        <v>-0.99934647024921175</v>
      </c>
      <c r="AE186">
        <v>-2.4637721337620482</v>
      </c>
      <c r="AF186">
        <v>-2.4100792989565969</v>
      </c>
      <c r="AG186">
        <v>-3.4842999661631882</v>
      </c>
      <c r="AH186">
        <v>-3.4083668309790611</v>
      </c>
      <c r="AI186">
        <v>117.7064047974453</v>
      </c>
      <c r="AJ186">
        <v>4.5452360436156657E-2</v>
      </c>
      <c r="AK186">
        <v>0.36382647473857571</v>
      </c>
      <c r="AL186">
        <v>0</v>
      </c>
      <c r="AM186">
        <v>0.5</v>
      </c>
      <c r="AN186">
        <v>0</v>
      </c>
      <c r="AO186">
        <v>0.5</v>
      </c>
      <c r="AP186">
        <v>2.4671307107400651E-4</v>
      </c>
      <c r="AQ186">
        <v>3.2676487539412557E-4</v>
      </c>
      <c r="AR186">
        <v>9.4891567662968721E-6</v>
      </c>
      <c r="AS186">
        <v>9.9472526272503493E-7</v>
      </c>
      <c r="AT186">
        <v>3.7864358314274759E-7</v>
      </c>
      <c r="AU186">
        <v>8314.3980981380228</v>
      </c>
      <c r="AV186">
        <v>6.6002490660024907E-2</v>
      </c>
      <c r="AW186">
        <v>3.1963470319634701E-2</v>
      </c>
      <c r="AX186">
        <v>66</v>
      </c>
      <c r="AY186">
        <v>32</v>
      </c>
      <c r="AZ186">
        <v>32</v>
      </c>
      <c r="BA186">
        <v>0</v>
      </c>
      <c r="BB186">
        <v>6.2172129371834561</v>
      </c>
      <c r="BC186">
        <v>8.9568724586106731E-3</v>
      </c>
      <c r="BD186">
        <v>0.91099091147895095</v>
      </c>
      <c r="BE186">
        <v>2.300659786102403E-2</v>
      </c>
      <c r="BF186">
        <v>5.7045618201414232E-2</v>
      </c>
      <c r="BG186">
        <v>911</v>
      </c>
      <c r="BH186">
        <v>23</v>
      </c>
      <c r="BI186">
        <v>57</v>
      </c>
      <c r="BJ186">
        <v>9</v>
      </c>
      <c r="BK186">
        <v>910</v>
      </c>
      <c r="BL186">
        <v>24</v>
      </c>
      <c r="BM186">
        <v>59</v>
      </c>
      <c r="BN186">
        <v>7</v>
      </c>
      <c r="BO186">
        <v>1.0989010989010989E-3</v>
      </c>
      <c r="BP186">
        <v>4.1666666666666657E-2</v>
      </c>
      <c r="BQ186">
        <v>6.7796610169491525E-2</v>
      </c>
      <c r="BR186">
        <v>0.5714285714285714</v>
      </c>
      <c r="BS186" s="3">
        <v>0.68199074936363069</v>
      </c>
      <c r="BU186">
        <v>904</v>
      </c>
      <c r="BV186">
        <v>30</v>
      </c>
      <c r="BW186">
        <v>64</v>
      </c>
      <c r="BX186">
        <v>2</v>
      </c>
      <c r="BY186">
        <v>3.9560439560439559E-2</v>
      </c>
      <c r="BZ186">
        <v>1.5</v>
      </c>
      <c r="CA186">
        <v>0.42372881355932202</v>
      </c>
      <c r="CB186">
        <v>3.5714285714285721</v>
      </c>
      <c r="CC186" s="3">
        <v>5.5347178245483333</v>
      </c>
    </row>
    <row r="187" spans="1:81" x14ac:dyDescent="0.3">
      <c r="A187" t="s">
        <v>265</v>
      </c>
      <c r="B187">
        <v>0.92755905511810999</v>
      </c>
      <c r="C187">
        <v>2.8346456692913399E-2</v>
      </c>
      <c r="D187">
        <v>3.4645669291338603E-2</v>
      </c>
      <c r="E187">
        <v>9.4488188976378003E-3</v>
      </c>
      <c r="F187">
        <v>4.4094488188976398E-2</v>
      </c>
      <c r="G187">
        <v>3.7795275590551201E-2</v>
      </c>
      <c r="H187">
        <v>1000</v>
      </c>
      <c r="I187">
        <v>44</v>
      </c>
      <c r="J187">
        <v>38</v>
      </c>
      <c r="K187">
        <v>8.9788531158825444E-2</v>
      </c>
      <c r="L187">
        <v>0.6537186407740091</v>
      </c>
      <c r="M187">
        <v>-0.82042293768234908</v>
      </c>
      <c r="N187">
        <v>0.30743728154801819</v>
      </c>
      <c r="O187">
        <v>-0.94897859212814273</v>
      </c>
      <c r="P187">
        <v>0.27957563808324398</v>
      </c>
      <c r="Q187">
        <v>-1.342058395389345</v>
      </c>
      <c r="R187">
        <v>0.39537965908643569</v>
      </c>
      <c r="S187">
        <v>0.41069209165694698</v>
      </c>
      <c r="T187">
        <v>43.5</v>
      </c>
      <c r="U187">
        <v>44.5</v>
      </c>
      <c r="V187">
        <v>37.5</v>
      </c>
      <c r="W187">
        <v>38.5</v>
      </c>
      <c r="X187">
        <v>4.5983875610237507E-3</v>
      </c>
      <c r="Y187">
        <v>3.1400005992314628E-2</v>
      </c>
      <c r="Z187">
        <v>5.9299583455158972E-5</v>
      </c>
      <c r="AA187">
        <v>2.4671307107400651E-4</v>
      </c>
      <c r="AB187">
        <v>3.2676487539412557E-4</v>
      </c>
      <c r="AC187">
        <v>-0.99950657385785202</v>
      </c>
      <c r="AD187">
        <v>-0.99934647024921175</v>
      </c>
      <c r="AE187">
        <v>-2.4637721337620482</v>
      </c>
      <c r="AF187">
        <v>-2.4100792989565969</v>
      </c>
      <c r="AG187">
        <v>-3.4842999661631882</v>
      </c>
      <c r="AH187">
        <v>-3.4083668309790611</v>
      </c>
      <c r="AI187">
        <v>117.7064047974453</v>
      </c>
      <c r="AJ187">
        <v>7.3891698128913759E-3</v>
      </c>
      <c r="AK187">
        <v>1.961062905755667</v>
      </c>
      <c r="AL187">
        <v>0</v>
      </c>
      <c r="AM187">
        <v>0.5</v>
      </c>
      <c r="AN187">
        <v>0</v>
      </c>
      <c r="AO187">
        <v>0.5</v>
      </c>
      <c r="AP187">
        <v>2.4671307107400651E-4</v>
      </c>
      <c r="AQ187">
        <v>3.2676487539412557E-4</v>
      </c>
      <c r="AR187">
        <v>9.4891567662968721E-6</v>
      </c>
      <c r="AS187">
        <v>2.946676528442546E-6</v>
      </c>
      <c r="AT187">
        <v>5.7242360928907482E-8</v>
      </c>
      <c r="AU187">
        <v>3336.0247402350969</v>
      </c>
      <c r="AV187">
        <v>4.4094488188976398E-2</v>
      </c>
      <c r="AW187">
        <v>3.7795275590551201E-2</v>
      </c>
      <c r="AX187">
        <v>44</v>
      </c>
      <c r="AY187">
        <v>38</v>
      </c>
      <c r="AZ187">
        <v>38</v>
      </c>
      <c r="BA187">
        <v>0</v>
      </c>
      <c r="BB187">
        <v>6.8561474746708191</v>
      </c>
      <c r="BC187">
        <v>7.9744079483153648E-3</v>
      </c>
      <c r="BD187">
        <v>0.92608464416878777</v>
      </c>
      <c r="BE187">
        <v>2.9820867642235831E-2</v>
      </c>
      <c r="BF187">
        <v>3.6120080240661032E-2</v>
      </c>
      <c r="BG187">
        <v>926</v>
      </c>
      <c r="BH187">
        <v>30</v>
      </c>
      <c r="BI187">
        <v>36</v>
      </c>
      <c r="BJ187">
        <v>8</v>
      </c>
      <c r="BK187">
        <v>928</v>
      </c>
      <c r="BL187">
        <v>28</v>
      </c>
      <c r="BM187">
        <v>35</v>
      </c>
      <c r="BN187">
        <v>9</v>
      </c>
      <c r="BO187">
        <v>4.3103448275862068E-3</v>
      </c>
      <c r="BP187">
        <v>0.14285714285714279</v>
      </c>
      <c r="BQ187">
        <v>2.8571428571428571E-2</v>
      </c>
      <c r="BR187">
        <v>0.1111111111111111</v>
      </c>
      <c r="BS187" s="3">
        <v>0.28685002736726872</v>
      </c>
      <c r="BU187">
        <v>920</v>
      </c>
      <c r="BV187">
        <v>36</v>
      </c>
      <c r="BW187">
        <v>42</v>
      </c>
      <c r="BX187">
        <v>2</v>
      </c>
      <c r="BY187">
        <v>6.8965517241379309E-2</v>
      </c>
      <c r="BZ187">
        <v>2.285714285714286</v>
      </c>
      <c r="CA187">
        <v>1.4</v>
      </c>
      <c r="CB187">
        <v>5.4444444444444446</v>
      </c>
      <c r="CC187" s="3">
        <v>9.1991242474001105</v>
      </c>
    </row>
    <row r="188" spans="1:81" x14ac:dyDescent="0.3">
      <c r="A188" t="s">
        <v>266</v>
      </c>
      <c r="B188">
        <v>0.75574112734864296</v>
      </c>
      <c r="C188">
        <v>2.0876826722338201E-2</v>
      </c>
      <c r="D188">
        <v>0.196242171189979</v>
      </c>
      <c r="E188">
        <v>2.7139874739039699E-2</v>
      </c>
      <c r="F188">
        <v>0.223382045929019</v>
      </c>
      <c r="G188">
        <v>4.8016701461377903E-2</v>
      </c>
      <c r="H188">
        <v>1000</v>
      </c>
      <c r="I188">
        <v>223</v>
      </c>
      <c r="J188">
        <v>48</v>
      </c>
      <c r="K188">
        <v>0.99977452475605089</v>
      </c>
      <c r="L188">
        <v>0.8936653631889413</v>
      </c>
      <c r="M188">
        <v>0.99954904951210177</v>
      </c>
      <c r="N188">
        <v>0.78733072637788259</v>
      </c>
      <c r="O188">
        <v>2.4807551059917849</v>
      </c>
      <c r="P188">
        <v>0.88123828864548381</v>
      </c>
      <c r="Q188">
        <v>3.5083175158198872</v>
      </c>
      <c r="R188">
        <v>1.2462591394849001</v>
      </c>
      <c r="S188">
        <v>1.3997476243080349</v>
      </c>
      <c r="T188">
        <v>222.5</v>
      </c>
      <c r="U188">
        <v>223.5</v>
      </c>
      <c r="V188">
        <v>47.5</v>
      </c>
      <c r="W188">
        <v>48.5</v>
      </c>
      <c r="X188">
        <v>2.282916822848868E-5</v>
      </c>
      <c r="Y188">
        <v>1.5611388223167429E-2</v>
      </c>
      <c r="Z188">
        <v>4.9886306580094711E-7</v>
      </c>
      <c r="AA188">
        <v>2.4671307107400651E-4</v>
      </c>
      <c r="AB188">
        <v>3.2676487539412557E-4</v>
      </c>
      <c r="AC188">
        <v>-0.99950657385785202</v>
      </c>
      <c r="AD188">
        <v>-0.99934647024921175</v>
      </c>
      <c r="AE188">
        <v>-2.4637721337620482</v>
      </c>
      <c r="AF188">
        <v>-2.4100792989565969</v>
      </c>
      <c r="AG188">
        <v>-3.4842999661631882</v>
      </c>
      <c r="AH188">
        <v>-3.4083668309790611</v>
      </c>
      <c r="AI188">
        <v>117.7064047974453</v>
      </c>
      <c r="AJ188">
        <v>2.5145536276745262E-4</v>
      </c>
      <c r="AK188">
        <v>5.5389673836336066E-9</v>
      </c>
      <c r="AL188">
        <v>0</v>
      </c>
      <c r="AM188">
        <v>0.5</v>
      </c>
      <c r="AN188">
        <v>0</v>
      </c>
      <c r="AO188">
        <v>0.5</v>
      </c>
      <c r="AP188">
        <v>2.4671307107400651E-4</v>
      </c>
      <c r="AQ188">
        <v>3.2676487539412557E-4</v>
      </c>
      <c r="AR188">
        <v>9.4891567662968721E-6</v>
      </c>
      <c r="AS188">
        <v>4.1319424444983121E-17</v>
      </c>
      <c r="AT188">
        <v>9.6848876156700918E-10</v>
      </c>
      <c r="AU188">
        <v>118293293620240.3</v>
      </c>
      <c r="AV188">
        <v>0.223382045929019</v>
      </c>
      <c r="AW188">
        <v>4.8016701461377903E-2</v>
      </c>
      <c r="AX188">
        <v>223</v>
      </c>
      <c r="AY188">
        <v>48</v>
      </c>
      <c r="AZ188">
        <v>48</v>
      </c>
      <c r="BA188">
        <v>0</v>
      </c>
      <c r="BB188">
        <v>5.5073132035066186</v>
      </c>
      <c r="BC188">
        <v>2.817955725943197E-2</v>
      </c>
      <c r="BD188">
        <v>0.75678080986903506</v>
      </c>
      <c r="BE188">
        <v>1.983714420194594E-2</v>
      </c>
      <c r="BF188">
        <v>0.195202488669587</v>
      </c>
      <c r="BG188">
        <v>757</v>
      </c>
      <c r="BH188">
        <v>20</v>
      </c>
      <c r="BI188">
        <v>195</v>
      </c>
      <c r="BJ188">
        <v>28</v>
      </c>
      <c r="BK188">
        <v>756</v>
      </c>
      <c r="BL188">
        <v>21</v>
      </c>
      <c r="BM188">
        <v>196</v>
      </c>
      <c r="BN188">
        <v>27</v>
      </c>
      <c r="BO188">
        <v>1.3227513227513229E-3</v>
      </c>
      <c r="BP188">
        <v>4.7619047619047623E-2</v>
      </c>
      <c r="BQ188">
        <v>5.1020408163265302E-3</v>
      </c>
      <c r="BR188">
        <v>3.7037037037037028E-2</v>
      </c>
      <c r="BS188" s="3">
        <v>9.1080876795162496E-2</v>
      </c>
      <c r="BU188">
        <v>739</v>
      </c>
      <c r="BV188">
        <v>37</v>
      </c>
      <c r="BW188">
        <v>213</v>
      </c>
      <c r="BX188">
        <v>11</v>
      </c>
      <c r="BY188">
        <v>0.38227513227513232</v>
      </c>
      <c r="BZ188">
        <v>12.19047619047619</v>
      </c>
      <c r="CA188">
        <v>1.4744897959183669</v>
      </c>
      <c r="CB188">
        <v>9.481481481481481</v>
      </c>
      <c r="CC188" s="3">
        <v>23.52872260015117</v>
      </c>
    </row>
    <row r="189" spans="1:81" x14ac:dyDescent="0.3">
      <c r="A189" t="s">
        <v>267</v>
      </c>
      <c r="B189">
        <v>0.87028657616892902</v>
      </c>
      <c r="C189">
        <v>2.1116138763197598E-2</v>
      </c>
      <c r="D189">
        <v>8.8989441930618404E-2</v>
      </c>
      <c r="E189">
        <v>1.9607843137254902E-2</v>
      </c>
      <c r="F189">
        <v>0.108597285067873</v>
      </c>
      <c r="G189">
        <v>4.0723981900452497E-2</v>
      </c>
      <c r="H189">
        <v>1000</v>
      </c>
      <c r="I189">
        <v>109</v>
      </c>
      <c r="J189">
        <v>41</v>
      </c>
      <c r="K189">
        <v>0.66868227415728998</v>
      </c>
      <c r="L189">
        <v>0.74238610344134293</v>
      </c>
      <c r="M189">
        <v>0.33736454831458002</v>
      </c>
      <c r="N189">
        <v>0.48477220688268591</v>
      </c>
      <c r="O189">
        <v>0.30849473269675431</v>
      </c>
      <c r="P189">
        <v>0.46012793012343772</v>
      </c>
      <c r="Q189">
        <v>0.43627743490041271</v>
      </c>
      <c r="R189">
        <v>0.65071915920722545</v>
      </c>
      <c r="S189">
        <v>1.395941549057</v>
      </c>
      <c r="T189">
        <v>108.5</v>
      </c>
      <c r="U189">
        <v>109.5</v>
      </c>
      <c r="V189">
        <v>40.5</v>
      </c>
      <c r="W189">
        <v>41.5</v>
      </c>
      <c r="X189">
        <v>9.7986822178771638E-3</v>
      </c>
      <c r="Y189">
        <v>2.7467177824618379E-2</v>
      </c>
      <c r="Z189">
        <v>3.7570670549551109E-4</v>
      </c>
      <c r="AA189">
        <v>2.4671307107400651E-4</v>
      </c>
      <c r="AB189">
        <v>3.2676487539412557E-4</v>
      </c>
      <c r="AC189">
        <v>-0.99950657385785202</v>
      </c>
      <c r="AD189">
        <v>-0.99934647024921175</v>
      </c>
      <c r="AE189">
        <v>-2.4637721337620482</v>
      </c>
      <c r="AF189">
        <v>-2.4100792989565969</v>
      </c>
      <c r="AG189">
        <v>-3.4842999661631882</v>
      </c>
      <c r="AH189">
        <v>-3.4083668309790611</v>
      </c>
      <c r="AI189">
        <v>117.7064047974453</v>
      </c>
      <c r="AJ189">
        <v>2.8073851690199039E-3</v>
      </c>
      <c r="AK189">
        <v>7.7012535550783712E-3</v>
      </c>
      <c r="AL189">
        <v>0</v>
      </c>
      <c r="AM189">
        <v>0.5</v>
      </c>
      <c r="AN189">
        <v>0</v>
      </c>
      <c r="AO189">
        <v>0.5</v>
      </c>
      <c r="AP189">
        <v>2.4671307107400651E-4</v>
      </c>
      <c r="AQ189">
        <v>3.2676487539412557E-4</v>
      </c>
      <c r="AR189">
        <v>9.4891567662968721E-6</v>
      </c>
      <c r="AS189">
        <v>2.4658375553773811E-8</v>
      </c>
      <c r="AT189">
        <v>1.9024278710543181E-8</v>
      </c>
      <c r="AU189">
        <v>7599830.4815165494</v>
      </c>
      <c r="AV189">
        <v>0.108597285067873</v>
      </c>
      <c r="AW189">
        <v>4.0723981900452497E-2</v>
      </c>
      <c r="AX189">
        <v>109</v>
      </c>
      <c r="AY189">
        <v>41</v>
      </c>
      <c r="AZ189">
        <v>41</v>
      </c>
      <c r="BA189">
        <v>0</v>
      </c>
      <c r="BB189">
        <v>5.5672303410016797</v>
      </c>
      <c r="BC189">
        <v>1.5271427939404879E-2</v>
      </c>
      <c r="BD189">
        <v>0.86595016097107935</v>
      </c>
      <c r="BE189">
        <v>2.5452553961047619E-2</v>
      </c>
      <c r="BF189">
        <v>9.3325857128468123E-2</v>
      </c>
      <c r="BG189">
        <v>866</v>
      </c>
      <c r="BH189">
        <v>25</v>
      </c>
      <c r="BI189">
        <v>93</v>
      </c>
      <c r="BJ189">
        <v>15</v>
      </c>
      <c r="BK189">
        <v>870</v>
      </c>
      <c r="BL189">
        <v>21</v>
      </c>
      <c r="BM189">
        <v>89</v>
      </c>
      <c r="BN189">
        <v>20</v>
      </c>
      <c r="BO189">
        <v>1.8390804597701149E-2</v>
      </c>
      <c r="BP189">
        <v>0.76190476190476186</v>
      </c>
      <c r="BQ189">
        <v>0.1797752808988764</v>
      </c>
      <c r="BR189">
        <v>1.25</v>
      </c>
      <c r="BS189" s="3">
        <v>2.2100708474013389</v>
      </c>
      <c r="BU189">
        <v>855</v>
      </c>
      <c r="BV189">
        <v>36</v>
      </c>
      <c r="BW189">
        <v>104</v>
      </c>
      <c r="BX189">
        <v>4</v>
      </c>
      <c r="BY189">
        <v>0.25862068965517238</v>
      </c>
      <c r="BZ189">
        <v>10.71428571428571</v>
      </c>
      <c r="CA189">
        <v>2.5280898876404501</v>
      </c>
      <c r="CB189">
        <v>12.8</v>
      </c>
      <c r="CC189" s="3">
        <v>26.300996291581331</v>
      </c>
    </row>
    <row r="190" spans="1:81" x14ac:dyDescent="0.3">
      <c r="A190" t="s">
        <v>268</v>
      </c>
      <c r="B190">
        <v>0.85394581861012997</v>
      </c>
      <c r="C190">
        <v>2.1201413427561801E-2</v>
      </c>
      <c r="D190">
        <v>0.11071849234393399</v>
      </c>
      <c r="E190">
        <v>1.41342756183746E-2</v>
      </c>
      <c r="F190">
        <v>0.124852767962309</v>
      </c>
      <c r="G190">
        <v>3.5335689045936397E-2</v>
      </c>
      <c r="H190">
        <v>1000</v>
      </c>
      <c r="I190">
        <v>125</v>
      </c>
      <c r="J190">
        <v>35</v>
      </c>
      <c r="K190">
        <v>0.80735548394513423</v>
      </c>
      <c r="L190">
        <v>0.55564433497383003</v>
      </c>
      <c r="M190">
        <v>0.61471096789026847</v>
      </c>
      <c r="N190">
        <v>0.1112886699476601</v>
      </c>
      <c r="O190">
        <v>0.61390471012481429</v>
      </c>
      <c r="P190">
        <v>9.8949002904149347E-2</v>
      </c>
      <c r="Q190">
        <v>0.86819236706323599</v>
      </c>
      <c r="R190">
        <v>0.13993502189034279</v>
      </c>
      <c r="S190">
        <v>1.1307597078264939</v>
      </c>
      <c r="T190">
        <v>124.5</v>
      </c>
      <c r="U190">
        <v>125.5</v>
      </c>
      <c r="V190">
        <v>34.5</v>
      </c>
      <c r="W190">
        <v>35.5</v>
      </c>
      <c r="X190">
        <v>7.3831777666345522E-3</v>
      </c>
      <c r="Y190">
        <v>3.3637139080612062E-2</v>
      </c>
      <c r="Z190">
        <v>2.8082301711610848E-4</v>
      </c>
      <c r="AA190">
        <v>2.4671307107400651E-4</v>
      </c>
      <c r="AB190">
        <v>3.2676487539412557E-4</v>
      </c>
      <c r="AC190">
        <v>-0.99950657385785202</v>
      </c>
      <c r="AD190">
        <v>-0.99934647024921175</v>
      </c>
      <c r="AE190">
        <v>-2.4637721337620482</v>
      </c>
      <c r="AF190">
        <v>-2.4100792989565969</v>
      </c>
      <c r="AG190">
        <v>-3.4842999661631882</v>
      </c>
      <c r="AH190">
        <v>-3.4083668309790611</v>
      </c>
      <c r="AI190">
        <v>117.7064047974453</v>
      </c>
      <c r="AJ190">
        <v>1.8692340909060509E-2</v>
      </c>
      <c r="AK190">
        <v>1.495963628525879E-3</v>
      </c>
      <c r="AL190">
        <v>0</v>
      </c>
      <c r="AM190">
        <v>0.5</v>
      </c>
      <c r="AN190">
        <v>0</v>
      </c>
      <c r="AO190">
        <v>0.5</v>
      </c>
      <c r="AP190">
        <v>2.4671307107400651E-4</v>
      </c>
      <c r="AQ190">
        <v>3.2676487539412557E-4</v>
      </c>
      <c r="AR190">
        <v>9.4891567662968721E-6</v>
      </c>
      <c r="AS190">
        <v>3.609106743260172E-9</v>
      </c>
      <c r="AT190">
        <v>1.551225385786914E-7</v>
      </c>
      <c r="AU190">
        <v>4759766.9836716438</v>
      </c>
      <c r="AV190">
        <v>0.124852767962309</v>
      </c>
      <c r="AW190">
        <v>3.5335689045936397E-2</v>
      </c>
      <c r="AX190">
        <v>125</v>
      </c>
      <c r="AY190">
        <v>35</v>
      </c>
      <c r="AZ190">
        <v>35</v>
      </c>
      <c r="BA190">
        <v>0</v>
      </c>
      <c r="BB190">
        <v>5.6086034729264531</v>
      </c>
      <c r="BC190">
        <v>1.4817010032570211E-2</v>
      </c>
      <c r="BD190">
        <v>0.85462855302432472</v>
      </c>
      <c r="BE190">
        <v>2.0518679013366192E-2</v>
      </c>
      <c r="BF190">
        <v>0.1100357579297388</v>
      </c>
      <c r="BG190">
        <v>855</v>
      </c>
      <c r="BH190">
        <v>21</v>
      </c>
      <c r="BI190">
        <v>110</v>
      </c>
      <c r="BJ190">
        <v>15</v>
      </c>
      <c r="BK190">
        <v>854</v>
      </c>
      <c r="BL190">
        <v>21</v>
      </c>
      <c r="BM190">
        <v>111</v>
      </c>
      <c r="BN190">
        <v>14</v>
      </c>
      <c r="BO190">
        <v>1.17096018735363E-3</v>
      </c>
      <c r="BP190">
        <v>0</v>
      </c>
      <c r="BQ190">
        <v>9.0090090090090089E-3</v>
      </c>
      <c r="BR190">
        <v>7.1428571428571425E-2</v>
      </c>
      <c r="BS190" s="3">
        <v>8.1608540624934056E-2</v>
      </c>
      <c r="BU190">
        <v>844</v>
      </c>
      <c r="BV190">
        <v>31</v>
      </c>
      <c r="BW190">
        <v>120</v>
      </c>
      <c r="BX190">
        <v>4</v>
      </c>
      <c r="BY190">
        <v>0.117096018735363</v>
      </c>
      <c r="BZ190">
        <v>4.7619047619047619</v>
      </c>
      <c r="CA190">
        <v>0.72972972972972971</v>
      </c>
      <c r="CB190">
        <v>7.1428571428571432</v>
      </c>
      <c r="CC190" s="3">
        <v>12.751587653227</v>
      </c>
    </row>
    <row r="191" spans="1:81" x14ac:dyDescent="0.3">
      <c r="A191" t="s">
        <v>269</v>
      </c>
      <c r="B191">
        <v>0.91178597252350002</v>
      </c>
      <c r="C191">
        <v>1.8799710773680402E-2</v>
      </c>
      <c r="D191">
        <v>6.1460592913955198E-2</v>
      </c>
      <c r="E191">
        <v>7.9537237888647905E-3</v>
      </c>
      <c r="F191">
        <v>6.941431670282E-2</v>
      </c>
      <c r="G191">
        <v>2.6753434562545201E-2</v>
      </c>
      <c r="H191">
        <v>1000</v>
      </c>
      <c r="I191">
        <v>69</v>
      </c>
      <c r="J191">
        <v>27</v>
      </c>
      <c r="K191">
        <v>0.25820199109954212</v>
      </c>
      <c r="L191">
        <v>0.29382808042988412</v>
      </c>
      <c r="M191">
        <v>-0.48359601780091582</v>
      </c>
      <c r="N191">
        <v>-0.41234383914023182</v>
      </c>
      <c r="O191">
        <v>-0.45884053200240887</v>
      </c>
      <c r="P191">
        <v>-0.38341852401650922</v>
      </c>
      <c r="Q191">
        <v>-0.64889850332429289</v>
      </c>
      <c r="R191">
        <v>-0.54223567672922168</v>
      </c>
      <c r="S191">
        <v>1.447912125162909</v>
      </c>
      <c r="T191">
        <v>68.5</v>
      </c>
      <c r="U191">
        <v>69.5</v>
      </c>
      <c r="V191">
        <v>26.5</v>
      </c>
      <c r="W191">
        <v>27.5</v>
      </c>
      <c r="X191">
        <v>8.8354688962770656E-3</v>
      </c>
      <c r="Y191">
        <v>2.941225431326594E-2</v>
      </c>
      <c r="Z191">
        <v>3.7627045608045698E-4</v>
      </c>
      <c r="AA191">
        <v>2.4671307107400651E-4</v>
      </c>
      <c r="AB191">
        <v>3.2676487539412557E-4</v>
      </c>
      <c r="AC191">
        <v>-0.99950657385785202</v>
      </c>
      <c r="AD191">
        <v>-0.99934647024921175</v>
      </c>
      <c r="AE191">
        <v>-2.4637721337620482</v>
      </c>
      <c r="AF191">
        <v>-2.4100792989565969</v>
      </c>
      <c r="AG191">
        <v>-3.4842999661631882</v>
      </c>
      <c r="AH191">
        <v>-3.4083668309790611</v>
      </c>
      <c r="AI191">
        <v>117.7064047974453</v>
      </c>
      <c r="AJ191">
        <v>0.1831368819678309</v>
      </c>
      <c r="AK191">
        <v>0.28510915630750061</v>
      </c>
      <c r="AL191">
        <v>0</v>
      </c>
      <c r="AM191">
        <v>0.5</v>
      </c>
      <c r="AN191">
        <v>0</v>
      </c>
      <c r="AO191">
        <v>0.5</v>
      </c>
      <c r="AP191">
        <v>2.4671307107400651E-4</v>
      </c>
      <c r="AQ191">
        <v>3.2676487539412557E-4</v>
      </c>
      <c r="AR191">
        <v>9.4891567662968721E-6</v>
      </c>
      <c r="AS191">
        <v>8.2314460194406588E-7</v>
      </c>
      <c r="AT191">
        <v>1.3289121973694061E-6</v>
      </c>
      <c r="AU191">
        <v>3264.0388495848852</v>
      </c>
      <c r="AV191">
        <v>6.941431670282E-2</v>
      </c>
      <c r="AW191">
        <v>2.6753434562545201E-2</v>
      </c>
      <c r="AX191">
        <v>69</v>
      </c>
      <c r="AY191">
        <v>27</v>
      </c>
      <c r="AZ191">
        <v>27</v>
      </c>
      <c r="BA191">
        <v>0</v>
      </c>
      <c r="BB191">
        <v>6.3039778072960111</v>
      </c>
      <c r="BC191">
        <v>7.976018549667202E-3</v>
      </c>
      <c r="BD191">
        <v>0.91180826728430198</v>
      </c>
      <c r="BE191">
        <v>1.8777416012877999E-2</v>
      </c>
      <c r="BF191">
        <v>6.1438298153152798E-2</v>
      </c>
      <c r="BG191">
        <v>912</v>
      </c>
      <c r="BH191">
        <v>19</v>
      </c>
      <c r="BI191">
        <v>61</v>
      </c>
      <c r="BJ191">
        <v>8</v>
      </c>
      <c r="BK191">
        <v>912</v>
      </c>
      <c r="BL191">
        <v>19</v>
      </c>
      <c r="BM191">
        <v>61</v>
      </c>
      <c r="BN191">
        <v>8</v>
      </c>
      <c r="BO191">
        <v>0</v>
      </c>
      <c r="BP191">
        <v>0</v>
      </c>
      <c r="BQ191">
        <v>0</v>
      </c>
      <c r="BR191">
        <v>0</v>
      </c>
      <c r="BS191" s="3">
        <v>0</v>
      </c>
      <c r="BU191">
        <v>906</v>
      </c>
      <c r="BV191">
        <v>25</v>
      </c>
      <c r="BW191">
        <v>68</v>
      </c>
      <c r="BX191">
        <v>2</v>
      </c>
      <c r="BY191">
        <v>3.9473684210526307E-2</v>
      </c>
      <c r="BZ191">
        <v>1.8947368421052631</v>
      </c>
      <c r="CA191">
        <v>0.80327868852459017</v>
      </c>
      <c r="CB191">
        <v>4.5</v>
      </c>
      <c r="CC191" s="3">
        <v>7.2374892148403793</v>
      </c>
    </row>
    <row r="192" spans="1:81" x14ac:dyDescent="0.3">
      <c r="A192" t="s">
        <v>270</v>
      </c>
      <c r="B192">
        <v>0.78102189781021902</v>
      </c>
      <c r="C192">
        <v>2.6277372262773699E-2</v>
      </c>
      <c r="D192">
        <v>0.14111922141119199</v>
      </c>
      <c r="E192">
        <v>5.1581508515815097E-2</v>
      </c>
      <c r="F192">
        <v>0.19270072992700699</v>
      </c>
      <c r="G192">
        <v>7.7858880778588796E-2</v>
      </c>
      <c r="H192">
        <v>1000</v>
      </c>
      <c r="I192">
        <v>193</v>
      </c>
      <c r="J192">
        <v>78</v>
      </c>
      <c r="K192">
        <v>0.99653861354395368</v>
      </c>
      <c r="L192">
        <v>0.99992682340073513</v>
      </c>
      <c r="M192">
        <v>0.99307722708790735</v>
      </c>
      <c r="N192">
        <v>0.99985364680147026</v>
      </c>
      <c r="O192">
        <v>1.909567710254616</v>
      </c>
      <c r="P192">
        <v>2.6850097166694882</v>
      </c>
      <c r="Q192">
        <v>2.7005365541118151</v>
      </c>
      <c r="R192">
        <v>3.797177156417531</v>
      </c>
      <c r="S192">
        <v>43.911019214026027</v>
      </c>
      <c r="T192">
        <v>192.5</v>
      </c>
      <c r="U192">
        <v>193.5</v>
      </c>
      <c r="V192">
        <v>77.5</v>
      </c>
      <c r="W192">
        <v>78.5</v>
      </c>
      <c r="X192">
        <v>2.8027221280857439E-4</v>
      </c>
      <c r="Y192">
        <v>2.5189369197264891E-5</v>
      </c>
      <c r="Z192">
        <v>3.1000653705045287E-7</v>
      </c>
      <c r="AA192">
        <v>2.4671307107400651E-4</v>
      </c>
      <c r="AB192">
        <v>3.2676487539412557E-4</v>
      </c>
      <c r="AC192">
        <v>-0.99950657385785202</v>
      </c>
      <c r="AD192">
        <v>-0.99934647024921175</v>
      </c>
      <c r="AE192">
        <v>-2.4637721337620482</v>
      </c>
      <c r="AF192">
        <v>-2.4100792989565969</v>
      </c>
      <c r="AG192">
        <v>-3.4842999661631882</v>
      </c>
      <c r="AH192">
        <v>-3.4083668309790611</v>
      </c>
      <c r="AI192">
        <v>117.7064047974453</v>
      </c>
      <c r="AJ192">
        <v>6.948379219781924E-10</v>
      </c>
      <c r="AK192">
        <v>4.0053057994163301E-7</v>
      </c>
      <c r="AL192">
        <v>0</v>
      </c>
      <c r="AM192">
        <v>0.5</v>
      </c>
      <c r="AN192">
        <v>0</v>
      </c>
      <c r="AO192">
        <v>0.5</v>
      </c>
      <c r="AP192">
        <v>2.4671307107400651E-4</v>
      </c>
      <c r="AQ192">
        <v>3.2676487539412557E-4</v>
      </c>
      <c r="AR192">
        <v>9.4891567662968721E-6</v>
      </c>
      <c r="AS192">
        <v>3.668183804158121E-14</v>
      </c>
      <c r="AT192">
        <v>4.3181026685618512E-18</v>
      </c>
      <c r="AU192">
        <v>1.857181805198218E+19</v>
      </c>
      <c r="AV192">
        <v>0.19270072992700699</v>
      </c>
      <c r="AW192">
        <v>7.7858880778588796E-2</v>
      </c>
      <c r="AX192">
        <v>193</v>
      </c>
      <c r="AY192">
        <v>78</v>
      </c>
      <c r="AZ192">
        <v>78</v>
      </c>
      <c r="BA192">
        <v>0</v>
      </c>
      <c r="BB192">
        <v>5.2727210052563702</v>
      </c>
      <c r="BC192">
        <v>3.9837126189962158E-2</v>
      </c>
      <c r="BD192">
        <v>0.7692775154843664</v>
      </c>
      <c r="BE192">
        <v>3.8021754588626638E-2</v>
      </c>
      <c r="BF192">
        <v>0.1528636037370448</v>
      </c>
      <c r="BG192">
        <v>769</v>
      </c>
      <c r="BH192">
        <v>38</v>
      </c>
      <c r="BI192">
        <v>153</v>
      </c>
      <c r="BJ192">
        <v>40</v>
      </c>
      <c r="BK192">
        <v>781</v>
      </c>
      <c r="BL192">
        <v>26</v>
      </c>
      <c r="BM192">
        <v>141</v>
      </c>
      <c r="BN192">
        <v>52</v>
      </c>
      <c r="BO192">
        <v>0.18437900128040971</v>
      </c>
      <c r="BP192">
        <v>5.5384615384615383</v>
      </c>
      <c r="BQ192">
        <v>1.021276595744681</v>
      </c>
      <c r="BR192">
        <v>2.7692307692307692</v>
      </c>
      <c r="BS192" s="3">
        <v>9.5133479047173974</v>
      </c>
      <c r="BU192">
        <v>744</v>
      </c>
      <c r="BV192">
        <v>63</v>
      </c>
      <c r="BW192">
        <v>178</v>
      </c>
      <c r="BX192">
        <v>15</v>
      </c>
      <c r="BY192">
        <v>1.7528809218950061</v>
      </c>
      <c r="BZ192">
        <v>52.653846153846153</v>
      </c>
      <c r="CA192">
        <v>9.7092198581560289</v>
      </c>
      <c r="CB192">
        <v>26.32692307692308</v>
      </c>
      <c r="CC192" s="3">
        <v>90.442870010820272</v>
      </c>
    </row>
    <row r="193" spans="1:81" x14ac:dyDescent="0.3">
      <c r="A193" t="s">
        <v>271</v>
      </c>
      <c r="B193">
        <v>0.89621489621489603</v>
      </c>
      <c r="C193">
        <v>1.8315018315018299E-2</v>
      </c>
      <c r="D193">
        <v>8.0586080586080605E-2</v>
      </c>
      <c r="E193">
        <v>4.8840048840048797E-3</v>
      </c>
      <c r="F193">
        <v>8.54700854700855E-2</v>
      </c>
      <c r="G193">
        <v>2.31990231990232E-2</v>
      </c>
      <c r="H193">
        <v>1000</v>
      </c>
      <c r="I193">
        <v>85</v>
      </c>
      <c r="J193">
        <v>23</v>
      </c>
      <c r="K193">
        <v>0.41554440918161589</v>
      </c>
      <c r="L193">
        <v>0.18822588309557961</v>
      </c>
      <c r="M193">
        <v>-0.16891118163676819</v>
      </c>
      <c r="N193">
        <v>-0.62354823380884095</v>
      </c>
      <c r="O193">
        <v>-0.1508296436005867</v>
      </c>
      <c r="P193">
        <v>-0.62540265773267256</v>
      </c>
      <c r="Q193">
        <v>-0.21330532758785001</v>
      </c>
      <c r="R193">
        <v>-0.88445292050972435</v>
      </c>
      <c r="S193">
        <v>1.188928902143257</v>
      </c>
      <c r="T193">
        <v>84.5</v>
      </c>
      <c r="U193">
        <v>85.5</v>
      </c>
      <c r="V193">
        <v>22.5</v>
      </c>
      <c r="W193">
        <v>23.5</v>
      </c>
      <c r="X193">
        <v>1.0582550837561039E-2</v>
      </c>
      <c r="Y193">
        <v>2.312664412286583E-2</v>
      </c>
      <c r="Z193">
        <v>2.9097713639009869E-4</v>
      </c>
      <c r="AA193">
        <v>2.4671307107400651E-4</v>
      </c>
      <c r="AB193">
        <v>3.2676487539412557E-4</v>
      </c>
      <c r="AC193">
        <v>-0.99950657385785202</v>
      </c>
      <c r="AD193">
        <v>-0.99934647024921175</v>
      </c>
      <c r="AE193">
        <v>-2.4637721337620482</v>
      </c>
      <c r="AF193">
        <v>-2.4100792989565969</v>
      </c>
      <c r="AG193">
        <v>-3.4842999661631882</v>
      </c>
      <c r="AH193">
        <v>-3.4083668309790611</v>
      </c>
      <c r="AI193">
        <v>117.7064047974453</v>
      </c>
      <c r="AJ193">
        <v>0.51668994766630028</v>
      </c>
      <c r="AK193">
        <v>7.2972831362220117E-2</v>
      </c>
      <c r="AL193">
        <v>0</v>
      </c>
      <c r="AM193">
        <v>0.5</v>
      </c>
      <c r="AN193">
        <v>0</v>
      </c>
      <c r="AO193">
        <v>0.5</v>
      </c>
      <c r="AP193">
        <v>2.4671307107400651E-4</v>
      </c>
      <c r="AQ193">
        <v>3.2676487539412557E-4</v>
      </c>
      <c r="AR193">
        <v>9.4891567662968721E-6</v>
      </c>
      <c r="AS193">
        <v>2.5234048181260222E-7</v>
      </c>
      <c r="AT193">
        <v>2.9480496206420781E-6</v>
      </c>
      <c r="AU193">
        <v>3711.6307995477978</v>
      </c>
      <c r="AV193">
        <v>8.54700854700855E-2</v>
      </c>
      <c r="AW193">
        <v>2.31990231990232E-2</v>
      </c>
      <c r="AX193">
        <v>85</v>
      </c>
      <c r="AY193">
        <v>23</v>
      </c>
      <c r="AZ193">
        <v>23</v>
      </c>
      <c r="BA193">
        <v>0</v>
      </c>
      <c r="BB193">
        <v>6.2399463294873083</v>
      </c>
      <c r="BC193">
        <v>8.1028254456088095E-3</v>
      </c>
      <c r="BD193">
        <v>0.89943371677650008</v>
      </c>
      <c r="BE193">
        <v>1.509619775341439E-2</v>
      </c>
      <c r="BF193">
        <v>7.7367260024476692E-2</v>
      </c>
      <c r="BG193">
        <v>899</v>
      </c>
      <c r="BH193">
        <v>15</v>
      </c>
      <c r="BI193">
        <v>77</v>
      </c>
      <c r="BJ193">
        <v>8</v>
      </c>
      <c r="BK193">
        <v>896</v>
      </c>
      <c r="BL193">
        <v>18</v>
      </c>
      <c r="BM193">
        <v>81</v>
      </c>
      <c r="BN193">
        <v>5</v>
      </c>
      <c r="BO193">
        <v>1.004464285714286E-2</v>
      </c>
      <c r="BP193">
        <v>0.5</v>
      </c>
      <c r="BQ193">
        <v>0.19753086419753091</v>
      </c>
      <c r="BR193">
        <v>1.8</v>
      </c>
      <c r="BS193" s="3">
        <v>2.5075755070546739</v>
      </c>
      <c r="BU193">
        <v>893</v>
      </c>
      <c r="BV193">
        <v>21</v>
      </c>
      <c r="BW193">
        <v>83</v>
      </c>
      <c r="BX193">
        <v>2</v>
      </c>
      <c r="BY193">
        <v>1.004464285714286E-2</v>
      </c>
      <c r="BZ193">
        <v>0.5</v>
      </c>
      <c r="CA193">
        <v>4.9382716049382713E-2</v>
      </c>
      <c r="CB193">
        <v>1.8</v>
      </c>
      <c r="CC193" s="3">
        <v>2.359427358906526</v>
      </c>
    </row>
    <row r="194" spans="1:81" x14ac:dyDescent="0.3">
      <c r="A194" t="s">
        <v>272</v>
      </c>
      <c r="B194">
        <v>0.91162143354210201</v>
      </c>
      <c r="C194">
        <v>1.9485038274182302E-2</v>
      </c>
      <c r="D194">
        <v>5.7759220598468997E-2</v>
      </c>
      <c r="E194">
        <v>1.1134307585247E-2</v>
      </c>
      <c r="F194">
        <v>6.8893528183716093E-2</v>
      </c>
      <c r="G194">
        <v>3.0619345859429398E-2</v>
      </c>
      <c r="H194">
        <v>1000</v>
      </c>
      <c r="I194">
        <v>69</v>
      </c>
      <c r="J194">
        <v>31</v>
      </c>
      <c r="K194">
        <v>0.25820199109954212</v>
      </c>
      <c r="L194">
        <v>0.42038474093637612</v>
      </c>
      <c r="M194">
        <v>-0.48359601780091582</v>
      </c>
      <c r="N194">
        <v>-0.15923051812724781</v>
      </c>
      <c r="O194">
        <v>-0.45884053200240887</v>
      </c>
      <c r="P194">
        <v>-0.14206434088082051</v>
      </c>
      <c r="Q194">
        <v>-0.64889850332429289</v>
      </c>
      <c r="R194">
        <v>-0.20090931760325079</v>
      </c>
      <c r="S194">
        <v>1.2554547158568601</v>
      </c>
      <c r="T194">
        <v>68.5</v>
      </c>
      <c r="U194">
        <v>69.5</v>
      </c>
      <c r="V194">
        <v>30.5</v>
      </c>
      <c r="W194">
        <v>31.5</v>
      </c>
      <c r="X194">
        <v>8.8354688962770656E-3</v>
      </c>
      <c r="Y194">
        <v>3.3324511308078293E-2</v>
      </c>
      <c r="Z194">
        <v>3.6965317783181319E-4</v>
      </c>
      <c r="AA194">
        <v>2.4671307107400651E-4</v>
      </c>
      <c r="AB194">
        <v>3.2676487539412557E-4</v>
      </c>
      <c r="AC194">
        <v>-0.99950657385785202</v>
      </c>
      <c r="AD194">
        <v>-0.99934647024921175</v>
      </c>
      <c r="AE194">
        <v>-2.4637721337620482</v>
      </c>
      <c r="AF194">
        <v>-2.4100792989565969</v>
      </c>
      <c r="AG194">
        <v>-3.4842999661631882</v>
      </c>
      <c r="AH194">
        <v>-3.4083668309790611</v>
      </c>
      <c r="AI194">
        <v>117.7064047974453</v>
      </c>
      <c r="AJ194">
        <v>6.0587497293083992E-2</v>
      </c>
      <c r="AK194">
        <v>0.28510915630750061</v>
      </c>
      <c r="AL194">
        <v>0</v>
      </c>
      <c r="AM194">
        <v>0.5</v>
      </c>
      <c r="AN194">
        <v>0</v>
      </c>
      <c r="AO194">
        <v>0.5</v>
      </c>
      <c r="AP194">
        <v>2.4671307107400651E-4</v>
      </c>
      <c r="AQ194">
        <v>3.2676487539412557E-4</v>
      </c>
      <c r="AR194">
        <v>9.4891567662968721E-6</v>
      </c>
      <c r="AS194">
        <v>8.2314460194406588E-7</v>
      </c>
      <c r="AT194">
        <v>4.9812571496575482E-7</v>
      </c>
      <c r="AU194">
        <v>8554.7430377050387</v>
      </c>
      <c r="AV194">
        <v>6.8893528183716093E-2</v>
      </c>
      <c r="AW194">
        <v>3.0619345859429398E-2</v>
      </c>
      <c r="AX194">
        <v>69</v>
      </c>
      <c r="AY194">
        <v>31</v>
      </c>
      <c r="AZ194">
        <v>31</v>
      </c>
      <c r="BA194">
        <v>0</v>
      </c>
      <c r="BB194">
        <v>6.1805969868663118</v>
      </c>
      <c r="BC194">
        <v>8.8718274032916697E-3</v>
      </c>
      <c r="BD194">
        <v>0.90935895336014616</v>
      </c>
      <c r="BE194">
        <v>2.1747518456137729E-2</v>
      </c>
      <c r="BF194">
        <v>6.0021700780424417E-2</v>
      </c>
      <c r="BG194">
        <v>909</v>
      </c>
      <c r="BH194">
        <v>22</v>
      </c>
      <c r="BI194">
        <v>60</v>
      </c>
      <c r="BJ194">
        <v>9</v>
      </c>
      <c r="BK194">
        <v>912</v>
      </c>
      <c r="BL194">
        <v>19</v>
      </c>
      <c r="BM194">
        <v>58</v>
      </c>
      <c r="BN194">
        <v>11</v>
      </c>
      <c r="BO194">
        <v>9.8684210526315784E-3</v>
      </c>
      <c r="BP194">
        <v>0.47368421052631582</v>
      </c>
      <c r="BQ194">
        <v>6.8965517241379309E-2</v>
      </c>
      <c r="BR194">
        <v>0.36363636363636359</v>
      </c>
      <c r="BS194" s="3">
        <v>0.91615451245669033</v>
      </c>
      <c r="BU194">
        <v>903</v>
      </c>
      <c r="BV194">
        <v>29</v>
      </c>
      <c r="BW194">
        <v>67</v>
      </c>
      <c r="BX194">
        <v>2</v>
      </c>
      <c r="BY194">
        <v>8.8815789473684209E-2</v>
      </c>
      <c r="BZ194">
        <v>5.2631578947368416</v>
      </c>
      <c r="CA194">
        <v>1.396551724137931</v>
      </c>
      <c r="CB194">
        <v>7.3636363636363633</v>
      </c>
      <c r="CC194" s="3">
        <v>14.11216177198482</v>
      </c>
    </row>
    <row r="195" spans="1:81" x14ac:dyDescent="0.3">
      <c r="A195" t="s">
        <v>273</v>
      </c>
      <c r="B195">
        <v>0.88294478527607401</v>
      </c>
      <c r="C195">
        <v>1.76687116564417E-2</v>
      </c>
      <c r="D195">
        <v>8.7116564417177897E-2</v>
      </c>
      <c r="E195">
        <v>1.22699386503067E-2</v>
      </c>
      <c r="F195">
        <v>9.9386503067484699E-2</v>
      </c>
      <c r="G195">
        <v>2.9938650306748499E-2</v>
      </c>
      <c r="H195">
        <v>1000</v>
      </c>
      <c r="I195">
        <v>99</v>
      </c>
      <c r="J195">
        <v>30</v>
      </c>
      <c r="K195">
        <v>0.5659051582533613</v>
      </c>
      <c r="L195">
        <v>0.38736842700622692</v>
      </c>
      <c r="M195">
        <v>0.13181031650672259</v>
      </c>
      <c r="N195">
        <v>-0.22526314598754629</v>
      </c>
      <c r="O195">
        <v>0.1173503141738083</v>
      </c>
      <c r="P195">
        <v>-0.20236296433420489</v>
      </c>
      <c r="Q195">
        <v>0.1659584058533434</v>
      </c>
      <c r="R195">
        <v>-0.28618444868345561</v>
      </c>
      <c r="S195">
        <v>1.171746014144462</v>
      </c>
      <c r="T195">
        <v>98.5</v>
      </c>
      <c r="U195">
        <v>99.5</v>
      </c>
      <c r="V195">
        <v>29.5</v>
      </c>
      <c r="W195">
        <v>30.5</v>
      </c>
      <c r="X195">
        <v>1.064410997364029E-2</v>
      </c>
      <c r="Y195">
        <v>3.2651964480003022E-2</v>
      </c>
      <c r="Z195">
        <v>4.0724161705112821E-4</v>
      </c>
      <c r="AA195">
        <v>2.4671307107400651E-4</v>
      </c>
      <c r="AB195">
        <v>3.2676487539412557E-4</v>
      </c>
      <c r="AC195">
        <v>-0.99950657385785202</v>
      </c>
      <c r="AD195">
        <v>-0.99934647024921175</v>
      </c>
      <c r="AE195">
        <v>-2.4637721337620482</v>
      </c>
      <c r="AF195">
        <v>-2.4100792989565969</v>
      </c>
      <c r="AG195">
        <v>-3.4842999661631882</v>
      </c>
      <c r="AH195">
        <v>-3.4083668309790611</v>
      </c>
      <c r="AI195">
        <v>117.7064047974453</v>
      </c>
      <c r="AJ195">
        <v>8.0410608072848111E-2</v>
      </c>
      <c r="AK195">
        <v>2.0259891765647839E-2</v>
      </c>
      <c r="AL195">
        <v>0</v>
      </c>
      <c r="AM195">
        <v>0.5</v>
      </c>
      <c r="AN195">
        <v>0</v>
      </c>
      <c r="AO195">
        <v>0.5</v>
      </c>
      <c r="AP195">
        <v>2.4671307107400651E-4</v>
      </c>
      <c r="AQ195">
        <v>3.2676487539412557E-4</v>
      </c>
      <c r="AR195">
        <v>9.4891567662968721E-6</v>
      </c>
      <c r="AS195">
        <v>7.0466360462153127E-8</v>
      </c>
      <c r="AT195">
        <v>6.4776103634662428E-7</v>
      </c>
      <c r="AU195">
        <v>84660.945143633871</v>
      </c>
      <c r="AV195">
        <v>9.9386503067484699E-2</v>
      </c>
      <c r="AW195">
        <v>2.9938650306748499E-2</v>
      </c>
      <c r="AX195">
        <v>99</v>
      </c>
      <c r="AY195">
        <v>30</v>
      </c>
      <c r="AZ195">
        <v>30</v>
      </c>
      <c r="BA195">
        <v>0</v>
      </c>
      <c r="BB195">
        <v>5.8446361905652529</v>
      </c>
      <c r="BC195">
        <v>1.1055956754091311E-2</v>
      </c>
      <c r="BD195">
        <v>0.8817308033798581</v>
      </c>
      <c r="BE195">
        <v>1.888269355265719E-2</v>
      </c>
      <c r="BF195">
        <v>8.833054631339339E-2</v>
      </c>
      <c r="BG195">
        <v>882</v>
      </c>
      <c r="BH195">
        <v>19</v>
      </c>
      <c r="BI195">
        <v>88</v>
      </c>
      <c r="BJ195">
        <v>11</v>
      </c>
      <c r="BK195">
        <v>883</v>
      </c>
      <c r="BL195">
        <v>18</v>
      </c>
      <c r="BM195">
        <v>87</v>
      </c>
      <c r="BN195">
        <v>12</v>
      </c>
      <c r="BO195">
        <v>1.132502831257078E-3</v>
      </c>
      <c r="BP195">
        <v>5.5555555555555552E-2</v>
      </c>
      <c r="BQ195">
        <v>1.149425287356322E-2</v>
      </c>
      <c r="BR195">
        <v>8.3333333333333329E-2</v>
      </c>
      <c r="BS195" s="3">
        <v>0.1515156445937092</v>
      </c>
      <c r="BU195">
        <v>874</v>
      </c>
      <c r="BV195">
        <v>27</v>
      </c>
      <c r="BW195">
        <v>96</v>
      </c>
      <c r="BX195">
        <v>3</v>
      </c>
      <c r="BY195">
        <v>9.1732729331823332E-2</v>
      </c>
      <c r="BZ195">
        <v>4.5</v>
      </c>
      <c r="CA195">
        <v>0.93103448275862066</v>
      </c>
      <c r="CB195">
        <v>6.75</v>
      </c>
      <c r="CC195" s="3">
        <v>12.272767212090439</v>
      </c>
    </row>
    <row r="196" spans="1:81" x14ac:dyDescent="0.3">
      <c r="A196" t="s">
        <v>274</v>
      </c>
      <c r="B196">
        <v>0.86120444559317699</v>
      </c>
      <c r="C196">
        <v>2.6191091582665599E-2</v>
      </c>
      <c r="D196">
        <v>9.8561213061083799E-2</v>
      </c>
      <c r="E196">
        <v>1.4043249763074001E-2</v>
      </c>
      <c r="F196">
        <v>0.11260446282415799</v>
      </c>
      <c r="G196">
        <v>4.0234341345739603E-2</v>
      </c>
      <c r="H196">
        <v>1000</v>
      </c>
      <c r="I196">
        <v>113</v>
      </c>
      <c r="J196">
        <v>40</v>
      </c>
      <c r="K196">
        <v>0.70688699397844845</v>
      </c>
      <c r="L196">
        <v>0.71417239639575403</v>
      </c>
      <c r="M196">
        <v>0.4137739879568969</v>
      </c>
      <c r="N196">
        <v>0.42834479279150811</v>
      </c>
      <c r="O196">
        <v>0.38488750644368602</v>
      </c>
      <c r="P196">
        <v>0.39995053637922551</v>
      </c>
      <c r="Q196">
        <v>0.54431313160062278</v>
      </c>
      <c r="R196">
        <v>0.56561547282589464</v>
      </c>
      <c r="S196">
        <v>1.4286024808878091</v>
      </c>
      <c r="T196">
        <v>112.5</v>
      </c>
      <c r="U196">
        <v>113.5</v>
      </c>
      <c r="V196">
        <v>39.5</v>
      </c>
      <c r="W196">
        <v>40.5</v>
      </c>
      <c r="X196">
        <v>9.2893382674807956E-3</v>
      </c>
      <c r="Y196">
        <v>2.8928252533808041E-2</v>
      </c>
      <c r="Z196">
        <v>3.8390023490363588E-4</v>
      </c>
      <c r="AA196">
        <v>2.4671307107400651E-4</v>
      </c>
      <c r="AB196">
        <v>3.2676487539412557E-4</v>
      </c>
      <c r="AC196">
        <v>-0.99950657385785202</v>
      </c>
      <c r="AD196">
        <v>-0.99934647024921175</v>
      </c>
      <c r="AE196">
        <v>-2.4637721337620482</v>
      </c>
      <c r="AF196">
        <v>-2.4100792989565969</v>
      </c>
      <c r="AG196">
        <v>-3.4842999661631882</v>
      </c>
      <c r="AH196">
        <v>-3.4083668309790611</v>
      </c>
      <c r="AI196">
        <v>117.7064047974453</v>
      </c>
      <c r="AJ196">
        <v>3.8932846876765601E-3</v>
      </c>
      <c r="AK196">
        <v>5.1668200037592819E-3</v>
      </c>
      <c r="AL196">
        <v>0</v>
      </c>
      <c r="AM196">
        <v>0.5</v>
      </c>
      <c r="AN196">
        <v>0</v>
      </c>
      <c r="AO196">
        <v>0.5</v>
      </c>
      <c r="AP196">
        <v>2.4671307107400651E-4</v>
      </c>
      <c r="AQ196">
        <v>3.2676487539412557E-4</v>
      </c>
      <c r="AR196">
        <v>9.4891567662968721E-6</v>
      </c>
      <c r="AS196">
        <v>1.5683517661509222E-8</v>
      </c>
      <c r="AT196">
        <v>2.7786287254865951E-8</v>
      </c>
      <c r="AU196">
        <v>8359340.215462002</v>
      </c>
      <c r="AV196">
        <v>0.11260446282415799</v>
      </c>
      <c r="AW196">
        <v>4.0234341345739603E-2</v>
      </c>
      <c r="AX196">
        <v>113</v>
      </c>
      <c r="AY196">
        <v>40</v>
      </c>
      <c r="AZ196">
        <v>40</v>
      </c>
      <c r="BA196">
        <v>0</v>
      </c>
      <c r="BB196">
        <v>5.5621228005530794</v>
      </c>
      <c r="BC196">
        <v>1.5492249427709069E-2</v>
      </c>
      <c r="BD196">
        <v>0.86265344525781151</v>
      </c>
      <c r="BE196">
        <v>2.4742091918030541E-2</v>
      </c>
      <c r="BF196">
        <v>9.7112213396448932E-2</v>
      </c>
      <c r="BG196">
        <v>863</v>
      </c>
      <c r="BH196">
        <v>25</v>
      </c>
      <c r="BI196">
        <v>97</v>
      </c>
      <c r="BJ196">
        <v>15</v>
      </c>
      <c r="BK196">
        <v>861</v>
      </c>
      <c r="BL196">
        <v>26</v>
      </c>
      <c r="BM196">
        <v>99</v>
      </c>
      <c r="BN196">
        <v>14</v>
      </c>
      <c r="BO196">
        <v>4.6457607433217189E-3</v>
      </c>
      <c r="BP196">
        <v>3.8461538461538457E-2</v>
      </c>
      <c r="BQ196">
        <v>4.0404040404040407E-2</v>
      </c>
      <c r="BR196">
        <v>7.1428571428571425E-2</v>
      </c>
      <c r="BS196" s="3">
        <v>0.15493991103747201</v>
      </c>
      <c r="BU196">
        <v>852</v>
      </c>
      <c r="BV196">
        <v>36</v>
      </c>
      <c r="BW196">
        <v>108</v>
      </c>
      <c r="BX196">
        <v>5</v>
      </c>
      <c r="BY196">
        <v>9.4076655052264813E-2</v>
      </c>
      <c r="BZ196">
        <v>3.8461538461538458</v>
      </c>
      <c r="CA196">
        <v>0.81818181818181823</v>
      </c>
      <c r="CB196">
        <v>5.7857142857142856</v>
      </c>
      <c r="CC196" s="3">
        <v>10.54412660510221</v>
      </c>
    </row>
    <row r="197" spans="1:81" x14ac:dyDescent="0.3">
      <c r="A197" t="s">
        <v>275</v>
      </c>
      <c r="B197">
        <v>0.89442642288410501</v>
      </c>
      <c r="C197">
        <v>2.0347979946918299E-2</v>
      </c>
      <c r="D197">
        <v>7.3134768504865805E-2</v>
      </c>
      <c r="E197">
        <v>1.20908286641109E-2</v>
      </c>
      <c r="F197">
        <v>8.5225597168976694E-2</v>
      </c>
      <c r="G197">
        <v>3.2438808611029199E-2</v>
      </c>
      <c r="H197">
        <v>1000</v>
      </c>
      <c r="I197">
        <v>85</v>
      </c>
      <c r="J197">
        <v>32</v>
      </c>
      <c r="K197">
        <v>0.41554440918161589</v>
      </c>
      <c r="L197">
        <v>0.45395965637658481</v>
      </c>
      <c r="M197">
        <v>-0.16891118163676819</v>
      </c>
      <c r="N197">
        <v>-9.2080687246830495E-2</v>
      </c>
      <c r="O197">
        <v>-0.1508296436005867</v>
      </c>
      <c r="P197">
        <v>-8.178637566077275E-2</v>
      </c>
      <c r="Q197">
        <v>-0.21330532758785001</v>
      </c>
      <c r="R197">
        <v>-0.1156634016768056</v>
      </c>
      <c r="S197">
        <v>1.278731306567964</v>
      </c>
      <c r="T197">
        <v>84.5</v>
      </c>
      <c r="U197">
        <v>85.5</v>
      </c>
      <c r="V197">
        <v>31.5</v>
      </c>
      <c r="W197">
        <v>32.5</v>
      </c>
      <c r="X197">
        <v>1.0582550837561039E-2</v>
      </c>
      <c r="Y197">
        <v>3.3766185335175843E-2</v>
      </c>
      <c r="Z197">
        <v>4.5693209207745618E-4</v>
      </c>
      <c r="AA197">
        <v>2.4671307107400651E-4</v>
      </c>
      <c r="AB197">
        <v>3.2676487539412557E-4</v>
      </c>
      <c r="AC197">
        <v>-0.99950657385785202</v>
      </c>
      <c r="AD197">
        <v>-0.99934647024921175</v>
      </c>
      <c r="AE197">
        <v>-2.4637721337620482</v>
      </c>
      <c r="AF197">
        <v>-2.4100792989565969</v>
      </c>
      <c r="AG197">
        <v>-3.4842999661631882</v>
      </c>
      <c r="AH197">
        <v>-3.4083668309790611</v>
      </c>
      <c r="AI197">
        <v>117.7064047974453</v>
      </c>
      <c r="AJ197">
        <v>4.5452360436156657E-2</v>
      </c>
      <c r="AK197">
        <v>7.2972831362220117E-2</v>
      </c>
      <c r="AL197">
        <v>0</v>
      </c>
      <c r="AM197">
        <v>0.5</v>
      </c>
      <c r="AN197">
        <v>0</v>
      </c>
      <c r="AO197">
        <v>0.5</v>
      </c>
      <c r="AP197">
        <v>2.4671307107400651E-4</v>
      </c>
      <c r="AQ197">
        <v>3.2676487539412557E-4</v>
      </c>
      <c r="AR197">
        <v>9.4891567662968721E-6</v>
      </c>
      <c r="AS197">
        <v>2.5234048181260222E-7</v>
      </c>
      <c r="AT197">
        <v>3.7864358314274759E-7</v>
      </c>
      <c r="AU197">
        <v>45379.713904775752</v>
      </c>
      <c r="AV197">
        <v>8.5225597168976694E-2</v>
      </c>
      <c r="AW197">
        <v>3.2438808611029199E-2</v>
      </c>
      <c r="AX197">
        <v>85</v>
      </c>
      <c r="AY197">
        <v>32</v>
      </c>
      <c r="AZ197">
        <v>32</v>
      </c>
      <c r="BA197">
        <v>0</v>
      </c>
      <c r="BB197">
        <v>5.9163597867423796</v>
      </c>
      <c r="BC197">
        <v>1.0720092693018079E-2</v>
      </c>
      <c r="BD197">
        <v>0.89305568691301218</v>
      </c>
      <c r="BE197">
        <v>2.1718715918011122E-2</v>
      </c>
      <c r="BF197">
        <v>7.450550447595862E-2</v>
      </c>
      <c r="BG197">
        <v>893</v>
      </c>
      <c r="BH197">
        <v>22</v>
      </c>
      <c r="BI197">
        <v>75</v>
      </c>
      <c r="BJ197">
        <v>11</v>
      </c>
      <c r="BK197">
        <v>894</v>
      </c>
      <c r="BL197">
        <v>20</v>
      </c>
      <c r="BM197">
        <v>73</v>
      </c>
      <c r="BN197">
        <v>12</v>
      </c>
      <c r="BO197">
        <v>1.1185682326621919E-3</v>
      </c>
      <c r="BP197">
        <v>0.2</v>
      </c>
      <c r="BQ197">
        <v>5.4794520547945202E-2</v>
      </c>
      <c r="BR197">
        <v>8.3333333333333329E-2</v>
      </c>
      <c r="BS197" s="3">
        <v>0.33924642211394068</v>
      </c>
      <c r="BU197">
        <v>885</v>
      </c>
      <c r="BV197">
        <v>30</v>
      </c>
      <c r="BW197">
        <v>82</v>
      </c>
      <c r="BX197">
        <v>3</v>
      </c>
      <c r="BY197">
        <v>9.0604026845637578E-2</v>
      </c>
      <c r="BZ197">
        <v>5</v>
      </c>
      <c r="CA197">
        <v>1.10958904109589</v>
      </c>
      <c r="CB197">
        <v>6.75</v>
      </c>
      <c r="CC197" s="3">
        <v>12.95019306794153</v>
      </c>
    </row>
    <row r="198" spans="1:81" x14ac:dyDescent="0.3">
      <c r="A198" t="s">
        <v>276</v>
      </c>
      <c r="B198">
        <v>0.94144076681144195</v>
      </c>
      <c r="C198">
        <v>2.09675003744196E-2</v>
      </c>
      <c r="D198">
        <v>3.2948929159802298E-2</v>
      </c>
      <c r="E198">
        <v>4.64280365433578E-3</v>
      </c>
      <c r="F198">
        <v>3.75917328141381E-2</v>
      </c>
      <c r="G198">
        <v>2.5610304028755401E-2</v>
      </c>
      <c r="H198">
        <v>1000</v>
      </c>
      <c r="I198">
        <v>38</v>
      </c>
      <c r="J198">
        <v>26</v>
      </c>
      <c r="K198">
        <v>6.5017933925423974E-2</v>
      </c>
      <c r="L198">
        <v>0.26510569000246309</v>
      </c>
      <c r="M198">
        <v>-0.86996413214915203</v>
      </c>
      <c r="N198">
        <v>-0.46978861999507382</v>
      </c>
      <c r="O198">
        <v>-1.0705317087280151</v>
      </c>
      <c r="P198">
        <v>-0.44383916909542381</v>
      </c>
      <c r="Q198">
        <v>-1.5139604614336031</v>
      </c>
      <c r="R198">
        <v>-0.62768337244715389</v>
      </c>
      <c r="S198">
        <v>1.4343890173579401</v>
      </c>
      <c r="T198">
        <v>37.5</v>
      </c>
      <c r="U198">
        <v>38.5</v>
      </c>
      <c r="V198">
        <v>25.5</v>
      </c>
      <c r="W198">
        <v>26.5</v>
      </c>
      <c r="X198">
        <v>3.675247254120273E-3</v>
      </c>
      <c r="Y198">
        <v>2.7998114437147229E-2</v>
      </c>
      <c r="Z198">
        <v>1.4759862014042049E-4</v>
      </c>
      <c r="AA198">
        <v>2.4671307107400651E-4</v>
      </c>
      <c r="AB198">
        <v>3.2676487539412557E-4</v>
      </c>
      <c r="AC198">
        <v>-0.99950657385785202</v>
      </c>
      <c r="AD198">
        <v>-0.99934647024921175</v>
      </c>
      <c r="AE198">
        <v>-2.4637721337620482</v>
      </c>
      <c r="AF198">
        <v>-2.4100792989565969</v>
      </c>
      <c r="AG198">
        <v>-3.4842999661631882</v>
      </c>
      <c r="AH198">
        <v>-3.4083668309790611</v>
      </c>
      <c r="AI198">
        <v>117.7064047974453</v>
      </c>
      <c r="AJ198">
        <v>0.23887720002879109</v>
      </c>
      <c r="AK198">
        <v>3.0224235395702261</v>
      </c>
      <c r="AL198">
        <v>0</v>
      </c>
      <c r="AM198">
        <v>0.5</v>
      </c>
      <c r="AN198">
        <v>0</v>
      </c>
      <c r="AO198">
        <v>0.5</v>
      </c>
      <c r="AP198">
        <v>2.4671307107400651E-4</v>
      </c>
      <c r="AQ198">
        <v>3.2676487539412557E-4</v>
      </c>
      <c r="AR198">
        <v>9.4891567662968721E-6</v>
      </c>
      <c r="AS198">
        <v>3.6297544970845728E-6</v>
      </c>
      <c r="AT198">
        <v>1.650044449600741E-6</v>
      </c>
      <c r="AU198">
        <v>233.84981104332701</v>
      </c>
      <c r="AV198">
        <v>3.75917328141381E-2</v>
      </c>
      <c r="AW198">
        <v>2.5610304028755401E-2</v>
      </c>
      <c r="AX198">
        <v>38</v>
      </c>
      <c r="AY198">
        <v>26</v>
      </c>
      <c r="AZ198">
        <v>26</v>
      </c>
      <c r="BA198">
        <v>0</v>
      </c>
      <c r="BB198">
        <v>7.53067171581531</v>
      </c>
      <c r="BC198">
        <v>5.2597472849774084E-3</v>
      </c>
      <c r="BD198">
        <v>0.94205771044208386</v>
      </c>
      <c r="BE198">
        <v>2.0350556743777989E-2</v>
      </c>
      <c r="BF198">
        <v>3.2331985529160702E-2</v>
      </c>
      <c r="BG198">
        <v>942</v>
      </c>
      <c r="BH198">
        <v>20</v>
      </c>
      <c r="BI198">
        <v>32</v>
      </c>
      <c r="BJ198">
        <v>5</v>
      </c>
      <c r="BK198">
        <v>941</v>
      </c>
      <c r="BL198">
        <v>21</v>
      </c>
      <c r="BM198">
        <v>33</v>
      </c>
      <c r="BN198">
        <v>5</v>
      </c>
      <c r="BO198">
        <v>1.0626992561105211E-3</v>
      </c>
      <c r="BP198">
        <v>4.7619047619047623E-2</v>
      </c>
      <c r="BQ198">
        <v>3.03030303030303E-2</v>
      </c>
      <c r="BR198">
        <v>0</v>
      </c>
      <c r="BS198" s="3">
        <v>7.8984777178188442E-2</v>
      </c>
      <c r="BU198">
        <v>938</v>
      </c>
      <c r="BV198">
        <v>25</v>
      </c>
      <c r="BW198">
        <v>37</v>
      </c>
      <c r="BX198">
        <v>1</v>
      </c>
      <c r="BY198">
        <v>9.5642933049946872E-3</v>
      </c>
      <c r="BZ198">
        <v>0.76190476190476186</v>
      </c>
      <c r="CA198">
        <v>0.48484848484848492</v>
      </c>
      <c r="CB198">
        <v>3.2</v>
      </c>
      <c r="CC198" s="3">
        <v>4.456317540058242</v>
      </c>
    </row>
    <row r="199" spans="1:81" x14ac:dyDescent="0.3">
      <c r="A199" t="s">
        <v>277</v>
      </c>
      <c r="B199">
        <v>0.89549141671382804</v>
      </c>
      <c r="C199">
        <v>2.1316732691944899E-2</v>
      </c>
      <c r="D199">
        <v>6.2063761554423703E-2</v>
      </c>
      <c r="E199">
        <v>2.1128089039803798E-2</v>
      </c>
      <c r="F199">
        <v>8.3191850594227498E-2</v>
      </c>
      <c r="G199">
        <v>4.2444821731748697E-2</v>
      </c>
      <c r="H199">
        <v>1000</v>
      </c>
      <c r="I199">
        <v>83</v>
      </c>
      <c r="J199">
        <v>42</v>
      </c>
      <c r="K199">
        <v>0.39450447388403709</v>
      </c>
      <c r="L199">
        <v>0.76907827206938195</v>
      </c>
      <c r="M199">
        <v>-0.2109910522319258</v>
      </c>
      <c r="N199">
        <v>0.5381565441387639</v>
      </c>
      <c r="O199">
        <v>-0.1892201977022451</v>
      </c>
      <c r="P199">
        <v>0.52029958507976204</v>
      </c>
      <c r="Q199">
        <v>-0.26759776986543338</v>
      </c>
      <c r="R199">
        <v>0.73581472971689355</v>
      </c>
      <c r="S199">
        <v>0.86513043275877266</v>
      </c>
      <c r="T199">
        <v>82.5</v>
      </c>
      <c r="U199">
        <v>83.5</v>
      </c>
      <c r="V199">
        <v>41.5</v>
      </c>
      <c r="W199">
        <v>42.5</v>
      </c>
      <c r="X199">
        <v>1.045197542875531E-2</v>
      </c>
      <c r="Y199">
        <v>2.589223944321617E-2</v>
      </c>
      <c r="Z199">
        <v>2.3412596701631599E-4</v>
      </c>
      <c r="AA199">
        <v>2.4671307107400651E-4</v>
      </c>
      <c r="AB199">
        <v>3.2676487539412557E-4</v>
      </c>
      <c r="AC199">
        <v>-0.99950657385785202</v>
      </c>
      <c r="AD199">
        <v>-0.99934647024921175</v>
      </c>
      <c r="AE199">
        <v>-2.4637721337620482</v>
      </c>
      <c r="AF199">
        <v>-2.4100792989565969</v>
      </c>
      <c r="AG199">
        <v>-3.4842999661631882</v>
      </c>
      <c r="AH199">
        <v>-3.4083668309790611</v>
      </c>
      <c r="AI199">
        <v>117.7064047974453</v>
      </c>
      <c r="AJ199">
        <v>2.0154410496049072E-3</v>
      </c>
      <c r="AK199">
        <v>8.7034217775432784E-2</v>
      </c>
      <c r="AL199">
        <v>0</v>
      </c>
      <c r="AM199">
        <v>0.5</v>
      </c>
      <c r="AN199">
        <v>0</v>
      </c>
      <c r="AO199">
        <v>0.5</v>
      </c>
      <c r="AP199">
        <v>2.4671307107400651E-4</v>
      </c>
      <c r="AQ199">
        <v>3.2676487539412557E-4</v>
      </c>
      <c r="AR199">
        <v>9.4891567662968721E-6</v>
      </c>
      <c r="AS199">
        <v>2.9725131031223432E-7</v>
      </c>
      <c r="AT199">
        <v>1.287454453323724E-8</v>
      </c>
      <c r="AU199">
        <v>580525.8381079979</v>
      </c>
      <c r="AV199">
        <v>8.3191850594227498E-2</v>
      </c>
      <c r="AW199">
        <v>4.2444821731748697E-2</v>
      </c>
      <c r="AX199">
        <v>83</v>
      </c>
      <c r="AY199">
        <v>42</v>
      </c>
      <c r="AZ199">
        <v>42</v>
      </c>
      <c r="BA199">
        <v>0</v>
      </c>
      <c r="BB199">
        <v>5.7690577111511399</v>
      </c>
      <c r="BC199">
        <v>1.326303181775472E-2</v>
      </c>
      <c r="BD199">
        <v>0.88762635949177848</v>
      </c>
      <c r="BE199">
        <v>2.9181789913993981E-2</v>
      </c>
      <c r="BF199">
        <v>6.9928818776472779E-2</v>
      </c>
      <c r="BG199">
        <v>888</v>
      </c>
      <c r="BH199">
        <v>29</v>
      </c>
      <c r="BI199">
        <v>70</v>
      </c>
      <c r="BJ199">
        <v>13</v>
      </c>
      <c r="BK199">
        <v>895</v>
      </c>
      <c r="BL199">
        <v>21</v>
      </c>
      <c r="BM199">
        <v>62</v>
      </c>
      <c r="BN199">
        <v>21</v>
      </c>
      <c r="BO199">
        <v>5.4748603351955312E-2</v>
      </c>
      <c r="BP199">
        <v>3.047619047619047</v>
      </c>
      <c r="BQ199">
        <v>1.032258064516129</v>
      </c>
      <c r="BR199">
        <v>3.047619047619047</v>
      </c>
      <c r="BS199" s="3">
        <v>7.182244763106179</v>
      </c>
      <c r="BU199">
        <v>878</v>
      </c>
      <c r="BV199">
        <v>39</v>
      </c>
      <c r="BW199">
        <v>80</v>
      </c>
      <c r="BX199">
        <v>4</v>
      </c>
      <c r="BY199">
        <v>0.32290502793296089</v>
      </c>
      <c r="BZ199">
        <v>15.428571428571431</v>
      </c>
      <c r="CA199">
        <v>5.225806451612903</v>
      </c>
      <c r="CB199">
        <v>13.761904761904759</v>
      </c>
      <c r="CC199" s="3">
        <v>34.739187670022048</v>
      </c>
    </row>
    <row r="200" spans="1:81" x14ac:dyDescent="0.3">
      <c r="A200" t="s">
        <v>278</v>
      </c>
      <c r="B200">
        <v>0.89751887810140196</v>
      </c>
      <c r="C200">
        <v>1.8338727076591201E-2</v>
      </c>
      <c r="D200">
        <v>7.4433656957928807E-2</v>
      </c>
      <c r="E200">
        <v>9.7087378640776708E-3</v>
      </c>
      <c r="F200">
        <v>8.41423948220065E-2</v>
      </c>
      <c r="G200">
        <v>2.8047464940668801E-2</v>
      </c>
      <c r="H200">
        <v>1000</v>
      </c>
      <c r="I200">
        <v>84</v>
      </c>
      <c r="J200">
        <v>28</v>
      </c>
      <c r="K200">
        <v>0.40499178897168298</v>
      </c>
      <c r="L200">
        <v>0.32389244143314522</v>
      </c>
      <c r="M200">
        <v>-0.19001642205663399</v>
      </c>
      <c r="N200">
        <v>-0.35221511713370968</v>
      </c>
      <c r="O200">
        <v>-0.17002185747412099</v>
      </c>
      <c r="P200">
        <v>-0.32303581266559972</v>
      </c>
      <c r="Q200">
        <v>-0.24044721673976729</v>
      </c>
      <c r="R200">
        <v>-0.4568416274039056</v>
      </c>
      <c r="S200">
        <v>1.3059255028790879</v>
      </c>
      <c r="T200">
        <v>83.5</v>
      </c>
      <c r="U200">
        <v>84.5</v>
      </c>
      <c r="V200">
        <v>27.5</v>
      </c>
      <c r="W200">
        <v>28.5</v>
      </c>
      <c r="X200">
        <v>1.052086930821361E-2</v>
      </c>
      <c r="Y200">
        <v>3.0675494820173791E-2</v>
      </c>
      <c r="Z200">
        <v>4.2146508812020318E-4</v>
      </c>
      <c r="AA200">
        <v>2.4671307107400651E-4</v>
      </c>
      <c r="AB200">
        <v>3.2676487539412557E-4</v>
      </c>
      <c r="AC200">
        <v>-0.99950657385785202</v>
      </c>
      <c r="AD200">
        <v>-0.99934647024921175</v>
      </c>
      <c r="AE200">
        <v>-2.4637721337620482</v>
      </c>
      <c r="AF200">
        <v>-2.4100792989565969</v>
      </c>
      <c r="AG200">
        <v>-3.4842999661631882</v>
      </c>
      <c r="AH200">
        <v>-3.4083668309790611</v>
      </c>
      <c r="AI200">
        <v>117.7064047974453</v>
      </c>
      <c r="AJ200">
        <v>0.13979898167220789</v>
      </c>
      <c r="AK200">
        <v>7.9710911063580581E-2</v>
      </c>
      <c r="AL200">
        <v>0</v>
      </c>
      <c r="AM200">
        <v>0.5</v>
      </c>
      <c r="AN200">
        <v>0</v>
      </c>
      <c r="AO200">
        <v>0.5</v>
      </c>
      <c r="AP200">
        <v>2.4671307107400651E-4</v>
      </c>
      <c r="AQ200">
        <v>3.2676487539412557E-4</v>
      </c>
      <c r="AR200">
        <v>9.4891567662968721E-6</v>
      </c>
      <c r="AS200">
        <v>2.7403419932425868E-7</v>
      </c>
      <c r="AT200">
        <v>1.0580050588741211E-6</v>
      </c>
      <c r="AU200">
        <v>13794.20630973504</v>
      </c>
      <c r="AV200">
        <v>8.41423948220065E-2</v>
      </c>
      <c r="AW200">
        <v>2.8047464940668801E-2</v>
      </c>
      <c r="AX200">
        <v>84</v>
      </c>
      <c r="AY200">
        <v>28</v>
      </c>
      <c r="AZ200">
        <v>28</v>
      </c>
      <c r="BA200">
        <v>0</v>
      </c>
      <c r="BB200">
        <v>6.0419687430289617</v>
      </c>
      <c r="BC200">
        <v>9.3913359894867675E-3</v>
      </c>
      <c r="BD200">
        <v>0.89720147622681146</v>
      </c>
      <c r="BE200">
        <v>1.865612895118203E-2</v>
      </c>
      <c r="BF200">
        <v>7.4751058832519729E-2</v>
      </c>
      <c r="BG200">
        <v>897</v>
      </c>
      <c r="BH200">
        <v>19</v>
      </c>
      <c r="BI200">
        <v>75</v>
      </c>
      <c r="BJ200">
        <v>9</v>
      </c>
      <c r="BK200">
        <v>898</v>
      </c>
      <c r="BL200">
        <v>18</v>
      </c>
      <c r="BM200">
        <v>74</v>
      </c>
      <c r="BN200">
        <v>10</v>
      </c>
      <c r="BO200">
        <v>1.1135857461024501E-3</v>
      </c>
      <c r="BP200">
        <v>5.5555555555555552E-2</v>
      </c>
      <c r="BQ200">
        <v>1.3513513513513511E-2</v>
      </c>
      <c r="BR200">
        <v>0.1</v>
      </c>
      <c r="BS200" s="3">
        <v>0.1701826548151715</v>
      </c>
      <c r="BU200">
        <v>890</v>
      </c>
      <c r="BV200">
        <v>26</v>
      </c>
      <c r="BW200">
        <v>82</v>
      </c>
      <c r="BX200">
        <v>2</v>
      </c>
      <c r="BY200">
        <v>7.126948775055679E-2</v>
      </c>
      <c r="BZ200">
        <v>3.5555555555555549</v>
      </c>
      <c r="CA200">
        <v>0.86486486486486491</v>
      </c>
      <c r="CB200">
        <v>6.4</v>
      </c>
      <c r="CC200" s="3">
        <v>10.89168990817098</v>
      </c>
    </row>
    <row r="201" spans="1:81" x14ac:dyDescent="0.3">
      <c r="A201" t="s">
        <v>279</v>
      </c>
      <c r="B201">
        <v>0.91133004926108396</v>
      </c>
      <c r="C201">
        <v>1.1963406052076001E-2</v>
      </c>
      <c r="D201">
        <v>7.1076706544686799E-2</v>
      </c>
      <c r="E201">
        <v>5.6298381421534104E-3</v>
      </c>
      <c r="F201">
        <v>7.6706544686840294E-2</v>
      </c>
      <c r="G201">
        <v>1.7593244194229401E-2</v>
      </c>
      <c r="H201">
        <v>1000</v>
      </c>
      <c r="I201">
        <v>77</v>
      </c>
      <c r="J201">
        <v>18</v>
      </c>
      <c r="K201">
        <v>0.33334034112355498</v>
      </c>
      <c r="L201">
        <v>9.4272816874065191E-2</v>
      </c>
      <c r="M201">
        <v>-0.33331931775288992</v>
      </c>
      <c r="N201">
        <v>-0.81145436625186962</v>
      </c>
      <c r="O201">
        <v>-0.30455656590531149</v>
      </c>
      <c r="P201">
        <v>-0.92977024467294789</v>
      </c>
      <c r="Q201">
        <v>-0.4307080260130669</v>
      </c>
      <c r="R201">
        <v>-1.3148936899074339</v>
      </c>
      <c r="S201">
        <v>1.2403565447925871</v>
      </c>
      <c r="T201">
        <v>76.5</v>
      </c>
      <c r="U201">
        <v>77.5</v>
      </c>
      <c r="V201">
        <v>17.5</v>
      </c>
      <c r="W201">
        <v>18.5</v>
      </c>
      <c r="X201">
        <v>9.8963315872874769E-3</v>
      </c>
      <c r="Y201">
        <v>1.455549765867396E-2</v>
      </c>
      <c r="Z201">
        <v>1.786684376101322E-4</v>
      </c>
      <c r="AA201">
        <v>2.4671307107400651E-4</v>
      </c>
      <c r="AB201">
        <v>3.2676487539412557E-4</v>
      </c>
      <c r="AC201">
        <v>-0.99950657385785202</v>
      </c>
      <c r="AD201">
        <v>-0.99934647024921175</v>
      </c>
      <c r="AE201">
        <v>-2.4637721337620482</v>
      </c>
      <c r="AF201">
        <v>-2.4100792989565969</v>
      </c>
      <c r="AG201">
        <v>-3.4842999661631882</v>
      </c>
      <c r="AH201">
        <v>-3.4083668309790611</v>
      </c>
      <c r="AI201">
        <v>117.7064047974453</v>
      </c>
      <c r="AJ201">
        <v>1.7197382664521119</v>
      </c>
      <c r="AK201">
        <v>0.1461760801657884</v>
      </c>
      <c r="AL201">
        <v>0</v>
      </c>
      <c r="AM201">
        <v>0.5</v>
      </c>
      <c r="AN201">
        <v>0</v>
      </c>
      <c r="AO201">
        <v>0.5</v>
      </c>
      <c r="AP201">
        <v>2.4671307107400651E-4</v>
      </c>
      <c r="AQ201">
        <v>3.2676487539412557E-4</v>
      </c>
      <c r="AR201">
        <v>9.4891567662968721E-6</v>
      </c>
      <c r="AS201">
        <v>4.7270034284913641E-7</v>
      </c>
      <c r="AT201">
        <v>6.1756343353944788E-6</v>
      </c>
      <c r="AU201">
        <v>580.77507655162003</v>
      </c>
      <c r="AV201">
        <v>7.6706544686840294E-2</v>
      </c>
      <c r="AW201">
        <v>1.7593244194229401E-2</v>
      </c>
      <c r="AX201">
        <v>77</v>
      </c>
      <c r="AY201">
        <v>18</v>
      </c>
      <c r="AZ201">
        <v>18</v>
      </c>
      <c r="BA201">
        <v>0</v>
      </c>
      <c r="BB201">
        <v>6.6808803790261502</v>
      </c>
      <c r="BC201">
        <v>6.0042508914686784E-3</v>
      </c>
      <c r="BD201">
        <v>0.91170446201039912</v>
      </c>
      <c r="BE201">
        <v>1.158899330276072E-2</v>
      </c>
      <c r="BF201">
        <v>7.0702293795371615E-2</v>
      </c>
      <c r="BG201">
        <v>912</v>
      </c>
      <c r="BH201">
        <v>12</v>
      </c>
      <c r="BI201">
        <v>71</v>
      </c>
      <c r="BJ201">
        <v>6</v>
      </c>
      <c r="BK201">
        <v>911</v>
      </c>
      <c r="BL201">
        <v>12</v>
      </c>
      <c r="BM201">
        <v>71</v>
      </c>
      <c r="BN201">
        <v>6</v>
      </c>
      <c r="BO201">
        <v>1.0976948408342479E-3</v>
      </c>
      <c r="BP201">
        <v>0</v>
      </c>
      <c r="BQ201">
        <v>0</v>
      </c>
      <c r="BR201">
        <v>0</v>
      </c>
      <c r="BS201" s="3">
        <v>1.0976948408342479E-3</v>
      </c>
      <c r="BU201">
        <v>907</v>
      </c>
      <c r="BV201">
        <v>16</v>
      </c>
      <c r="BW201">
        <v>75</v>
      </c>
      <c r="BX201">
        <v>1</v>
      </c>
      <c r="BY201">
        <v>1.756311745334797E-2</v>
      </c>
      <c r="BZ201">
        <v>1.333333333333333</v>
      </c>
      <c r="CA201">
        <v>0.22535211267605629</v>
      </c>
      <c r="CB201">
        <v>4.166666666666667</v>
      </c>
      <c r="CC201" s="3">
        <v>5.7429152301294044</v>
      </c>
    </row>
    <row r="202" spans="1:81" x14ac:dyDescent="0.3">
      <c r="A202" t="s">
        <v>280</v>
      </c>
      <c r="B202">
        <v>0.87299270072992696</v>
      </c>
      <c r="C202">
        <v>1.7518248175182501E-2</v>
      </c>
      <c r="D202">
        <v>8.4671532846715303E-2</v>
      </c>
      <c r="E202">
        <v>2.4817518248175199E-2</v>
      </c>
      <c r="F202">
        <v>0.109489051094891</v>
      </c>
      <c r="G202">
        <v>4.23357664233577E-2</v>
      </c>
      <c r="H202">
        <v>1000</v>
      </c>
      <c r="I202">
        <v>109</v>
      </c>
      <c r="J202">
        <v>42</v>
      </c>
      <c r="K202">
        <v>0.66868227415728998</v>
      </c>
      <c r="L202">
        <v>0.76907827206938195</v>
      </c>
      <c r="M202">
        <v>0.33736454831458002</v>
      </c>
      <c r="N202">
        <v>0.5381565441387639</v>
      </c>
      <c r="O202">
        <v>0.30849473269675431</v>
      </c>
      <c r="P202">
        <v>0.52029958507976204</v>
      </c>
      <c r="Q202">
        <v>0.43627743490041271</v>
      </c>
      <c r="R202">
        <v>0.73581472971689355</v>
      </c>
      <c r="S202">
        <v>1.396966582447007</v>
      </c>
      <c r="T202">
        <v>108.5</v>
      </c>
      <c r="U202">
        <v>109.5</v>
      </c>
      <c r="V202">
        <v>41.5</v>
      </c>
      <c r="W202">
        <v>42.5</v>
      </c>
      <c r="X202">
        <v>9.7986822178771638E-3</v>
      </c>
      <c r="Y202">
        <v>2.589223944321617E-2</v>
      </c>
      <c r="Z202">
        <v>3.5442414885836199E-4</v>
      </c>
      <c r="AA202">
        <v>2.4671307107400651E-4</v>
      </c>
      <c r="AB202">
        <v>3.2676487539412557E-4</v>
      </c>
      <c r="AC202">
        <v>-0.99950657385785202</v>
      </c>
      <c r="AD202">
        <v>-0.99934647024921175</v>
      </c>
      <c r="AE202">
        <v>-2.4637721337620482</v>
      </c>
      <c r="AF202">
        <v>-2.4100792989565969</v>
      </c>
      <c r="AG202">
        <v>-3.4842999661631882</v>
      </c>
      <c r="AH202">
        <v>-3.4083668309790611</v>
      </c>
      <c r="AI202">
        <v>117.7064047974453</v>
      </c>
      <c r="AJ202">
        <v>2.0154410496049072E-3</v>
      </c>
      <c r="AK202">
        <v>7.7012535550783712E-3</v>
      </c>
      <c r="AL202">
        <v>0</v>
      </c>
      <c r="AM202">
        <v>0.5</v>
      </c>
      <c r="AN202">
        <v>0</v>
      </c>
      <c r="AO202">
        <v>0.5</v>
      </c>
      <c r="AP202">
        <v>2.4671307107400651E-4</v>
      </c>
      <c r="AQ202">
        <v>3.2676487539412557E-4</v>
      </c>
      <c r="AR202">
        <v>9.4891567662968721E-6</v>
      </c>
      <c r="AS202">
        <v>2.4658375553773811E-8</v>
      </c>
      <c r="AT202">
        <v>1.287454453323724E-8</v>
      </c>
      <c r="AU202">
        <v>10593868.79843702</v>
      </c>
      <c r="AV202">
        <v>0.109489051094891</v>
      </c>
      <c r="AW202">
        <v>4.23357664233577E-2</v>
      </c>
      <c r="AX202">
        <v>109</v>
      </c>
      <c r="AY202">
        <v>42</v>
      </c>
      <c r="AZ202">
        <v>42</v>
      </c>
      <c r="BA202">
        <v>0</v>
      </c>
      <c r="BB202">
        <v>5.5544026548531127</v>
      </c>
      <c r="BC202">
        <v>1.5902161299589709E-2</v>
      </c>
      <c r="BD202">
        <v>0.86407734378134093</v>
      </c>
      <c r="BE202">
        <v>2.6433605123767991E-2</v>
      </c>
      <c r="BF202">
        <v>9.358688979530129E-2</v>
      </c>
      <c r="BG202">
        <v>864</v>
      </c>
      <c r="BH202">
        <v>26</v>
      </c>
      <c r="BI202">
        <v>94</v>
      </c>
      <c r="BJ202">
        <v>16</v>
      </c>
      <c r="BK202">
        <v>873</v>
      </c>
      <c r="BL202">
        <v>18</v>
      </c>
      <c r="BM202">
        <v>85</v>
      </c>
      <c r="BN202">
        <v>25</v>
      </c>
      <c r="BO202">
        <v>9.2783505154639179E-2</v>
      </c>
      <c r="BP202">
        <v>3.5555555555555549</v>
      </c>
      <c r="BQ202">
        <v>0.95294117647058818</v>
      </c>
      <c r="BR202">
        <v>3.24</v>
      </c>
      <c r="BS202" s="3">
        <v>7.8412802371807828</v>
      </c>
      <c r="BU202">
        <v>853</v>
      </c>
      <c r="BV202">
        <v>38</v>
      </c>
      <c r="BW202">
        <v>105</v>
      </c>
      <c r="BX202">
        <v>5</v>
      </c>
      <c r="BY202">
        <v>0.45819014891179838</v>
      </c>
      <c r="BZ202">
        <v>22.222222222222221</v>
      </c>
      <c r="CA202">
        <v>4.7058823529411766</v>
      </c>
      <c r="CB202">
        <v>16</v>
      </c>
      <c r="CC202" s="3">
        <v>43.386294724075199</v>
      </c>
    </row>
    <row r="203" spans="1:81" x14ac:dyDescent="0.3">
      <c r="A203" t="s">
        <v>281</v>
      </c>
      <c r="B203">
        <v>0.88260447035957201</v>
      </c>
      <c r="C203">
        <v>2.4198250728862999E-2</v>
      </c>
      <c r="D203">
        <v>7.8231292517006806E-2</v>
      </c>
      <c r="E203">
        <v>1.49659863945578E-2</v>
      </c>
      <c r="F203">
        <v>9.3197278911564596E-2</v>
      </c>
      <c r="G203">
        <v>3.9164237123420799E-2</v>
      </c>
      <c r="H203">
        <v>1000</v>
      </c>
      <c r="I203">
        <v>93</v>
      </c>
      <c r="J203">
        <v>39</v>
      </c>
      <c r="K203">
        <v>0.5014206160178919</v>
      </c>
      <c r="L203">
        <v>0.6845650024962141</v>
      </c>
      <c r="M203">
        <v>2.8412320357837921E-3</v>
      </c>
      <c r="N203">
        <v>0.36913000499242821</v>
      </c>
      <c r="O203">
        <v>2.5179816530893811E-3</v>
      </c>
      <c r="P203">
        <v>0.33976670636654061</v>
      </c>
      <c r="Q203">
        <v>3.560963803605629E-3</v>
      </c>
      <c r="R203">
        <v>0.4805026841863988</v>
      </c>
      <c r="S203">
        <v>1.1855330812204641</v>
      </c>
      <c r="T203">
        <v>92.5</v>
      </c>
      <c r="U203">
        <v>93.5</v>
      </c>
      <c r="V203">
        <v>38.5</v>
      </c>
      <c r="W203">
        <v>39.5</v>
      </c>
      <c r="X203">
        <v>1.0803835864923729E-2</v>
      </c>
      <c r="Y203">
        <v>3.0247821208390421E-2</v>
      </c>
      <c r="Z203">
        <v>3.8742331423670238E-4</v>
      </c>
      <c r="AA203">
        <v>2.4671307107400651E-4</v>
      </c>
      <c r="AB203">
        <v>3.2676487539412557E-4</v>
      </c>
      <c r="AC203">
        <v>-0.99950657385785202</v>
      </c>
      <c r="AD203">
        <v>-0.99934647024921175</v>
      </c>
      <c r="AE203">
        <v>-2.4637721337620482</v>
      </c>
      <c r="AF203">
        <v>-2.4100792989565969</v>
      </c>
      <c r="AG203">
        <v>-3.4842999661631882</v>
      </c>
      <c r="AH203">
        <v>-3.4083668309790611</v>
      </c>
      <c r="AI203">
        <v>117.7064047974453</v>
      </c>
      <c r="AJ203">
        <v>5.3754353238679208E-3</v>
      </c>
      <c r="AK203">
        <v>3.545130053486524E-2</v>
      </c>
      <c r="AL203">
        <v>0</v>
      </c>
      <c r="AM203">
        <v>0.5</v>
      </c>
      <c r="AN203">
        <v>0</v>
      </c>
      <c r="AO203">
        <v>0.5</v>
      </c>
      <c r="AP203">
        <v>2.4671307107400651E-4</v>
      </c>
      <c r="AQ203">
        <v>3.2676487539412557E-4</v>
      </c>
      <c r="AR203">
        <v>9.4891567662968721E-6</v>
      </c>
      <c r="AS203">
        <v>1.2515422543894119E-7</v>
      </c>
      <c r="AT203">
        <v>4.0114362760625317E-8</v>
      </c>
      <c r="AU203">
        <v>732264.46454808558</v>
      </c>
      <c r="AV203">
        <v>9.3197278911564596E-2</v>
      </c>
      <c r="AW203">
        <v>3.9164237123420799E-2</v>
      </c>
      <c r="AX203">
        <v>93</v>
      </c>
      <c r="AY203">
        <v>39</v>
      </c>
      <c r="AZ203">
        <v>39</v>
      </c>
      <c r="BA203">
        <v>0</v>
      </c>
      <c r="BB203">
        <v>5.7038518136618173</v>
      </c>
      <c r="BC203">
        <v>1.3347036569654139E-2</v>
      </c>
      <c r="BD203">
        <v>0.88098552053466883</v>
      </c>
      <c r="BE203">
        <v>2.5817200553766659E-2</v>
      </c>
      <c r="BF203">
        <v>7.985024234191046E-2</v>
      </c>
      <c r="BG203">
        <v>881</v>
      </c>
      <c r="BH203">
        <v>26</v>
      </c>
      <c r="BI203">
        <v>80</v>
      </c>
      <c r="BJ203">
        <v>13</v>
      </c>
      <c r="BK203">
        <v>883</v>
      </c>
      <c r="BL203">
        <v>24</v>
      </c>
      <c r="BM203">
        <v>78</v>
      </c>
      <c r="BN203">
        <v>15</v>
      </c>
      <c r="BO203">
        <v>4.5300113250283129E-3</v>
      </c>
      <c r="BP203">
        <v>0.16666666666666671</v>
      </c>
      <c r="BQ203">
        <v>5.128205128205128E-2</v>
      </c>
      <c r="BR203">
        <v>0.26666666666666672</v>
      </c>
      <c r="BS203" s="3">
        <v>0.4891453959404129</v>
      </c>
      <c r="BU203">
        <v>871</v>
      </c>
      <c r="BV203">
        <v>36</v>
      </c>
      <c r="BW203">
        <v>90</v>
      </c>
      <c r="BX203">
        <v>4</v>
      </c>
      <c r="BY203">
        <v>0.16308040770101931</v>
      </c>
      <c r="BZ203">
        <v>6</v>
      </c>
      <c r="CA203">
        <v>1.846153846153846</v>
      </c>
      <c r="CB203">
        <v>8.0666666666666664</v>
      </c>
      <c r="CC203" s="3">
        <v>16.07590092052153</v>
      </c>
    </row>
    <row r="204" spans="1:81" x14ac:dyDescent="0.3">
      <c r="A204" t="s">
        <v>282</v>
      </c>
      <c r="B204">
        <v>0.91241830065359497</v>
      </c>
      <c r="C204">
        <v>2.2222222222222199E-2</v>
      </c>
      <c r="D204">
        <v>5.3594771241830097E-2</v>
      </c>
      <c r="E204">
        <v>1.1764705882352899E-2</v>
      </c>
      <c r="F204">
        <v>6.5359477124182996E-2</v>
      </c>
      <c r="G204">
        <v>3.3986928104575202E-2</v>
      </c>
      <c r="H204">
        <v>1000</v>
      </c>
      <c r="I204">
        <v>65</v>
      </c>
      <c r="J204">
        <v>34</v>
      </c>
      <c r="K204">
        <v>0.22410391529663609</v>
      </c>
      <c r="L204">
        <v>0.52183346280871312</v>
      </c>
      <c r="M204">
        <v>-0.55179216940672771</v>
      </c>
      <c r="N204">
        <v>4.3666925617426237E-2</v>
      </c>
      <c r="O204">
        <v>-0.53627418674027627</v>
      </c>
      <c r="P204">
        <v>3.8718143923656079E-2</v>
      </c>
      <c r="Q204">
        <v>-0.75840622803870061</v>
      </c>
      <c r="R204">
        <v>5.4755724246747871E-2</v>
      </c>
      <c r="S204">
        <v>1.0207271121192629</v>
      </c>
      <c r="T204">
        <v>64.5</v>
      </c>
      <c r="U204">
        <v>65.5</v>
      </c>
      <c r="V204">
        <v>33.5</v>
      </c>
      <c r="W204">
        <v>34.5</v>
      </c>
      <c r="X204">
        <v>8.204631739635565E-3</v>
      </c>
      <c r="Y204">
        <v>3.3924201228875413E-2</v>
      </c>
      <c r="Z204">
        <v>2.8410467087919001E-4</v>
      </c>
      <c r="AA204">
        <v>2.4671307107400651E-4</v>
      </c>
      <c r="AB204">
        <v>3.2676487539412557E-4</v>
      </c>
      <c r="AC204">
        <v>-0.99950657385785202</v>
      </c>
      <c r="AD204">
        <v>-0.99934647024921175</v>
      </c>
      <c r="AE204">
        <v>-2.4637721337620482</v>
      </c>
      <c r="AF204">
        <v>-2.4100792989565969</v>
      </c>
      <c r="AG204">
        <v>-3.4842999661631882</v>
      </c>
      <c r="AH204">
        <v>-3.4083668309790611</v>
      </c>
      <c r="AI204">
        <v>117.7064047974453</v>
      </c>
      <c r="AJ204">
        <v>2.5246421506387839E-2</v>
      </c>
      <c r="AK204">
        <v>0.39431371628947309</v>
      </c>
      <c r="AL204">
        <v>0</v>
      </c>
      <c r="AM204">
        <v>0.5</v>
      </c>
      <c r="AN204">
        <v>0</v>
      </c>
      <c r="AO204">
        <v>0.5</v>
      </c>
      <c r="AP204">
        <v>2.4671307107400651E-4</v>
      </c>
      <c r="AQ204">
        <v>3.2676487539412557E-4</v>
      </c>
      <c r="AR204">
        <v>9.4891567662968721E-6</v>
      </c>
      <c r="AS204">
        <v>1.0571493432275111E-6</v>
      </c>
      <c r="AT204">
        <v>2.1130103233066639E-7</v>
      </c>
      <c r="AU204">
        <v>12068.90954210147</v>
      </c>
      <c r="AV204">
        <v>6.5359477124182996E-2</v>
      </c>
      <c r="AW204">
        <v>3.3986928104575202E-2</v>
      </c>
      <c r="AX204">
        <v>65</v>
      </c>
      <c r="AY204">
        <v>34</v>
      </c>
      <c r="AZ204">
        <v>34</v>
      </c>
      <c r="BA204">
        <v>0</v>
      </c>
      <c r="BB204">
        <v>6.1948773809966022</v>
      </c>
      <c r="BC204">
        <v>9.3780424780064743E-3</v>
      </c>
      <c r="BD204">
        <v>0.91003163724924829</v>
      </c>
      <c r="BE204">
        <v>2.4608885626568731E-2</v>
      </c>
      <c r="BF204">
        <v>5.5981434646176532E-2</v>
      </c>
      <c r="BG204">
        <v>910</v>
      </c>
      <c r="BH204">
        <v>25</v>
      </c>
      <c r="BI204">
        <v>56</v>
      </c>
      <c r="BJ204">
        <v>9</v>
      </c>
      <c r="BK204">
        <v>912</v>
      </c>
      <c r="BL204">
        <v>22</v>
      </c>
      <c r="BM204">
        <v>54</v>
      </c>
      <c r="BN204">
        <v>12</v>
      </c>
      <c r="BO204">
        <v>4.3859649122807024E-3</v>
      </c>
      <c r="BP204">
        <v>0.40909090909090912</v>
      </c>
      <c r="BQ204">
        <v>7.407407407407407E-2</v>
      </c>
      <c r="BR204">
        <v>0.75</v>
      </c>
      <c r="BS204" s="3">
        <v>1.237550948077264</v>
      </c>
      <c r="BU204">
        <v>903</v>
      </c>
      <c r="BV204">
        <v>32</v>
      </c>
      <c r="BW204">
        <v>63</v>
      </c>
      <c r="BX204">
        <v>2</v>
      </c>
      <c r="BY204">
        <v>8.8815789473684209E-2</v>
      </c>
      <c r="BZ204">
        <v>4.5454545454545459</v>
      </c>
      <c r="CA204">
        <v>1.5</v>
      </c>
      <c r="CB204">
        <v>8.3333333333333339</v>
      </c>
      <c r="CC204" s="3">
        <v>14.46760366826156</v>
      </c>
    </row>
    <row r="205" spans="1:81" x14ac:dyDescent="0.3">
      <c r="A205" t="s">
        <v>283</v>
      </c>
      <c r="B205">
        <v>0.91553133514986396</v>
      </c>
      <c r="C205">
        <v>2.2343324250681199E-2</v>
      </c>
      <c r="D205">
        <v>5.1226158038147097E-2</v>
      </c>
      <c r="E205">
        <v>1.08991825613079E-2</v>
      </c>
      <c r="F205">
        <v>6.2125340599455001E-2</v>
      </c>
      <c r="G205">
        <v>3.3242506811989099E-2</v>
      </c>
      <c r="H205">
        <v>1000</v>
      </c>
      <c r="I205">
        <v>62</v>
      </c>
      <c r="J205">
        <v>33</v>
      </c>
      <c r="K205">
        <v>0.20023798389631539</v>
      </c>
      <c r="L205">
        <v>0.4878569485218095</v>
      </c>
      <c r="M205">
        <v>-0.59952403220736916</v>
      </c>
      <c r="N205">
        <v>-2.4286102956381009E-2</v>
      </c>
      <c r="O205">
        <v>-0.59451521444795163</v>
      </c>
      <c r="P205">
        <v>-2.1526322866408071E-2</v>
      </c>
      <c r="Q205">
        <v>-0.84077147930944229</v>
      </c>
      <c r="R205">
        <v>-3.044281774569638E-2</v>
      </c>
      <c r="S205">
        <v>1.0486825473483179</v>
      </c>
      <c r="T205">
        <v>61.5</v>
      </c>
      <c r="U205">
        <v>62.5</v>
      </c>
      <c r="V205">
        <v>32.5</v>
      </c>
      <c r="W205">
        <v>33.5</v>
      </c>
      <c r="X205">
        <v>7.7024498036666611E-3</v>
      </c>
      <c r="Y205">
        <v>3.3967528384246222E-2</v>
      </c>
      <c r="Z205">
        <v>2.7437015212115862E-4</v>
      </c>
      <c r="AA205">
        <v>2.4671307107400651E-4</v>
      </c>
      <c r="AB205">
        <v>3.2676487539412557E-4</v>
      </c>
      <c r="AC205">
        <v>-0.99950657385785202</v>
      </c>
      <c r="AD205">
        <v>-0.99934647024921175</v>
      </c>
      <c r="AE205">
        <v>-2.4637721337620482</v>
      </c>
      <c r="AF205">
        <v>-2.4100792989565969</v>
      </c>
      <c r="AG205">
        <v>-3.4842999661631882</v>
      </c>
      <c r="AH205">
        <v>-3.4083668309790611</v>
      </c>
      <c r="AI205">
        <v>117.7064047974453</v>
      </c>
      <c r="AJ205">
        <v>3.3949220441013617E-2</v>
      </c>
      <c r="AK205">
        <v>0.5007939590509749</v>
      </c>
      <c r="AL205">
        <v>0</v>
      </c>
      <c r="AM205">
        <v>0.5</v>
      </c>
      <c r="AN205">
        <v>0</v>
      </c>
      <c r="AO205">
        <v>0.5</v>
      </c>
      <c r="AP205">
        <v>2.4671307107400651E-4</v>
      </c>
      <c r="AQ205">
        <v>3.2676487539412557E-4</v>
      </c>
      <c r="AR205">
        <v>9.4891567662968721E-6</v>
      </c>
      <c r="AS205">
        <v>1.260443332798086E-6</v>
      </c>
      <c r="AT205">
        <v>2.845023857636523E-7</v>
      </c>
      <c r="AU205">
        <v>7260.3113872135909</v>
      </c>
      <c r="AV205">
        <v>6.2125340599455001E-2</v>
      </c>
      <c r="AW205">
        <v>3.3242506811989099E-2</v>
      </c>
      <c r="AX205">
        <v>62</v>
      </c>
      <c r="AY205">
        <v>33</v>
      </c>
      <c r="AZ205">
        <v>33</v>
      </c>
      <c r="BA205">
        <v>0</v>
      </c>
      <c r="BB205">
        <v>6.2874390939739344</v>
      </c>
      <c r="BC205">
        <v>8.9112123132157883E-3</v>
      </c>
      <c r="BD205">
        <v>0.91354336490177168</v>
      </c>
      <c r="BE205">
        <v>2.4331294498773311E-2</v>
      </c>
      <c r="BF205">
        <v>5.3214128286239212E-2</v>
      </c>
      <c r="BG205">
        <v>914</v>
      </c>
      <c r="BH205">
        <v>24</v>
      </c>
      <c r="BI205">
        <v>53</v>
      </c>
      <c r="BJ205">
        <v>9</v>
      </c>
      <c r="BK205">
        <v>916</v>
      </c>
      <c r="BL205">
        <v>22</v>
      </c>
      <c r="BM205">
        <v>51</v>
      </c>
      <c r="BN205">
        <v>11</v>
      </c>
      <c r="BO205">
        <v>4.3668122270742356E-3</v>
      </c>
      <c r="BP205">
        <v>0.1818181818181818</v>
      </c>
      <c r="BQ205">
        <v>7.8431372549019607E-2</v>
      </c>
      <c r="BR205">
        <v>0.36363636363636359</v>
      </c>
      <c r="BS205" s="3">
        <v>0.62825273023063932</v>
      </c>
      <c r="BU205">
        <v>907</v>
      </c>
      <c r="BV205">
        <v>31</v>
      </c>
      <c r="BW205">
        <v>60</v>
      </c>
      <c r="BX205">
        <v>2</v>
      </c>
      <c r="BY205">
        <v>8.8427947598253273E-2</v>
      </c>
      <c r="BZ205">
        <v>3.6818181818181821</v>
      </c>
      <c r="CA205">
        <v>1.588235294117647</v>
      </c>
      <c r="CB205">
        <v>7.3636363636363633</v>
      </c>
      <c r="CC205" s="3">
        <v>12.72211778717045</v>
      </c>
    </row>
    <row r="206" spans="1:81" x14ac:dyDescent="0.3">
      <c r="A206" t="s">
        <v>284</v>
      </c>
      <c r="B206">
        <v>0.86137879911045201</v>
      </c>
      <c r="C206">
        <v>3.2616753150481799E-2</v>
      </c>
      <c r="D206">
        <v>9.4143810229799896E-2</v>
      </c>
      <c r="E206">
        <v>1.18606375092661E-2</v>
      </c>
      <c r="F206">
        <v>0.106004447739066</v>
      </c>
      <c r="G206">
        <v>4.4477390659747998E-2</v>
      </c>
      <c r="H206">
        <v>1000</v>
      </c>
      <c r="I206">
        <v>106</v>
      </c>
      <c r="J206">
        <v>44</v>
      </c>
      <c r="K206">
        <v>0.63878736385405177</v>
      </c>
      <c r="L206">
        <v>0.81752806605415029</v>
      </c>
      <c r="M206">
        <v>0.27757472770810349</v>
      </c>
      <c r="N206">
        <v>0.63505613210830059</v>
      </c>
      <c r="O206">
        <v>0.25117800862929668</v>
      </c>
      <c r="P206">
        <v>0.64062803565988913</v>
      </c>
      <c r="Q206">
        <v>0.35521934637341768</v>
      </c>
      <c r="R206">
        <v>0.90598485646665006</v>
      </c>
      <c r="S206">
        <v>1.308680829880563</v>
      </c>
      <c r="T206">
        <v>105.5</v>
      </c>
      <c r="U206">
        <v>106.5</v>
      </c>
      <c r="V206">
        <v>43.5</v>
      </c>
      <c r="W206">
        <v>44.5</v>
      </c>
      <c r="X206">
        <v>1.0121677859351591E-2</v>
      </c>
      <c r="Y206">
        <v>2.2515001173203038E-2</v>
      </c>
      <c r="Z206">
        <v>2.9823473629411149E-4</v>
      </c>
      <c r="AA206">
        <v>2.4671307107400651E-4</v>
      </c>
      <c r="AB206">
        <v>3.2676487539412557E-4</v>
      </c>
      <c r="AC206">
        <v>-0.99950657385785202</v>
      </c>
      <c r="AD206">
        <v>-0.99934647024921175</v>
      </c>
      <c r="AE206">
        <v>-2.4637721337620482</v>
      </c>
      <c r="AF206">
        <v>-2.4100792989565969</v>
      </c>
      <c r="AG206">
        <v>-3.4842999661631882</v>
      </c>
      <c r="AH206">
        <v>-3.4083668309790611</v>
      </c>
      <c r="AI206">
        <v>117.7064047974453</v>
      </c>
      <c r="AJ206">
        <v>1.0250604014977001E-3</v>
      </c>
      <c r="AK206">
        <v>1.0341209960443449E-2</v>
      </c>
      <c r="AL206">
        <v>0</v>
      </c>
      <c r="AM206">
        <v>0.5</v>
      </c>
      <c r="AN206">
        <v>0</v>
      </c>
      <c r="AO206">
        <v>0.5</v>
      </c>
      <c r="AP206">
        <v>2.4671307107400651E-4</v>
      </c>
      <c r="AQ206">
        <v>3.2676487539412557E-4</v>
      </c>
      <c r="AR206">
        <v>9.4891567662968721E-6</v>
      </c>
      <c r="AS206">
        <v>3.4202608872255523E-8</v>
      </c>
      <c r="AT206">
        <v>5.693949226715132E-9</v>
      </c>
      <c r="AU206">
        <v>14531586.216556709</v>
      </c>
      <c r="AV206">
        <v>0.106004447739066</v>
      </c>
      <c r="AW206">
        <v>4.4477390659747998E-2</v>
      </c>
      <c r="AX206">
        <v>106</v>
      </c>
      <c r="AY206">
        <v>44</v>
      </c>
      <c r="AZ206">
        <v>44</v>
      </c>
      <c r="BA206">
        <v>0</v>
      </c>
      <c r="BB206">
        <v>5.5476591335088257</v>
      </c>
      <c r="BC206">
        <v>1.624118148264958E-2</v>
      </c>
      <c r="BD206">
        <v>0.86575934308383551</v>
      </c>
      <c r="BE206">
        <v>2.8236209177098421E-2</v>
      </c>
      <c r="BF206">
        <v>8.9763266256416424E-2</v>
      </c>
      <c r="BG206">
        <v>866</v>
      </c>
      <c r="BH206">
        <v>28</v>
      </c>
      <c r="BI206">
        <v>90</v>
      </c>
      <c r="BJ206">
        <v>16</v>
      </c>
      <c r="BK206">
        <v>861</v>
      </c>
      <c r="BL206">
        <v>33</v>
      </c>
      <c r="BM206">
        <v>94</v>
      </c>
      <c r="BN206">
        <v>12</v>
      </c>
      <c r="BO206">
        <v>2.9036004645760741E-2</v>
      </c>
      <c r="BP206">
        <v>0.75757575757575757</v>
      </c>
      <c r="BQ206">
        <v>0.1702127659574468</v>
      </c>
      <c r="BR206">
        <v>1.333333333333333</v>
      </c>
      <c r="BS206" s="3">
        <v>2.2901578615122991</v>
      </c>
      <c r="BU206">
        <v>854</v>
      </c>
      <c r="BV206">
        <v>40</v>
      </c>
      <c r="BW206">
        <v>101</v>
      </c>
      <c r="BX206">
        <v>5</v>
      </c>
      <c r="BY206">
        <v>5.6910569105691047E-2</v>
      </c>
      <c r="BZ206">
        <v>1.4848484848484851</v>
      </c>
      <c r="CA206">
        <v>0.52127659574468088</v>
      </c>
      <c r="CB206">
        <v>4.083333333333333</v>
      </c>
      <c r="CC206" s="3">
        <v>6.1463689830321897</v>
      </c>
    </row>
    <row r="207" spans="1:81" x14ac:dyDescent="0.3">
      <c r="A207" t="s">
        <v>285</v>
      </c>
      <c r="B207">
        <v>0.82078313253012003</v>
      </c>
      <c r="C207">
        <v>2.86144578313253E-2</v>
      </c>
      <c r="D207">
        <v>0.132530120481928</v>
      </c>
      <c r="E207">
        <v>1.8072289156626498E-2</v>
      </c>
      <c r="F207">
        <v>0.15060240963855401</v>
      </c>
      <c r="G207">
        <v>4.6686746987951798E-2</v>
      </c>
      <c r="H207">
        <v>1000</v>
      </c>
      <c r="I207">
        <v>151</v>
      </c>
      <c r="J207">
        <v>47</v>
      </c>
      <c r="K207">
        <v>0.94169753850888027</v>
      </c>
      <c r="L207">
        <v>0.87721920128397968</v>
      </c>
      <c r="M207">
        <v>0.88339507701776054</v>
      </c>
      <c r="N207">
        <v>0.75443840256795935</v>
      </c>
      <c r="O207">
        <v>1.109581097481295</v>
      </c>
      <c r="P207">
        <v>0.82109061573900299</v>
      </c>
      <c r="Q207">
        <v>1.569184636610871</v>
      </c>
      <c r="R207">
        <v>1.1611974847153741</v>
      </c>
      <c r="S207">
        <v>2.4191472725005352</v>
      </c>
      <c r="T207">
        <v>150.5</v>
      </c>
      <c r="U207">
        <v>151.5</v>
      </c>
      <c r="V207">
        <v>46.5</v>
      </c>
      <c r="W207">
        <v>47.5</v>
      </c>
      <c r="X207">
        <v>3.1388452183638278E-3</v>
      </c>
      <c r="Y207">
        <v>1.7294321681650789E-2</v>
      </c>
      <c r="Z207">
        <v>1.313214717458135E-4</v>
      </c>
      <c r="AA207">
        <v>2.4671307107400651E-4</v>
      </c>
      <c r="AB207">
        <v>3.2676487539412557E-4</v>
      </c>
      <c r="AC207">
        <v>-0.99950657385785202</v>
      </c>
      <c r="AD207">
        <v>-0.99934647024921175</v>
      </c>
      <c r="AE207">
        <v>-2.4637721337620482</v>
      </c>
      <c r="AF207">
        <v>-2.4100792989565969</v>
      </c>
      <c r="AG207">
        <v>-3.4842999661631882</v>
      </c>
      <c r="AH207">
        <v>-3.4083668309790611</v>
      </c>
      <c r="AI207">
        <v>117.7064047974453</v>
      </c>
      <c r="AJ207">
        <v>3.5967928824523363E-4</v>
      </c>
      <c r="AK207">
        <v>8.2042651260208127E-5</v>
      </c>
      <c r="AL207">
        <v>0</v>
      </c>
      <c r="AM207">
        <v>0.5</v>
      </c>
      <c r="AN207">
        <v>0</v>
      </c>
      <c r="AO207">
        <v>0.5</v>
      </c>
      <c r="AP207">
        <v>2.4671307107400651E-4</v>
      </c>
      <c r="AQ207">
        <v>3.2676487539412557E-4</v>
      </c>
      <c r="AR207">
        <v>9.4891567662968721E-6</v>
      </c>
      <c r="AS207">
        <v>8.4148223943917087E-11</v>
      </c>
      <c r="AT207">
        <v>1.5346562849821869E-9</v>
      </c>
      <c r="AU207">
        <v>9649555012.8461952</v>
      </c>
      <c r="AV207">
        <v>0.15060240963855401</v>
      </c>
      <c r="AW207">
        <v>4.6686746987951798E-2</v>
      </c>
      <c r="AX207">
        <v>151</v>
      </c>
      <c r="AY207">
        <v>47</v>
      </c>
      <c r="AZ207">
        <v>47</v>
      </c>
      <c r="BA207">
        <v>0</v>
      </c>
      <c r="BB207">
        <v>5.3998064846736016</v>
      </c>
      <c r="BC207">
        <v>2.1403442496987141E-2</v>
      </c>
      <c r="BD207">
        <v>0.8241142858704813</v>
      </c>
      <c r="BE207">
        <v>2.5283304490964661E-2</v>
      </c>
      <c r="BF207">
        <v>0.12919896714156689</v>
      </c>
      <c r="BG207">
        <v>824</v>
      </c>
      <c r="BH207">
        <v>25</v>
      </c>
      <c r="BI207">
        <v>129</v>
      </c>
      <c r="BJ207">
        <v>21</v>
      </c>
      <c r="BK207">
        <v>821</v>
      </c>
      <c r="BL207">
        <v>29</v>
      </c>
      <c r="BM207">
        <v>133</v>
      </c>
      <c r="BN207">
        <v>18</v>
      </c>
      <c r="BO207">
        <v>1.096224116930572E-2</v>
      </c>
      <c r="BP207">
        <v>0.55172413793103448</v>
      </c>
      <c r="BQ207">
        <v>0.1203007518796992</v>
      </c>
      <c r="BR207">
        <v>0.5</v>
      </c>
      <c r="BS207" s="3">
        <v>1.182987130980039</v>
      </c>
      <c r="BU207">
        <v>810</v>
      </c>
      <c r="BV207">
        <v>40</v>
      </c>
      <c r="BW207">
        <v>144</v>
      </c>
      <c r="BX207">
        <v>7</v>
      </c>
      <c r="BY207">
        <v>0.1473812423873325</v>
      </c>
      <c r="BZ207">
        <v>4.1724137931034484</v>
      </c>
      <c r="CA207">
        <v>0.90977443609022557</v>
      </c>
      <c r="CB207">
        <v>6.7222222222222223</v>
      </c>
      <c r="CC207" s="3">
        <v>11.95179169380323</v>
      </c>
    </row>
    <row r="208" spans="1:81" x14ac:dyDescent="0.3">
      <c r="A208" t="s">
        <v>286</v>
      </c>
      <c r="B208">
        <v>0.92355555555555602</v>
      </c>
      <c r="C208">
        <v>1.6E-2</v>
      </c>
      <c r="D208">
        <v>5.3333333333333302E-2</v>
      </c>
      <c r="E208">
        <v>7.1111111111111097E-3</v>
      </c>
      <c r="F208">
        <v>6.0444444444444398E-2</v>
      </c>
      <c r="G208">
        <v>2.31111111111111E-2</v>
      </c>
      <c r="H208">
        <v>1000</v>
      </c>
      <c r="I208">
        <v>60</v>
      </c>
      <c r="J208">
        <v>23</v>
      </c>
      <c r="K208">
        <v>0.18517623108278269</v>
      </c>
      <c r="L208">
        <v>0.18822588309557961</v>
      </c>
      <c r="M208">
        <v>-0.62964753783443461</v>
      </c>
      <c r="N208">
        <v>-0.62354823380884095</v>
      </c>
      <c r="O208">
        <v>-0.63343568977378439</v>
      </c>
      <c r="P208">
        <v>-0.62540265773267256</v>
      </c>
      <c r="Q208">
        <v>-0.89581334336924234</v>
      </c>
      <c r="R208">
        <v>-0.88445292050972435</v>
      </c>
      <c r="S208">
        <v>1.7187656683008681</v>
      </c>
      <c r="T208">
        <v>59.5</v>
      </c>
      <c r="U208">
        <v>60.5</v>
      </c>
      <c r="V208">
        <v>22.5</v>
      </c>
      <c r="W208">
        <v>23.5</v>
      </c>
      <c r="X208">
        <v>7.3581650656533706E-3</v>
      </c>
      <c r="Y208">
        <v>2.312664412286583E-2</v>
      </c>
      <c r="Z208">
        <v>2.9248177776597048E-4</v>
      </c>
      <c r="AA208">
        <v>2.4671307107400651E-4</v>
      </c>
      <c r="AB208">
        <v>3.2676487539412557E-4</v>
      </c>
      <c r="AC208">
        <v>-0.99950657385785202</v>
      </c>
      <c r="AD208">
        <v>-0.99934647024921175</v>
      </c>
      <c r="AE208">
        <v>-2.4637721337620482</v>
      </c>
      <c r="AF208">
        <v>-2.4100792989565969</v>
      </c>
      <c r="AG208">
        <v>-3.4842999661631882</v>
      </c>
      <c r="AH208">
        <v>-3.4083668309790611</v>
      </c>
      <c r="AI208">
        <v>117.7064047974453</v>
      </c>
      <c r="AJ208">
        <v>0.51668994766630028</v>
      </c>
      <c r="AK208">
        <v>0.58617598831571904</v>
      </c>
      <c r="AL208">
        <v>0</v>
      </c>
      <c r="AM208">
        <v>0.5</v>
      </c>
      <c r="AN208">
        <v>0</v>
      </c>
      <c r="AO208">
        <v>0.5</v>
      </c>
      <c r="AP208">
        <v>2.4671307107400651E-4</v>
      </c>
      <c r="AQ208">
        <v>3.2676487539412557E-4</v>
      </c>
      <c r="AR208">
        <v>9.4891567662968721E-6</v>
      </c>
      <c r="AS208">
        <v>1.4093956205404871E-6</v>
      </c>
      <c r="AT208">
        <v>2.9480496206420781E-6</v>
      </c>
      <c r="AU208">
        <v>667.97272339217398</v>
      </c>
      <c r="AV208">
        <v>6.0444444444444398E-2</v>
      </c>
      <c r="AW208">
        <v>2.31111111111111E-2</v>
      </c>
      <c r="AX208">
        <v>60</v>
      </c>
      <c r="AY208">
        <v>23</v>
      </c>
      <c r="AZ208">
        <v>23</v>
      </c>
      <c r="BA208">
        <v>0</v>
      </c>
      <c r="BB208">
        <v>6.6879671694888314</v>
      </c>
      <c r="BC208">
        <v>6.4955726337026917E-3</v>
      </c>
      <c r="BD208">
        <v>0.92294001707814721</v>
      </c>
      <c r="BE208">
        <v>1.6615538477408411E-2</v>
      </c>
      <c r="BF208">
        <v>5.3948871810741712E-2</v>
      </c>
      <c r="BG208">
        <v>923</v>
      </c>
      <c r="BH208">
        <v>17</v>
      </c>
      <c r="BI208">
        <v>54</v>
      </c>
      <c r="BJ208">
        <v>6</v>
      </c>
      <c r="BK208">
        <v>924</v>
      </c>
      <c r="BL208">
        <v>16</v>
      </c>
      <c r="BM208">
        <v>53</v>
      </c>
      <c r="BN208">
        <v>7</v>
      </c>
      <c r="BO208">
        <v>1.082251082251082E-3</v>
      </c>
      <c r="BP208">
        <v>6.25E-2</v>
      </c>
      <c r="BQ208">
        <v>1.886792452830189E-2</v>
      </c>
      <c r="BR208">
        <v>0.14285714285714279</v>
      </c>
      <c r="BS208" s="3">
        <v>0.22530731846769581</v>
      </c>
      <c r="BU208">
        <v>918</v>
      </c>
      <c r="BV208">
        <v>22</v>
      </c>
      <c r="BW208">
        <v>59</v>
      </c>
      <c r="BX208">
        <v>1</v>
      </c>
      <c r="BY208">
        <v>3.896103896103896E-2</v>
      </c>
      <c r="BZ208">
        <v>2.25</v>
      </c>
      <c r="CA208">
        <v>0.67924528301886788</v>
      </c>
      <c r="CB208">
        <v>5.1428571428571432</v>
      </c>
      <c r="CC208" s="3">
        <v>8.1110634648370503</v>
      </c>
    </row>
    <row r="209" spans="1:81" x14ac:dyDescent="0.3">
      <c r="A209" t="s">
        <v>287</v>
      </c>
      <c r="B209">
        <v>0.88064046579330402</v>
      </c>
      <c r="C209">
        <v>2.76564774381368E-2</v>
      </c>
      <c r="D209">
        <v>7.5691411935953398E-2</v>
      </c>
      <c r="E209">
        <v>1.60116448326055E-2</v>
      </c>
      <c r="F209">
        <v>9.1703056768558999E-2</v>
      </c>
      <c r="G209">
        <v>4.3668122270742397E-2</v>
      </c>
      <c r="H209">
        <v>1000</v>
      </c>
      <c r="I209">
        <v>92</v>
      </c>
      <c r="J209">
        <v>44</v>
      </c>
      <c r="K209">
        <v>0.49061608416407032</v>
      </c>
      <c r="L209">
        <v>0.81752806605415029</v>
      </c>
      <c r="M209">
        <v>-1.8767831671859359E-2</v>
      </c>
      <c r="N209">
        <v>0.63505613210830059</v>
      </c>
      <c r="O209">
        <v>-1.6634091811605752E-2</v>
      </c>
      <c r="P209">
        <v>0.64062803565988913</v>
      </c>
      <c r="Q209">
        <v>-2.3524158237732101E-2</v>
      </c>
      <c r="R209">
        <v>0.90598485646665006</v>
      </c>
      <c r="S209">
        <v>0.96654532857438935</v>
      </c>
      <c r="T209">
        <v>91.5</v>
      </c>
      <c r="U209">
        <v>92.5</v>
      </c>
      <c r="V209">
        <v>43.5</v>
      </c>
      <c r="W209">
        <v>44.5</v>
      </c>
      <c r="X209">
        <v>1.0803271828382029E-2</v>
      </c>
      <c r="Y209">
        <v>2.2515001173203038E-2</v>
      </c>
      <c r="Z209">
        <v>2.350983082076421E-4</v>
      </c>
      <c r="AA209">
        <v>2.4671307107400651E-4</v>
      </c>
      <c r="AB209">
        <v>3.2676487539412557E-4</v>
      </c>
      <c r="AC209">
        <v>-0.99950657385785202</v>
      </c>
      <c r="AD209">
        <v>-0.99934647024921175</v>
      </c>
      <c r="AE209">
        <v>-2.4637721337620482</v>
      </c>
      <c r="AF209">
        <v>-2.4100792989565969</v>
      </c>
      <c r="AG209">
        <v>-3.4842999661631882</v>
      </c>
      <c r="AH209">
        <v>-3.4083668309790611</v>
      </c>
      <c r="AI209">
        <v>117.7064047974453</v>
      </c>
      <c r="AJ209">
        <v>1.0250604014977001E-3</v>
      </c>
      <c r="AK209">
        <v>3.8857534791331208E-2</v>
      </c>
      <c r="AL209">
        <v>0</v>
      </c>
      <c r="AM209">
        <v>0.5</v>
      </c>
      <c r="AN209">
        <v>0</v>
      </c>
      <c r="AO209">
        <v>0.5</v>
      </c>
      <c r="AP209">
        <v>2.4671307107400651E-4</v>
      </c>
      <c r="AQ209">
        <v>3.2676487539412557E-4</v>
      </c>
      <c r="AR209">
        <v>9.4891567662968721E-6</v>
      </c>
      <c r="AS209">
        <v>1.3717214046643779E-7</v>
      </c>
      <c r="AT209">
        <v>5.693949226715132E-9</v>
      </c>
      <c r="AU209">
        <v>2856259.2223365488</v>
      </c>
      <c r="AV209">
        <v>9.1703056768558999E-2</v>
      </c>
      <c r="AW209">
        <v>4.3668122270742397E-2</v>
      </c>
      <c r="AX209">
        <v>92</v>
      </c>
      <c r="AY209">
        <v>44</v>
      </c>
      <c r="AZ209">
        <v>44</v>
      </c>
      <c r="BA209">
        <v>0</v>
      </c>
      <c r="BB209">
        <v>5.6510735749197174</v>
      </c>
      <c r="BC209">
        <v>1.4485352618497409E-2</v>
      </c>
      <c r="BD209">
        <v>0.87911417357919597</v>
      </c>
      <c r="BE209">
        <v>2.9182769652244991E-2</v>
      </c>
      <c r="BF209">
        <v>7.7217704150061586E-2</v>
      </c>
      <c r="BG209">
        <v>879</v>
      </c>
      <c r="BH209">
        <v>29</v>
      </c>
      <c r="BI209">
        <v>77</v>
      </c>
      <c r="BJ209">
        <v>14</v>
      </c>
      <c r="BK209">
        <v>881</v>
      </c>
      <c r="BL209">
        <v>28</v>
      </c>
      <c r="BM209">
        <v>76</v>
      </c>
      <c r="BN209">
        <v>16</v>
      </c>
      <c r="BO209">
        <v>4.5402951191827468E-3</v>
      </c>
      <c r="BP209">
        <v>3.5714285714285712E-2</v>
      </c>
      <c r="BQ209">
        <v>1.3157894736842099E-2</v>
      </c>
      <c r="BR209">
        <v>0.25</v>
      </c>
      <c r="BS209" s="3">
        <v>0.30341247557031059</v>
      </c>
      <c r="BU209">
        <v>869</v>
      </c>
      <c r="BV209">
        <v>40</v>
      </c>
      <c r="BW209">
        <v>88</v>
      </c>
      <c r="BX209">
        <v>4</v>
      </c>
      <c r="BY209">
        <v>0.16345062429057891</v>
      </c>
      <c r="BZ209">
        <v>5.1428571428571432</v>
      </c>
      <c r="CA209">
        <v>1.8947368421052631</v>
      </c>
      <c r="CB209">
        <v>9</v>
      </c>
      <c r="CC209" s="3">
        <v>16.201044609252989</v>
      </c>
    </row>
    <row r="210" spans="1:81" x14ac:dyDescent="0.3">
      <c r="A210" t="s">
        <v>288</v>
      </c>
      <c r="B210">
        <v>0.94103002956278203</v>
      </c>
      <c r="C210">
        <v>2.0382760230278501E-2</v>
      </c>
      <c r="D210">
        <v>3.32970281624397E-2</v>
      </c>
      <c r="E210">
        <v>5.2901820444997702E-3</v>
      </c>
      <c r="F210">
        <v>3.8587210206939497E-2</v>
      </c>
      <c r="G210">
        <v>2.5672942274778301E-2</v>
      </c>
      <c r="H210">
        <v>1000</v>
      </c>
      <c r="I210">
        <v>39</v>
      </c>
      <c r="J210">
        <v>26</v>
      </c>
      <c r="K210">
        <v>6.8766187188569708E-2</v>
      </c>
      <c r="L210">
        <v>0.26510569000246309</v>
      </c>
      <c r="M210">
        <v>-0.86246762562286061</v>
      </c>
      <c r="N210">
        <v>-0.46978861999507382</v>
      </c>
      <c r="O210">
        <v>-1.050084134233882</v>
      </c>
      <c r="P210">
        <v>-0.44383916909542381</v>
      </c>
      <c r="Q210">
        <v>-1.485043224266366</v>
      </c>
      <c r="R210">
        <v>-0.62768337244715389</v>
      </c>
      <c r="S210">
        <v>1.4467155756473999</v>
      </c>
      <c r="T210">
        <v>38.5</v>
      </c>
      <c r="U210">
        <v>39.5</v>
      </c>
      <c r="V210">
        <v>25.5</v>
      </c>
      <c r="W210">
        <v>26.5</v>
      </c>
      <c r="X210">
        <v>3.822017460236735E-3</v>
      </c>
      <c r="Y210">
        <v>2.7998114437147229E-2</v>
      </c>
      <c r="Z210">
        <v>1.5481199534458161E-4</v>
      </c>
      <c r="AA210">
        <v>2.4671307107400651E-4</v>
      </c>
      <c r="AB210">
        <v>3.2676487539412557E-4</v>
      </c>
      <c r="AC210">
        <v>-0.99950657385785202</v>
      </c>
      <c r="AD210">
        <v>-0.99934647024921175</v>
      </c>
      <c r="AE210">
        <v>-2.4637721337620482</v>
      </c>
      <c r="AF210">
        <v>-2.4100792989565969</v>
      </c>
      <c r="AG210">
        <v>-3.4842999661631882</v>
      </c>
      <c r="AH210">
        <v>-3.4083668309790611</v>
      </c>
      <c r="AI210">
        <v>117.7064047974453</v>
      </c>
      <c r="AJ210">
        <v>0.23887720002879109</v>
      </c>
      <c r="AK210">
        <v>2.8138721841947798</v>
      </c>
      <c r="AL210">
        <v>0</v>
      </c>
      <c r="AM210">
        <v>0.5</v>
      </c>
      <c r="AN210">
        <v>0</v>
      </c>
      <c r="AO210">
        <v>0.5</v>
      </c>
      <c r="AP210">
        <v>2.4671307107400651E-4</v>
      </c>
      <c r="AQ210">
        <v>3.2676487539412557E-4</v>
      </c>
      <c r="AR210">
        <v>9.4891567662968721E-6</v>
      </c>
      <c r="AS210">
        <v>3.5142479511491631E-6</v>
      </c>
      <c r="AT210">
        <v>1.650044449600741E-6</v>
      </c>
      <c r="AU210">
        <v>253.3402447734733</v>
      </c>
      <c r="AV210">
        <v>3.8587210206939497E-2</v>
      </c>
      <c r="AW210">
        <v>2.5672942274778301E-2</v>
      </c>
      <c r="AX210">
        <v>39</v>
      </c>
      <c r="AY210">
        <v>26</v>
      </c>
      <c r="AZ210">
        <v>26</v>
      </c>
      <c r="BA210">
        <v>0</v>
      </c>
      <c r="BB210">
        <v>7.4613743613688026</v>
      </c>
      <c r="BC210">
        <v>5.3538355509360766E-3</v>
      </c>
      <c r="BD210">
        <v>0.94109368306921826</v>
      </c>
      <c r="BE210">
        <v>2.0319106723842229E-2</v>
      </c>
      <c r="BF210">
        <v>3.3233374656003421E-2</v>
      </c>
      <c r="BG210">
        <v>941</v>
      </c>
      <c r="BH210">
        <v>20</v>
      </c>
      <c r="BI210">
        <v>33</v>
      </c>
      <c r="BJ210">
        <v>5</v>
      </c>
      <c r="BK210">
        <v>941</v>
      </c>
      <c r="BL210">
        <v>20</v>
      </c>
      <c r="BM210">
        <v>33</v>
      </c>
      <c r="BN210">
        <v>5</v>
      </c>
      <c r="BO210">
        <v>0</v>
      </c>
      <c r="BP210">
        <v>0</v>
      </c>
      <c r="BQ210">
        <v>0</v>
      </c>
      <c r="BR210">
        <v>0</v>
      </c>
      <c r="BS210" s="3">
        <v>0</v>
      </c>
      <c r="BU210">
        <v>937</v>
      </c>
      <c r="BV210">
        <v>25</v>
      </c>
      <c r="BW210">
        <v>38</v>
      </c>
      <c r="BX210">
        <v>1</v>
      </c>
      <c r="BY210">
        <v>1.7003188097768331E-2</v>
      </c>
      <c r="BZ210">
        <v>1.25</v>
      </c>
      <c r="CA210">
        <v>0.75757575757575757</v>
      </c>
      <c r="CB210">
        <v>3.2</v>
      </c>
      <c r="CC210" s="3">
        <v>5.2245789456735263</v>
      </c>
    </row>
    <row r="211" spans="1:81" x14ac:dyDescent="0.3">
      <c r="A211" t="s">
        <v>289</v>
      </c>
      <c r="B211">
        <v>0.88220551378446099</v>
      </c>
      <c r="C211">
        <v>1.50375939849624E-2</v>
      </c>
      <c r="D211">
        <v>9.5238095238095205E-2</v>
      </c>
      <c r="E211">
        <v>7.5187969924812E-3</v>
      </c>
      <c r="F211">
        <v>0.10275689223057601</v>
      </c>
      <c r="G211">
        <v>2.2556390977443601E-2</v>
      </c>
      <c r="H211">
        <v>1000</v>
      </c>
      <c r="I211">
        <v>103</v>
      </c>
      <c r="J211">
        <v>23</v>
      </c>
      <c r="K211">
        <v>0.60800792551085581</v>
      </c>
      <c r="L211">
        <v>0.18822588309557961</v>
      </c>
      <c r="M211">
        <v>0.21601585102171161</v>
      </c>
      <c r="N211">
        <v>-0.62354823380884095</v>
      </c>
      <c r="O211">
        <v>0.193839707265057</v>
      </c>
      <c r="P211">
        <v>-0.62540265773267256</v>
      </c>
      <c r="Q211">
        <v>0.27413074294067408</v>
      </c>
      <c r="R211">
        <v>-0.88445292050972435</v>
      </c>
      <c r="S211">
        <v>0.76700676868340645</v>
      </c>
      <c r="T211">
        <v>102.5</v>
      </c>
      <c r="U211">
        <v>103.5</v>
      </c>
      <c r="V211">
        <v>22.5</v>
      </c>
      <c r="W211">
        <v>23.5</v>
      </c>
      <c r="X211">
        <v>1.038739811154832E-2</v>
      </c>
      <c r="Y211">
        <v>2.312664412286583E-2</v>
      </c>
      <c r="Z211">
        <v>1.8425470683896631E-4</v>
      </c>
      <c r="AA211">
        <v>2.4671307107400651E-4</v>
      </c>
      <c r="AB211">
        <v>3.2676487539412557E-4</v>
      </c>
      <c r="AC211">
        <v>-0.99950657385785202</v>
      </c>
      <c r="AD211">
        <v>-0.99934647024921175</v>
      </c>
      <c r="AE211">
        <v>-2.4637721337620482</v>
      </c>
      <c r="AF211">
        <v>-2.4100792989565969</v>
      </c>
      <c r="AG211">
        <v>-3.4842999661631882</v>
      </c>
      <c r="AH211">
        <v>-3.4083668309790611</v>
      </c>
      <c r="AI211">
        <v>117.7064047974453</v>
      </c>
      <c r="AJ211">
        <v>0.51668994766630028</v>
      </c>
      <c r="AK211">
        <v>1.3831720577147721E-2</v>
      </c>
      <c r="AL211">
        <v>0</v>
      </c>
      <c r="AM211">
        <v>0.5</v>
      </c>
      <c r="AN211">
        <v>0</v>
      </c>
      <c r="AO211">
        <v>0.5</v>
      </c>
      <c r="AP211">
        <v>2.4671307107400651E-4</v>
      </c>
      <c r="AQ211">
        <v>3.2676487539412557E-4</v>
      </c>
      <c r="AR211">
        <v>9.4891567662968721E-6</v>
      </c>
      <c r="AS211">
        <v>4.6948135676176831E-8</v>
      </c>
      <c r="AT211">
        <v>2.9480496206420781E-6</v>
      </c>
      <c r="AU211">
        <v>12632.60952279497</v>
      </c>
      <c r="AV211">
        <v>0.10275689223057601</v>
      </c>
      <c r="AW211">
        <v>2.2556390977443601E-2</v>
      </c>
      <c r="AX211">
        <v>103</v>
      </c>
      <c r="AY211">
        <v>23</v>
      </c>
      <c r="AZ211">
        <v>23</v>
      </c>
      <c r="BA211">
        <v>0</v>
      </c>
      <c r="BB211">
        <v>6.0940918689404429</v>
      </c>
      <c r="BC211">
        <v>8.8658615846432375E-3</v>
      </c>
      <c r="BD211">
        <v>0.8835525783766236</v>
      </c>
      <c r="BE211">
        <v>1.369052939280036E-2</v>
      </c>
      <c r="BF211">
        <v>9.3891030645932766E-2</v>
      </c>
      <c r="BG211">
        <v>884</v>
      </c>
      <c r="BH211">
        <v>14</v>
      </c>
      <c r="BI211">
        <v>94</v>
      </c>
      <c r="BJ211">
        <v>9</v>
      </c>
      <c r="BK211">
        <v>882</v>
      </c>
      <c r="BL211">
        <v>15</v>
      </c>
      <c r="BM211">
        <v>95</v>
      </c>
      <c r="BN211">
        <v>8</v>
      </c>
      <c r="BO211">
        <v>4.5351473922902504E-3</v>
      </c>
      <c r="BP211">
        <v>6.6666666666666666E-2</v>
      </c>
      <c r="BQ211">
        <v>1.0526315789473681E-2</v>
      </c>
      <c r="BR211">
        <v>0.125</v>
      </c>
      <c r="BS211" s="3">
        <v>0.20672812984843059</v>
      </c>
      <c r="BU211">
        <v>877</v>
      </c>
      <c r="BV211">
        <v>20</v>
      </c>
      <c r="BW211">
        <v>100</v>
      </c>
      <c r="BX211">
        <v>2</v>
      </c>
      <c r="BY211">
        <v>2.834467120181406E-2</v>
      </c>
      <c r="BZ211">
        <v>1.666666666666667</v>
      </c>
      <c r="CA211">
        <v>0.26315789473684209</v>
      </c>
      <c r="CB211">
        <v>4.5</v>
      </c>
      <c r="CC211" s="3">
        <v>6.4581692326053233</v>
      </c>
    </row>
    <row r="212" spans="1:81" x14ac:dyDescent="0.3">
      <c r="A212" t="s">
        <v>290</v>
      </c>
      <c r="B212">
        <v>0.90660592255125305</v>
      </c>
      <c r="C212">
        <v>1.13895216400911E-2</v>
      </c>
      <c r="D212">
        <v>6.7198177676537602E-2</v>
      </c>
      <c r="E212">
        <v>1.48063781321185E-2</v>
      </c>
      <c r="F212">
        <v>8.2004555808655996E-2</v>
      </c>
      <c r="G212">
        <v>2.61958997722096E-2</v>
      </c>
      <c r="H212">
        <v>1000</v>
      </c>
      <c r="I212">
        <v>82</v>
      </c>
      <c r="J212">
        <v>26</v>
      </c>
      <c r="K212">
        <v>0.3840896047625641</v>
      </c>
      <c r="L212">
        <v>0.26510569000246309</v>
      </c>
      <c r="M212">
        <v>-0.23182079047487181</v>
      </c>
      <c r="N212">
        <v>-0.46978861999507382</v>
      </c>
      <c r="O212">
        <v>-0.20842495786811019</v>
      </c>
      <c r="P212">
        <v>-0.44383916909542381</v>
      </c>
      <c r="Q212">
        <v>-0.29475740215412238</v>
      </c>
      <c r="R212">
        <v>-0.62768337244715389</v>
      </c>
      <c r="S212">
        <v>1.3177605098386049</v>
      </c>
      <c r="T212">
        <v>81.5</v>
      </c>
      <c r="U212">
        <v>82.5</v>
      </c>
      <c r="V212">
        <v>25.5</v>
      </c>
      <c r="W212">
        <v>26.5</v>
      </c>
      <c r="X212">
        <v>1.037601584848874E-2</v>
      </c>
      <c r="Y212">
        <v>2.7998114437147229E-2</v>
      </c>
      <c r="Z212">
        <v>3.82821128671882E-4</v>
      </c>
      <c r="AA212">
        <v>2.4671307107400651E-4</v>
      </c>
      <c r="AB212">
        <v>3.2676487539412557E-4</v>
      </c>
      <c r="AC212">
        <v>-0.99950657385785202</v>
      </c>
      <c r="AD212">
        <v>-0.99934647024921175</v>
      </c>
      <c r="AE212">
        <v>-2.4637721337620482</v>
      </c>
      <c r="AF212">
        <v>-2.4100792989565969</v>
      </c>
      <c r="AG212">
        <v>-3.4842999661631882</v>
      </c>
      <c r="AH212">
        <v>-3.4083668309790611</v>
      </c>
      <c r="AI212">
        <v>117.7064047974453</v>
      </c>
      <c r="AJ212">
        <v>0.23887720002879109</v>
      </c>
      <c r="AK212">
        <v>9.4990103461461597E-2</v>
      </c>
      <c r="AL212">
        <v>0</v>
      </c>
      <c r="AM212">
        <v>0.5</v>
      </c>
      <c r="AN212">
        <v>0</v>
      </c>
      <c r="AO212">
        <v>0.5</v>
      </c>
      <c r="AP212">
        <v>2.4671307107400651E-4</v>
      </c>
      <c r="AQ212">
        <v>3.2676487539412557E-4</v>
      </c>
      <c r="AR212">
        <v>9.4891567662968721E-6</v>
      </c>
      <c r="AS212">
        <v>3.2206561056543571E-7</v>
      </c>
      <c r="AT212">
        <v>1.650044449600741E-6</v>
      </c>
      <c r="AU212">
        <v>6835.7083179314614</v>
      </c>
      <c r="AV212">
        <v>8.2004555808655996E-2</v>
      </c>
      <c r="AW212">
        <v>2.61958997722096E-2</v>
      </c>
      <c r="AX212">
        <v>82</v>
      </c>
      <c r="AY212">
        <v>26</v>
      </c>
      <c r="AZ212">
        <v>26</v>
      </c>
      <c r="BA212">
        <v>0</v>
      </c>
      <c r="BB212">
        <v>6.1386601990240051</v>
      </c>
      <c r="BC212">
        <v>8.7263660473223554E-3</v>
      </c>
      <c r="BD212">
        <v>0.9005259104664568</v>
      </c>
      <c r="BE212">
        <v>1.7469533724887239E-2</v>
      </c>
      <c r="BF212">
        <v>7.3278189761333642E-2</v>
      </c>
      <c r="BG212">
        <v>901</v>
      </c>
      <c r="BH212">
        <v>17</v>
      </c>
      <c r="BI212">
        <v>73</v>
      </c>
      <c r="BJ212">
        <v>9</v>
      </c>
      <c r="BK212">
        <v>907</v>
      </c>
      <c r="BL212">
        <v>11</v>
      </c>
      <c r="BM212">
        <v>67</v>
      </c>
      <c r="BN212">
        <v>15</v>
      </c>
      <c r="BO212">
        <v>3.9691289966923927E-2</v>
      </c>
      <c r="BP212">
        <v>3.2727272727272729</v>
      </c>
      <c r="BQ212">
        <v>0.53731343283582089</v>
      </c>
      <c r="BR212">
        <v>2.4</v>
      </c>
      <c r="BS212" s="3">
        <v>6.2497319955300181</v>
      </c>
      <c r="BU212">
        <v>894</v>
      </c>
      <c r="BV212">
        <v>24</v>
      </c>
      <c r="BW212">
        <v>80</v>
      </c>
      <c r="BX212">
        <v>2</v>
      </c>
      <c r="BY212">
        <v>0.1863285556780595</v>
      </c>
      <c r="BZ212">
        <v>15.36363636363636</v>
      </c>
      <c r="CA212">
        <v>2.522388059701492</v>
      </c>
      <c r="CB212">
        <v>11.266666666666669</v>
      </c>
      <c r="CC212" s="3">
        <v>29.33901964568258</v>
      </c>
    </row>
    <row r="213" spans="1:81" x14ac:dyDescent="0.3">
      <c r="A213" t="s">
        <v>291</v>
      </c>
      <c r="B213">
        <v>0.89591078066914498</v>
      </c>
      <c r="C213">
        <v>1.8587360594795502E-2</v>
      </c>
      <c r="D213">
        <v>7.6208178438661706E-2</v>
      </c>
      <c r="E213">
        <v>9.2936802973977699E-3</v>
      </c>
      <c r="F213">
        <v>8.5501858736059505E-2</v>
      </c>
      <c r="G213">
        <v>2.7881040892193301E-2</v>
      </c>
      <c r="H213">
        <v>1000</v>
      </c>
      <c r="I213">
        <v>86</v>
      </c>
      <c r="J213">
        <v>28</v>
      </c>
      <c r="K213">
        <v>0.42615505435784179</v>
      </c>
      <c r="L213">
        <v>0.32389244143314522</v>
      </c>
      <c r="M213">
        <v>-0.14768989128431631</v>
      </c>
      <c r="N213">
        <v>-0.35221511713370968</v>
      </c>
      <c r="O213">
        <v>-0.1316432781863657</v>
      </c>
      <c r="P213">
        <v>-0.32303581266559972</v>
      </c>
      <c r="Q213">
        <v>-0.18617170940641259</v>
      </c>
      <c r="R213">
        <v>-0.4568416274039056</v>
      </c>
      <c r="S213">
        <v>1.283172828621576</v>
      </c>
      <c r="T213">
        <v>85.5</v>
      </c>
      <c r="U213">
        <v>86.5</v>
      </c>
      <c r="V213">
        <v>27.5</v>
      </c>
      <c r="W213">
        <v>28.5</v>
      </c>
      <c r="X213">
        <v>1.063688816570579E-2</v>
      </c>
      <c r="Y213">
        <v>3.0675494820173791E-2</v>
      </c>
      <c r="Z213">
        <v>4.1868878200910972E-4</v>
      </c>
      <c r="AA213">
        <v>2.4671307107400651E-4</v>
      </c>
      <c r="AB213">
        <v>3.2676487539412557E-4</v>
      </c>
      <c r="AC213">
        <v>-0.99950657385785202</v>
      </c>
      <c r="AD213">
        <v>-0.99934647024921175</v>
      </c>
      <c r="AE213">
        <v>-2.4637721337620482</v>
      </c>
      <c r="AF213">
        <v>-2.4100792989565969</v>
      </c>
      <c r="AG213">
        <v>-3.4842999661631882</v>
      </c>
      <c r="AH213">
        <v>-3.4083668309790611</v>
      </c>
      <c r="AI213">
        <v>117.7064047974453</v>
      </c>
      <c r="AJ213">
        <v>0.13979898167220789</v>
      </c>
      <c r="AK213">
        <v>6.6775927953360764E-2</v>
      </c>
      <c r="AL213">
        <v>0</v>
      </c>
      <c r="AM213">
        <v>0.5</v>
      </c>
      <c r="AN213">
        <v>0</v>
      </c>
      <c r="AO213">
        <v>0.5</v>
      </c>
      <c r="AP213">
        <v>2.4671307107400651E-4</v>
      </c>
      <c r="AQ213">
        <v>3.2676487539412557E-4</v>
      </c>
      <c r="AR213">
        <v>9.4891567662968721E-6</v>
      </c>
      <c r="AS213">
        <v>2.3209719523661779E-7</v>
      </c>
      <c r="AT213">
        <v>1.0580050588741211E-6</v>
      </c>
      <c r="AU213">
        <v>16179.358935483429</v>
      </c>
      <c r="AV213">
        <v>8.5501858736059505E-2</v>
      </c>
      <c r="AW213">
        <v>2.7881040892193301E-2</v>
      </c>
      <c r="AX213">
        <v>86</v>
      </c>
      <c r="AY213">
        <v>28</v>
      </c>
      <c r="AZ213">
        <v>28</v>
      </c>
      <c r="BA213">
        <v>0</v>
      </c>
      <c r="BB213">
        <v>6.0196495407819528</v>
      </c>
      <c r="BC213">
        <v>9.4296513294071758E-3</v>
      </c>
      <c r="BD213">
        <v>0.89604675170115433</v>
      </c>
      <c r="BE213">
        <v>1.8451389562786129E-2</v>
      </c>
      <c r="BF213">
        <v>7.6072207406652326E-2</v>
      </c>
      <c r="BG213">
        <v>896</v>
      </c>
      <c r="BH213">
        <v>18</v>
      </c>
      <c r="BI213">
        <v>76</v>
      </c>
      <c r="BJ213">
        <v>9</v>
      </c>
      <c r="BK213">
        <v>896</v>
      </c>
      <c r="BL213">
        <v>19</v>
      </c>
      <c r="BM213">
        <v>76</v>
      </c>
      <c r="BN213">
        <v>9</v>
      </c>
      <c r="BO213">
        <v>0</v>
      </c>
      <c r="BP213">
        <v>5.2631578947368418E-2</v>
      </c>
      <c r="BQ213">
        <v>0</v>
      </c>
      <c r="BR213">
        <v>0</v>
      </c>
      <c r="BS213" s="3">
        <v>5.2631578947368418E-2</v>
      </c>
      <c r="BU213">
        <v>889</v>
      </c>
      <c r="BV213">
        <v>25</v>
      </c>
      <c r="BW213">
        <v>83</v>
      </c>
      <c r="BX213">
        <v>2</v>
      </c>
      <c r="BY213">
        <v>5.46875E-2</v>
      </c>
      <c r="BZ213">
        <v>1.8947368421052631</v>
      </c>
      <c r="CA213">
        <v>0.64473684210526316</v>
      </c>
      <c r="CB213">
        <v>5.4444444444444446</v>
      </c>
      <c r="CC213" s="3">
        <v>8.0386056286549703</v>
      </c>
    </row>
    <row r="214" spans="1:81" x14ac:dyDescent="0.3">
      <c r="A214" t="s">
        <v>292</v>
      </c>
      <c r="B214">
        <v>0.87179487179487203</v>
      </c>
      <c r="C214">
        <v>1.18343195266272E-2</v>
      </c>
      <c r="D214">
        <v>0.109467455621302</v>
      </c>
      <c r="E214">
        <v>6.9033530571992099E-3</v>
      </c>
      <c r="F214">
        <v>0.116370808678501</v>
      </c>
      <c r="G214">
        <v>1.8737672583826401E-2</v>
      </c>
      <c r="H214">
        <v>1000</v>
      </c>
      <c r="I214">
        <v>116</v>
      </c>
      <c r="J214">
        <v>19</v>
      </c>
      <c r="K214">
        <v>0.73411693943828249</v>
      </c>
      <c r="L214">
        <v>0.1096424645448183</v>
      </c>
      <c r="M214">
        <v>0.46823387887656498</v>
      </c>
      <c r="N214">
        <v>-0.7807150709103633</v>
      </c>
      <c r="O214">
        <v>0.44216255436903562</v>
      </c>
      <c r="P214">
        <v>-0.86863243228705311</v>
      </c>
      <c r="Q214">
        <v>0.62531228116222126</v>
      </c>
      <c r="R214">
        <v>-1.22843176645748</v>
      </c>
      <c r="S214">
        <v>0.32996360425588178</v>
      </c>
      <c r="T214">
        <v>115.5</v>
      </c>
      <c r="U214">
        <v>116.5</v>
      </c>
      <c r="V214">
        <v>18.5</v>
      </c>
      <c r="W214">
        <v>19.5</v>
      </c>
      <c r="X214">
        <v>8.8571759561820729E-3</v>
      </c>
      <c r="Y214">
        <v>1.62000628366652E-2</v>
      </c>
      <c r="Z214">
        <v>4.7345424015917851E-5</v>
      </c>
      <c r="AA214">
        <v>2.4671307107400651E-4</v>
      </c>
      <c r="AB214">
        <v>3.2676487539412557E-4</v>
      </c>
      <c r="AC214">
        <v>-0.99950657385785202</v>
      </c>
      <c r="AD214">
        <v>-0.99934647024921175</v>
      </c>
      <c r="AE214">
        <v>-2.4637721337620482</v>
      </c>
      <c r="AF214">
        <v>-2.4100792989565969</v>
      </c>
      <c r="AG214">
        <v>-3.4842999661631882</v>
      </c>
      <c r="AH214">
        <v>-3.4083668309790611</v>
      </c>
      <c r="AI214">
        <v>117.7064047974453</v>
      </c>
      <c r="AJ214">
        <v>1.3631017577920279</v>
      </c>
      <c r="AK214">
        <v>3.8126095233257449E-3</v>
      </c>
      <c r="AL214">
        <v>0</v>
      </c>
      <c r="AM214">
        <v>0.5</v>
      </c>
      <c r="AN214">
        <v>0</v>
      </c>
      <c r="AO214">
        <v>0.5</v>
      </c>
      <c r="AP214">
        <v>2.4671307107400651E-4</v>
      </c>
      <c r="AQ214">
        <v>3.2676487539412557E-4</v>
      </c>
      <c r="AR214">
        <v>9.4891567662968721E-6</v>
      </c>
      <c r="AS214">
        <v>1.103450785004285E-8</v>
      </c>
      <c r="AT214">
        <v>5.4480004694478467E-6</v>
      </c>
      <c r="AU214">
        <v>7473.3535357529408</v>
      </c>
      <c r="AV214">
        <v>0.116370808678501</v>
      </c>
      <c r="AW214">
        <v>1.8737672583826401E-2</v>
      </c>
      <c r="AX214">
        <v>116</v>
      </c>
      <c r="AY214">
        <v>19</v>
      </c>
      <c r="AZ214">
        <v>19</v>
      </c>
      <c r="BA214">
        <v>0</v>
      </c>
      <c r="BB214">
        <v>6.3010339656988661</v>
      </c>
      <c r="BC214">
        <v>8.2141173891704805E-3</v>
      </c>
      <c r="BD214">
        <v>0.873105636126843</v>
      </c>
      <c r="BE214">
        <v>1.052355519465592E-2</v>
      </c>
      <c r="BF214">
        <v>0.1081566912893305</v>
      </c>
      <c r="BG214">
        <v>873</v>
      </c>
      <c r="BH214">
        <v>11</v>
      </c>
      <c r="BI214">
        <v>108</v>
      </c>
      <c r="BJ214">
        <v>8</v>
      </c>
      <c r="BK214">
        <v>872</v>
      </c>
      <c r="BL214">
        <v>12</v>
      </c>
      <c r="BM214">
        <v>109</v>
      </c>
      <c r="BN214">
        <v>7</v>
      </c>
      <c r="BO214">
        <v>1.1467889908256879E-3</v>
      </c>
      <c r="BP214">
        <v>8.3333333333333329E-2</v>
      </c>
      <c r="BQ214">
        <v>9.1743119266055051E-3</v>
      </c>
      <c r="BR214">
        <v>0.14285714285714279</v>
      </c>
      <c r="BS214" s="3">
        <v>0.23651157710790741</v>
      </c>
      <c r="BU214">
        <v>867</v>
      </c>
      <c r="BV214">
        <v>17</v>
      </c>
      <c r="BW214">
        <v>114</v>
      </c>
      <c r="BX214">
        <v>2</v>
      </c>
      <c r="BY214">
        <v>2.86697247706422E-2</v>
      </c>
      <c r="BZ214">
        <v>2.083333333333333</v>
      </c>
      <c r="CA214">
        <v>0.2293577981651376</v>
      </c>
      <c r="CB214">
        <v>3.5714285714285721</v>
      </c>
      <c r="CC214" s="3">
        <v>5.9127894276976853</v>
      </c>
    </row>
    <row r="215" spans="1:81" x14ac:dyDescent="0.3">
      <c r="A215" t="s">
        <v>293</v>
      </c>
      <c r="B215">
        <v>0.88888888888888895</v>
      </c>
      <c r="C215">
        <v>7.8247261345852897E-3</v>
      </c>
      <c r="D215">
        <v>9.3896713615023497E-2</v>
      </c>
      <c r="E215">
        <v>9.3896713615023494E-3</v>
      </c>
      <c r="F215">
        <v>0.10328638497652599</v>
      </c>
      <c r="G215">
        <v>1.7214397496087601E-2</v>
      </c>
      <c r="H215">
        <v>1000</v>
      </c>
      <c r="I215">
        <v>103</v>
      </c>
      <c r="J215">
        <v>17</v>
      </c>
      <c r="K215">
        <v>0.60800792551085581</v>
      </c>
      <c r="L215">
        <v>8.0513206403332122E-2</v>
      </c>
      <c r="M215">
        <v>0.21601585102171161</v>
      </c>
      <c r="N215">
        <v>-0.8389735871933357</v>
      </c>
      <c r="O215">
        <v>0.193839707265057</v>
      </c>
      <c r="P215">
        <v>-0.99110054136789161</v>
      </c>
      <c r="Q215">
        <v>0.27413074294067408</v>
      </c>
      <c r="R215">
        <v>-1.4016278272777889</v>
      </c>
      <c r="S215">
        <v>0.46328025583709798</v>
      </c>
      <c r="T215">
        <v>102.5</v>
      </c>
      <c r="U215">
        <v>103.5</v>
      </c>
      <c r="V215">
        <v>16.5</v>
      </c>
      <c r="W215">
        <v>17.5</v>
      </c>
      <c r="X215">
        <v>1.038739811154832E-2</v>
      </c>
      <c r="Y215">
        <v>1.2983780171077611E-2</v>
      </c>
      <c r="Z215">
        <v>6.2481539608977768E-5</v>
      </c>
      <c r="AA215">
        <v>2.4671307107400651E-4</v>
      </c>
      <c r="AB215">
        <v>3.2676487539412557E-4</v>
      </c>
      <c r="AC215">
        <v>-0.99950657385785202</v>
      </c>
      <c r="AD215">
        <v>-0.99934647024921175</v>
      </c>
      <c r="AE215">
        <v>-2.4637721337620482</v>
      </c>
      <c r="AF215">
        <v>-2.4100792989565969</v>
      </c>
      <c r="AG215">
        <v>-3.4842999661631882</v>
      </c>
      <c r="AH215">
        <v>-3.4083668309790611</v>
      </c>
      <c r="AI215">
        <v>117.7064047974453</v>
      </c>
      <c r="AJ215">
        <v>2.1612802130767119</v>
      </c>
      <c r="AK215">
        <v>1.3831720577147721E-2</v>
      </c>
      <c r="AL215">
        <v>0</v>
      </c>
      <c r="AM215">
        <v>0.5</v>
      </c>
      <c r="AN215">
        <v>0</v>
      </c>
      <c r="AO215">
        <v>0.5</v>
      </c>
      <c r="AP215">
        <v>2.4671307107400651E-4</v>
      </c>
      <c r="AQ215">
        <v>3.2676487539412557E-4</v>
      </c>
      <c r="AR215">
        <v>9.4891567662968721E-6</v>
      </c>
      <c r="AS215">
        <v>4.6948135676176831E-8</v>
      </c>
      <c r="AT215">
        <v>6.9231603510781836E-6</v>
      </c>
      <c r="AU215">
        <v>1824.133429092042</v>
      </c>
      <c r="AV215">
        <v>0.10328638497652599</v>
      </c>
      <c r="AW215">
        <v>1.7214397496087601E-2</v>
      </c>
      <c r="AX215">
        <v>103</v>
      </c>
      <c r="AY215">
        <v>17</v>
      </c>
      <c r="AZ215">
        <v>17</v>
      </c>
      <c r="BA215">
        <v>0</v>
      </c>
      <c r="BB215">
        <v>6.5295463576756054</v>
      </c>
      <c r="BC215">
        <v>7.1362358820185124E-3</v>
      </c>
      <c r="BD215">
        <v>0.88663545340940497</v>
      </c>
      <c r="BE215">
        <v>1.0078161614069089E-2</v>
      </c>
      <c r="BF215">
        <v>9.6150149094507475E-2</v>
      </c>
      <c r="BG215">
        <v>887</v>
      </c>
      <c r="BH215">
        <v>10</v>
      </c>
      <c r="BI215">
        <v>96</v>
      </c>
      <c r="BJ215">
        <v>7</v>
      </c>
      <c r="BK215">
        <v>889</v>
      </c>
      <c r="BL215">
        <v>8</v>
      </c>
      <c r="BM215">
        <v>94</v>
      </c>
      <c r="BN215">
        <v>9</v>
      </c>
      <c r="BO215">
        <v>4.4994375703037116E-3</v>
      </c>
      <c r="BP215">
        <v>0.5</v>
      </c>
      <c r="BQ215">
        <v>4.2553191489361701E-2</v>
      </c>
      <c r="BR215">
        <v>0.44444444444444442</v>
      </c>
      <c r="BS215" s="3">
        <v>0.99149707350410976</v>
      </c>
      <c r="BU215">
        <v>881</v>
      </c>
      <c r="BV215">
        <v>15</v>
      </c>
      <c r="BW215">
        <v>102</v>
      </c>
      <c r="BX215">
        <v>2</v>
      </c>
      <c r="BY215">
        <v>7.19910011248594E-2</v>
      </c>
      <c r="BZ215">
        <v>6.125</v>
      </c>
      <c r="CA215">
        <v>0.68085106382978722</v>
      </c>
      <c r="CB215">
        <v>5.4444444444444446</v>
      </c>
      <c r="CC215" s="3">
        <v>12.32228650939909</v>
      </c>
    </row>
    <row r="216" spans="1:81" x14ac:dyDescent="0.3">
      <c r="A216" t="s">
        <v>294</v>
      </c>
      <c r="B216">
        <v>0.87052341597796101</v>
      </c>
      <c r="C216">
        <v>1.9283746556473799E-2</v>
      </c>
      <c r="D216">
        <v>0.101928374655647</v>
      </c>
      <c r="E216">
        <v>8.2644628099173608E-3</v>
      </c>
      <c r="F216">
        <v>0.11019283746556501</v>
      </c>
      <c r="G216">
        <v>2.7548209366391199E-2</v>
      </c>
      <c r="H216">
        <v>1000</v>
      </c>
      <c r="I216">
        <v>110</v>
      </c>
      <c r="J216">
        <v>28</v>
      </c>
      <c r="K216">
        <v>0.6784219612790382</v>
      </c>
      <c r="L216">
        <v>0.32389244143314522</v>
      </c>
      <c r="M216">
        <v>0.3568439225580764</v>
      </c>
      <c r="N216">
        <v>-0.35221511713370968</v>
      </c>
      <c r="O216">
        <v>0.32759593007900012</v>
      </c>
      <c r="P216">
        <v>-0.32303581266559972</v>
      </c>
      <c r="Q216">
        <v>0.46329060729595012</v>
      </c>
      <c r="R216">
        <v>-0.4568416274039056</v>
      </c>
      <c r="S216">
        <v>0.90364804203028182</v>
      </c>
      <c r="T216">
        <v>109.5</v>
      </c>
      <c r="U216">
        <v>110.5</v>
      </c>
      <c r="V216">
        <v>27.5</v>
      </c>
      <c r="W216">
        <v>28.5</v>
      </c>
      <c r="X216">
        <v>9.6792946685027026E-3</v>
      </c>
      <c r="Y216">
        <v>3.0675494820173791E-2</v>
      </c>
      <c r="Z216">
        <v>2.6830860437528911E-4</v>
      </c>
      <c r="AA216">
        <v>2.4671307107400651E-4</v>
      </c>
      <c r="AB216">
        <v>3.2676487539412557E-4</v>
      </c>
      <c r="AC216">
        <v>-0.99950657385785202</v>
      </c>
      <c r="AD216">
        <v>-0.99934647024921175</v>
      </c>
      <c r="AE216">
        <v>-2.4637721337620482</v>
      </c>
      <c r="AF216">
        <v>-2.4100792989565969</v>
      </c>
      <c r="AG216">
        <v>-3.4842999661631882</v>
      </c>
      <c r="AH216">
        <v>-3.4083668309790611</v>
      </c>
      <c r="AI216">
        <v>117.7064047974453</v>
      </c>
      <c r="AJ216">
        <v>0.13979898167220789</v>
      </c>
      <c r="AK216">
        <v>6.9744816486601502E-3</v>
      </c>
      <c r="AL216">
        <v>0</v>
      </c>
      <c r="AM216">
        <v>0.5</v>
      </c>
      <c r="AN216">
        <v>0</v>
      </c>
      <c r="AO216">
        <v>0.5</v>
      </c>
      <c r="AP216">
        <v>2.4671307107400651E-4</v>
      </c>
      <c r="AQ216">
        <v>3.2676487539412557E-4</v>
      </c>
      <c r="AR216">
        <v>9.4891567662968721E-6</v>
      </c>
      <c r="AS216">
        <v>2.205926380652986E-8</v>
      </c>
      <c r="AT216">
        <v>1.0580050588741211E-6</v>
      </c>
      <c r="AU216">
        <v>109089.62855712749</v>
      </c>
      <c r="AV216">
        <v>0.11019283746556501</v>
      </c>
      <c r="AW216">
        <v>2.7548209366391199E-2</v>
      </c>
      <c r="AX216">
        <v>110</v>
      </c>
      <c r="AY216">
        <v>28</v>
      </c>
      <c r="AZ216">
        <v>28</v>
      </c>
      <c r="BA216">
        <v>0</v>
      </c>
      <c r="BB216">
        <v>5.8461039094252447</v>
      </c>
      <c r="BC216">
        <v>1.099379834905539E-2</v>
      </c>
      <c r="BD216">
        <v>0.87325275151709914</v>
      </c>
      <c r="BE216">
        <v>1.6554411017335801E-2</v>
      </c>
      <c r="BF216">
        <v>9.919903911650961E-2</v>
      </c>
      <c r="BG216">
        <v>873</v>
      </c>
      <c r="BH216">
        <v>17</v>
      </c>
      <c r="BI216">
        <v>99</v>
      </c>
      <c r="BJ216">
        <v>11</v>
      </c>
      <c r="BK216">
        <v>871</v>
      </c>
      <c r="BL216">
        <v>19</v>
      </c>
      <c r="BM216">
        <v>102</v>
      </c>
      <c r="BN216">
        <v>8</v>
      </c>
      <c r="BO216">
        <v>4.5924225028702642E-3</v>
      </c>
      <c r="BP216">
        <v>0.2105263157894737</v>
      </c>
      <c r="BQ216">
        <v>8.8235294117647065E-2</v>
      </c>
      <c r="BR216">
        <v>1.125</v>
      </c>
      <c r="BS216" s="3">
        <v>1.428354032409991</v>
      </c>
      <c r="BU216">
        <v>865</v>
      </c>
      <c r="BV216">
        <v>25</v>
      </c>
      <c r="BW216">
        <v>107</v>
      </c>
      <c r="BX216">
        <v>3</v>
      </c>
      <c r="BY216">
        <v>4.1331802525832378E-2</v>
      </c>
      <c r="BZ216">
        <v>1.8947368421052631</v>
      </c>
      <c r="CA216">
        <v>0.24509803921568629</v>
      </c>
      <c r="CB216">
        <v>3.125</v>
      </c>
      <c r="CC216" s="3">
        <v>5.3061666838467811</v>
      </c>
    </row>
    <row r="217" spans="1:81" x14ac:dyDescent="0.3">
      <c r="A217" t="s">
        <v>295</v>
      </c>
      <c r="B217">
        <v>0.78533231474407905</v>
      </c>
      <c r="C217">
        <v>3.1321619556913698E-2</v>
      </c>
      <c r="D217">
        <v>0.15889992360580599</v>
      </c>
      <c r="E217">
        <v>2.4446142093200899E-2</v>
      </c>
      <c r="F217">
        <v>0.18334606569900699</v>
      </c>
      <c r="G217">
        <v>5.57677616501146E-2</v>
      </c>
      <c r="H217">
        <v>1000</v>
      </c>
      <c r="I217">
        <v>183</v>
      </c>
      <c r="J217">
        <v>56</v>
      </c>
      <c r="K217">
        <v>0.99247622284547377</v>
      </c>
      <c r="L217">
        <v>0.97298759162316628</v>
      </c>
      <c r="M217">
        <v>0.98495244569094753</v>
      </c>
      <c r="N217">
        <v>0.94597518324633256</v>
      </c>
      <c r="O217">
        <v>1.719141001183137</v>
      </c>
      <c r="P217">
        <v>1.362338469957131</v>
      </c>
      <c r="Q217">
        <v>2.431232519504853</v>
      </c>
      <c r="R217">
        <v>1.9266375407559859</v>
      </c>
      <c r="S217">
        <v>7.0159126916026668</v>
      </c>
      <c r="T217">
        <v>182.5</v>
      </c>
      <c r="U217">
        <v>183.5</v>
      </c>
      <c r="V217">
        <v>55.5</v>
      </c>
      <c r="W217">
        <v>56.5</v>
      </c>
      <c r="X217">
        <v>5.5938192518023566E-4</v>
      </c>
      <c r="Y217">
        <v>5.306887943616112E-3</v>
      </c>
      <c r="Z217">
        <v>2.0827278415706972E-5</v>
      </c>
      <c r="AA217">
        <v>2.4671307107400651E-4</v>
      </c>
      <c r="AB217">
        <v>3.2676487539412557E-4</v>
      </c>
      <c r="AC217">
        <v>-0.99950657385785202</v>
      </c>
      <c r="AD217">
        <v>-0.99934647024921175</v>
      </c>
      <c r="AE217">
        <v>-2.4637721337620482</v>
      </c>
      <c r="AF217">
        <v>-2.4100792989565969</v>
      </c>
      <c r="AG217">
        <v>-3.4842999661631882</v>
      </c>
      <c r="AH217">
        <v>-3.4083668309790611</v>
      </c>
      <c r="AI217">
        <v>117.7064047974453</v>
      </c>
      <c r="AJ217">
        <v>1.223458335906473E-5</v>
      </c>
      <c r="AK217">
        <v>1.526838110283174E-6</v>
      </c>
      <c r="AL217">
        <v>0</v>
      </c>
      <c r="AM217">
        <v>0.5</v>
      </c>
      <c r="AN217">
        <v>0</v>
      </c>
      <c r="AO217">
        <v>0.5</v>
      </c>
      <c r="AP217">
        <v>2.4671307107400651E-4</v>
      </c>
      <c r="AQ217">
        <v>3.2676487539412557E-4</v>
      </c>
      <c r="AR217">
        <v>9.4891567662968721E-6</v>
      </c>
      <c r="AS217">
        <v>2.7908518824312598E-13</v>
      </c>
      <c r="AT217">
        <v>1.6018478446179591E-11</v>
      </c>
      <c r="AU217">
        <v>44208124937582.148</v>
      </c>
      <c r="AV217">
        <v>0.18334606569900699</v>
      </c>
      <c r="AW217">
        <v>5.57677616501146E-2</v>
      </c>
      <c r="AX217">
        <v>183</v>
      </c>
      <c r="AY217">
        <v>56</v>
      </c>
      <c r="AZ217">
        <v>56</v>
      </c>
      <c r="BA217">
        <v>0</v>
      </c>
      <c r="BB217">
        <v>5.3436657539085806</v>
      </c>
      <c r="BC217">
        <v>2.853634182337187E-2</v>
      </c>
      <c r="BD217">
        <v>0.78942251447425027</v>
      </c>
      <c r="BE217">
        <v>2.723141982674273E-2</v>
      </c>
      <c r="BF217">
        <v>0.1548097238756351</v>
      </c>
      <c r="BG217">
        <v>789</v>
      </c>
      <c r="BH217">
        <v>27</v>
      </c>
      <c r="BI217">
        <v>155</v>
      </c>
      <c r="BJ217">
        <v>29</v>
      </c>
      <c r="BK217">
        <v>785</v>
      </c>
      <c r="BL217">
        <v>31</v>
      </c>
      <c r="BM217">
        <v>159</v>
      </c>
      <c r="BN217">
        <v>24</v>
      </c>
      <c r="BO217">
        <v>2.038216560509554E-2</v>
      </c>
      <c r="BP217">
        <v>0.5161290322580645</v>
      </c>
      <c r="BQ217">
        <v>0.1006289308176101</v>
      </c>
      <c r="BR217">
        <v>1.041666666666667</v>
      </c>
      <c r="BS217" s="3">
        <v>1.678806795347437</v>
      </c>
      <c r="BU217">
        <v>771</v>
      </c>
      <c r="BV217">
        <v>46</v>
      </c>
      <c r="BW217">
        <v>173</v>
      </c>
      <c r="BX217">
        <v>10</v>
      </c>
      <c r="BY217">
        <v>0.24968152866242041</v>
      </c>
      <c r="BZ217">
        <v>7.258064516129032</v>
      </c>
      <c r="CA217">
        <v>1.232704402515723</v>
      </c>
      <c r="CB217">
        <v>8.1666666666666661</v>
      </c>
      <c r="CC217" s="3">
        <v>16.90711711397384</v>
      </c>
    </row>
    <row r="218" spans="1:81" x14ac:dyDescent="0.3">
      <c r="A218" t="s">
        <v>296</v>
      </c>
      <c r="B218">
        <v>0.87403993855606799</v>
      </c>
      <c r="C218">
        <v>1.5360983102918601E-2</v>
      </c>
      <c r="D218">
        <v>9.8310291858678997E-2</v>
      </c>
      <c r="E218">
        <v>1.2288786482334901E-2</v>
      </c>
      <c r="F218">
        <v>0.110599078341014</v>
      </c>
      <c r="G218">
        <v>2.76497695852535E-2</v>
      </c>
      <c r="H218">
        <v>1000</v>
      </c>
      <c r="I218">
        <v>111</v>
      </c>
      <c r="J218">
        <v>28</v>
      </c>
      <c r="K218">
        <v>0.68803949659948549</v>
      </c>
      <c r="L218">
        <v>0.32389244143314522</v>
      </c>
      <c r="M218">
        <v>0.37607899319897098</v>
      </c>
      <c r="N218">
        <v>-0.35221511713370968</v>
      </c>
      <c r="O218">
        <v>0.34669507467005573</v>
      </c>
      <c r="P218">
        <v>-0.32303581266559972</v>
      </c>
      <c r="Q218">
        <v>0.49030087660634558</v>
      </c>
      <c r="R218">
        <v>-0.4568416274039056</v>
      </c>
      <c r="S218">
        <v>0.88558342515062316</v>
      </c>
      <c r="T218">
        <v>110.5</v>
      </c>
      <c r="U218">
        <v>111.5</v>
      </c>
      <c r="V218">
        <v>27.5</v>
      </c>
      <c r="W218">
        <v>28.5</v>
      </c>
      <c r="X218">
        <v>9.5544400882650038E-3</v>
      </c>
      <c r="Y218">
        <v>3.0675494820173791E-2</v>
      </c>
      <c r="Z218">
        <v>2.5955314646259399E-4</v>
      </c>
      <c r="AA218">
        <v>2.4671307107400651E-4</v>
      </c>
      <c r="AB218">
        <v>3.2676487539412557E-4</v>
      </c>
      <c r="AC218">
        <v>-0.99950657385785202</v>
      </c>
      <c r="AD218">
        <v>-0.99934647024921175</v>
      </c>
      <c r="AE218">
        <v>-2.4637721337620482</v>
      </c>
      <c r="AF218">
        <v>-2.4100792989565969</v>
      </c>
      <c r="AG218">
        <v>-3.4842999661631882</v>
      </c>
      <c r="AH218">
        <v>-3.4083668309790611</v>
      </c>
      <c r="AI218">
        <v>117.7064047974453</v>
      </c>
      <c r="AJ218">
        <v>0.13979898167220789</v>
      </c>
      <c r="AK218">
        <v>6.3135336343693622E-3</v>
      </c>
      <c r="AL218">
        <v>0</v>
      </c>
      <c r="AM218">
        <v>0.5</v>
      </c>
      <c r="AN218">
        <v>0</v>
      </c>
      <c r="AO218">
        <v>0.5</v>
      </c>
      <c r="AP218">
        <v>2.4671307107400651E-4</v>
      </c>
      <c r="AQ218">
        <v>3.2676487539412557E-4</v>
      </c>
      <c r="AR218">
        <v>9.4891567662968721E-6</v>
      </c>
      <c r="AS218">
        <v>1.971120193348759E-8</v>
      </c>
      <c r="AT218">
        <v>1.0580050588741211E-6</v>
      </c>
      <c r="AU218">
        <v>118100.8621668515</v>
      </c>
      <c r="AV218">
        <v>0.110599078341014</v>
      </c>
      <c r="AW218">
        <v>2.76497695852535E-2</v>
      </c>
      <c r="AX218">
        <v>111</v>
      </c>
      <c r="AY218">
        <v>28</v>
      </c>
      <c r="AZ218">
        <v>28</v>
      </c>
      <c r="BA218">
        <v>0</v>
      </c>
      <c r="BB218">
        <v>5.8417829854884316</v>
      </c>
      <c r="BC218">
        <v>1.1055789736331929E-2</v>
      </c>
      <c r="BD218">
        <v>0.87280694181006446</v>
      </c>
      <c r="BE218">
        <v>1.659397984892157E-2</v>
      </c>
      <c r="BF218">
        <v>9.9543288604682076E-2</v>
      </c>
      <c r="BG218">
        <v>873</v>
      </c>
      <c r="BH218">
        <v>17</v>
      </c>
      <c r="BI218">
        <v>100</v>
      </c>
      <c r="BJ218">
        <v>11</v>
      </c>
      <c r="BK218">
        <v>874</v>
      </c>
      <c r="BL218">
        <v>15</v>
      </c>
      <c r="BM218">
        <v>98</v>
      </c>
      <c r="BN218">
        <v>12</v>
      </c>
      <c r="BO218">
        <v>1.1441647597254E-3</v>
      </c>
      <c r="BP218">
        <v>0.26666666666666672</v>
      </c>
      <c r="BQ218">
        <v>4.0816326530612242E-2</v>
      </c>
      <c r="BR218">
        <v>8.3333333333333329E-2</v>
      </c>
      <c r="BS218" s="3">
        <v>0.39196049129033761</v>
      </c>
      <c r="BU218">
        <v>865</v>
      </c>
      <c r="BV218">
        <v>25</v>
      </c>
      <c r="BW218">
        <v>108</v>
      </c>
      <c r="BX218">
        <v>3</v>
      </c>
      <c r="BY218">
        <v>9.2677345537757444E-2</v>
      </c>
      <c r="BZ218">
        <v>6.666666666666667</v>
      </c>
      <c r="CA218">
        <v>1.0204081632653059</v>
      </c>
      <c r="CB218">
        <v>6.75</v>
      </c>
      <c r="CC218" s="3">
        <v>14.52975217546973</v>
      </c>
    </row>
    <row r="219" spans="1:81" x14ac:dyDescent="0.3">
      <c r="A219" t="s">
        <v>297</v>
      </c>
      <c r="B219">
        <v>0.88544358311800198</v>
      </c>
      <c r="C219">
        <v>1.9810508182601199E-2</v>
      </c>
      <c r="D219">
        <v>8.2687338501291993E-2</v>
      </c>
      <c r="E219">
        <v>1.2058570198105099E-2</v>
      </c>
      <c r="F219">
        <v>9.4745908699397099E-2</v>
      </c>
      <c r="G219">
        <v>3.1869078380706302E-2</v>
      </c>
      <c r="H219">
        <v>1000</v>
      </c>
      <c r="I219">
        <v>95</v>
      </c>
      <c r="J219">
        <v>32</v>
      </c>
      <c r="K219">
        <v>0.52301182115787448</v>
      </c>
      <c r="L219">
        <v>0.45395965637658481</v>
      </c>
      <c r="M219">
        <v>4.6023642315748958E-2</v>
      </c>
      <c r="N219">
        <v>-9.2080687246830495E-2</v>
      </c>
      <c r="O219">
        <v>4.0810035526059753E-2</v>
      </c>
      <c r="P219">
        <v>-8.178637566077275E-2</v>
      </c>
      <c r="Q219">
        <v>5.7714105721881542E-2</v>
      </c>
      <c r="R219">
        <v>-0.1156634016768056</v>
      </c>
      <c r="S219">
        <v>1.255592182399365</v>
      </c>
      <c r="T219">
        <v>94.5</v>
      </c>
      <c r="U219">
        <v>95.5</v>
      </c>
      <c r="V219">
        <v>31.5</v>
      </c>
      <c r="W219">
        <v>32.5</v>
      </c>
      <c r="X219">
        <v>1.078151524562332E-2</v>
      </c>
      <c r="Y219">
        <v>3.3766185335175843E-2</v>
      </c>
      <c r="Z219">
        <v>4.570991400647213E-4</v>
      </c>
      <c r="AA219">
        <v>2.4671307107400651E-4</v>
      </c>
      <c r="AB219">
        <v>3.2676487539412557E-4</v>
      </c>
      <c r="AC219">
        <v>-0.99950657385785202</v>
      </c>
      <c r="AD219">
        <v>-0.99934647024921175</v>
      </c>
      <c r="AE219">
        <v>-2.4637721337620482</v>
      </c>
      <c r="AF219">
        <v>-2.4100792989565969</v>
      </c>
      <c r="AG219">
        <v>-3.4842999661631882</v>
      </c>
      <c r="AH219">
        <v>-3.4083668309790611</v>
      </c>
      <c r="AI219">
        <v>117.7064047974453</v>
      </c>
      <c r="AJ219">
        <v>4.5452360436156657E-2</v>
      </c>
      <c r="AK219">
        <v>2.947029970217525E-2</v>
      </c>
      <c r="AL219">
        <v>0</v>
      </c>
      <c r="AM219">
        <v>0.5</v>
      </c>
      <c r="AN219">
        <v>0</v>
      </c>
      <c r="AO219">
        <v>0.5</v>
      </c>
      <c r="AP219">
        <v>2.4671307107400651E-4</v>
      </c>
      <c r="AQ219">
        <v>3.2676487539412557E-4</v>
      </c>
      <c r="AR219">
        <v>9.4891567662968721E-6</v>
      </c>
      <c r="AS219">
        <v>1.038244695733103E-7</v>
      </c>
      <c r="AT219">
        <v>3.7864358314274759E-7</v>
      </c>
      <c r="AU219">
        <v>110333.5783430411</v>
      </c>
      <c r="AV219">
        <v>9.4745908699397099E-2</v>
      </c>
      <c r="AW219">
        <v>3.1869078380706302E-2</v>
      </c>
      <c r="AX219">
        <v>95</v>
      </c>
      <c r="AY219">
        <v>32</v>
      </c>
      <c r="AZ219">
        <v>32</v>
      </c>
      <c r="BA219">
        <v>0</v>
      </c>
      <c r="BB219">
        <v>5.8210732230705888</v>
      </c>
      <c r="BC219">
        <v>1.1296257751022771E-2</v>
      </c>
      <c r="BD219">
        <v>0.88468127067091928</v>
      </c>
      <c r="BE219">
        <v>2.057282062968353E-2</v>
      </c>
      <c r="BF219">
        <v>8.3449650948374338E-2</v>
      </c>
      <c r="BG219">
        <v>885</v>
      </c>
      <c r="BH219">
        <v>21</v>
      </c>
      <c r="BI219">
        <v>83</v>
      </c>
      <c r="BJ219">
        <v>11</v>
      </c>
      <c r="BK219">
        <v>885</v>
      </c>
      <c r="BL219">
        <v>20</v>
      </c>
      <c r="BM219">
        <v>83</v>
      </c>
      <c r="BN219">
        <v>12</v>
      </c>
      <c r="BO219">
        <v>0</v>
      </c>
      <c r="BP219">
        <v>0.05</v>
      </c>
      <c r="BQ219">
        <v>0</v>
      </c>
      <c r="BR219">
        <v>8.3333333333333329E-2</v>
      </c>
      <c r="BS219" s="3">
        <v>0.1333333333333333</v>
      </c>
      <c r="BU219">
        <v>876</v>
      </c>
      <c r="BV219">
        <v>29</v>
      </c>
      <c r="BW219">
        <v>92</v>
      </c>
      <c r="BX219">
        <v>3</v>
      </c>
      <c r="BY219">
        <v>9.152542372881356E-2</v>
      </c>
      <c r="BZ219">
        <v>4.05</v>
      </c>
      <c r="CA219">
        <v>0.97590361445783136</v>
      </c>
      <c r="CB219">
        <v>6.75</v>
      </c>
      <c r="CC219" s="3">
        <v>11.867429038186639</v>
      </c>
    </row>
    <row r="220" spans="1:81" x14ac:dyDescent="0.3">
      <c r="A220" t="s">
        <v>298</v>
      </c>
      <c r="B220">
        <v>0.87484197218710502</v>
      </c>
      <c r="C220">
        <v>1.7699115044247801E-2</v>
      </c>
      <c r="D220">
        <v>9.1024020227560107E-2</v>
      </c>
      <c r="E220">
        <v>1.6434892541087199E-2</v>
      </c>
      <c r="F220">
        <v>0.107458912768647</v>
      </c>
      <c r="G220">
        <v>3.4134007585334997E-2</v>
      </c>
      <c r="H220">
        <v>1000</v>
      </c>
      <c r="I220">
        <v>107</v>
      </c>
      <c r="J220">
        <v>34</v>
      </c>
      <c r="K220">
        <v>0.6488590365887329</v>
      </c>
      <c r="L220">
        <v>0.52183346280871312</v>
      </c>
      <c r="M220">
        <v>0.29771807317746579</v>
      </c>
      <c r="N220">
        <v>4.3666925617426237E-2</v>
      </c>
      <c r="O220">
        <v>0.27028585730768639</v>
      </c>
      <c r="P220">
        <v>3.8718143923656079E-2</v>
      </c>
      <c r="Q220">
        <v>0.38224192512216931</v>
      </c>
      <c r="R220">
        <v>5.4755724246747871E-2</v>
      </c>
      <c r="S220">
        <v>1.2391664493967141</v>
      </c>
      <c r="T220">
        <v>106.5</v>
      </c>
      <c r="U220">
        <v>107.5</v>
      </c>
      <c r="V220">
        <v>33.5</v>
      </c>
      <c r="W220">
        <v>34.5</v>
      </c>
      <c r="X220">
        <v>1.002010039847245E-2</v>
      </c>
      <c r="Y220">
        <v>3.3924201228875413E-2</v>
      </c>
      <c r="Z220">
        <v>4.2122229501783673E-4</v>
      </c>
      <c r="AA220">
        <v>2.4671307107400651E-4</v>
      </c>
      <c r="AB220">
        <v>3.2676487539412557E-4</v>
      </c>
      <c r="AC220">
        <v>-0.99950657385785202</v>
      </c>
      <c r="AD220">
        <v>-0.99934647024921175</v>
      </c>
      <c r="AE220">
        <v>-2.4637721337620482</v>
      </c>
      <c r="AF220">
        <v>-2.4100792989565969</v>
      </c>
      <c r="AG220">
        <v>-3.4842999661631882</v>
      </c>
      <c r="AH220">
        <v>-3.4083668309790611</v>
      </c>
      <c r="AI220">
        <v>117.7064047974453</v>
      </c>
      <c r="AJ220">
        <v>2.5246421506387839E-2</v>
      </c>
      <c r="AK220">
        <v>9.3775849922898957E-3</v>
      </c>
      <c r="AL220">
        <v>0</v>
      </c>
      <c r="AM220">
        <v>0.5</v>
      </c>
      <c r="AN220">
        <v>0</v>
      </c>
      <c r="AO220">
        <v>0.5</v>
      </c>
      <c r="AP220">
        <v>2.4671307107400651E-4</v>
      </c>
      <c r="AQ220">
        <v>3.2676487539412557E-4</v>
      </c>
      <c r="AR220">
        <v>9.4891567662968721E-6</v>
      </c>
      <c r="AS220">
        <v>3.0704246870428858E-8</v>
      </c>
      <c r="AT220">
        <v>2.1130103233066639E-7</v>
      </c>
      <c r="AU220">
        <v>616082.54358866299</v>
      </c>
      <c r="AV220">
        <v>0.107458912768647</v>
      </c>
      <c r="AW220">
        <v>3.4134007585334997E-2</v>
      </c>
      <c r="AX220">
        <v>107</v>
      </c>
      <c r="AY220">
        <v>34</v>
      </c>
      <c r="AZ220">
        <v>34</v>
      </c>
      <c r="BA220">
        <v>0</v>
      </c>
      <c r="BB220">
        <v>5.6967005680747782</v>
      </c>
      <c r="BC220">
        <v>1.3028523334578761E-2</v>
      </c>
      <c r="BD220">
        <v>0.87143560298059675</v>
      </c>
      <c r="BE220">
        <v>2.1105484250756239E-2</v>
      </c>
      <c r="BF220">
        <v>9.4430389434068229E-2</v>
      </c>
      <c r="BG220">
        <v>871</v>
      </c>
      <c r="BH220">
        <v>21</v>
      </c>
      <c r="BI220">
        <v>94</v>
      </c>
      <c r="BJ220">
        <v>13</v>
      </c>
      <c r="BK220">
        <v>875</v>
      </c>
      <c r="BL220">
        <v>18</v>
      </c>
      <c r="BM220">
        <v>91</v>
      </c>
      <c r="BN220">
        <v>16</v>
      </c>
      <c r="BO220">
        <v>1.8285714285714291E-2</v>
      </c>
      <c r="BP220">
        <v>0.5</v>
      </c>
      <c r="BQ220">
        <v>9.8901098901098897E-2</v>
      </c>
      <c r="BR220">
        <v>0.5625</v>
      </c>
      <c r="BS220" s="3">
        <v>1.179686813186813</v>
      </c>
      <c r="BU220">
        <v>862</v>
      </c>
      <c r="BV220">
        <v>30</v>
      </c>
      <c r="BW220">
        <v>104</v>
      </c>
      <c r="BX220">
        <v>4</v>
      </c>
      <c r="BY220">
        <v>0.19314285714285709</v>
      </c>
      <c r="BZ220">
        <v>8</v>
      </c>
      <c r="CA220">
        <v>1.857142857142857</v>
      </c>
      <c r="CB220">
        <v>9</v>
      </c>
      <c r="CC220" s="3">
        <v>19.05028571428571</v>
      </c>
    </row>
    <row r="221" spans="1:81" x14ac:dyDescent="0.3">
      <c r="A221" t="s">
        <v>299</v>
      </c>
      <c r="B221">
        <v>0.87446988973706496</v>
      </c>
      <c r="C221">
        <v>1.18744698897371E-2</v>
      </c>
      <c r="D221">
        <v>9.32994062765055E-2</v>
      </c>
      <c r="E221">
        <v>2.03562340966921E-2</v>
      </c>
      <c r="F221">
        <v>0.113655640373198</v>
      </c>
      <c r="G221">
        <v>3.2230703986429202E-2</v>
      </c>
      <c r="H221">
        <v>1000</v>
      </c>
      <c r="I221">
        <v>114</v>
      </c>
      <c r="J221">
        <v>32</v>
      </c>
      <c r="K221">
        <v>0.71610704011866866</v>
      </c>
      <c r="L221">
        <v>0.45395965637658481</v>
      </c>
      <c r="M221">
        <v>0.43221408023733732</v>
      </c>
      <c r="N221">
        <v>-9.2080687246830495E-2</v>
      </c>
      <c r="O221">
        <v>0.40398093586559619</v>
      </c>
      <c r="P221">
        <v>-8.178637566077275E-2</v>
      </c>
      <c r="Q221">
        <v>0.57131531844130168</v>
      </c>
      <c r="R221">
        <v>-0.1156634016768056</v>
      </c>
      <c r="S221">
        <v>1.071724408419124</v>
      </c>
      <c r="T221">
        <v>113.5</v>
      </c>
      <c r="U221">
        <v>114.5</v>
      </c>
      <c r="V221">
        <v>31.5</v>
      </c>
      <c r="W221">
        <v>32.5</v>
      </c>
      <c r="X221">
        <v>9.1496142399074554E-3</v>
      </c>
      <c r="Y221">
        <v>3.3766185335175843E-2</v>
      </c>
      <c r="Z221">
        <v>3.3110665187305392E-4</v>
      </c>
      <c r="AA221">
        <v>2.4671307107400651E-4</v>
      </c>
      <c r="AB221">
        <v>3.2676487539412557E-4</v>
      </c>
      <c r="AC221">
        <v>-0.99950657385785202</v>
      </c>
      <c r="AD221">
        <v>-0.99934647024921175</v>
      </c>
      <c r="AE221">
        <v>-2.4637721337620482</v>
      </c>
      <c r="AF221">
        <v>-2.4100792989565969</v>
      </c>
      <c r="AG221">
        <v>-3.4842999661631882</v>
      </c>
      <c r="AH221">
        <v>-3.4083668309790611</v>
      </c>
      <c r="AI221">
        <v>117.7064047974453</v>
      </c>
      <c r="AJ221">
        <v>4.5452360436156657E-2</v>
      </c>
      <c r="AK221">
        <v>4.6710379512369862E-3</v>
      </c>
      <c r="AL221">
        <v>0</v>
      </c>
      <c r="AM221">
        <v>0.5</v>
      </c>
      <c r="AN221">
        <v>0</v>
      </c>
      <c r="AO221">
        <v>0.5</v>
      </c>
      <c r="AP221">
        <v>2.4671307107400651E-4</v>
      </c>
      <c r="AQ221">
        <v>3.2676487539412557E-4</v>
      </c>
      <c r="AR221">
        <v>9.4891567662968721E-6</v>
      </c>
      <c r="AS221">
        <v>1.39653410793497E-8</v>
      </c>
      <c r="AT221">
        <v>3.7864358314274759E-7</v>
      </c>
      <c r="AU221">
        <v>594173.63742520602</v>
      </c>
      <c r="AV221">
        <v>0.113655640373198</v>
      </c>
      <c r="AW221">
        <v>3.2230703986429202E-2</v>
      </c>
      <c r="AX221">
        <v>114</v>
      </c>
      <c r="AY221">
        <v>32</v>
      </c>
      <c r="AZ221">
        <v>32</v>
      </c>
      <c r="BA221">
        <v>0</v>
      </c>
      <c r="BB221">
        <v>5.7115702281513459</v>
      </c>
      <c r="BC221">
        <v>1.286157057517741E-2</v>
      </c>
      <c r="BD221">
        <v>0.86697522621555023</v>
      </c>
      <c r="BE221">
        <v>1.936913341125179E-2</v>
      </c>
      <c r="BF221">
        <v>0.10079406979802059</v>
      </c>
      <c r="BG221">
        <v>867</v>
      </c>
      <c r="BH221">
        <v>19</v>
      </c>
      <c r="BI221">
        <v>101</v>
      </c>
      <c r="BJ221">
        <v>13</v>
      </c>
      <c r="BK221">
        <v>874</v>
      </c>
      <c r="BL221">
        <v>12</v>
      </c>
      <c r="BM221">
        <v>93</v>
      </c>
      <c r="BN221">
        <v>20</v>
      </c>
      <c r="BO221">
        <v>5.6064073226544622E-2</v>
      </c>
      <c r="BP221">
        <v>4.083333333333333</v>
      </c>
      <c r="BQ221">
        <v>0.68817204301075274</v>
      </c>
      <c r="BR221">
        <v>2.4500000000000002</v>
      </c>
      <c r="BS221" s="3">
        <v>7.2775694495706311</v>
      </c>
      <c r="BU221">
        <v>858</v>
      </c>
      <c r="BV221">
        <v>29</v>
      </c>
      <c r="BW221">
        <v>110</v>
      </c>
      <c r="BX221">
        <v>4</v>
      </c>
      <c r="BY221">
        <v>0.29290617848970252</v>
      </c>
      <c r="BZ221">
        <v>24.083333333333329</v>
      </c>
      <c r="CA221">
        <v>3.10752688172043</v>
      </c>
      <c r="CB221">
        <v>12.8</v>
      </c>
      <c r="CC221" s="3">
        <v>40.283766393543459</v>
      </c>
    </row>
    <row r="222" spans="1:81" x14ac:dyDescent="0.3">
      <c r="A222" t="s">
        <v>300</v>
      </c>
      <c r="B222">
        <v>0.83949416342412497</v>
      </c>
      <c r="C222">
        <v>1.7996108949416299E-2</v>
      </c>
      <c r="D222">
        <v>0.12694552529182901</v>
      </c>
      <c r="E222">
        <v>1.5564202334630401E-2</v>
      </c>
      <c r="F222">
        <v>0.142509727626459</v>
      </c>
      <c r="G222">
        <v>3.3560311284046698E-2</v>
      </c>
      <c r="H222">
        <v>1000</v>
      </c>
      <c r="I222">
        <v>143</v>
      </c>
      <c r="J222">
        <v>34</v>
      </c>
      <c r="K222">
        <v>0.91206355060192623</v>
      </c>
      <c r="L222">
        <v>0.52183346280871312</v>
      </c>
      <c r="M222">
        <v>0.82412710120385246</v>
      </c>
      <c r="N222">
        <v>4.3666925617426237E-2</v>
      </c>
      <c r="O222">
        <v>0.95712008659092274</v>
      </c>
      <c r="P222">
        <v>3.8718143923656079E-2</v>
      </c>
      <c r="Q222">
        <v>1.3535722072765941</v>
      </c>
      <c r="R222">
        <v>5.4755724246747871E-2</v>
      </c>
      <c r="S222">
        <v>0.77856922900846937</v>
      </c>
      <c r="T222">
        <v>142.5</v>
      </c>
      <c r="U222">
        <v>143.5</v>
      </c>
      <c r="V222">
        <v>33.5</v>
      </c>
      <c r="W222">
        <v>34.5</v>
      </c>
      <c r="X222">
        <v>4.3024317580903082E-3</v>
      </c>
      <c r="Y222">
        <v>3.3924201228875413E-2</v>
      </c>
      <c r="Z222">
        <v>1.136372869601455E-4</v>
      </c>
      <c r="AA222">
        <v>2.4671307107400651E-4</v>
      </c>
      <c r="AB222">
        <v>3.2676487539412557E-4</v>
      </c>
      <c r="AC222">
        <v>-0.99950657385785202</v>
      </c>
      <c r="AD222">
        <v>-0.99934647024921175</v>
      </c>
      <c r="AE222">
        <v>-2.4637721337620482</v>
      </c>
      <c r="AF222">
        <v>-2.4100792989565969</v>
      </c>
      <c r="AG222">
        <v>-3.4842999661631882</v>
      </c>
      <c r="AH222">
        <v>-3.4083668309790611</v>
      </c>
      <c r="AI222">
        <v>117.7064047974453</v>
      </c>
      <c r="AJ222">
        <v>2.5246421506387839E-2</v>
      </c>
      <c r="AK222">
        <v>2.0692788147468611E-4</v>
      </c>
      <c r="AL222">
        <v>0</v>
      </c>
      <c r="AM222">
        <v>0.5</v>
      </c>
      <c r="AN222">
        <v>0</v>
      </c>
      <c r="AO222">
        <v>0.5</v>
      </c>
      <c r="AP222">
        <v>2.4671307107400651E-4</v>
      </c>
      <c r="AQ222">
        <v>3.2676487539412557E-4</v>
      </c>
      <c r="AR222">
        <v>9.4891567662968721E-6</v>
      </c>
      <c r="AS222">
        <v>2.9091651025573083E-10</v>
      </c>
      <c r="AT222">
        <v>2.1130103233066639E-7</v>
      </c>
      <c r="AU222">
        <v>17541975.08990062</v>
      </c>
      <c r="AV222">
        <v>0.142509727626459</v>
      </c>
      <c r="AW222">
        <v>3.3560311284046698E-2</v>
      </c>
      <c r="AX222">
        <v>143</v>
      </c>
      <c r="AY222">
        <v>34</v>
      </c>
      <c r="AZ222">
        <v>34</v>
      </c>
      <c r="BA222">
        <v>0</v>
      </c>
      <c r="BB222">
        <v>5.6059696625978406</v>
      </c>
      <c r="BC222">
        <v>1.540890983301877E-2</v>
      </c>
      <c r="BD222">
        <v>0.83933887092251314</v>
      </c>
      <c r="BE222">
        <v>1.8151401451027931E-2</v>
      </c>
      <c r="BF222">
        <v>0.12710081779344021</v>
      </c>
      <c r="BG222">
        <v>839</v>
      </c>
      <c r="BH222">
        <v>18</v>
      </c>
      <c r="BI222">
        <v>127</v>
      </c>
      <c r="BJ222">
        <v>15</v>
      </c>
      <c r="BK222">
        <v>839</v>
      </c>
      <c r="BL222">
        <v>18</v>
      </c>
      <c r="BM222">
        <v>127</v>
      </c>
      <c r="BN222">
        <v>16</v>
      </c>
      <c r="BO222">
        <v>0</v>
      </c>
      <c r="BP222">
        <v>0</v>
      </c>
      <c r="BQ222">
        <v>0</v>
      </c>
      <c r="BR222">
        <v>6.25E-2</v>
      </c>
      <c r="BS222" s="3">
        <v>6.25E-2</v>
      </c>
      <c r="BU222">
        <v>829</v>
      </c>
      <c r="BV222">
        <v>29</v>
      </c>
      <c r="BW222">
        <v>138</v>
      </c>
      <c r="BX222">
        <v>5</v>
      </c>
      <c r="BY222">
        <v>0.11918951132300359</v>
      </c>
      <c r="BZ222">
        <v>6.7222222222222223</v>
      </c>
      <c r="CA222">
        <v>0.952755905511811</v>
      </c>
      <c r="CB222">
        <v>7.5625</v>
      </c>
      <c r="CC222" s="3">
        <v>15.35666763905704</v>
      </c>
    </row>
    <row r="223" spans="1:81" x14ac:dyDescent="0.3">
      <c r="A223" t="s">
        <v>301</v>
      </c>
      <c r="B223">
        <v>0.85428571428571398</v>
      </c>
      <c r="C223">
        <v>3.2857142857142897E-2</v>
      </c>
      <c r="D223">
        <v>9.2857142857142902E-2</v>
      </c>
      <c r="E223">
        <v>0.02</v>
      </c>
      <c r="F223">
        <v>0.112857142857143</v>
      </c>
      <c r="G223">
        <v>5.2857142857142901E-2</v>
      </c>
      <c r="H223">
        <v>1000</v>
      </c>
      <c r="I223">
        <v>113</v>
      </c>
      <c r="J223">
        <v>53</v>
      </c>
      <c r="K223">
        <v>0.70688699397844845</v>
      </c>
      <c r="L223">
        <v>0.95269004892980447</v>
      </c>
      <c r="M223">
        <v>0.4137739879568969</v>
      </c>
      <c r="N223">
        <v>0.90538009785960893</v>
      </c>
      <c r="O223">
        <v>0.38488750644368602</v>
      </c>
      <c r="P223">
        <v>1.181939936282594</v>
      </c>
      <c r="Q223">
        <v>0.54431313160062278</v>
      </c>
      <c r="R223">
        <v>1.6715154878012359</v>
      </c>
      <c r="S223">
        <v>1.2169628633885119</v>
      </c>
      <c r="T223">
        <v>112.5</v>
      </c>
      <c r="U223">
        <v>113.5</v>
      </c>
      <c r="V223">
        <v>52.5</v>
      </c>
      <c r="W223">
        <v>53.5</v>
      </c>
      <c r="X223">
        <v>9.2893382674807956E-3</v>
      </c>
      <c r="Y223">
        <v>8.3962915213240397E-3</v>
      </c>
      <c r="Z223">
        <v>9.4918225920171732E-5</v>
      </c>
      <c r="AA223">
        <v>2.4671307107400651E-4</v>
      </c>
      <c r="AB223">
        <v>3.2676487539412557E-4</v>
      </c>
      <c r="AC223">
        <v>-0.99950657385785202</v>
      </c>
      <c r="AD223">
        <v>-0.99934647024921175</v>
      </c>
      <c r="AE223">
        <v>-2.4637721337620482</v>
      </c>
      <c r="AF223">
        <v>-2.4100792989565969</v>
      </c>
      <c r="AG223">
        <v>-3.4842999661631882</v>
      </c>
      <c r="AH223">
        <v>-3.4083668309790611</v>
      </c>
      <c r="AI223">
        <v>117.7064047974453</v>
      </c>
      <c r="AJ223">
        <v>3.9295683133025858E-5</v>
      </c>
      <c r="AK223">
        <v>5.1668200037592819E-3</v>
      </c>
      <c r="AL223">
        <v>0</v>
      </c>
      <c r="AM223">
        <v>0.5</v>
      </c>
      <c r="AN223">
        <v>0</v>
      </c>
      <c r="AO223">
        <v>0.5</v>
      </c>
      <c r="AP223">
        <v>2.4671307107400651E-4</v>
      </c>
      <c r="AQ223">
        <v>3.2676487539412557E-4</v>
      </c>
      <c r="AR223">
        <v>9.4891567662968721E-6</v>
      </c>
      <c r="AS223">
        <v>1.5683517661509222E-8</v>
      </c>
      <c r="AT223">
        <v>8.1400019986098399E-11</v>
      </c>
      <c r="AU223">
        <v>705519862.61719477</v>
      </c>
      <c r="AV223">
        <v>0.112857142857143</v>
      </c>
      <c r="AW223">
        <v>5.2857142857142901E-2</v>
      </c>
      <c r="AX223">
        <v>113</v>
      </c>
      <c r="AY223">
        <v>53</v>
      </c>
      <c r="AZ223">
        <v>53</v>
      </c>
      <c r="BA223">
        <v>0</v>
      </c>
      <c r="BB223">
        <v>5.4376470694504704</v>
      </c>
      <c r="BC223">
        <v>1.968232748137028E-2</v>
      </c>
      <c r="BD223">
        <v>0.8539680417670843</v>
      </c>
      <c r="BE223">
        <v>3.3174815375772618E-2</v>
      </c>
      <c r="BF223">
        <v>9.3174815375772727E-2</v>
      </c>
      <c r="BG223">
        <v>854</v>
      </c>
      <c r="BH223">
        <v>33</v>
      </c>
      <c r="BI223">
        <v>93</v>
      </c>
      <c r="BJ223">
        <v>20</v>
      </c>
      <c r="BK223">
        <v>854</v>
      </c>
      <c r="BL223">
        <v>33</v>
      </c>
      <c r="BM223">
        <v>93</v>
      </c>
      <c r="BN223">
        <v>20</v>
      </c>
      <c r="BO223">
        <v>0</v>
      </c>
      <c r="BP223">
        <v>0</v>
      </c>
      <c r="BQ223">
        <v>0</v>
      </c>
      <c r="BR223">
        <v>0</v>
      </c>
      <c r="BS223" s="3">
        <v>0</v>
      </c>
      <c r="BU223">
        <v>840</v>
      </c>
      <c r="BV223">
        <v>47</v>
      </c>
      <c r="BW223">
        <v>107</v>
      </c>
      <c r="BX223">
        <v>6</v>
      </c>
      <c r="BY223">
        <v>0.22950819672131151</v>
      </c>
      <c r="BZ223">
        <v>5.9393939393939386</v>
      </c>
      <c r="CA223">
        <v>2.10752688172043</v>
      </c>
      <c r="CB223">
        <v>9.8000000000000007</v>
      </c>
      <c r="CC223" s="3">
        <v>18.076429017835679</v>
      </c>
    </row>
    <row r="224" spans="1:81" x14ac:dyDescent="0.3">
      <c r="A224" t="s">
        <v>302</v>
      </c>
      <c r="B224">
        <v>0.87908496732026098</v>
      </c>
      <c r="C224">
        <v>1.1437908496731999E-2</v>
      </c>
      <c r="D224">
        <v>9.6405228758169897E-2</v>
      </c>
      <c r="E224">
        <v>1.30718954248366E-2</v>
      </c>
      <c r="F224">
        <v>0.10947712418300699</v>
      </c>
      <c r="G224">
        <v>2.4509803921568599E-2</v>
      </c>
      <c r="H224">
        <v>1000</v>
      </c>
      <c r="I224">
        <v>109</v>
      </c>
      <c r="J224">
        <v>25</v>
      </c>
      <c r="K224">
        <v>0.66868227415728998</v>
      </c>
      <c r="L224">
        <v>0.23786281602809009</v>
      </c>
      <c r="M224">
        <v>0.33736454831458002</v>
      </c>
      <c r="N224">
        <v>-0.52427436794381976</v>
      </c>
      <c r="O224">
        <v>0.30849473269675431</v>
      </c>
      <c r="P224">
        <v>-0.50430441256678959</v>
      </c>
      <c r="Q224">
        <v>0.43627743490041271</v>
      </c>
      <c r="R224">
        <v>-0.71319413981655055</v>
      </c>
      <c r="S224">
        <v>0.75200741256543679</v>
      </c>
      <c r="T224">
        <v>108.5</v>
      </c>
      <c r="U224">
        <v>109.5</v>
      </c>
      <c r="V224">
        <v>24.5</v>
      </c>
      <c r="W224">
        <v>25.5</v>
      </c>
      <c r="X224">
        <v>9.7986822178771638E-3</v>
      </c>
      <c r="Y224">
        <v>2.646019207855824E-2</v>
      </c>
      <c r="Z224">
        <v>1.9497673212154511E-4</v>
      </c>
      <c r="AA224">
        <v>2.4671307107400651E-4</v>
      </c>
      <c r="AB224">
        <v>3.2676487539412557E-4</v>
      </c>
      <c r="AC224">
        <v>-0.99950657385785202</v>
      </c>
      <c r="AD224">
        <v>-0.99934647024921175</v>
      </c>
      <c r="AE224">
        <v>-2.4637721337620482</v>
      </c>
      <c r="AF224">
        <v>-2.4100792989565969</v>
      </c>
      <c r="AG224">
        <v>-3.4842999661631882</v>
      </c>
      <c r="AH224">
        <v>-3.4083668309790611</v>
      </c>
      <c r="AI224">
        <v>117.7064047974453</v>
      </c>
      <c r="AJ224">
        <v>0.31024829213613531</v>
      </c>
      <c r="AK224">
        <v>7.7012535550783712E-3</v>
      </c>
      <c r="AL224">
        <v>0</v>
      </c>
      <c r="AM224">
        <v>0.5</v>
      </c>
      <c r="AN224">
        <v>0</v>
      </c>
      <c r="AO224">
        <v>0.5</v>
      </c>
      <c r="AP224">
        <v>2.4671307107400651E-4</v>
      </c>
      <c r="AQ224">
        <v>3.2676487539412557E-4</v>
      </c>
      <c r="AR224">
        <v>9.4891567662968721E-6</v>
      </c>
      <c r="AS224">
        <v>2.4658375553773811E-8</v>
      </c>
      <c r="AT224">
        <v>2.0253241969102559E-6</v>
      </c>
      <c r="AU224">
        <v>37046.8591871506</v>
      </c>
      <c r="AV224">
        <v>0.10947712418300699</v>
      </c>
      <c r="AW224">
        <v>2.4509803921568599E-2</v>
      </c>
      <c r="AX224">
        <v>109</v>
      </c>
      <c r="AY224">
        <v>25</v>
      </c>
      <c r="AZ224">
        <v>25</v>
      </c>
      <c r="BA224">
        <v>0</v>
      </c>
      <c r="BB224">
        <v>5.9674703718925022</v>
      </c>
      <c r="BC224">
        <v>9.9063489281455835E-3</v>
      </c>
      <c r="BD224">
        <v>0.87591942082356988</v>
      </c>
      <c r="BE224">
        <v>1.4603454993423019E-2</v>
      </c>
      <c r="BF224">
        <v>9.957077525486141E-2</v>
      </c>
      <c r="BG224">
        <v>876</v>
      </c>
      <c r="BH224">
        <v>15</v>
      </c>
      <c r="BI224">
        <v>100</v>
      </c>
      <c r="BJ224">
        <v>10</v>
      </c>
      <c r="BK224">
        <v>879</v>
      </c>
      <c r="BL224">
        <v>11</v>
      </c>
      <c r="BM224">
        <v>96</v>
      </c>
      <c r="BN224">
        <v>13</v>
      </c>
      <c r="BO224">
        <v>1.0238907849829349E-2</v>
      </c>
      <c r="BP224">
        <v>1.454545454545455</v>
      </c>
      <c r="BQ224">
        <v>0.16666666666666671</v>
      </c>
      <c r="BR224">
        <v>0.69230769230769229</v>
      </c>
      <c r="BS224" s="3">
        <v>2.3237587213696429</v>
      </c>
      <c r="BU224">
        <v>869</v>
      </c>
      <c r="BV224">
        <v>22</v>
      </c>
      <c r="BW224">
        <v>107</v>
      </c>
      <c r="BX224">
        <v>3</v>
      </c>
      <c r="BY224">
        <v>0.11376564277588171</v>
      </c>
      <c r="BZ224">
        <v>11</v>
      </c>
      <c r="CA224">
        <v>1.260416666666667</v>
      </c>
      <c r="CB224">
        <v>7.6923076923076934</v>
      </c>
      <c r="CC224" s="3">
        <v>20.066490001750239</v>
      </c>
    </row>
    <row r="225" spans="1:81" x14ac:dyDescent="0.3">
      <c r="A225" t="s">
        <v>303</v>
      </c>
      <c r="B225">
        <v>0.89526686807653599</v>
      </c>
      <c r="C225">
        <v>1.8126888217522698E-2</v>
      </c>
      <c r="D225">
        <v>7.4723061430010104E-2</v>
      </c>
      <c r="E225">
        <v>1.1883182275931501E-2</v>
      </c>
      <c r="F225">
        <v>8.6606243705941596E-2</v>
      </c>
      <c r="G225">
        <v>3.0010070493454201E-2</v>
      </c>
      <c r="H225">
        <v>1000</v>
      </c>
      <c r="I225">
        <v>87</v>
      </c>
      <c r="J225">
        <v>30</v>
      </c>
      <c r="K225">
        <v>0.43681632007172411</v>
      </c>
      <c r="L225">
        <v>0.38736842700622692</v>
      </c>
      <c r="M225">
        <v>-0.1263673598565519</v>
      </c>
      <c r="N225">
        <v>-0.22526314598754629</v>
      </c>
      <c r="O225">
        <v>-0.1124624980760778</v>
      </c>
      <c r="P225">
        <v>-0.20236296433420489</v>
      </c>
      <c r="Q225">
        <v>-0.15904599003754741</v>
      </c>
      <c r="R225">
        <v>-0.28618444868345561</v>
      </c>
      <c r="S225">
        <v>1.2863193584135659</v>
      </c>
      <c r="T225">
        <v>86.5</v>
      </c>
      <c r="U225">
        <v>87.5</v>
      </c>
      <c r="V225">
        <v>29.5</v>
      </c>
      <c r="W225">
        <v>30.5</v>
      </c>
      <c r="X225">
        <v>1.068376470935117E-2</v>
      </c>
      <c r="Y225">
        <v>3.2651964480003022E-2</v>
      </c>
      <c r="Z225">
        <v>4.4872724173699918E-4</v>
      </c>
      <c r="AA225">
        <v>2.4671307107400651E-4</v>
      </c>
      <c r="AB225">
        <v>3.2676487539412557E-4</v>
      </c>
      <c r="AC225">
        <v>-0.99950657385785202</v>
      </c>
      <c r="AD225">
        <v>-0.99934647024921175</v>
      </c>
      <c r="AE225">
        <v>-2.4637721337620482</v>
      </c>
      <c r="AF225">
        <v>-2.4100792989565969</v>
      </c>
      <c r="AG225">
        <v>-3.4842999661631882</v>
      </c>
      <c r="AH225">
        <v>-3.4083668309790611</v>
      </c>
      <c r="AI225">
        <v>117.7064047974453</v>
      </c>
      <c r="AJ225">
        <v>8.0410608072848111E-2</v>
      </c>
      <c r="AK225">
        <v>6.1079239881463562E-2</v>
      </c>
      <c r="AL225">
        <v>0</v>
      </c>
      <c r="AM225">
        <v>0.5</v>
      </c>
      <c r="AN225">
        <v>0</v>
      </c>
      <c r="AO225">
        <v>0.5</v>
      </c>
      <c r="AP225">
        <v>2.4671307107400651E-4</v>
      </c>
      <c r="AQ225">
        <v>3.2676487539412557E-4</v>
      </c>
      <c r="AR225">
        <v>9.4891567662968721E-6</v>
      </c>
      <c r="AS225">
        <v>2.1323245437309461E-7</v>
      </c>
      <c r="AT225">
        <v>6.4776103634662428E-7</v>
      </c>
      <c r="AU225">
        <v>30827.75724587042</v>
      </c>
      <c r="AV225">
        <v>8.6606243705941596E-2</v>
      </c>
      <c r="AW225">
        <v>3.0010070493454201E-2</v>
      </c>
      <c r="AX225">
        <v>87</v>
      </c>
      <c r="AY225">
        <v>30</v>
      </c>
      <c r="AZ225">
        <v>30</v>
      </c>
      <c r="BA225">
        <v>0</v>
      </c>
      <c r="BB225">
        <v>5.9472813948052599</v>
      </c>
      <c r="BC225">
        <v>1.0123684818535549E-2</v>
      </c>
      <c r="BD225">
        <v>0.89350737061913976</v>
      </c>
      <c r="BE225">
        <v>1.9886385674918652E-2</v>
      </c>
      <c r="BF225">
        <v>7.6482558887406044E-2</v>
      </c>
      <c r="BG225">
        <v>894</v>
      </c>
      <c r="BH225">
        <v>20</v>
      </c>
      <c r="BI225">
        <v>76</v>
      </c>
      <c r="BJ225">
        <v>10</v>
      </c>
      <c r="BK225">
        <v>895</v>
      </c>
      <c r="BL225">
        <v>18</v>
      </c>
      <c r="BM225">
        <v>75</v>
      </c>
      <c r="BN225">
        <v>12</v>
      </c>
      <c r="BO225">
        <v>1.1173184357541901E-3</v>
      </c>
      <c r="BP225">
        <v>0.22222222222222221</v>
      </c>
      <c r="BQ225">
        <v>1.3333333333333331E-2</v>
      </c>
      <c r="BR225">
        <v>0.33333333333333331</v>
      </c>
      <c r="BS225" s="3">
        <v>0.57000620732464302</v>
      </c>
      <c r="BU225">
        <v>886</v>
      </c>
      <c r="BV225">
        <v>27</v>
      </c>
      <c r="BW225">
        <v>84</v>
      </c>
      <c r="BX225">
        <v>3</v>
      </c>
      <c r="BY225">
        <v>9.0502793296089387E-2</v>
      </c>
      <c r="BZ225">
        <v>4.5</v>
      </c>
      <c r="CA225">
        <v>1.08</v>
      </c>
      <c r="CB225">
        <v>6.75</v>
      </c>
      <c r="CC225" s="3">
        <v>12.420502793296089</v>
      </c>
    </row>
    <row r="226" spans="1:81" x14ac:dyDescent="0.3">
      <c r="A226" t="s">
        <v>304</v>
      </c>
      <c r="B226">
        <v>0.89244186046511598</v>
      </c>
      <c r="C226">
        <v>1.5988372093023302E-2</v>
      </c>
      <c r="D226">
        <v>7.9941860465116296E-2</v>
      </c>
      <c r="E226">
        <v>1.16279069767442E-2</v>
      </c>
      <c r="F226">
        <v>9.1569767441860503E-2</v>
      </c>
      <c r="G226">
        <v>2.7616279069767401E-2</v>
      </c>
      <c r="H226">
        <v>1000</v>
      </c>
      <c r="I226">
        <v>92</v>
      </c>
      <c r="J226">
        <v>28</v>
      </c>
      <c r="K226">
        <v>0.49061608416407032</v>
      </c>
      <c r="L226">
        <v>0.32389244143314522</v>
      </c>
      <c r="M226">
        <v>-1.8767831671859359E-2</v>
      </c>
      <c r="N226">
        <v>-0.35221511713370968</v>
      </c>
      <c r="O226">
        <v>-1.6634091811605752E-2</v>
      </c>
      <c r="P226">
        <v>-0.32303581266559972</v>
      </c>
      <c r="Q226">
        <v>-2.3524158237732101E-2</v>
      </c>
      <c r="R226">
        <v>-0.4568416274039056</v>
      </c>
      <c r="S226">
        <v>1.2042200364216149</v>
      </c>
      <c r="T226">
        <v>91.5</v>
      </c>
      <c r="U226">
        <v>92.5</v>
      </c>
      <c r="V226">
        <v>27.5</v>
      </c>
      <c r="W226">
        <v>28.5</v>
      </c>
      <c r="X226">
        <v>1.0803271828382029E-2</v>
      </c>
      <c r="Y226">
        <v>3.0675494820173791E-2</v>
      </c>
      <c r="Z226">
        <v>3.9907335277695441E-4</v>
      </c>
      <c r="AA226">
        <v>2.4671307107400651E-4</v>
      </c>
      <c r="AB226">
        <v>3.2676487539412557E-4</v>
      </c>
      <c r="AC226">
        <v>-0.99950657385785202</v>
      </c>
      <c r="AD226">
        <v>-0.99934647024921175</v>
      </c>
      <c r="AE226">
        <v>-2.4637721337620482</v>
      </c>
      <c r="AF226">
        <v>-2.4100792989565969</v>
      </c>
      <c r="AG226">
        <v>-3.4842999661631882</v>
      </c>
      <c r="AH226">
        <v>-3.4083668309790611</v>
      </c>
      <c r="AI226">
        <v>117.7064047974453</v>
      </c>
      <c r="AJ226">
        <v>0.13979898167220789</v>
      </c>
      <c r="AK226">
        <v>3.8857534791331208E-2</v>
      </c>
      <c r="AL226">
        <v>0</v>
      </c>
      <c r="AM226">
        <v>0.5</v>
      </c>
      <c r="AN226">
        <v>0</v>
      </c>
      <c r="AO226">
        <v>0.5</v>
      </c>
      <c r="AP226">
        <v>2.4671307107400651E-4</v>
      </c>
      <c r="AQ226">
        <v>3.2676487539412557E-4</v>
      </c>
      <c r="AR226">
        <v>9.4891567662968721E-6</v>
      </c>
      <c r="AS226">
        <v>1.3717214046643779E-7</v>
      </c>
      <c r="AT226">
        <v>1.0580050588741211E-6</v>
      </c>
      <c r="AU226">
        <v>26093.16084555184</v>
      </c>
      <c r="AV226">
        <v>9.1569767441860503E-2</v>
      </c>
      <c r="AW226">
        <v>2.7616279069767401E-2</v>
      </c>
      <c r="AX226">
        <v>92</v>
      </c>
      <c r="AY226">
        <v>28</v>
      </c>
      <c r="AZ226">
        <v>28</v>
      </c>
      <c r="BA226">
        <v>0</v>
      </c>
      <c r="BB226">
        <v>5.9612771067822141</v>
      </c>
      <c r="BC226">
        <v>9.7709335918585143E-3</v>
      </c>
      <c r="BD226">
        <v>0.89058488708023065</v>
      </c>
      <c r="BE226">
        <v>1.7845345477908881E-2</v>
      </c>
      <c r="BF226">
        <v>8.1798833850001987E-2</v>
      </c>
      <c r="BG226">
        <v>891</v>
      </c>
      <c r="BH226">
        <v>18</v>
      </c>
      <c r="BI226">
        <v>82</v>
      </c>
      <c r="BJ226">
        <v>10</v>
      </c>
      <c r="BK226">
        <v>892</v>
      </c>
      <c r="BL226">
        <v>16</v>
      </c>
      <c r="BM226">
        <v>80</v>
      </c>
      <c r="BN226">
        <v>12</v>
      </c>
      <c r="BO226">
        <v>1.1210762331838561E-3</v>
      </c>
      <c r="BP226">
        <v>0.25</v>
      </c>
      <c r="BQ226">
        <v>0.05</v>
      </c>
      <c r="BR226">
        <v>0.33333333333333331</v>
      </c>
      <c r="BS226" s="3">
        <v>0.63445440956651722</v>
      </c>
      <c r="BU226">
        <v>883</v>
      </c>
      <c r="BV226">
        <v>25</v>
      </c>
      <c r="BW226">
        <v>89</v>
      </c>
      <c r="BX226">
        <v>3</v>
      </c>
      <c r="BY226">
        <v>9.0807174887892375E-2</v>
      </c>
      <c r="BZ226">
        <v>5.0625</v>
      </c>
      <c r="CA226">
        <v>1.0125</v>
      </c>
      <c r="CB226">
        <v>6.75</v>
      </c>
      <c r="CC226" s="3">
        <v>12.91580717488789</v>
      </c>
    </row>
    <row r="227" spans="1:81" x14ac:dyDescent="0.3">
      <c r="A227" t="s">
        <v>305</v>
      </c>
      <c r="B227">
        <v>0.86449399656946802</v>
      </c>
      <c r="C227">
        <v>2.5728987993138899E-2</v>
      </c>
      <c r="D227">
        <v>8.2332761578044603E-2</v>
      </c>
      <c r="E227">
        <v>2.7444253859348199E-2</v>
      </c>
      <c r="F227">
        <v>0.109777015437393</v>
      </c>
      <c r="G227">
        <v>5.3173241852487098E-2</v>
      </c>
      <c r="H227">
        <v>1000</v>
      </c>
      <c r="I227">
        <v>110</v>
      </c>
      <c r="J227">
        <v>53</v>
      </c>
      <c r="K227">
        <v>0.6784219612790382</v>
      </c>
      <c r="L227">
        <v>0.95269004892980447</v>
      </c>
      <c r="M227">
        <v>0.3568439225580764</v>
      </c>
      <c r="N227">
        <v>0.90538009785960893</v>
      </c>
      <c r="O227">
        <v>0.32759593007900012</v>
      </c>
      <c r="P227">
        <v>1.181939936282594</v>
      </c>
      <c r="Q227">
        <v>0.46329060729595012</v>
      </c>
      <c r="R227">
        <v>1.6715154878012359</v>
      </c>
      <c r="S227">
        <v>1.0904525714074671</v>
      </c>
      <c r="T227">
        <v>109.5</v>
      </c>
      <c r="U227">
        <v>110.5</v>
      </c>
      <c r="V227">
        <v>52.5</v>
      </c>
      <c r="W227">
        <v>53.5</v>
      </c>
      <c r="X227">
        <v>9.6792946685027026E-3</v>
      </c>
      <c r="Y227">
        <v>8.3962915213240397E-3</v>
      </c>
      <c r="Z227">
        <v>8.8621276495363339E-5</v>
      </c>
      <c r="AA227">
        <v>2.4671307107400651E-4</v>
      </c>
      <c r="AB227">
        <v>3.2676487539412557E-4</v>
      </c>
      <c r="AC227">
        <v>-0.99950657385785202</v>
      </c>
      <c r="AD227">
        <v>-0.99934647024921175</v>
      </c>
      <c r="AE227">
        <v>-2.4637721337620482</v>
      </c>
      <c r="AF227">
        <v>-2.4100792989565969</v>
      </c>
      <c r="AG227">
        <v>-3.4842999661631882</v>
      </c>
      <c r="AH227">
        <v>-3.4083668309790611</v>
      </c>
      <c r="AI227">
        <v>117.7064047974453</v>
      </c>
      <c r="AJ227">
        <v>3.9295683133025858E-5</v>
      </c>
      <c r="AK227">
        <v>6.9744816486601502E-3</v>
      </c>
      <c r="AL227">
        <v>0</v>
      </c>
      <c r="AM227">
        <v>0.5</v>
      </c>
      <c r="AN227">
        <v>0</v>
      </c>
      <c r="AO227">
        <v>0.5</v>
      </c>
      <c r="AP227">
        <v>2.4671307107400651E-4</v>
      </c>
      <c r="AQ227">
        <v>3.2676487539412557E-4</v>
      </c>
      <c r="AR227">
        <v>9.4891567662968721E-6</v>
      </c>
      <c r="AS227">
        <v>2.205926380652986E-8</v>
      </c>
      <c r="AT227">
        <v>8.1400019986098399E-11</v>
      </c>
      <c r="AU227">
        <v>468327970.90666938</v>
      </c>
      <c r="AV227">
        <v>0.109777015437393</v>
      </c>
      <c r="AW227">
        <v>5.3173241852487098E-2</v>
      </c>
      <c r="AX227">
        <v>110</v>
      </c>
      <c r="AY227">
        <v>53</v>
      </c>
      <c r="AZ227">
        <v>53</v>
      </c>
      <c r="BA227">
        <v>0</v>
      </c>
      <c r="BB227">
        <v>5.452755078453662</v>
      </c>
      <c r="BC227">
        <v>1.9418325506614299E-2</v>
      </c>
      <c r="BD227">
        <v>0.85646806821673416</v>
      </c>
      <c r="BE227">
        <v>3.3754916345872799E-2</v>
      </c>
      <c r="BF227">
        <v>9.0358689930778696E-2</v>
      </c>
      <c r="BG227">
        <v>856</v>
      </c>
      <c r="BH227">
        <v>34</v>
      </c>
      <c r="BI227">
        <v>90</v>
      </c>
      <c r="BJ227">
        <v>19</v>
      </c>
      <c r="BK227">
        <v>864</v>
      </c>
      <c r="BL227">
        <v>26</v>
      </c>
      <c r="BM227">
        <v>82</v>
      </c>
      <c r="BN227">
        <v>27</v>
      </c>
      <c r="BO227">
        <v>7.407407407407407E-2</v>
      </c>
      <c r="BP227">
        <v>2.4615384615384621</v>
      </c>
      <c r="BQ227">
        <v>0.78048780487804881</v>
      </c>
      <c r="BR227">
        <v>2.3703703703703698</v>
      </c>
      <c r="BS227" s="3">
        <v>5.6864707108609549</v>
      </c>
      <c r="BU227">
        <v>843</v>
      </c>
      <c r="BV227">
        <v>47</v>
      </c>
      <c r="BW227">
        <v>104</v>
      </c>
      <c r="BX227">
        <v>6</v>
      </c>
      <c r="BY227">
        <v>0.51041666666666663</v>
      </c>
      <c r="BZ227">
        <v>16.96153846153846</v>
      </c>
      <c r="CA227">
        <v>5.9024390243902438</v>
      </c>
      <c r="CB227">
        <v>16.333333333333329</v>
      </c>
      <c r="CC227" s="3">
        <v>39.7077274859287</v>
      </c>
    </row>
    <row r="228" spans="1:81" x14ac:dyDescent="0.3">
      <c r="A228" t="s">
        <v>306</v>
      </c>
      <c r="B228">
        <v>0.83852140077821002</v>
      </c>
      <c r="C228">
        <v>9.7276264591439707E-3</v>
      </c>
      <c r="D228">
        <v>0.13424124513618699</v>
      </c>
      <c r="E228">
        <v>1.7509727626459099E-2</v>
      </c>
      <c r="F228">
        <v>0.15175097276264601</v>
      </c>
      <c r="G228">
        <v>2.7237354085603099E-2</v>
      </c>
      <c r="H228">
        <v>1000</v>
      </c>
      <c r="I228">
        <v>152</v>
      </c>
      <c r="J228">
        <v>27</v>
      </c>
      <c r="K228">
        <v>0.94477039703129084</v>
      </c>
      <c r="L228">
        <v>0.29382808042988412</v>
      </c>
      <c r="M228">
        <v>0.88954079406258169</v>
      </c>
      <c r="N228">
        <v>-0.41234383914023182</v>
      </c>
      <c r="O228">
        <v>1.128636139829581</v>
      </c>
      <c r="P228">
        <v>-0.38341852401650922</v>
      </c>
      <c r="Q228">
        <v>1.59613253593141</v>
      </c>
      <c r="R228">
        <v>-0.54223567672922168</v>
      </c>
      <c r="S228">
        <v>0.22429809953908461</v>
      </c>
      <c r="T228">
        <v>151.5</v>
      </c>
      <c r="U228">
        <v>152.5</v>
      </c>
      <c r="V228">
        <v>26.5</v>
      </c>
      <c r="W228">
        <v>27.5</v>
      </c>
      <c r="X228">
        <v>3.007714456539579E-3</v>
      </c>
      <c r="Y228">
        <v>2.941225431326594E-2</v>
      </c>
      <c r="Z228">
        <v>1.9842231376440211E-5</v>
      </c>
      <c r="AA228">
        <v>2.4671307107400651E-4</v>
      </c>
      <c r="AB228">
        <v>3.2676487539412557E-4</v>
      </c>
      <c r="AC228">
        <v>-0.99950657385785202</v>
      </c>
      <c r="AD228">
        <v>-0.99934647024921175</v>
      </c>
      <c r="AE228">
        <v>-2.4637721337620482</v>
      </c>
      <c r="AF228">
        <v>-2.4100792989565969</v>
      </c>
      <c r="AG228">
        <v>-3.4842999661631882</v>
      </c>
      <c r="AH228">
        <v>-3.4083668309790611</v>
      </c>
      <c r="AI228">
        <v>117.7064047974453</v>
      </c>
      <c r="AJ228">
        <v>0.1831368819678309</v>
      </c>
      <c r="AK228">
        <v>7.2937766850937348E-5</v>
      </c>
      <c r="AL228">
        <v>0</v>
      </c>
      <c r="AM228">
        <v>0.5</v>
      </c>
      <c r="AN228">
        <v>0</v>
      </c>
      <c r="AO228">
        <v>0.5</v>
      </c>
      <c r="AP228">
        <v>2.4671307107400651E-4</v>
      </c>
      <c r="AQ228">
        <v>3.2676487539412557E-4</v>
      </c>
      <c r="AR228">
        <v>9.4891567662968721E-6</v>
      </c>
      <c r="AS228">
        <v>7.1684363391940918E-11</v>
      </c>
      <c r="AT228">
        <v>1.3289121973694061E-6</v>
      </c>
      <c r="AU228">
        <v>1976502.6942919991</v>
      </c>
      <c r="AV228">
        <v>0.15175097276264601</v>
      </c>
      <c r="AW228">
        <v>2.7237354085603099E-2</v>
      </c>
      <c r="AX228">
        <v>152</v>
      </c>
      <c r="AY228">
        <v>27</v>
      </c>
      <c r="AZ228">
        <v>27</v>
      </c>
      <c r="BA228">
        <v>0</v>
      </c>
      <c r="BB228">
        <v>5.8218715322215777</v>
      </c>
      <c r="BC228">
        <v>1.337943448432715E-2</v>
      </c>
      <c r="BD228">
        <v>0.83439110763607793</v>
      </c>
      <c r="BE228">
        <v>1.3857919601275951E-2</v>
      </c>
      <c r="BF228">
        <v>0.13837153827831891</v>
      </c>
      <c r="BG228">
        <v>834</v>
      </c>
      <c r="BH228">
        <v>14</v>
      </c>
      <c r="BI228">
        <v>138</v>
      </c>
      <c r="BJ228">
        <v>13</v>
      </c>
      <c r="BK228">
        <v>839</v>
      </c>
      <c r="BL228">
        <v>10</v>
      </c>
      <c r="BM228">
        <v>134</v>
      </c>
      <c r="BN228">
        <v>18</v>
      </c>
      <c r="BO228">
        <v>2.9797377830750899E-2</v>
      </c>
      <c r="BP228">
        <v>1.6</v>
      </c>
      <c r="BQ228">
        <v>0.11940298507462691</v>
      </c>
      <c r="BR228">
        <v>1.3888888888888891</v>
      </c>
      <c r="BS228" s="3">
        <v>3.1380892517942671</v>
      </c>
      <c r="BU228">
        <v>825</v>
      </c>
      <c r="BV228">
        <v>23</v>
      </c>
      <c r="BW228">
        <v>148</v>
      </c>
      <c r="BX228">
        <v>4</v>
      </c>
      <c r="BY228">
        <v>0.23361144219308699</v>
      </c>
      <c r="BZ228">
        <v>16.899999999999999</v>
      </c>
      <c r="CA228">
        <v>1.4626865671641791</v>
      </c>
      <c r="CB228">
        <v>10.888888888888889</v>
      </c>
      <c r="CC228" s="3">
        <v>29.485186898246159</v>
      </c>
    </row>
    <row r="229" spans="1:81" x14ac:dyDescent="0.3">
      <c r="A229" t="s">
        <v>307</v>
      </c>
      <c r="B229">
        <v>0.85383244206773601</v>
      </c>
      <c r="C229">
        <v>1.7825311942958999E-2</v>
      </c>
      <c r="D229">
        <v>0.11051693404634599</v>
      </c>
      <c r="E229">
        <v>1.7825311942958999E-2</v>
      </c>
      <c r="F229">
        <v>0.12834224598930499</v>
      </c>
      <c r="G229">
        <v>3.5650623885917998E-2</v>
      </c>
      <c r="H229">
        <v>1000</v>
      </c>
      <c r="I229">
        <v>128</v>
      </c>
      <c r="J229">
        <v>36</v>
      </c>
      <c r="K229">
        <v>0.82872009802855329</v>
      </c>
      <c r="L229">
        <v>0.58904827245958147</v>
      </c>
      <c r="M229">
        <v>0.65744019605710657</v>
      </c>
      <c r="N229">
        <v>0.17809654491916291</v>
      </c>
      <c r="O229">
        <v>0.67112888158359418</v>
      </c>
      <c r="P229">
        <v>0.15916794205464191</v>
      </c>
      <c r="Q229">
        <v>0.94911956643580586</v>
      </c>
      <c r="R229">
        <v>0.22509746234868941</v>
      </c>
      <c r="S229">
        <v>1.1734343030173831</v>
      </c>
      <c r="T229">
        <v>127.5</v>
      </c>
      <c r="U229">
        <v>128.5</v>
      </c>
      <c r="V229">
        <v>35.5</v>
      </c>
      <c r="W229">
        <v>36.5</v>
      </c>
      <c r="X229">
        <v>6.8585377342029741E-3</v>
      </c>
      <c r="Y229">
        <v>3.3112518025610993E-2</v>
      </c>
      <c r="Z229">
        <v>2.6649098367170418E-4</v>
      </c>
      <c r="AA229">
        <v>2.4671307107400651E-4</v>
      </c>
      <c r="AB229">
        <v>3.2676487539412557E-4</v>
      </c>
      <c r="AC229">
        <v>-0.99950657385785202</v>
      </c>
      <c r="AD229">
        <v>-0.99934647024921175</v>
      </c>
      <c r="AE229">
        <v>-2.4637721337620482</v>
      </c>
      <c r="AF229">
        <v>-2.4100792989565969</v>
      </c>
      <c r="AG229">
        <v>-3.4842999661631882</v>
      </c>
      <c r="AH229">
        <v>-3.4083668309790611</v>
      </c>
      <c r="AI229">
        <v>117.7064047974453</v>
      </c>
      <c r="AJ229">
        <v>1.3779040317947759E-2</v>
      </c>
      <c r="AK229">
        <v>1.0865453769345109E-3</v>
      </c>
      <c r="AL229">
        <v>0</v>
      </c>
      <c r="AM229">
        <v>0.5</v>
      </c>
      <c r="AN229">
        <v>0</v>
      </c>
      <c r="AO229">
        <v>0.5</v>
      </c>
      <c r="AP229">
        <v>2.4671307107400651E-4</v>
      </c>
      <c r="AQ229">
        <v>3.2676487539412557E-4</v>
      </c>
      <c r="AR229">
        <v>9.4891567662968721E-6</v>
      </c>
      <c r="AS229">
        <v>2.4350886019078442E-9</v>
      </c>
      <c r="AT229">
        <v>1.125649902384414E-7</v>
      </c>
      <c r="AU229">
        <v>9225545.0833829474</v>
      </c>
      <c r="AV229">
        <v>0.12834224598930499</v>
      </c>
      <c r="AW229">
        <v>3.5650623885917998E-2</v>
      </c>
      <c r="AX229">
        <v>128</v>
      </c>
      <c r="AY229">
        <v>36</v>
      </c>
      <c r="AZ229">
        <v>36</v>
      </c>
      <c r="BA229">
        <v>0</v>
      </c>
      <c r="BB229">
        <v>5.5817676319725056</v>
      </c>
      <c r="BC229">
        <v>1.5185677781381451E-2</v>
      </c>
      <c r="BD229">
        <v>0.85119280790615848</v>
      </c>
      <c r="BE229">
        <v>2.0464946104536551E-2</v>
      </c>
      <c r="BF229">
        <v>0.1131565682079235</v>
      </c>
      <c r="BG229">
        <v>851</v>
      </c>
      <c r="BH229">
        <v>20</v>
      </c>
      <c r="BI229">
        <v>113</v>
      </c>
      <c r="BJ229">
        <v>15</v>
      </c>
      <c r="BK229">
        <v>854</v>
      </c>
      <c r="BL229">
        <v>18</v>
      </c>
      <c r="BM229">
        <v>111</v>
      </c>
      <c r="BN229">
        <v>18</v>
      </c>
      <c r="BO229">
        <v>1.0538641686182669E-2</v>
      </c>
      <c r="BP229">
        <v>0.22222222222222221</v>
      </c>
      <c r="BQ229">
        <v>3.6036036036036043E-2</v>
      </c>
      <c r="BR229">
        <v>0.5</v>
      </c>
      <c r="BS229" s="3">
        <v>0.768796899944441</v>
      </c>
      <c r="BU229">
        <v>841</v>
      </c>
      <c r="BV229">
        <v>31</v>
      </c>
      <c r="BW229">
        <v>124</v>
      </c>
      <c r="BX229">
        <v>5</v>
      </c>
      <c r="BY229">
        <v>0.19789227166276349</v>
      </c>
      <c r="BZ229">
        <v>9.3888888888888893</v>
      </c>
      <c r="CA229">
        <v>1.522522522522523</v>
      </c>
      <c r="CB229">
        <v>9.3888888888888893</v>
      </c>
      <c r="CC229" s="3">
        <v>20.49819257196306</v>
      </c>
    </row>
    <row r="230" spans="1:81" x14ac:dyDescent="0.3">
      <c r="A230" t="s">
        <v>308</v>
      </c>
      <c r="B230">
        <v>0.91722548197820597</v>
      </c>
      <c r="C230">
        <v>1.7183570829840698E-2</v>
      </c>
      <c r="D230">
        <v>5.6789606035205401E-2</v>
      </c>
      <c r="E230">
        <v>8.8013411567477006E-3</v>
      </c>
      <c r="F230">
        <v>6.5590947191953103E-2</v>
      </c>
      <c r="G230">
        <v>2.5984911986588401E-2</v>
      </c>
      <c r="H230">
        <v>1000</v>
      </c>
      <c r="I230">
        <v>66</v>
      </c>
      <c r="J230">
        <v>26</v>
      </c>
      <c r="K230">
        <v>0.23239011891223299</v>
      </c>
      <c r="L230">
        <v>0.26510569000246309</v>
      </c>
      <c r="M230">
        <v>-0.53521976217553402</v>
      </c>
      <c r="N230">
        <v>-0.46978861999507382</v>
      </c>
      <c r="O230">
        <v>-0.5168938011207812</v>
      </c>
      <c r="P230">
        <v>-0.44383916909542381</v>
      </c>
      <c r="Q230">
        <v>-0.73099822385159019</v>
      </c>
      <c r="R230">
        <v>-0.62768337244715389</v>
      </c>
      <c r="S230">
        <v>1.508552973924487</v>
      </c>
      <c r="T230">
        <v>65.5</v>
      </c>
      <c r="U230">
        <v>66.5</v>
      </c>
      <c r="V230">
        <v>25.5</v>
      </c>
      <c r="W230">
        <v>26.5</v>
      </c>
      <c r="X230">
        <v>8.367071536822146E-3</v>
      </c>
      <c r="Y230">
        <v>2.7998114437147229E-2</v>
      </c>
      <c r="Z230">
        <v>3.5339697830143662E-4</v>
      </c>
      <c r="AA230">
        <v>2.4671307107400651E-4</v>
      </c>
      <c r="AB230">
        <v>3.2676487539412557E-4</v>
      </c>
      <c r="AC230">
        <v>-0.99950657385785202</v>
      </c>
      <c r="AD230">
        <v>-0.99934647024921175</v>
      </c>
      <c r="AE230">
        <v>-2.4637721337620482</v>
      </c>
      <c r="AF230">
        <v>-2.4100792989565969</v>
      </c>
      <c r="AG230">
        <v>-3.4842999661631882</v>
      </c>
      <c r="AH230">
        <v>-3.4083668309790611</v>
      </c>
      <c r="AI230">
        <v>117.7064047974453</v>
      </c>
      <c r="AJ230">
        <v>0.23887720002879109</v>
      </c>
      <c r="AK230">
        <v>0.36382647473857571</v>
      </c>
      <c r="AL230">
        <v>0</v>
      </c>
      <c r="AM230">
        <v>0.5</v>
      </c>
      <c r="AN230">
        <v>0</v>
      </c>
      <c r="AO230">
        <v>0.5</v>
      </c>
      <c r="AP230">
        <v>2.4671307107400651E-4</v>
      </c>
      <c r="AQ230">
        <v>3.2676487539412557E-4</v>
      </c>
      <c r="AR230">
        <v>9.4891567662968721E-6</v>
      </c>
      <c r="AS230">
        <v>9.9472526272503493E-7</v>
      </c>
      <c r="AT230">
        <v>1.650044449600741E-6</v>
      </c>
      <c r="AU230">
        <v>2043.1095883996641</v>
      </c>
      <c r="AV230">
        <v>6.5590947191953103E-2</v>
      </c>
      <c r="AW230">
        <v>2.5984911986588401E-2</v>
      </c>
      <c r="AX230">
        <v>66</v>
      </c>
      <c r="AY230">
        <v>26</v>
      </c>
      <c r="AZ230">
        <v>26</v>
      </c>
      <c r="BA230">
        <v>0</v>
      </c>
      <c r="BB230">
        <v>6.4037586323777438</v>
      </c>
      <c r="BC230">
        <v>7.5049256078759232E-3</v>
      </c>
      <c r="BD230">
        <v>0.91592906642933447</v>
      </c>
      <c r="BE230">
        <v>1.8479986378712478E-2</v>
      </c>
      <c r="BF230">
        <v>5.8086021584077177E-2</v>
      </c>
      <c r="BG230">
        <v>916</v>
      </c>
      <c r="BH230">
        <v>18</v>
      </c>
      <c r="BI230">
        <v>58</v>
      </c>
      <c r="BJ230">
        <v>8</v>
      </c>
      <c r="BK230">
        <v>917</v>
      </c>
      <c r="BL230">
        <v>17</v>
      </c>
      <c r="BM230">
        <v>57</v>
      </c>
      <c r="BN230">
        <v>9</v>
      </c>
      <c r="BO230">
        <v>1.0905125408942199E-3</v>
      </c>
      <c r="BP230">
        <v>5.8823529411764712E-2</v>
      </c>
      <c r="BQ230">
        <v>1.754385964912281E-2</v>
      </c>
      <c r="BR230">
        <v>0.1111111111111111</v>
      </c>
      <c r="BS230" s="3">
        <v>0.18856901271289281</v>
      </c>
      <c r="BU230">
        <v>910</v>
      </c>
      <c r="BV230">
        <v>24</v>
      </c>
      <c r="BW230">
        <v>64</v>
      </c>
      <c r="BX230">
        <v>2</v>
      </c>
      <c r="BY230">
        <v>5.3435114503816793E-2</v>
      </c>
      <c r="BZ230">
        <v>2.882352941176471</v>
      </c>
      <c r="CA230">
        <v>0.85964912280701755</v>
      </c>
      <c r="CB230">
        <v>5.4444444444444446</v>
      </c>
      <c r="CC230" s="3">
        <v>9.2398816229317493</v>
      </c>
    </row>
    <row r="231" spans="1:81" x14ac:dyDescent="0.3">
      <c r="A231" t="s">
        <v>309</v>
      </c>
      <c r="B231">
        <v>0.82939632545931796</v>
      </c>
      <c r="C231">
        <v>1.31233595800525E-2</v>
      </c>
      <c r="D231">
        <v>0.13123359580052499</v>
      </c>
      <c r="E231">
        <v>2.6246719160105E-2</v>
      </c>
      <c r="F231">
        <v>0.15748031496063</v>
      </c>
      <c r="G231">
        <v>3.9370078740157501E-2</v>
      </c>
      <c r="H231">
        <v>1000</v>
      </c>
      <c r="I231">
        <v>157</v>
      </c>
      <c r="J231">
        <v>39</v>
      </c>
      <c r="K231">
        <v>0.9582617535534983</v>
      </c>
      <c r="L231">
        <v>0.6845650024962141</v>
      </c>
      <c r="M231">
        <v>0.91652350710699659</v>
      </c>
      <c r="N231">
        <v>0.36913000499242821</v>
      </c>
      <c r="O231">
        <v>1.223903812332934</v>
      </c>
      <c r="P231">
        <v>0.33976670636654061</v>
      </c>
      <c r="Q231">
        <v>1.7308613704413709</v>
      </c>
      <c r="R231">
        <v>0.4805026841863988</v>
      </c>
      <c r="S231">
        <v>1.0796544661730281</v>
      </c>
      <c r="T231">
        <v>156.5</v>
      </c>
      <c r="U231">
        <v>157.5</v>
      </c>
      <c r="V231">
        <v>38.5</v>
      </c>
      <c r="W231">
        <v>39.5</v>
      </c>
      <c r="X231">
        <v>2.4035463278447859E-3</v>
      </c>
      <c r="Y231">
        <v>3.0247821208390421E-2</v>
      </c>
      <c r="Z231">
        <v>7.8493081744022571E-5</v>
      </c>
      <c r="AA231">
        <v>2.4671307107400651E-4</v>
      </c>
      <c r="AB231">
        <v>3.2676487539412557E-4</v>
      </c>
      <c r="AC231">
        <v>-0.99950657385785202</v>
      </c>
      <c r="AD231">
        <v>-0.99934647024921175</v>
      </c>
      <c r="AE231">
        <v>-2.4637721337620482</v>
      </c>
      <c r="AF231">
        <v>-2.4100792989565969</v>
      </c>
      <c r="AG231">
        <v>-3.4842999661631882</v>
      </c>
      <c r="AH231">
        <v>-3.4083668309790611</v>
      </c>
      <c r="AI231">
        <v>117.7064047974453</v>
      </c>
      <c r="AJ231">
        <v>5.3754353238679208E-3</v>
      </c>
      <c r="AK231">
        <v>4.0237587357309533E-5</v>
      </c>
      <c r="AL231">
        <v>0</v>
      </c>
      <c r="AM231">
        <v>0.5</v>
      </c>
      <c r="AN231">
        <v>0</v>
      </c>
      <c r="AO231">
        <v>0.5</v>
      </c>
      <c r="AP231">
        <v>2.4671307107400651E-4</v>
      </c>
      <c r="AQ231">
        <v>3.2676487539412557E-4</v>
      </c>
      <c r="AR231">
        <v>9.4891567662968721E-6</v>
      </c>
      <c r="AS231">
        <v>3.1602380460466758E-11</v>
      </c>
      <c r="AT231">
        <v>4.0114362760625317E-8</v>
      </c>
      <c r="AU231">
        <v>587542527.35690081</v>
      </c>
      <c r="AV231">
        <v>0.15748031496063</v>
      </c>
      <c r="AW231">
        <v>3.9370078740157501E-2</v>
      </c>
      <c r="AX231">
        <v>157</v>
      </c>
      <c r="AY231">
        <v>39</v>
      </c>
      <c r="AZ231">
        <v>39</v>
      </c>
      <c r="BA231">
        <v>0</v>
      </c>
      <c r="BB231">
        <v>5.5067875007967793</v>
      </c>
      <c r="BC231">
        <v>1.8949308191923749E-2</v>
      </c>
      <c r="BD231">
        <v>0.82209891449113626</v>
      </c>
      <c r="BE231">
        <v>2.0420770548233751E-2</v>
      </c>
      <c r="BF231">
        <v>0.13853100676870619</v>
      </c>
      <c r="BG231">
        <v>822</v>
      </c>
      <c r="BH231">
        <v>20</v>
      </c>
      <c r="BI231">
        <v>139</v>
      </c>
      <c r="BJ231">
        <v>19</v>
      </c>
      <c r="BK231">
        <v>829</v>
      </c>
      <c r="BL231">
        <v>13</v>
      </c>
      <c r="BM231">
        <v>131</v>
      </c>
      <c r="BN231">
        <v>26</v>
      </c>
      <c r="BO231">
        <v>5.9107358262967431E-2</v>
      </c>
      <c r="BP231">
        <v>3.7692307692307692</v>
      </c>
      <c r="BQ231">
        <v>0.48854961832061072</v>
      </c>
      <c r="BR231">
        <v>1.884615384615385</v>
      </c>
      <c r="BS231" s="3">
        <v>6.2015031304297317</v>
      </c>
      <c r="BU231">
        <v>809</v>
      </c>
      <c r="BV231">
        <v>33</v>
      </c>
      <c r="BW231">
        <v>151</v>
      </c>
      <c r="BX231">
        <v>6</v>
      </c>
      <c r="BY231">
        <v>0.4825090470446321</v>
      </c>
      <c r="BZ231">
        <v>30.76923076923077</v>
      </c>
      <c r="CA231">
        <v>3.053435114503817</v>
      </c>
      <c r="CB231">
        <v>15.38461538461539</v>
      </c>
      <c r="CC231" s="3">
        <v>49.68979031539461</v>
      </c>
    </row>
    <row r="232" spans="1:81" x14ac:dyDescent="0.3">
      <c r="A232" t="s">
        <v>310</v>
      </c>
      <c r="B232">
        <v>0.87368421052631595</v>
      </c>
      <c r="C232">
        <v>1.4736842105263199E-2</v>
      </c>
      <c r="D232">
        <v>0.105263157894737</v>
      </c>
      <c r="E232">
        <v>6.3157894736842104E-3</v>
      </c>
      <c r="F232">
        <v>0.111578947368421</v>
      </c>
      <c r="G232">
        <v>2.1052631578947399E-2</v>
      </c>
      <c r="H232">
        <v>1000</v>
      </c>
      <c r="I232">
        <v>112</v>
      </c>
      <c r="J232">
        <v>21</v>
      </c>
      <c r="K232">
        <v>0.69752953710461962</v>
      </c>
      <c r="L232">
        <v>0.14545296455761739</v>
      </c>
      <c r="M232">
        <v>0.39505907420923919</v>
      </c>
      <c r="N232">
        <v>-0.70909407088476506</v>
      </c>
      <c r="O232">
        <v>0.36579224255253662</v>
      </c>
      <c r="P232">
        <v>-0.74680116904793736</v>
      </c>
      <c r="Q232">
        <v>0.51730835042866596</v>
      </c>
      <c r="R232">
        <v>-1.056136341663676</v>
      </c>
      <c r="S232">
        <v>0.48229534533793011</v>
      </c>
      <c r="T232">
        <v>111.5</v>
      </c>
      <c r="U232">
        <v>112.5</v>
      </c>
      <c r="V232">
        <v>20.5</v>
      </c>
      <c r="W232">
        <v>21.5</v>
      </c>
      <c r="X232">
        <v>9.4243686005424099E-3</v>
      </c>
      <c r="Y232">
        <v>1.9637544699654449E-2</v>
      </c>
      <c r="Z232">
        <v>8.9259103548514876E-5</v>
      </c>
      <c r="AA232">
        <v>2.4671307107400651E-4</v>
      </c>
      <c r="AB232">
        <v>3.2676487539412557E-4</v>
      </c>
      <c r="AC232">
        <v>-0.99950657385785202</v>
      </c>
      <c r="AD232">
        <v>-0.99934647024921175</v>
      </c>
      <c r="AE232">
        <v>-2.4637721337620482</v>
      </c>
      <c r="AF232">
        <v>-2.4100792989565969</v>
      </c>
      <c r="AG232">
        <v>-3.4842999661631882</v>
      </c>
      <c r="AH232">
        <v>-3.4083668309790611</v>
      </c>
      <c r="AI232">
        <v>117.7064047974453</v>
      </c>
      <c r="AJ232">
        <v>0.84615277864865923</v>
      </c>
      <c r="AK232">
        <v>5.7127208018610664E-3</v>
      </c>
      <c r="AL232">
        <v>0</v>
      </c>
      <c r="AM232">
        <v>0.5</v>
      </c>
      <c r="AN232">
        <v>0</v>
      </c>
      <c r="AO232">
        <v>0.5</v>
      </c>
      <c r="AP232">
        <v>2.4671307107400651E-4</v>
      </c>
      <c r="AQ232">
        <v>3.2676487539412557E-4</v>
      </c>
      <c r="AR232">
        <v>9.4891567662968721E-6</v>
      </c>
      <c r="AS232">
        <v>1.759262437796501E-8</v>
      </c>
      <c r="AT232">
        <v>4.0994739491287504E-6</v>
      </c>
      <c r="AU232">
        <v>11744.14436594988</v>
      </c>
      <c r="AV232">
        <v>0.111578947368421</v>
      </c>
      <c r="AW232">
        <v>2.1052631578947399E-2</v>
      </c>
      <c r="AX232">
        <v>112</v>
      </c>
      <c r="AY232">
        <v>21</v>
      </c>
      <c r="AZ232">
        <v>21</v>
      </c>
      <c r="BA232">
        <v>0</v>
      </c>
      <c r="BB232">
        <v>6.1696077753239962</v>
      </c>
      <c r="BC232">
        <v>8.8371172388346034E-3</v>
      </c>
      <c r="BD232">
        <v>0.87620553829146619</v>
      </c>
      <c r="BE232">
        <v>1.2215514340112799E-2</v>
      </c>
      <c r="BF232">
        <v>0.1027418301295864</v>
      </c>
      <c r="BG232">
        <v>876</v>
      </c>
      <c r="BH232">
        <v>12</v>
      </c>
      <c r="BI232">
        <v>103</v>
      </c>
      <c r="BJ232">
        <v>9</v>
      </c>
      <c r="BK232">
        <v>874</v>
      </c>
      <c r="BL232">
        <v>15</v>
      </c>
      <c r="BM232">
        <v>105</v>
      </c>
      <c r="BN232">
        <v>6</v>
      </c>
      <c r="BO232">
        <v>4.5766590389016018E-3</v>
      </c>
      <c r="BP232">
        <v>0.6</v>
      </c>
      <c r="BQ232">
        <v>3.8095238095238099E-2</v>
      </c>
      <c r="BR232">
        <v>1.5</v>
      </c>
      <c r="BS232" s="3">
        <v>2.142671897134139</v>
      </c>
      <c r="BU232">
        <v>870</v>
      </c>
      <c r="BV232">
        <v>19</v>
      </c>
      <c r="BW232">
        <v>109</v>
      </c>
      <c r="BX232">
        <v>2</v>
      </c>
      <c r="BY232">
        <v>1.8306636155606411E-2</v>
      </c>
      <c r="BZ232">
        <v>1.0666666666666671</v>
      </c>
      <c r="CA232">
        <v>0.15238095238095239</v>
      </c>
      <c r="CB232">
        <v>2.666666666666667</v>
      </c>
      <c r="CC232" s="3">
        <v>3.904020921869892</v>
      </c>
    </row>
    <row r="233" spans="1:81" x14ac:dyDescent="0.3">
      <c r="A233" t="s">
        <v>311</v>
      </c>
      <c r="B233">
        <v>0.83412322274881501</v>
      </c>
      <c r="C233">
        <v>1.6587677725118499E-2</v>
      </c>
      <c r="D233">
        <v>0.12559241706161101</v>
      </c>
      <c r="E233">
        <v>2.3696682464454999E-2</v>
      </c>
      <c r="F233">
        <v>0.149289099526066</v>
      </c>
      <c r="G233">
        <v>4.0284360189573501E-2</v>
      </c>
      <c r="H233">
        <v>1000</v>
      </c>
      <c r="I233">
        <v>149</v>
      </c>
      <c r="J233">
        <v>40</v>
      </c>
      <c r="K233">
        <v>0.93515007240968195</v>
      </c>
      <c r="L233">
        <v>0.71417239639575403</v>
      </c>
      <c r="M233">
        <v>0.87030014481936391</v>
      </c>
      <c r="N233">
        <v>0.42834479279150811</v>
      </c>
      <c r="O233">
        <v>1.0714693887014739</v>
      </c>
      <c r="P233">
        <v>0.39995053637922551</v>
      </c>
      <c r="Q233">
        <v>1.5152865411692349</v>
      </c>
      <c r="R233">
        <v>0.56561547282589464</v>
      </c>
      <c r="S233">
        <v>1.3356798866827631</v>
      </c>
      <c r="T233">
        <v>148.5</v>
      </c>
      <c r="U233">
        <v>149.5</v>
      </c>
      <c r="V233">
        <v>39.5</v>
      </c>
      <c r="W233">
        <v>40.5</v>
      </c>
      <c r="X233">
        <v>3.4110883716628182E-3</v>
      </c>
      <c r="Y233">
        <v>2.8928252533808041E-2</v>
      </c>
      <c r="Z233">
        <v>1.3180065154362789E-4</v>
      </c>
      <c r="AA233">
        <v>2.4671307107400651E-4</v>
      </c>
      <c r="AB233">
        <v>3.2676487539412557E-4</v>
      </c>
      <c r="AC233">
        <v>-0.99950657385785202</v>
      </c>
      <c r="AD233">
        <v>-0.99934647024921175</v>
      </c>
      <c r="AE233">
        <v>-2.4637721337620482</v>
      </c>
      <c r="AF233">
        <v>-2.4100792989565969</v>
      </c>
      <c r="AG233">
        <v>-3.4842999661631882</v>
      </c>
      <c r="AH233">
        <v>-3.4083668309790611</v>
      </c>
      <c r="AI233">
        <v>117.7064047974453</v>
      </c>
      <c r="AJ233">
        <v>3.8932846876765601E-3</v>
      </c>
      <c r="AK233">
        <v>1.03666261972786E-4</v>
      </c>
      <c r="AL233">
        <v>0</v>
      </c>
      <c r="AM233">
        <v>0.5</v>
      </c>
      <c r="AN233">
        <v>0</v>
      </c>
      <c r="AO233">
        <v>0.5</v>
      </c>
      <c r="AP233">
        <v>2.4671307107400651E-4</v>
      </c>
      <c r="AQ233">
        <v>3.2676487539412557E-4</v>
      </c>
      <c r="AR233">
        <v>9.4891567662968721E-6</v>
      </c>
      <c r="AS233">
        <v>1.1554888976900779E-10</v>
      </c>
      <c r="AT233">
        <v>2.7786287254865951E-8</v>
      </c>
      <c r="AU233">
        <v>389537148.2390433</v>
      </c>
      <c r="AV233">
        <v>0.149289099526066</v>
      </c>
      <c r="AW233">
        <v>4.0284360189573501E-2</v>
      </c>
      <c r="AX233">
        <v>149</v>
      </c>
      <c r="AY233">
        <v>40</v>
      </c>
      <c r="AZ233">
        <v>40</v>
      </c>
      <c r="BA233">
        <v>0</v>
      </c>
      <c r="BB233">
        <v>5.4894052253178476</v>
      </c>
      <c r="BC233">
        <v>1.868112124636229E-2</v>
      </c>
      <c r="BD233">
        <v>0.82910766153072268</v>
      </c>
      <c r="BE233">
        <v>2.1603238943211211E-2</v>
      </c>
      <c r="BF233">
        <v>0.13060797827970369</v>
      </c>
      <c r="BG233">
        <v>829</v>
      </c>
      <c r="BH233">
        <v>22</v>
      </c>
      <c r="BI233">
        <v>131</v>
      </c>
      <c r="BJ233">
        <v>19</v>
      </c>
      <c r="BK233">
        <v>834</v>
      </c>
      <c r="BL233">
        <v>17</v>
      </c>
      <c r="BM233">
        <v>126</v>
      </c>
      <c r="BN233">
        <v>24</v>
      </c>
      <c r="BO233">
        <v>2.9976019184652279E-2</v>
      </c>
      <c r="BP233">
        <v>1.470588235294118</v>
      </c>
      <c r="BQ233">
        <v>0.1984126984126984</v>
      </c>
      <c r="BR233">
        <v>1.041666666666667</v>
      </c>
      <c r="BS233" s="3">
        <v>2.740643619558135</v>
      </c>
      <c r="BU233">
        <v>816</v>
      </c>
      <c r="BV233">
        <v>34</v>
      </c>
      <c r="BW233">
        <v>143</v>
      </c>
      <c r="BX233">
        <v>6</v>
      </c>
      <c r="BY233">
        <v>0.38848920863309361</v>
      </c>
      <c r="BZ233">
        <v>17</v>
      </c>
      <c r="CA233">
        <v>2.2936507936507931</v>
      </c>
      <c r="CB233">
        <v>13.5</v>
      </c>
      <c r="CC233" s="3">
        <v>33.182140002283887</v>
      </c>
    </row>
    <row r="234" spans="1:81" x14ac:dyDescent="0.3">
      <c r="A234" t="s">
        <v>312</v>
      </c>
      <c r="B234">
        <v>0.896755162241888</v>
      </c>
      <c r="C234">
        <v>1.47492625368732E-2</v>
      </c>
      <c r="D234">
        <v>7.0796460176991094E-2</v>
      </c>
      <c r="E234">
        <v>1.7699115044247801E-2</v>
      </c>
      <c r="F234">
        <v>8.8495575221238895E-2</v>
      </c>
      <c r="G234">
        <v>3.2448377581120902E-2</v>
      </c>
      <c r="H234">
        <v>1000</v>
      </c>
      <c r="I234">
        <v>88</v>
      </c>
      <c r="J234">
        <v>32</v>
      </c>
      <c r="K234">
        <v>0.44752069310489939</v>
      </c>
      <c r="L234">
        <v>0.45395965637658481</v>
      </c>
      <c r="M234">
        <v>-0.10495861379020111</v>
      </c>
      <c r="N234">
        <v>-9.2080687246830495E-2</v>
      </c>
      <c r="O234">
        <v>-9.3287053969912909E-2</v>
      </c>
      <c r="P234">
        <v>-8.178637566077275E-2</v>
      </c>
      <c r="Q234">
        <v>-0.1319278169180817</v>
      </c>
      <c r="R234">
        <v>-0.1156634016768056</v>
      </c>
      <c r="S234">
        <v>1.277779373151896</v>
      </c>
      <c r="T234">
        <v>87.5</v>
      </c>
      <c r="U234">
        <v>88.5</v>
      </c>
      <c r="V234">
        <v>31.5</v>
      </c>
      <c r="W234">
        <v>32.5</v>
      </c>
      <c r="X234">
        <v>1.0723079569762539E-2</v>
      </c>
      <c r="Y234">
        <v>3.3766185335175843E-2</v>
      </c>
      <c r="Z234">
        <v>4.6265515090895468E-4</v>
      </c>
      <c r="AA234">
        <v>2.4671307107400651E-4</v>
      </c>
      <c r="AB234">
        <v>3.2676487539412557E-4</v>
      </c>
      <c r="AC234">
        <v>-0.99950657385785202</v>
      </c>
      <c r="AD234">
        <v>-0.99934647024921175</v>
      </c>
      <c r="AE234">
        <v>-2.4637721337620482</v>
      </c>
      <c r="AF234">
        <v>-2.4100792989565969</v>
      </c>
      <c r="AG234">
        <v>-3.4842999661631882</v>
      </c>
      <c r="AH234">
        <v>-3.4083668309790611</v>
      </c>
      <c r="AI234">
        <v>117.7064047974453</v>
      </c>
      <c r="AJ234">
        <v>4.5452360436156657E-2</v>
      </c>
      <c r="AK234">
        <v>5.5844696748057851E-2</v>
      </c>
      <c r="AL234">
        <v>0</v>
      </c>
      <c r="AM234">
        <v>0.5</v>
      </c>
      <c r="AN234">
        <v>0</v>
      </c>
      <c r="AO234">
        <v>0.5</v>
      </c>
      <c r="AP234">
        <v>2.4671307107400651E-4</v>
      </c>
      <c r="AQ234">
        <v>3.2676487539412557E-4</v>
      </c>
      <c r="AR234">
        <v>9.4891567662968721E-6</v>
      </c>
      <c r="AS234">
        <v>1.956756714644588E-7</v>
      </c>
      <c r="AT234">
        <v>3.7864358314274759E-7</v>
      </c>
      <c r="AU234">
        <v>59253.988537974852</v>
      </c>
      <c r="AV234">
        <v>8.8495575221238895E-2</v>
      </c>
      <c r="AW234">
        <v>3.2448377581120902E-2</v>
      </c>
      <c r="AX234">
        <v>88</v>
      </c>
      <c r="AY234">
        <v>32</v>
      </c>
      <c r="AZ234">
        <v>32</v>
      </c>
      <c r="BA234">
        <v>0</v>
      </c>
      <c r="BB234">
        <v>5.8842916503917637</v>
      </c>
      <c r="BC234">
        <v>1.099324783941793E-2</v>
      </c>
      <c r="BD234">
        <v>0.89004929503705821</v>
      </c>
      <c r="BE234">
        <v>2.145512974170297E-2</v>
      </c>
      <c r="BF234">
        <v>7.750232738182096E-2</v>
      </c>
      <c r="BG234">
        <v>890</v>
      </c>
      <c r="BH234">
        <v>21</v>
      </c>
      <c r="BI234">
        <v>78</v>
      </c>
      <c r="BJ234">
        <v>11</v>
      </c>
      <c r="BK234">
        <v>897</v>
      </c>
      <c r="BL234">
        <v>15</v>
      </c>
      <c r="BM234">
        <v>71</v>
      </c>
      <c r="BN234">
        <v>18</v>
      </c>
      <c r="BO234">
        <v>5.4626532887402462E-2</v>
      </c>
      <c r="BP234">
        <v>2.4</v>
      </c>
      <c r="BQ234">
        <v>0.6901408450704225</v>
      </c>
      <c r="BR234">
        <v>2.7222222222222219</v>
      </c>
      <c r="BS234" s="3">
        <v>5.8669896001800472</v>
      </c>
      <c r="BU234">
        <v>882</v>
      </c>
      <c r="BV234">
        <v>30</v>
      </c>
      <c r="BW234">
        <v>86</v>
      </c>
      <c r="BX234">
        <v>3</v>
      </c>
      <c r="BY234">
        <v>0.25083612040133779</v>
      </c>
      <c r="BZ234">
        <v>15</v>
      </c>
      <c r="CA234">
        <v>3.169014084507042</v>
      </c>
      <c r="CB234">
        <v>12.5</v>
      </c>
      <c r="CC234" s="3">
        <v>30.919850204908379</v>
      </c>
    </row>
    <row r="235" spans="1:81" x14ac:dyDescent="0.3">
      <c r="A235" t="s">
        <v>313</v>
      </c>
      <c r="B235">
        <v>0.85173501577287103</v>
      </c>
      <c r="C235">
        <v>1.5772870662460602E-2</v>
      </c>
      <c r="D235">
        <v>0.110410094637224</v>
      </c>
      <c r="E235">
        <v>2.20820189274448E-2</v>
      </c>
      <c r="F235">
        <v>0.132492113564669</v>
      </c>
      <c r="G235">
        <v>3.7854889589905398E-2</v>
      </c>
      <c r="H235">
        <v>1000</v>
      </c>
      <c r="I235">
        <v>132</v>
      </c>
      <c r="J235">
        <v>38</v>
      </c>
      <c r="K235">
        <v>0.85474448946129766</v>
      </c>
      <c r="L235">
        <v>0.6537186407740091</v>
      </c>
      <c r="M235">
        <v>0.70948897892259533</v>
      </c>
      <c r="N235">
        <v>0.30743728154801819</v>
      </c>
      <c r="O235">
        <v>0.74741274520349132</v>
      </c>
      <c r="P235">
        <v>0.27957563808324398</v>
      </c>
      <c r="Q235">
        <v>1.057001240957284</v>
      </c>
      <c r="R235">
        <v>0.39537965908643569</v>
      </c>
      <c r="S235">
        <v>1.302665462870823</v>
      </c>
      <c r="T235">
        <v>131.5</v>
      </c>
      <c r="U235">
        <v>132.5</v>
      </c>
      <c r="V235">
        <v>37.5</v>
      </c>
      <c r="W235">
        <v>38.5</v>
      </c>
      <c r="X235">
        <v>6.1538375886502914E-3</v>
      </c>
      <c r="Y235">
        <v>3.1400005992314628E-2</v>
      </c>
      <c r="Z235">
        <v>2.5171474712946262E-4</v>
      </c>
      <c r="AA235">
        <v>2.4671307107400651E-4</v>
      </c>
      <c r="AB235">
        <v>3.2676487539412557E-4</v>
      </c>
      <c r="AC235">
        <v>-0.99950657385785202</v>
      </c>
      <c r="AD235">
        <v>-0.99934647024921175</v>
      </c>
      <c r="AE235">
        <v>-2.4637721337620482</v>
      </c>
      <c r="AF235">
        <v>-2.4100792989565969</v>
      </c>
      <c r="AG235">
        <v>-3.4842999661631882</v>
      </c>
      <c r="AH235">
        <v>-3.4083668309790611</v>
      </c>
      <c r="AI235">
        <v>117.7064047974453</v>
      </c>
      <c r="AJ235">
        <v>7.3891698128913759E-3</v>
      </c>
      <c r="AK235">
        <v>7.0502414239434919E-4</v>
      </c>
      <c r="AL235">
        <v>0</v>
      </c>
      <c r="AM235">
        <v>0.5</v>
      </c>
      <c r="AN235">
        <v>0</v>
      </c>
      <c r="AO235">
        <v>0.5</v>
      </c>
      <c r="AP235">
        <v>2.4671307107400651E-4</v>
      </c>
      <c r="AQ235">
        <v>3.2676487539412557E-4</v>
      </c>
      <c r="AR235">
        <v>9.4891567662968721E-6</v>
      </c>
      <c r="AS235">
        <v>1.4177034177861141E-9</v>
      </c>
      <c r="AT235">
        <v>5.7242360928907482E-8</v>
      </c>
      <c r="AU235">
        <v>29432920.515426662</v>
      </c>
      <c r="AV235">
        <v>0.132492113564669</v>
      </c>
      <c r="AW235">
        <v>3.7854889589905398E-2</v>
      </c>
      <c r="AX235">
        <v>132</v>
      </c>
      <c r="AY235">
        <v>38</v>
      </c>
      <c r="AZ235">
        <v>38</v>
      </c>
      <c r="BA235">
        <v>0</v>
      </c>
      <c r="BB235">
        <v>5.5376421012746544</v>
      </c>
      <c r="BC235">
        <v>1.6349258339443649E-2</v>
      </c>
      <c r="BD235">
        <v>0.84600225518486927</v>
      </c>
      <c r="BE235">
        <v>2.1505631250461749E-2</v>
      </c>
      <c r="BF235">
        <v>0.1161428552252254</v>
      </c>
      <c r="BG235">
        <v>846</v>
      </c>
      <c r="BH235">
        <v>22</v>
      </c>
      <c r="BI235">
        <v>116</v>
      </c>
      <c r="BJ235">
        <v>16</v>
      </c>
      <c r="BK235">
        <v>852</v>
      </c>
      <c r="BL235">
        <v>16</v>
      </c>
      <c r="BM235">
        <v>110</v>
      </c>
      <c r="BN235">
        <v>22</v>
      </c>
      <c r="BO235">
        <v>4.2253521126760563E-2</v>
      </c>
      <c r="BP235">
        <v>2.25</v>
      </c>
      <c r="BQ235">
        <v>0.32727272727272733</v>
      </c>
      <c r="BR235">
        <v>1.636363636363636</v>
      </c>
      <c r="BS235" s="3">
        <v>4.2558898847631239</v>
      </c>
      <c r="BU235">
        <v>835</v>
      </c>
      <c r="BV235">
        <v>33</v>
      </c>
      <c r="BW235">
        <v>127</v>
      </c>
      <c r="BX235">
        <v>5</v>
      </c>
      <c r="BY235">
        <v>0.33920187793427231</v>
      </c>
      <c r="BZ235">
        <v>18.0625</v>
      </c>
      <c r="CA235">
        <v>2.627272727272727</v>
      </c>
      <c r="CB235">
        <v>13.13636363636364</v>
      </c>
      <c r="CC235" s="3">
        <v>34.165338241570637</v>
      </c>
    </row>
    <row r="236" spans="1:81" x14ac:dyDescent="0.3">
      <c r="A236" t="s">
        <v>314</v>
      </c>
      <c r="B236">
        <v>0.89066059225512495</v>
      </c>
      <c r="C236">
        <v>2.2779043280182199E-2</v>
      </c>
      <c r="D236">
        <v>6.1503416856492001E-2</v>
      </c>
      <c r="E236">
        <v>2.50569476082005E-2</v>
      </c>
      <c r="F236">
        <v>8.6560364464692494E-2</v>
      </c>
      <c r="G236">
        <v>4.7835990888382703E-2</v>
      </c>
      <c r="H236">
        <v>1000</v>
      </c>
      <c r="I236">
        <v>87</v>
      </c>
      <c r="J236">
        <v>48</v>
      </c>
      <c r="K236">
        <v>0.43681632007172411</v>
      </c>
      <c r="L236">
        <v>0.8936653631889413</v>
      </c>
      <c r="M236">
        <v>-0.1263673598565519</v>
      </c>
      <c r="N236">
        <v>0.78733072637788259</v>
      </c>
      <c r="O236">
        <v>-0.1124624980760778</v>
      </c>
      <c r="P236">
        <v>0.88123828864548381</v>
      </c>
      <c r="Q236">
        <v>-0.15904599003754741</v>
      </c>
      <c r="R236">
        <v>1.2462591394849001</v>
      </c>
      <c r="S236">
        <v>0.64236077500096411</v>
      </c>
      <c r="T236">
        <v>86.5</v>
      </c>
      <c r="U236">
        <v>87.5</v>
      </c>
      <c r="V236">
        <v>47.5</v>
      </c>
      <c r="W236">
        <v>48.5</v>
      </c>
      <c r="X236">
        <v>1.068376470935117E-2</v>
      </c>
      <c r="Y236">
        <v>1.5611388223167429E-2</v>
      </c>
      <c r="Z236">
        <v>1.071383249618779E-4</v>
      </c>
      <c r="AA236">
        <v>2.4671307107400651E-4</v>
      </c>
      <c r="AB236">
        <v>3.2676487539412557E-4</v>
      </c>
      <c r="AC236">
        <v>-0.99950657385785202</v>
      </c>
      <c r="AD236">
        <v>-0.99934647024921175</v>
      </c>
      <c r="AE236">
        <v>-2.4637721337620482</v>
      </c>
      <c r="AF236">
        <v>-2.4100792989565969</v>
      </c>
      <c r="AG236">
        <v>-3.4842999661631882</v>
      </c>
      <c r="AH236">
        <v>-3.4083668309790611</v>
      </c>
      <c r="AI236">
        <v>117.7064047974453</v>
      </c>
      <c r="AJ236">
        <v>2.5145536276745262E-4</v>
      </c>
      <c r="AK236">
        <v>6.1079239881463562E-2</v>
      </c>
      <c r="AL236">
        <v>0</v>
      </c>
      <c r="AM236">
        <v>0.5</v>
      </c>
      <c r="AN236">
        <v>0</v>
      </c>
      <c r="AO236">
        <v>0.5</v>
      </c>
      <c r="AP236">
        <v>2.4671307107400651E-4</v>
      </c>
      <c r="AQ236">
        <v>3.2676487539412557E-4</v>
      </c>
      <c r="AR236">
        <v>9.4891567662968721E-6</v>
      </c>
      <c r="AS236">
        <v>2.1323245437309461E-7</v>
      </c>
      <c r="AT236">
        <v>9.6848876156700918E-10</v>
      </c>
      <c r="AU236">
        <v>4922940.4497210328</v>
      </c>
      <c r="AV236">
        <v>8.6560364464692494E-2</v>
      </c>
      <c r="AW236">
        <v>4.7835990888382703E-2</v>
      </c>
      <c r="AX236">
        <v>87</v>
      </c>
      <c r="AY236">
        <v>48</v>
      </c>
      <c r="AZ236">
        <v>48</v>
      </c>
      <c r="BA236">
        <v>0</v>
      </c>
      <c r="BB236">
        <v>5.666008153110675</v>
      </c>
      <c r="BC236">
        <v>1.5070406253187211E-2</v>
      </c>
      <c r="BD236">
        <v>0.88067405090011197</v>
      </c>
      <c r="BE236">
        <v>3.2765584635195487E-2</v>
      </c>
      <c r="BF236">
        <v>7.1489958211505278E-2</v>
      </c>
      <c r="BG236">
        <v>881</v>
      </c>
      <c r="BH236">
        <v>33</v>
      </c>
      <c r="BI236">
        <v>71</v>
      </c>
      <c r="BJ236">
        <v>15</v>
      </c>
      <c r="BK236">
        <v>891</v>
      </c>
      <c r="BL236">
        <v>23</v>
      </c>
      <c r="BM236">
        <v>62</v>
      </c>
      <c r="BN236">
        <v>25</v>
      </c>
      <c r="BO236">
        <v>0.1122334455667789</v>
      </c>
      <c r="BP236">
        <v>4.3478260869565224</v>
      </c>
      <c r="BQ236">
        <v>1.306451612903226</v>
      </c>
      <c r="BR236">
        <v>4</v>
      </c>
      <c r="BS236" s="3">
        <v>9.7665111454265272</v>
      </c>
      <c r="BU236">
        <v>870</v>
      </c>
      <c r="BV236">
        <v>44</v>
      </c>
      <c r="BW236">
        <v>82</v>
      </c>
      <c r="BX236">
        <v>4</v>
      </c>
      <c r="BY236">
        <v>0.49494949494949497</v>
      </c>
      <c r="BZ236">
        <v>19.173913043478262</v>
      </c>
      <c r="CA236">
        <v>6.4516129032258061</v>
      </c>
      <c r="CB236">
        <v>17.64</v>
      </c>
      <c r="CC236" s="3">
        <v>43.760475441653561</v>
      </c>
    </row>
    <row r="237" spans="1:81" x14ac:dyDescent="0.3">
      <c r="A237" t="s">
        <v>315</v>
      </c>
      <c r="B237">
        <v>0.86580976863753201</v>
      </c>
      <c r="C237">
        <v>2.5364181662382201E-2</v>
      </c>
      <c r="D237">
        <v>9.0317052270779796E-2</v>
      </c>
      <c r="E237">
        <v>1.8508997429305899E-2</v>
      </c>
      <c r="F237">
        <v>0.108826049700086</v>
      </c>
      <c r="G237">
        <v>4.38731790916881E-2</v>
      </c>
      <c r="H237">
        <v>1000</v>
      </c>
      <c r="I237">
        <v>109</v>
      </c>
      <c r="J237">
        <v>44</v>
      </c>
      <c r="K237">
        <v>0.66868227415728998</v>
      </c>
      <c r="L237">
        <v>0.81752806605415029</v>
      </c>
      <c r="M237">
        <v>0.33736454831458002</v>
      </c>
      <c r="N237">
        <v>0.63505613210830059</v>
      </c>
      <c r="O237">
        <v>0.30849473269675431</v>
      </c>
      <c r="P237">
        <v>0.64062803565988913</v>
      </c>
      <c r="Q237">
        <v>0.43627743490041271</v>
      </c>
      <c r="R237">
        <v>0.90598485646665006</v>
      </c>
      <c r="S237">
        <v>1.380483186004505</v>
      </c>
      <c r="T237">
        <v>108.5</v>
      </c>
      <c r="U237">
        <v>109.5</v>
      </c>
      <c r="V237">
        <v>43.5</v>
      </c>
      <c r="W237">
        <v>44.5</v>
      </c>
      <c r="X237">
        <v>9.7986822178771638E-3</v>
      </c>
      <c r="Y237">
        <v>2.2515001173203038E-2</v>
      </c>
      <c r="Z237">
        <v>3.0455853066308787E-4</v>
      </c>
      <c r="AA237">
        <v>2.4671307107400651E-4</v>
      </c>
      <c r="AB237">
        <v>3.2676487539412557E-4</v>
      </c>
      <c r="AC237">
        <v>-0.99950657385785202</v>
      </c>
      <c r="AD237">
        <v>-0.99934647024921175</v>
      </c>
      <c r="AE237">
        <v>-2.4637721337620482</v>
      </c>
      <c r="AF237">
        <v>-2.4100792989565969</v>
      </c>
      <c r="AG237">
        <v>-3.4842999661631882</v>
      </c>
      <c r="AH237">
        <v>-3.4083668309790611</v>
      </c>
      <c r="AI237">
        <v>117.7064047974453</v>
      </c>
      <c r="AJ237">
        <v>1.0250604014977001E-3</v>
      </c>
      <c r="AK237">
        <v>7.7012535550783712E-3</v>
      </c>
      <c r="AL237">
        <v>0</v>
      </c>
      <c r="AM237">
        <v>0.5</v>
      </c>
      <c r="AN237">
        <v>0</v>
      </c>
      <c r="AO237">
        <v>0.5</v>
      </c>
      <c r="AP237">
        <v>2.4671307107400651E-4</v>
      </c>
      <c r="AQ237">
        <v>3.2676487539412557E-4</v>
      </c>
      <c r="AR237">
        <v>9.4891567662968721E-6</v>
      </c>
      <c r="AS237">
        <v>2.4658375553773811E-8</v>
      </c>
      <c r="AT237">
        <v>5.693949226715132E-9</v>
      </c>
      <c r="AU237">
        <v>20583552.769181728</v>
      </c>
      <c r="AV237">
        <v>0.108826049700086</v>
      </c>
      <c r="AW237">
        <v>4.38731790916881E-2</v>
      </c>
      <c r="AX237">
        <v>109</v>
      </c>
      <c r="AY237">
        <v>44</v>
      </c>
      <c r="AZ237">
        <v>44</v>
      </c>
      <c r="BA237">
        <v>0</v>
      </c>
      <c r="BB237">
        <v>5.5311999090870936</v>
      </c>
      <c r="BC237">
        <v>1.6322479989882718E-2</v>
      </c>
      <c r="BD237">
        <v>0.86362325119810857</v>
      </c>
      <c r="BE237">
        <v>2.7550699101805382E-2</v>
      </c>
      <c r="BF237">
        <v>9.2503569710203279E-2</v>
      </c>
      <c r="BG237">
        <v>864</v>
      </c>
      <c r="BH237">
        <v>28</v>
      </c>
      <c r="BI237">
        <v>93</v>
      </c>
      <c r="BJ237">
        <v>16</v>
      </c>
      <c r="BK237">
        <v>866</v>
      </c>
      <c r="BL237">
        <v>25</v>
      </c>
      <c r="BM237">
        <v>90</v>
      </c>
      <c r="BN237">
        <v>19</v>
      </c>
      <c r="BO237">
        <v>4.6189376443418013E-3</v>
      </c>
      <c r="BP237">
        <v>0.36</v>
      </c>
      <c r="BQ237">
        <v>0.1</v>
      </c>
      <c r="BR237">
        <v>0.47368421052631582</v>
      </c>
      <c r="BS237" s="3">
        <v>0.93830314817065763</v>
      </c>
      <c r="BU237">
        <v>852</v>
      </c>
      <c r="BV237">
        <v>39</v>
      </c>
      <c r="BW237">
        <v>104</v>
      </c>
      <c r="BX237">
        <v>5</v>
      </c>
      <c r="BY237">
        <v>0.2263279445727483</v>
      </c>
      <c r="BZ237">
        <v>7.84</v>
      </c>
      <c r="CA237">
        <v>2.177777777777778</v>
      </c>
      <c r="CB237">
        <v>10.315789473684211</v>
      </c>
      <c r="CC237" s="3">
        <v>20.559895196034741</v>
      </c>
    </row>
    <row r="238" spans="1:81" x14ac:dyDescent="0.3">
      <c r="A238" t="s">
        <v>316</v>
      </c>
      <c r="B238">
        <v>0.93072625698323996</v>
      </c>
      <c r="C238">
        <v>1.7877094972066999E-2</v>
      </c>
      <c r="D238">
        <v>4.3575418994413397E-2</v>
      </c>
      <c r="E238">
        <v>7.82122905027933E-3</v>
      </c>
      <c r="F238">
        <v>5.1396648044692697E-2</v>
      </c>
      <c r="G238">
        <v>2.5698324022346401E-2</v>
      </c>
      <c r="H238">
        <v>1000</v>
      </c>
      <c r="I238">
        <v>51</v>
      </c>
      <c r="J238">
        <v>26</v>
      </c>
      <c r="K238">
        <v>0.12605787007061431</v>
      </c>
      <c r="L238">
        <v>0.26510569000246309</v>
      </c>
      <c r="M238">
        <v>-0.74788425985877138</v>
      </c>
      <c r="N238">
        <v>-0.46978861999507382</v>
      </c>
      <c r="O238">
        <v>-0.80979674712526173</v>
      </c>
      <c r="P238">
        <v>-0.44383916909542381</v>
      </c>
      <c r="Q238">
        <v>-1.145225542550161</v>
      </c>
      <c r="R238">
        <v>-0.62768337244715389</v>
      </c>
      <c r="S238">
        <v>1.539377266198845</v>
      </c>
      <c r="T238">
        <v>50.5</v>
      </c>
      <c r="U238">
        <v>51.5</v>
      </c>
      <c r="V238">
        <v>25.5</v>
      </c>
      <c r="W238">
        <v>26.5</v>
      </c>
      <c r="X238">
        <v>5.7787552796274011E-3</v>
      </c>
      <c r="Y238">
        <v>2.7998114437147229E-2</v>
      </c>
      <c r="Z238">
        <v>2.4906239275052777E-4</v>
      </c>
      <c r="AA238">
        <v>2.4671307107400651E-4</v>
      </c>
      <c r="AB238">
        <v>3.2676487539412557E-4</v>
      </c>
      <c r="AC238">
        <v>-0.99950657385785202</v>
      </c>
      <c r="AD238">
        <v>-0.99934647024921175</v>
      </c>
      <c r="AE238">
        <v>-2.4637721337620482</v>
      </c>
      <c r="AF238">
        <v>-2.4100792989565969</v>
      </c>
      <c r="AG238">
        <v>-3.4842999661631882</v>
      </c>
      <c r="AH238">
        <v>-3.4083668309790611</v>
      </c>
      <c r="AI238">
        <v>117.7064047974453</v>
      </c>
      <c r="AJ238">
        <v>0.23887720002879109</v>
      </c>
      <c r="AK238">
        <v>1.168702174465057</v>
      </c>
      <c r="AL238">
        <v>0</v>
      </c>
      <c r="AM238">
        <v>0.5</v>
      </c>
      <c r="AN238">
        <v>0</v>
      </c>
      <c r="AO238">
        <v>0.5</v>
      </c>
      <c r="AP238">
        <v>2.4671307107400651E-4</v>
      </c>
      <c r="AQ238">
        <v>3.2676487539412557E-4</v>
      </c>
      <c r="AR238">
        <v>9.4891567662968721E-6</v>
      </c>
      <c r="AS238">
        <v>2.2068535946966101E-6</v>
      </c>
      <c r="AT238">
        <v>1.650044449600741E-6</v>
      </c>
      <c r="AU238">
        <v>649.0327496164108</v>
      </c>
      <c r="AV238">
        <v>5.1396648044692697E-2</v>
      </c>
      <c r="AW238">
        <v>2.5698324022346401E-2</v>
      </c>
      <c r="AX238">
        <v>51</v>
      </c>
      <c r="AY238">
        <v>26</v>
      </c>
      <c r="AZ238">
        <v>26</v>
      </c>
      <c r="BA238">
        <v>0</v>
      </c>
      <c r="BB238">
        <v>6.8434958142211304</v>
      </c>
      <c r="BC238">
        <v>6.3964128967146016E-3</v>
      </c>
      <c r="BD238">
        <v>0.92930144082967547</v>
      </c>
      <c r="BE238">
        <v>1.9301911125631802E-2</v>
      </c>
      <c r="BF238">
        <v>4.5000235147978088E-2</v>
      </c>
      <c r="BG238">
        <v>929</v>
      </c>
      <c r="BH238">
        <v>19</v>
      </c>
      <c r="BI238">
        <v>45</v>
      </c>
      <c r="BJ238">
        <v>6</v>
      </c>
      <c r="BK238">
        <v>931</v>
      </c>
      <c r="BL238">
        <v>18</v>
      </c>
      <c r="BM238">
        <v>44</v>
      </c>
      <c r="BN238">
        <v>8</v>
      </c>
      <c r="BO238">
        <v>4.296455424274973E-3</v>
      </c>
      <c r="BP238">
        <v>5.5555555555555552E-2</v>
      </c>
      <c r="BQ238">
        <v>2.2727272727272731E-2</v>
      </c>
      <c r="BR238">
        <v>0.5</v>
      </c>
      <c r="BS238" s="3">
        <v>0.58257928370710321</v>
      </c>
      <c r="BU238">
        <v>924</v>
      </c>
      <c r="BV238">
        <v>24</v>
      </c>
      <c r="BW238">
        <v>50</v>
      </c>
      <c r="BX238">
        <v>1</v>
      </c>
      <c r="BY238">
        <v>5.2631578947368418E-2</v>
      </c>
      <c r="BZ238">
        <v>2</v>
      </c>
      <c r="CA238">
        <v>0.81818181818181823</v>
      </c>
      <c r="CB238">
        <v>6.125</v>
      </c>
      <c r="CC238" s="3">
        <v>8.9958133971291865</v>
      </c>
    </row>
    <row r="239" spans="1:81" x14ac:dyDescent="0.3">
      <c r="A239" t="s">
        <v>317</v>
      </c>
      <c r="B239">
        <v>0.90489913544668599</v>
      </c>
      <c r="C239">
        <v>2.0172910662824201E-2</v>
      </c>
      <c r="D239">
        <v>6.7723342939481304E-2</v>
      </c>
      <c r="E239">
        <v>7.2046109510086496E-3</v>
      </c>
      <c r="F239">
        <v>7.4927953890489896E-2</v>
      </c>
      <c r="G239">
        <v>2.73775216138329E-2</v>
      </c>
      <c r="H239">
        <v>1000</v>
      </c>
      <c r="I239">
        <v>75</v>
      </c>
      <c r="J239">
        <v>27</v>
      </c>
      <c r="K239">
        <v>0.31377813017508099</v>
      </c>
      <c r="L239">
        <v>0.29382808042988412</v>
      </c>
      <c r="M239">
        <v>-0.3724437396498379</v>
      </c>
      <c r="N239">
        <v>-0.41234383914023182</v>
      </c>
      <c r="O239">
        <v>-0.34306649891833269</v>
      </c>
      <c r="P239">
        <v>-0.38341852401650922</v>
      </c>
      <c r="Q239">
        <v>-0.48516929556616101</v>
      </c>
      <c r="R239">
        <v>-0.54223567672922168</v>
      </c>
      <c r="S239">
        <v>1.4031877364934751</v>
      </c>
      <c r="T239">
        <v>74.5</v>
      </c>
      <c r="U239">
        <v>75.5</v>
      </c>
      <c r="V239">
        <v>26.5</v>
      </c>
      <c r="W239">
        <v>27.5</v>
      </c>
      <c r="X239">
        <v>9.6616238923868392E-3</v>
      </c>
      <c r="Y239">
        <v>2.941225431326594E-2</v>
      </c>
      <c r="Z239">
        <v>3.9874405412526393E-4</v>
      </c>
      <c r="AA239">
        <v>2.4671307107400651E-4</v>
      </c>
      <c r="AB239">
        <v>3.2676487539412557E-4</v>
      </c>
      <c r="AC239">
        <v>-0.99950657385785202</v>
      </c>
      <c r="AD239">
        <v>-0.99934647024921175</v>
      </c>
      <c r="AE239">
        <v>-2.4637721337620482</v>
      </c>
      <c r="AF239">
        <v>-2.4100792989565969</v>
      </c>
      <c r="AG239">
        <v>-3.4842999661631882</v>
      </c>
      <c r="AH239">
        <v>-3.4083668309790611</v>
      </c>
      <c r="AI239">
        <v>117.7064047974453</v>
      </c>
      <c r="AJ239">
        <v>0.1831368819678309</v>
      </c>
      <c r="AK239">
        <v>0.17317461878601101</v>
      </c>
      <c r="AL239">
        <v>0</v>
      </c>
      <c r="AM239">
        <v>0.5</v>
      </c>
      <c r="AN239">
        <v>0</v>
      </c>
      <c r="AO239">
        <v>0.5</v>
      </c>
      <c r="AP239">
        <v>2.4671307107400651E-4</v>
      </c>
      <c r="AQ239">
        <v>3.2676487539412557E-4</v>
      </c>
      <c r="AR239">
        <v>9.4891567662968721E-6</v>
      </c>
      <c r="AS239">
        <v>5.4672600898249352E-7</v>
      </c>
      <c r="AT239">
        <v>1.3289121973694061E-6</v>
      </c>
      <c r="AU239">
        <v>5207.8182510681499</v>
      </c>
      <c r="AV239">
        <v>7.4927953890489896E-2</v>
      </c>
      <c r="AW239">
        <v>2.73775216138329E-2</v>
      </c>
      <c r="AX239">
        <v>75</v>
      </c>
      <c r="AY239">
        <v>27</v>
      </c>
      <c r="AZ239">
        <v>27</v>
      </c>
      <c r="BA239">
        <v>0</v>
      </c>
      <c r="BB239">
        <v>6.1986578815789093</v>
      </c>
      <c r="BC239">
        <v>8.5488029250896155E-3</v>
      </c>
      <c r="BD239">
        <v>0.90624332742076685</v>
      </c>
      <c r="BE239">
        <v>1.8828718688743289E-2</v>
      </c>
      <c r="BF239">
        <v>6.6379150965400285E-2</v>
      </c>
      <c r="BG239">
        <v>906</v>
      </c>
      <c r="BH239">
        <v>19</v>
      </c>
      <c r="BI239">
        <v>66</v>
      </c>
      <c r="BJ239">
        <v>9</v>
      </c>
      <c r="BK239">
        <v>905</v>
      </c>
      <c r="BL239">
        <v>20</v>
      </c>
      <c r="BM239">
        <v>68</v>
      </c>
      <c r="BN239">
        <v>7</v>
      </c>
      <c r="BO239">
        <v>1.104972375690608E-3</v>
      </c>
      <c r="BP239">
        <v>0.05</v>
      </c>
      <c r="BQ239">
        <v>5.8823529411764712E-2</v>
      </c>
      <c r="BR239">
        <v>0.5714285714285714</v>
      </c>
      <c r="BS239" s="3">
        <v>0.68135707321602668</v>
      </c>
      <c r="BU239">
        <v>900</v>
      </c>
      <c r="BV239">
        <v>25</v>
      </c>
      <c r="BW239">
        <v>73</v>
      </c>
      <c r="BX239">
        <v>2</v>
      </c>
      <c r="BY239">
        <v>2.7624309392265189E-2</v>
      </c>
      <c r="BZ239">
        <v>1.25</v>
      </c>
      <c r="CA239">
        <v>0.36764705882352938</v>
      </c>
      <c r="CB239">
        <v>3.5714285714285721</v>
      </c>
      <c r="CC239" s="3">
        <v>5.2166999396443661</v>
      </c>
    </row>
    <row r="240" spans="1:81" x14ac:dyDescent="0.3">
      <c r="A240" t="s">
        <v>318</v>
      </c>
      <c r="B240">
        <v>0.88877755511022005</v>
      </c>
      <c r="C240">
        <v>1.6633266533066099E-2</v>
      </c>
      <c r="D240">
        <v>8.0360721442885794E-2</v>
      </c>
      <c r="E240">
        <v>1.42284569138277E-2</v>
      </c>
      <c r="F240">
        <v>9.4589178356713405E-2</v>
      </c>
      <c r="G240">
        <v>3.08617234468938E-2</v>
      </c>
      <c r="H240">
        <v>1000</v>
      </c>
      <c r="I240">
        <v>95</v>
      </c>
      <c r="J240">
        <v>31</v>
      </c>
      <c r="K240">
        <v>0.52301182115787448</v>
      </c>
      <c r="L240">
        <v>0.42038474093637612</v>
      </c>
      <c r="M240">
        <v>4.6023642315748958E-2</v>
      </c>
      <c r="N240">
        <v>-0.15923051812724781</v>
      </c>
      <c r="O240">
        <v>4.0810035526059753E-2</v>
      </c>
      <c r="P240">
        <v>-0.14206434088082051</v>
      </c>
      <c r="Q240">
        <v>5.7714105721881542E-2</v>
      </c>
      <c r="R240">
        <v>-0.20090931760325079</v>
      </c>
      <c r="S240">
        <v>1.2391469270701929</v>
      </c>
      <c r="T240">
        <v>94.5</v>
      </c>
      <c r="U240">
        <v>95.5</v>
      </c>
      <c r="V240">
        <v>30.5</v>
      </c>
      <c r="W240">
        <v>31.5</v>
      </c>
      <c r="X240">
        <v>1.078151524562332E-2</v>
      </c>
      <c r="Y240">
        <v>3.3324511308078293E-2</v>
      </c>
      <c r="Z240">
        <v>4.4521152164728048E-4</v>
      </c>
      <c r="AA240">
        <v>2.4671307107400651E-4</v>
      </c>
      <c r="AB240">
        <v>3.2676487539412557E-4</v>
      </c>
      <c r="AC240">
        <v>-0.99950657385785202</v>
      </c>
      <c r="AD240">
        <v>-0.99934647024921175</v>
      </c>
      <c r="AE240">
        <v>-2.4637721337620482</v>
      </c>
      <c r="AF240">
        <v>-2.4100792989565969</v>
      </c>
      <c r="AG240">
        <v>-3.4842999661631882</v>
      </c>
      <c r="AH240">
        <v>-3.4083668309790611</v>
      </c>
      <c r="AI240">
        <v>117.7064047974453</v>
      </c>
      <c r="AJ240">
        <v>6.0587497293083992E-2</v>
      </c>
      <c r="AK240">
        <v>2.947029970217525E-2</v>
      </c>
      <c r="AL240">
        <v>0</v>
      </c>
      <c r="AM240">
        <v>0.5</v>
      </c>
      <c r="AN240">
        <v>0</v>
      </c>
      <c r="AO240">
        <v>0.5</v>
      </c>
      <c r="AP240">
        <v>2.4671307107400651E-4</v>
      </c>
      <c r="AQ240">
        <v>3.2676487539412557E-4</v>
      </c>
      <c r="AR240">
        <v>9.4891567662968721E-6</v>
      </c>
      <c r="AS240">
        <v>1.038244695733103E-7</v>
      </c>
      <c r="AT240">
        <v>4.9812571496575482E-7</v>
      </c>
      <c r="AU240">
        <v>81687.448909974526</v>
      </c>
      <c r="AV240">
        <v>9.4589178356713405E-2</v>
      </c>
      <c r="AW240">
        <v>3.08617234468938E-2</v>
      </c>
      <c r="AX240">
        <v>95</v>
      </c>
      <c r="AY240">
        <v>31</v>
      </c>
      <c r="AZ240">
        <v>31</v>
      </c>
      <c r="BA240">
        <v>0</v>
      </c>
      <c r="BB240">
        <v>5.8465968852335042</v>
      </c>
      <c r="BC240">
        <v>1.097710754363793E-2</v>
      </c>
      <c r="BD240">
        <v>0.88552620574003071</v>
      </c>
      <c r="BE240">
        <v>1.9884615903255871E-2</v>
      </c>
      <c r="BF240">
        <v>8.3612070813075479E-2</v>
      </c>
      <c r="BG240">
        <v>886</v>
      </c>
      <c r="BH240">
        <v>20</v>
      </c>
      <c r="BI240">
        <v>84</v>
      </c>
      <c r="BJ240">
        <v>11</v>
      </c>
      <c r="BK240">
        <v>889</v>
      </c>
      <c r="BL240">
        <v>17</v>
      </c>
      <c r="BM240">
        <v>80</v>
      </c>
      <c r="BN240">
        <v>14</v>
      </c>
      <c r="BO240">
        <v>1.012373453318335E-2</v>
      </c>
      <c r="BP240">
        <v>0.52941176470588236</v>
      </c>
      <c r="BQ240">
        <v>0.2</v>
      </c>
      <c r="BR240">
        <v>0.6428571428571429</v>
      </c>
      <c r="BS240" s="3">
        <v>1.382392642096208</v>
      </c>
      <c r="BU240">
        <v>877</v>
      </c>
      <c r="BV240">
        <v>28</v>
      </c>
      <c r="BW240">
        <v>92</v>
      </c>
      <c r="BX240">
        <v>3</v>
      </c>
      <c r="BY240">
        <v>0.16197975253093361</v>
      </c>
      <c r="BZ240">
        <v>7.117647058823529</v>
      </c>
      <c r="CA240">
        <v>1.8</v>
      </c>
      <c r="CB240">
        <v>8.6428571428571423</v>
      </c>
      <c r="CC240" s="3">
        <v>17.722483954211601</v>
      </c>
    </row>
    <row r="241" spans="1:81" x14ac:dyDescent="0.3">
      <c r="A241" t="s">
        <v>319</v>
      </c>
      <c r="B241">
        <v>0.904552129221733</v>
      </c>
      <c r="C241">
        <v>1.9089574155653401E-2</v>
      </c>
      <c r="D241">
        <v>7.19530102790015E-2</v>
      </c>
      <c r="E241">
        <v>4.4052863436123404E-3</v>
      </c>
      <c r="F241">
        <v>7.63582966226138E-2</v>
      </c>
      <c r="G241">
        <v>2.3494860499265802E-2</v>
      </c>
      <c r="H241">
        <v>1000</v>
      </c>
      <c r="I241">
        <v>76</v>
      </c>
      <c r="J241">
        <v>23</v>
      </c>
      <c r="K241">
        <v>0.32350054384532012</v>
      </c>
      <c r="L241">
        <v>0.18822588309557961</v>
      </c>
      <c r="M241">
        <v>-0.35299891230935981</v>
      </c>
      <c r="N241">
        <v>-0.62354823380884095</v>
      </c>
      <c r="O241">
        <v>-0.32380702747578433</v>
      </c>
      <c r="P241">
        <v>-0.62540265773267256</v>
      </c>
      <c r="Q241">
        <v>-0.45793228984797157</v>
      </c>
      <c r="R241">
        <v>-0.88445292050972435</v>
      </c>
      <c r="S241">
        <v>1.4021974943905</v>
      </c>
      <c r="T241">
        <v>75.5</v>
      </c>
      <c r="U241">
        <v>76.5</v>
      </c>
      <c r="V241">
        <v>22.5</v>
      </c>
      <c r="W241">
        <v>23.5</v>
      </c>
      <c r="X241">
        <v>9.7818148176841424E-3</v>
      </c>
      <c r="Y241">
        <v>2.312664412286583E-2</v>
      </c>
      <c r="Z241">
        <v>3.1720588862010158E-4</v>
      </c>
      <c r="AA241">
        <v>2.4671307107400651E-4</v>
      </c>
      <c r="AB241">
        <v>3.2676487539412557E-4</v>
      </c>
      <c r="AC241">
        <v>-0.99950657385785202</v>
      </c>
      <c r="AD241">
        <v>-0.99934647024921175</v>
      </c>
      <c r="AE241">
        <v>-2.4637721337620482</v>
      </c>
      <c r="AF241">
        <v>-2.4100792989565969</v>
      </c>
      <c r="AG241">
        <v>-3.4842999661631882</v>
      </c>
      <c r="AH241">
        <v>-3.4083668309790611</v>
      </c>
      <c r="AI241">
        <v>117.7064047974453</v>
      </c>
      <c r="AJ241">
        <v>0.51668994766630028</v>
      </c>
      <c r="AK241">
        <v>0.15913677137023979</v>
      </c>
      <c r="AL241">
        <v>0</v>
      </c>
      <c r="AM241">
        <v>0.5</v>
      </c>
      <c r="AN241">
        <v>0</v>
      </c>
      <c r="AO241">
        <v>0.5</v>
      </c>
      <c r="AP241">
        <v>2.4671307107400651E-4</v>
      </c>
      <c r="AQ241">
        <v>3.2676487539412557E-4</v>
      </c>
      <c r="AR241">
        <v>9.4891567662968721E-6</v>
      </c>
      <c r="AS241">
        <v>5.0865737615257611E-7</v>
      </c>
      <c r="AT241">
        <v>2.9480496206420781E-6</v>
      </c>
      <c r="AU241">
        <v>2007.283555204225</v>
      </c>
      <c r="AV241">
        <v>7.63582966226138E-2</v>
      </c>
      <c r="AW241">
        <v>2.3494860499265802E-2</v>
      </c>
      <c r="AX241">
        <v>76</v>
      </c>
      <c r="AY241">
        <v>23</v>
      </c>
      <c r="AZ241">
        <v>23</v>
      </c>
      <c r="BA241">
        <v>0</v>
      </c>
      <c r="BB241">
        <v>6.3574342897352958</v>
      </c>
      <c r="BC241">
        <v>7.6338436349856348E-3</v>
      </c>
      <c r="BD241">
        <v>0.90778068651310595</v>
      </c>
      <c r="BE241">
        <v>1.586101686428017E-2</v>
      </c>
      <c r="BF241">
        <v>6.8724452987628165E-2</v>
      </c>
      <c r="BG241">
        <v>908</v>
      </c>
      <c r="BH241">
        <v>16</v>
      </c>
      <c r="BI241">
        <v>69</v>
      </c>
      <c r="BJ241">
        <v>8</v>
      </c>
      <c r="BK241">
        <v>905</v>
      </c>
      <c r="BL241">
        <v>19</v>
      </c>
      <c r="BM241">
        <v>72</v>
      </c>
      <c r="BN241">
        <v>4</v>
      </c>
      <c r="BO241">
        <v>9.9447513812154689E-3</v>
      </c>
      <c r="BP241">
        <v>0.47368421052631582</v>
      </c>
      <c r="BQ241">
        <v>0.125</v>
      </c>
      <c r="BR241">
        <v>4</v>
      </c>
      <c r="BS241" s="3">
        <v>4.6086289619075309</v>
      </c>
      <c r="BU241">
        <v>902</v>
      </c>
      <c r="BV241">
        <v>22</v>
      </c>
      <c r="BW241">
        <v>75</v>
      </c>
      <c r="BX241">
        <v>2</v>
      </c>
      <c r="BY241">
        <v>9.9447513812154689E-3</v>
      </c>
      <c r="BZ241">
        <v>0.47368421052631582</v>
      </c>
      <c r="CA241">
        <v>0.125</v>
      </c>
      <c r="CB241">
        <v>1</v>
      </c>
      <c r="CC241" s="3">
        <v>1.6086289619075309</v>
      </c>
    </row>
    <row r="242" spans="1:81" x14ac:dyDescent="0.3">
      <c r="A242" t="s">
        <v>320</v>
      </c>
      <c r="B242">
        <v>0.900709219858156</v>
      </c>
      <c r="C242">
        <v>1.7588652482269498E-2</v>
      </c>
      <c r="D242">
        <v>6.4964539007092204E-2</v>
      </c>
      <c r="E242">
        <v>1.6737588652482299E-2</v>
      </c>
      <c r="F242">
        <v>8.1702127659574506E-2</v>
      </c>
      <c r="G242">
        <v>3.43262411347518E-2</v>
      </c>
      <c r="H242">
        <v>1000</v>
      </c>
      <c r="I242">
        <v>82</v>
      </c>
      <c r="J242">
        <v>34</v>
      </c>
      <c r="K242">
        <v>0.3840896047625641</v>
      </c>
      <c r="L242">
        <v>0.52183346280871312</v>
      </c>
      <c r="M242">
        <v>-0.23182079047487181</v>
      </c>
      <c r="N242">
        <v>4.3666925617426237E-2</v>
      </c>
      <c r="O242">
        <v>-0.20842495786811019</v>
      </c>
      <c r="P242">
        <v>3.8718143923656079E-2</v>
      </c>
      <c r="Q242">
        <v>-0.29475740215412238</v>
      </c>
      <c r="R242">
        <v>5.4755724246747871E-2</v>
      </c>
      <c r="S242">
        <v>1.216184259514109</v>
      </c>
      <c r="T242">
        <v>81.5</v>
      </c>
      <c r="U242">
        <v>82.5</v>
      </c>
      <c r="V242">
        <v>33.5</v>
      </c>
      <c r="W242">
        <v>34.5</v>
      </c>
      <c r="X242">
        <v>1.037601584848874E-2</v>
      </c>
      <c r="Y242">
        <v>3.3924201228875413E-2</v>
      </c>
      <c r="Z242">
        <v>4.2809448730091529E-4</v>
      </c>
      <c r="AA242">
        <v>2.4671307107400651E-4</v>
      </c>
      <c r="AB242">
        <v>3.2676487539412557E-4</v>
      </c>
      <c r="AC242">
        <v>-0.99950657385785202</v>
      </c>
      <c r="AD242">
        <v>-0.99934647024921175</v>
      </c>
      <c r="AE242">
        <v>-2.4637721337620482</v>
      </c>
      <c r="AF242">
        <v>-2.4100792989565969</v>
      </c>
      <c r="AG242">
        <v>-3.4842999661631882</v>
      </c>
      <c r="AH242">
        <v>-3.4083668309790611</v>
      </c>
      <c r="AI242">
        <v>117.7064047974453</v>
      </c>
      <c r="AJ242">
        <v>2.5246421506387839E-2</v>
      </c>
      <c r="AK242">
        <v>9.4990103461461597E-2</v>
      </c>
      <c r="AL242">
        <v>0</v>
      </c>
      <c r="AM242">
        <v>0.5</v>
      </c>
      <c r="AN242">
        <v>0</v>
      </c>
      <c r="AO242">
        <v>0.5</v>
      </c>
      <c r="AP242">
        <v>2.4671307107400651E-4</v>
      </c>
      <c r="AQ242">
        <v>3.2676487539412557E-4</v>
      </c>
      <c r="AR242">
        <v>9.4891567662968721E-6</v>
      </c>
      <c r="AS242">
        <v>3.2206561056543571E-7</v>
      </c>
      <c r="AT242">
        <v>2.1130103233066639E-7</v>
      </c>
      <c r="AU242">
        <v>59692.708310501032</v>
      </c>
      <c r="AV242">
        <v>8.1702127659574506E-2</v>
      </c>
      <c r="AW242">
        <v>3.43262411347518E-2</v>
      </c>
      <c r="AX242">
        <v>82</v>
      </c>
      <c r="AY242">
        <v>34</v>
      </c>
      <c r="AZ242">
        <v>34</v>
      </c>
      <c r="BA242">
        <v>0</v>
      </c>
      <c r="BB242">
        <v>5.9069643777957479</v>
      </c>
      <c r="BC242">
        <v>1.092964927396697E-2</v>
      </c>
      <c r="BD242">
        <v>0.89490128047964068</v>
      </c>
      <c r="BE242">
        <v>2.339659186078483E-2</v>
      </c>
      <c r="BF242">
        <v>7.0772478385607532E-2</v>
      </c>
      <c r="BG242">
        <v>895</v>
      </c>
      <c r="BH242">
        <v>23</v>
      </c>
      <c r="BI242">
        <v>71</v>
      </c>
      <c r="BJ242">
        <v>11</v>
      </c>
      <c r="BK242">
        <v>901</v>
      </c>
      <c r="BL242">
        <v>18</v>
      </c>
      <c r="BM242">
        <v>65</v>
      </c>
      <c r="BN242">
        <v>17</v>
      </c>
      <c r="BO242">
        <v>3.9955604883462822E-2</v>
      </c>
      <c r="BP242">
        <v>1.3888888888888891</v>
      </c>
      <c r="BQ242">
        <v>0.55384615384615388</v>
      </c>
      <c r="BR242">
        <v>2.117647058823529</v>
      </c>
      <c r="BS242" s="3">
        <v>4.1003377064420352</v>
      </c>
      <c r="BU242">
        <v>887</v>
      </c>
      <c r="BV242">
        <v>32</v>
      </c>
      <c r="BW242">
        <v>79</v>
      </c>
      <c r="BX242">
        <v>3</v>
      </c>
      <c r="BY242">
        <v>0.2175360710321865</v>
      </c>
      <c r="BZ242">
        <v>10.888888888888889</v>
      </c>
      <c r="CA242">
        <v>3.0153846153846149</v>
      </c>
      <c r="CB242">
        <v>11.52941176470588</v>
      </c>
      <c r="CC242" s="3">
        <v>25.651221340011571</v>
      </c>
    </row>
    <row r="243" spans="1:81" x14ac:dyDescent="0.3">
      <c r="A243" t="s">
        <v>321</v>
      </c>
      <c r="B243">
        <v>0.90680473372781101</v>
      </c>
      <c r="C243">
        <v>1.3313609467455601E-2</v>
      </c>
      <c r="D243">
        <v>7.1005917159763302E-2</v>
      </c>
      <c r="E243">
        <v>8.8757396449704092E-3</v>
      </c>
      <c r="F243">
        <v>7.9881656804733706E-2</v>
      </c>
      <c r="G243">
        <v>2.2189349112426E-2</v>
      </c>
      <c r="H243">
        <v>1000</v>
      </c>
      <c r="I243">
        <v>80</v>
      </c>
      <c r="J243">
        <v>22</v>
      </c>
      <c r="K243">
        <v>0.3635049845114855</v>
      </c>
      <c r="L243">
        <v>0.16596551411699539</v>
      </c>
      <c r="M243">
        <v>-0.27299003097702901</v>
      </c>
      <c r="N243">
        <v>-0.66806897176600921</v>
      </c>
      <c r="O243">
        <v>-0.24685499695987509</v>
      </c>
      <c r="P243">
        <v>-0.68605739279248368</v>
      </c>
      <c r="Q243">
        <v>-0.34910568464022451</v>
      </c>
      <c r="R243">
        <v>-0.97023166945345618</v>
      </c>
      <c r="S243">
        <v>1.284212993732663</v>
      </c>
      <c r="T243">
        <v>79.5</v>
      </c>
      <c r="U243">
        <v>80.5</v>
      </c>
      <c r="V243">
        <v>21.5</v>
      </c>
      <c r="W243">
        <v>22.5</v>
      </c>
      <c r="X243">
        <v>1.0203557005532221E-2</v>
      </c>
      <c r="Y243">
        <v>2.138789454222384E-2</v>
      </c>
      <c r="Z243">
        <v>2.8025714210413798E-4</v>
      </c>
      <c r="AA243">
        <v>2.4671307107400651E-4</v>
      </c>
      <c r="AB243">
        <v>3.2676487539412557E-4</v>
      </c>
      <c r="AC243">
        <v>-0.99950657385785202</v>
      </c>
      <c r="AD243">
        <v>-0.99934647024921175</v>
      </c>
      <c r="AE243">
        <v>-2.4637721337620482</v>
      </c>
      <c r="AF243">
        <v>-2.4100792989565969</v>
      </c>
      <c r="AG243">
        <v>-3.4842999661631882</v>
      </c>
      <c r="AH243">
        <v>-3.4083668309790611</v>
      </c>
      <c r="AI243">
        <v>117.7064047974453</v>
      </c>
      <c r="AJ243">
        <v>0.66258780882813684</v>
      </c>
      <c r="AK243">
        <v>0.11300688619565501</v>
      </c>
      <c r="AL243">
        <v>0</v>
      </c>
      <c r="AM243">
        <v>0.5</v>
      </c>
      <c r="AN243">
        <v>0</v>
      </c>
      <c r="AO243">
        <v>0.5</v>
      </c>
      <c r="AP243">
        <v>2.4671307107400651E-4</v>
      </c>
      <c r="AQ243">
        <v>3.2676487539412557E-4</v>
      </c>
      <c r="AR243">
        <v>9.4891567662968721E-6</v>
      </c>
      <c r="AS243">
        <v>3.7678349549020432E-7</v>
      </c>
      <c r="AT243">
        <v>3.496259297921795E-6</v>
      </c>
      <c r="AU243">
        <v>2018.779125130234</v>
      </c>
      <c r="AV243">
        <v>7.9881656804733706E-2</v>
      </c>
      <c r="AW243">
        <v>2.2189349112426E-2</v>
      </c>
      <c r="AX243">
        <v>80</v>
      </c>
      <c r="AY243">
        <v>22</v>
      </c>
      <c r="AZ243">
        <v>22</v>
      </c>
      <c r="BA243">
        <v>0</v>
      </c>
      <c r="BB243">
        <v>6.3551769804773501</v>
      </c>
      <c r="BC243">
        <v>7.4770576586050122E-3</v>
      </c>
      <c r="BD243">
        <v>0.90540605174144528</v>
      </c>
      <c r="BE243">
        <v>1.471229145382099E-2</v>
      </c>
      <c r="BF243">
        <v>7.2404599146128693E-2</v>
      </c>
      <c r="BG243">
        <v>905</v>
      </c>
      <c r="BH243">
        <v>15</v>
      </c>
      <c r="BI243">
        <v>72</v>
      </c>
      <c r="BJ243">
        <v>7</v>
      </c>
      <c r="BK243">
        <v>907</v>
      </c>
      <c r="BL243">
        <v>13</v>
      </c>
      <c r="BM243">
        <v>71</v>
      </c>
      <c r="BN243">
        <v>9</v>
      </c>
      <c r="BO243">
        <v>4.410143329658214E-3</v>
      </c>
      <c r="BP243">
        <v>0.30769230769230771</v>
      </c>
      <c r="BQ243">
        <v>1.408450704225352E-2</v>
      </c>
      <c r="BR243">
        <v>0.44444444444444442</v>
      </c>
      <c r="BS243" s="3">
        <v>0.7706314025086638</v>
      </c>
      <c r="BU243">
        <v>900</v>
      </c>
      <c r="BV243">
        <v>20</v>
      </c>
      <c r="BW243">
        <v>78</v>
      </c>
      <c r="BX243">
        <v>2</v>
      </c>
      <c r="BY243">
        <v>5.4024255788313123E-2</v>
      </c>
      <c r="BZ243">
        <v>3.7692307692307692</v>
      </c>
      <c r="CA243">
        <v>0.6901408450704225</v>
      </c>
      <c r="CB243">
        <v>5.4444444444444446</v>
      </c>
      <c r="CC243" s="3">
        <v>9.95784031453395</v>
      </c>
    </row>
    <row r="244" spans="1:81" x14ac:dyDescent="0.3">
      <c r="A244" t="s">
        <v>322</v>
      </c>
      <c r="B244">
        <v>0.88419273034657697</v>
      </c>
      <c r="C244">
        <v>2.1978021978022001E-2</v>
      </c>
      <c r="D244">
        <v>8.2840236686390498E-2</v>
      </c>
      <c r="E244">
        <v>1.0989010989011E-2</v>
      </c>
      <c r="F244">
        <v>9.3829247675401503E-2</v>
      </c>
      <c r="G244">
        <v>3.2967032967033003E-2</v>
      </c>
      <c r="H244">
        <v>1000</v>
      </c>
      <c r="I244">
        <v>94</v>
      </c>
      <c r="J244">
        <v>33</v>
      </c>
      <c r="K244">
        <v>0.5122218002575597</v>
      </c>
      <c r="L244">
        <v>0.4878569485218095</v>
      </c>
      <c r="M244">
        <v>2.4443600515119401E-2</v>
      </c>
      <c r="N244">
        <v>-2.4286102956381009E-2</v>
      </c>
      <c r="O244">
        <v>2.1665966557601439E-2</v>
      </c>
      <c r="P244">
        <v>-2.1526322866408071E-2</v>
      </c>
      <c r="Q244">
        <v>3.0640303747681868E-2</v>
      </c>
      <c r="R244">
        <v>-3.044281774569638E-2</v>
      </c>
      <c r="S244">
        <v>1.2685596219089941</v>
      </c>
      <c r="T244">
        <v>93.5</v>
      </c>
      <c r="U244">
        <v>94.5</v>
      </c>
      <c r="V244">
        <v>32.5</v>
      </c>
      <c r="W244">
        <v>33.5</v>
      </c>
      <c r="X244">
        <v>1.079657841795678E-2</v>
      </c>
      <c r="Y244">
        <v>3.3967528384246222E-2</v>
      </c>
      <c r="Z244">
        <v>4.652227822089068E-4</v>
      </c>
      <c r="AA244">
        <v>2.4671307107400651E-4</v>
      </c>
      <c r="AB244">
        <v>3.2676487539412557E-4</v>
      </c>
      <c r="AC244">
        <v>-0.99950657385785202</v>
      </c>
      <c r="AD244">
        <v>-0.99934647024921175</v>
      </c>
      <c r="AE244">
        <v>-2.4637721337620482</v>
      </c>
      <c r="AF244">
        <v>-2.4100792989565969</v>
      </c>
      <c r="AG244">
        <v>-3.4842999661631882</v>
      </c>
      <c r="AH244">
        <v>-3.4083668309790611</v>
      </c>
      <c r="AI244">
        <v>117.7064047974453</v>
      </c>
      <c r="AJ244">
        <v>3.3949220441013617E-2</v>
      </c>
      <c r="AK244">
        <v>3.2329725760600371E-2</v>
      </c>
      <c r="AL244">
        <v>0</v>
      </c>
      <c r="AM244">
        <v>0.5</v>
      </c>
      <c r="AN244">
        <v>0</v>
      </c>
      <c r="AO244">
        <v>0.5</v>
      </c>
      <c r="AP244">
        <v>2.4671307107400651E-4</v>
      </c>
      <c r="AQ244">
        <v>3.2676487539412557E-4</v>
      </c>
      <c r="AR244">
        <v>9.4891567662968721E-6</v>
      </c>
      <c r="AS244">
        <v>1.140574168032595E-7</v>
      </c>
      <c r="AT244">
        <v>2.845023857636523E-7</v>
      </c>
      <c r="AU244">
        <v>136043.9245123523</v>
      </c>
      <c r="AV244">
        <v>9.3829247675401503E-2</v>
      </c>
      <c r="AW244">
        <v>3.2967032967033003E-2</v>
      </c>
      <c r="AX244">
        <v>94</v>
      </c>
      <c r="AY244">
        <v>33</v>
      </c>
      <c r="AZ244">
        <v>33</v>
      </c>
      <c r="BA244">
        <v>0</v>
      </c>
      <c r="BB244">
        <v>5.8055809812012829</v>
      </c>
      <c r="BC244">
        <v>1.1557714097903659E-2</v>
      </c>
      <c r="BD244">
        <v>0.8847614334554692</v>
      </c>
      <c r="BE244">
        <v>2.1409318869129342E-2</v>
      </c>
      <c r="BF244">
        <v>8.2271533577497835E-2</v>
      </c>
      <c r="BG244">
        <v>885</v>
      </c>
      <c r="BH244">
        <v>21</v>
      </c>
      <c r="BI244">
        <v>82</v>
      </c>
      <c r="BJ244">
        <v>12</v>
      </c>
      <c r="BK244">
        <v>884</v>
      </c>
      <c r="BL244">
        <v>22</v>
      </c>
      <c r="BM244">
        <v>83</v>
      </c>
      <c r="BN244">
        <v>11</v>
      </c>
      <c r="BO244">
        <v>1.1312217194570139E-3</v>
      </c>
      <c r="BP244">
        <v>4.5454545454545463E-2</v>
      </c>
      <c r="BQ244">
        <v>1.204819277108434E-2</v>
      </c>
      <c r="BR244">
        <v>9.0909090909090912E-2</v>
      </c>
      <c r="BS244" s="3">
        <v>0.14954305085417771</v>
      </c>
      <c r="BU244">
        <v>876</v>
      </c>
      <c r="BV244">
        <v>30</v>
      </c>
      <c r="BW244">
        <v>91</v>
      </c>
      <c r="BX244">
        <v>3</v>
      </c>
      <c r="BY244">
        <v>7.2398190045248875E-2</v>
      </c>
      <c r="BZ244">
        <v>2.9090909090909092</v>
      </c>
      <c r="CA244">
        <v>0.77108433734939763</v>
      </c>
      <c r="CB244">
        <v>5.8181818181818183</v>
      </c>
      <c r="CC244" s="3">
        <v>9.5707552546673753</v>
      </c>
    </row>
    <row r="245" spans="1:81" x14ac:dyDescent="0.3">
      <c r="A245" t="s">
        <v>323</v>
      </c>
      <c r="B245">
        <v>0.94214876033057804</v>
      </c>
      <c r="C245">
        <v>9.4451003541912593E-3</v>
      </c>
      <c r="D245">
        <v>4.4864226682408498E-2</v>
      </c>
      <c r="E245">
        <v>3.5419126328217199E-3</v>
      </c>
      <c r="F245">
        <v>4.8406139315230197E-2</v>
      </c>
      <c r="G245">
        <v>1.2987012987013E-2</v>
      </c>
      <c r="H245">
        <v>1000</v>
      </c>
      <c r="I245">
        <v>48</v>
      </c>
      <c r="J245">
        <v>13</v>
      </c>
      <c r="K245">
        <v>0.1094991946468368</v>
      </c>
      <c r="L245">
        <v>3.9815457677200593E-2</v>
      </c>
      <c r="M245">
        <v>-0.78100161070632645</v>
      </c>
      <c r="N245">
        <v>-0.92036908464559886</v>
      </c>
      <c r="O245">
        <v>-0.86917271192856438</v>
      </c>
      <c r="P245">
        <v>-1.2394391184980129</v>
      </c>
      <c r="Q245">
        <v>-1.2291958372539791</v>
      </c>
      <c r="R245">
        <v>-1.7528316111156439</v>
      </c>
      <c r="S245">
        <v>2.6568980587652882</v>
      </c>
      <c r="T245">
        <v>47.5</v>
      </c>
      <c r="U245">
        <v>48.5</v>
      </c>
      <c r="V245">
        <v>12.5</v>
      </c>
      <c r="W245">
        <v>13.5</v>
      </c>
      <c r="X245">
        <v>5.2625320268043776E-3</v>
      </c>
      <c r="Y245">
        <v>7.6477711738050366E-3</v>
      </c>
      <c r="Z245">
        <v>1.0693122164282499E-4</v>
      </c>
      <c r="AA245">
        <v>2.4671307107400651E-4</v>
      </c>
      <c r="AB245">
        <v>3.2676487539412557E-4</v>
      </c>
      <c r="AC245">
        <v>-0.99950657385785202</v>
      </c>
      <c r="AD245">
        <v>-0.99934647024921175</v>
      </c>
      <c r="AE245">
        <v>-2.4637721337620482</v>
      </c>
      <c r="AF245">
        <v>-2.4100792989565969</v>
      </c>
      <c r="AG245">
        <v>-3.4842999661631882</v>
      </c>
      <c r="AH245">
        <v>-3.4083668309790611</v>
      </c>
      <c r="AI245">
        <v>117.7064047974453</v>
      </c>
      <c r="AJ245">
        <v>5.2009118216622401</v>
      </c>
      <c r="AK245">
        <v>1.4617180505002449</v>
      </c>
      <c r="AL245">
        <v>0</v>
      </c>
      <c r="AM245">
        <v>0.5</v>
      </c>
      <c r="AN245">
        <v>0</v>
      </c>
      <c r="AO245">
        <v>0.5</v>
      </c>
      <c r="AP245">
        <v>2.4671307107400651E-4</v>
      </c>
      <c r="AQ245">
        <v>3.2676487539412557E-4</v>
      </c>
      <c r="AR245">
        <v>9.4891567662968721E-6</v>
      </c>
      <c r="AS245">
        <v>2.5135858860039859E-6</v>
      </c>
      <c r="AT245">
        <v>9.8131070182102479E-6</v>
      </c>
      <c r="AU245">
        <v>41.136930761975677</v>
      </c>
      <c r="AV245">
        <v>4.8406139315230197E-2</v>
      </c>
      <c r="AW245">
        <v>1.2987012987013E-2</v>
      </c>
      <c r="AX245">
        <v>48</v>
      </c>
      <c r="AY245">
        <v>13</v>
      </c>
      <c r="AZ245">
        <v>13</v>
      </c>
      <c r="BA245">
        <v>0</v>
      </c>
      <c r="BB245">
        <v>8.1055104391070341</v>
      </c>
      <c r="BC245">
        <v>3.61241827915669E-3</v>
      </c>
      <c r="BD245">
        <v>0.94221926597691352</v>
      </c>
      <c r="BE245">
        <v>9.37459470785631E-3</v>
      </c>
      <c r="BF245">
        <v>4.4793721036073507E-2</v>
      </c>
      <c r="BG245">
        <v>942</v>
      </c>
      <c r="BH245">
        <v>9</v>
      </c>
      <c r="BI245">
        <v>45</v>
      </c>
      <c r="BJ245">
        <v>4</v>
      </c>
      <c r="BK245">
        <v>942</v>
      </c>
      <c r="BL245">
        <v>9</v>
      </c>
      <c r="BM245">
        <v>45</v>
      </c>
      <c r="BN245">
        <v>4</v>
      </c>
      <c r="BO245">
        <v>0</v>
      </c>
      <c r="BP245">
        <v>0</v>
      </c>
      <c r="BQ245">
        <v>0</v>
      </c>
      <c r="BR245">
        <v>0</v>
      </c>
      <c r="BS245" s="3">
        <v>0</v>
      </c>
      <c r="BU245">
        <v>939</v>
      </c>
      <c r="BV245">
        <v>12</v>
      </c>
      <c r="BW245">
        <v>48</v>
      </c>
      <c r="BX245">
        <v>1</v>
      </c>
      <c r="BY245">
        <v>9.5541401273885346E-3</v>
      </c>
      <c r="BZ245">
        <v>1</v>
      </c>
      <c r="CA245">
        <v>0.2</v>
      </c>
      <c r="CB245">
        <v>2.25</v>
      </c>
      <c r="CC245" s="3">
        <v>3.459554140127389</v>
      </c>
    </row>
    <row r="246" spans="1:81" x14ac:dyDescent="0.3">
      <c r="A246" t="s">
        <v>324</v>
      </c>
      <c r="B246">
        <v>0.91144708423326104</v>
      </c>
      <c r="C246">
        <v>2.1598272138228899E-2</v>
      </c>
      <c r="D246">
        <v>6.2634989200863897E-2</v>
      </c>
      <c r="E246">
        <v>4.3196544276457903E-3</v>
      </c>
      <c r="F246">
        <v>6.6954643628509697E-2</v>
      </c>
      <c r="G246">
        <v>2.5917926565874699E-2</v>
      </c>
      <c r="H246">
        <v>1000</v>
      </c>
      <c r="I246">
        <v>67</v>
      </c>
      <c r="J246">
        <v>26</v>
      </c>
      <c r="K246">
        <v>0.24083731812366441</v>
      </c>
      <c r="L246">
        <v>0.26510569000246309</v>
      </c>
      <c r="M246">
        <v>-0.51832536375267124</v>
      </c>
      <c r="N246">
        <v>-0.46978861999507382</v>
      </c>
      <c r="O246">
        <v>-0.49752858945405959</v>
      </c>
      <c r="P246">
        <v>-0.44383916909542381</v>
      </c>
      <c r="Q246">
        <v>-0.70361167887428677</v>
      </c>
      <c r="R246">
        <v>-0.62768337244715389</v>
      </c>
      <c r="S246">
        <v>1.5009528524410061</v>
      </c>
      <c r="T246">
        <v>66.5</v>
      </c>
      <c r="U246">
        <v>67.5</v>
      </c>
      <c r="V246">
        <v>25.5</v>
      </c>
      <c r="W246">
        <v>26.5</v>
      </c>
      <c r="X246">
        <v>8.5265504006450388E-3</v>
      </c>
      <c r="Y246">
        <v>2.7998114437147229E-2</v>
      </c>
      <c r="Z246">
        <v>3.5831847272985921E-4</v>
      </c>
      <c r="AA246">
        <v>2.4671307107400651E-4</v>
      </c>
      <c r="AB246">
        <v>3.2676487539412557E-4</v>
      </c>
      <c r="AC246">
        <v>-0.99950657385785202</v>
      </c>
      <c r="AD246">
        <v>-0.99934647024921175</v>
      </c>
      <c r="AE246">
        <v>-2.4637721337620482</v>
      </c>
      <c r="AF246">
        <v>-2.4100792989565969</v>
      </c>
      <c r="AG246">
        <v>-3.4842999661631882</v>
      </c>
      <c r="AH246">
        <v>-3.4083668309790611</v>
      </c>
      <c r="AI246">
        <v>117.7064047974453</v>
      </c>
      <c r="AJ246">
        <v>0.23887720002879109</v>
      </c>
      <c r="AK246">
        <v>0.33556292441852731</v>
      </c>
      <c r="AL246">
        <v>0</v>
      </c>
      <c r="AM246">
        <v>0.5</v>
      </c>
      <c r="AN246">
        <v>0</v>
      </c>
      <c r="AO246">
        <v>0.5</v>
      </c>
      <c r="AP246">
        <v>2.4671307107400651E-4</v>
      </c>
      <c r="AQ246">
        <v>3.2676487539412557E-4</v>
      </c>
      <c r="AR246">
        <v>9.4891567662968721E-6</v>
      </c>
      <c r="AS246">
        <v>9.3493776220336987E-7</v>
      </c>
      <c r="AT246">
        <v>1.650044449600741E-6</v>
      </c>
      <c r="AU246">
        <v>2204.034939638937</v>
      </c>
      <c r="AV246">
        <v>6.6954643628509697E-2</v>
      </c>
      <c r="AW246">
        <v>2.5917926565874699E-2</v>
      </c>
      <c r="AX246">
        <v>67</v>
      </c>
      <c r="AY246">
        <v>26</v>
      </c>
      <c r="AZ246">
        <v>26</v>
      </c>
      <c r="BA246">
        <v>0</v>
      </c>
      <c r="BB246">
        <v>6.3824056715556106</v>
      </c>
      <c r="BC246">
        <v>7.5910921434244353E-3</v>
      </c>
      <c r="BD246">
        <v>0.91471852194904013</v>
      </c>
      <c r="BE246">
        <v>1.8326834422450259E-2</v>
      </c>
      <c r="BF246">
        <v>5.9363551485085257E-2</v>
      </c>
      <c r="BG246">
        <v>915</v>
      </c>
      <c r="BH246">
        <v>18</v>
      </c>
      <c r="BI246">
        <v>59</v>
      </c>
      <c r="BJ246">
        <v>8</v>
      </c>
      <c r="BK246">
        <v>911</v>
      </c>
      <c r="BL246">
        <v>22</v>
      </c>
      <c r="BM246">
        <v>63</v>
      </c>
      <c r="BN246">
        <v>4</v>
      </c>
      <c r="BO246">
        <v>1.756311745334797E-2</v>
      </c>
      <c r="BP246">
        <v>0.72727272727272729</v>
      </c>
      <c r="BQ246">
        <v>0.25396825396825401</v>
      </c>
      <c r="BR246">
        <v>4</v>
      </c>
      <c r="BS246" s="3">
        <v>4.998804098694329</v>
      </c>
      <c r="BU246">
        <v>909</v>
      </c>
      <c r="BV246">
        <v>24</v>
      </c>
      <c r="BW246">
        <v>65</v>
      </c>
      <c r="BX246">
        <v>2</v>
      </c>
      <c r="BY246">
        <v>4.3907793633369916E-3</v>
      </c>
      <c r="BZ246">
        <v>0.1818181818181818</v>
      </c>
      <c r="CA246">
        <v>6.3492063492063489E-2</v>
      </c>
      <c r="CB246">
        <v>1</v>
      </c>
      <c r="CC246" s="3">
        <v>1.249701024673582</v>
      </c>
    </row>
    <row r="247" spans="1:81" x14ac:dyDescent="0.3">
      <c r="A247" t="s">
        <v>325</v>
      </c>
      <c r="B247">
        <v>0.85658914728682201</v>
      </c>
      <c r="C247">
        <v>2.0833333333333301E-2</v>
      </c>
      <c r="D247">
        <v>0.103197674418605</v>
      </c>
      <c r="E247">
        <v>1.9379844961240299E-2</v>
      </c>
      <c r="F247">
        <v>0.122577519379845</v>
      </c>
      <c r="G247">
        <v>4.0213178294573597E-2</v>
      </c>
      <c r="H247">
        <v>1000</v>
      </c>
      <c r="I247">
        <v>123</v>
      </c>
      <c r="J247">
        <v>40</v>
      </c>
      <c r="K247">
        <v>0.792244118492759</v>
      </c>
      <c r="L247">
        <v>0.71417239639575403</v>
      </c>
      <c r="M247">
        <v>0.58448823698551799</v>
      </c>
      <c r="N247">
        <v>0.42834479279150811</v>
      </c>
      <c r="O247">
        <v>0.57574933126452987</v>
      </c>
      <c r="P247">
        <v>0.39995053637922551</v>
      </c>
      <c r="Q247">
        <v>0.81423251280153808</v>
      </c>
      <c r="R247">
        <v>0.56561547282589464</v>
      </c>
      <c r="S247">
        <v>1.4860195707000601</v>
      </c>
      <c r="T247">
        <v>122.5</v>
      </c>
      <c r="U247">
        <v>123.5</v>
      </c>
      <c r="V247">
        <v>39.5</v>
      </c>
      <c r="W247">
        <v>40.5</v>
      </c>
      <c r="X247">
        <v>7.7270190054825596E-3</v>
      </c>
      <c r="Y247">
        <v>2.8928252533808041E-2</v>
      </c>
      <c r="Z247">
        <v>3.3216870210855151E-4</v>
      </c>
      <c r="AA247">
        <v>2.4671307107400651E-4</v>
      </c>
      <c r="AB247">
        <v>3.2676487539412557E-4</v>
      </c>
      <c r="AC247">
        <v>-0.99950657385785202</v>
      </c>
      <c r="AD247">
        <v>-0.99934647024921175</v>
      </c>
      <c r="AE247">
        <v>-2.4637721337620482</v>
      </c>
      <c r="AF247">
        <v>-2.4100792989565969</v>
      </c>
      <c r="AG247">
        <v>-3.4842999661631882</v>
      </c>
      <c r="AH247">
        <v>-3.4083668309790611</v>
      </c>
      <c r="AI247">
        <v>117.7064047974453</v>
      </c>
      <c r="AJ247">
        <v>3.8932846876765601E-3</v>
      </c>
      <c r="AK247">
        <v>1.8473406171497461E-3</v>
      </c>
      <c r="AL247">
        <v>0</v>
      </c>
      <c r="AM247">
        <v>0.5</v>
      </c>
      <c r="AN247">
        <v>0</v>
      </c>
      <c r="AO247">
        <v>0.5</v>
      </c>
      <c r="AP247">
        <v>2.4671307107400651E-4</v>
      </c>
      <c r="AQ247">
        <v>3.2676487539412557E-4</v>
      </c>
      <c r="AR247">
        <v>9.4891567662968721E-6</v>
      </c>
      <c r="AS247">
        <v>4.6643843199170298E-9</v>
      </c>
      <c r="AT247">
        <v>2.7786287254865951E-8</v>
      </c>
      <c r="AU247">
        <v>24319883.107288949</v>
      </c>
      <c r="AV247">
        <v>0.122577519379845</v>
      </c>
      <c r="AW247">
        <v>4.0213178294573597E-2</v>
      </c>
      <c r="AX247">
        <v>123</v>
      </c>
      <c r="AY247">
        <v>40</v>
      </c>
      <c r="AZ247">
        <v>40</v>
      </c>
      <c r="BA247">
        <v>0</v>
      </c>
      <c r="BB247">
        <v>5.526278532447142</v>
      </c>
      <c r="BC247">
        <v>1.6383369831061961E-2</v>
      </c>
      <c r="BD247">
        <v>0.85359267215664336</v>
      </c>
      <c r="BE247">
        <v>2.3829808463511629E-2</v>
      </c>
      <c r="BF247">
        <v>0.10619414954878301</v>
      </c>
      <c r="BG247">
        <v>854</v>
      </c>
      <c r="BH247">
        <v>24</v>
      </c>
      <c r="BI247">
        <v>106</v>
      </c>
      <c r="BJ247">
        <v>16</v>
      </c>
      <c r="BK247">
        <v>857</v>
      </c>
      <c r="BL247">
        <v>21</v>
      </c>
      <c r="BM247">
        <v>103</v>
      </c>
      <c r="BN247">
        <v>19</v>
      </c>
      <c r="BO247">
        <v>1.050175029171529E-2</v>
      </c>
      <c r="BP247">
        <v>0.42857142857142849</v>
      </c>
      <c r="BQ247">
        <v>8.7378640776699032E-2</v>
      </c>
      <c r="BR247">
        <v>0.47368421052631582</v>
      </c>
      <c r="BS247" s="3">
        <v>1.000136030166159</v>
      </c>
      <c r="BU247">
        <v>842</v>
      </c>
      <c r="BV247">
        <v>35</v>
      </c>
      <c r="BW247">
        <v>118</v>
      </c>
      <c r="BX247">
        <v>5</v>
      </c>
      <c r="BY247">
        <v>0.26254375729288221</v>
      </c>
      <c r="BZ247">
        <v>9.3333333333333339</v>
      </c>
      <c r="CA247">
        <v>2.1844660194174761</v>
      </c>
      <c r="CB247">
        <v>10.315789473684211</v>
      </c>
      <c r="CC247" s="3">
        <v>22.096132583727901</v>
      </c>
    </row>
    <row r="248" spans="1:81" x14ac:dyDescent="0.3">
      <c r="A248" t="s">
        <v>326</v>
      </c>
      <c r="B248">
        <v>0.88107202680066998</v>
      </c>
      <c r="C248">
        <v>1.1725293132328301E-2</v>
      </c>
      <c r="D248">
        <v>8.8777219430485804E-2</v>
      </c>
      <c r="E248">
        <v>1.84254606365159E-2</v>
      </c>
      <c r="F248">
        <v>0.107202680067002</v>
      </c>
      <c r="G248">
        <v>3.0150753768844199E-2</v>
      </c>
      <c r="H248">
        <v>1000</v>
      </c>
      <c r="I248">
        <v>107</v>
      </c>
      <c r="J248">
        <v>30</v>
      </c>
      <c r="K248">
        <v>0.6488590365887329</v>
      </c>
      <c r="L248">
        <v>0.38736842700622692</v>
      </c>
      <c r="M248">
        <v>0.29771807317746579</v>
      </c>
      <c r="N248">
        <v>-0.22526314598754629</v>
      </c>
      <c r="O248">
        <v>0.27028585730768639</v>
      </c>
      <c r="P248">
        <v>-0.20236296433420489</v>
      </c>
      <c r="Q248">
        <v>0.38224192512216931</v>
      </c>
      <c r="R248">
        <v>-0.28618444868345561</v>
      </c>
      <c r="S248">
        <v>1.0623321050697001</v>
      </c>
      <c r="T248">
        <v>106.5</v>
      </c>
      <c r="U248">
        <v>107.5</v>
      </c>
      <c r="V248">
        <v>29.5</v>
      </c>
      <c r="W248">
        <v>30.5</v>
      </c>
      <c r="X248">
        <v>1.002010039847245E-2</v>
      </c>
      <c r="Y248">
        <v>3.2651964480003022E-2</v>
      </c>
      <c r="Z248">
        <v>3.4756952875516269E-4</v>
      </c>
      <c r="AA248">
        <v>2.4671307107400651E-4</v>
      </c>
      <c r="AB248">
        <v>3.2676487539412557E-4</v>
      </c>
      <c r="AC248">
        <v>-0.99950657385785202</v>
      </c>
      <c r="AD248">
        <v>-0.99934647024921175</v>
      </c>
      <c r="AE248">
        <v>-2.4637721337620482</v>
      </c>
      <c r="AF248">
        <v>-2.4100792989565969</v>
      </c>
      <c r="AG248">
        <v>-3.4842999661631882</v>
      </c>
      <c r="AH248">
        <v>-3.4083668309790611</v>
      </c>
      <c r="AI248">
        <v>117.7064047974453</v>
      </c>
      <c r="AJ248">
        <v>8.0410608072848111E-2</v>
      </c>
      <c r="AK248">
        <v>9.3775849922898957E-3</v>
      </c>
      <c r="AL248">
        <v>0</v>
      </c>
      <c r="AM248">
        <v>0.5</v>
      </c>
      <c r="AN248">
        <v>0</v>
      </c>
      <c r="AO248">
        <v>0.5</v>
      </c>
      <c r="AP248">
        <v>2.4671307107400651E-4</v>
      </c>
      <c r="AQ248">
        <v>3.2676487539412557E-4</v>
      </c>
      <c r="AR248">
        <v>9.4891567662968721E-6</v>
      </c>
      <c r="AS248">
        <v>3.0704246870428858E-8</v>
      </c>
      <c r="AT248">
        <v>6.4776103634662428E-7</v>
      </c>
      <c r="AU248">
        <v>165827.30633886231</v>
      </c>
      <c r="AV248">
        <v>0.107202680067002</v>
      </c>
      <c r="AW248">
        <v>3.0150753768844199E-2</v>
      </c>
      <c r="AX248">
        <v>107</v>
      </c>
      <c r="AY248">
        <v>30</v>
      </c>
      <c r="AZ248">
        <v>30</v>
      </c>
      <c r="BA248">
        <v>0</v>
      </c>
      <c r="BB248">
        <v>5.7970898182826858</v>
      </c>
      <c r="BC248">
        <v>1.169041597300184E-2</v>
      </c>
      <c r="BD248">
        <v>0.8743369821371556</v>
      </c>
      <c r="BE248">
        <v>1.8460337795842361E-2</v>
      </c>
      <c r="BF248">
        <v>9.5512264094000154E-2</v>
      </c>
      <c r="BG248">
        <v>874</v>
      </c>
      <c r="BH248">
        <v>18</v>
      </c>
      <c r="BI248">
        <v>96</v>
      </c>
      <c r="BJ248">
        <v>12</v>
      </c>
      <c r="BK248">
        <v>881</v>
      </c>
      <c r="BL248">
        <v>12</v>
      </c>
      <c r="BM248">
        <v>89</v>
      </c>
      <c r="BN248">
        <v>18</v>
      </c>
      <c r="BO248">
        <v>5.5618615209988648E-2</v>
      </c>
      <c r="BP248">
        <v>3</v>
      </c>
      <c r="BQ248">
        <v>0.550561797752809</v>
      </c>
      <c r="BR248">
        <v>2</v>
      </c>
      <c r="BS248" s="3">
        <v>5.6061804129627966</v>
      </c>
      <c r="BU248">
        <v>866</v>
      </c>
      <c r="BV248">
        <v>27</v>
      </c>
      <c r="BW248">
        <v>104</v>
      </c>
      <c r="BX248">
        <v>3</v>
      </c>
      <c r="BY248">
        <v>0.25539160045402948</v>
      </c>
      <c r="BZ248">
        <v>18.75</v>
      </c>
      <c r="CA248">
        <v>2.5280898876404501</v>
      </c>
      <c r="CB248">
        <v>12.5</v>
      </c>
      <c r="CC248" s="3">
        <v>34.03348148809448</v>
      </c>
    </row>
    <row r="249" spans="1:81" x14ac:dyDescent="0.3">
      <c r="A249" t="s">
        <v>327</v>
      </c>
      <c r="B249">
        <v>0.83799999999999997</v>
      </c>
      <c r="C249">
        <v>1.4E-2</v>
      </c>
      <c r="D249">
        <v>0.13600000000000001</v>
      </c>
      <c r="E249">
        <v>1.2E-2</v>
      </c>
      <c r="F249">
        <v>0.14799999999999999</v>
      </c>
      <c r="G249">
        <v>2.5999999999999999E-2</v>
      </c>
      <c r="H249">
        <v>1000</v>
      </c>
      <c r="I249">
        <v>148</v>
      </c>
      <c r="J249">
        <v>26</v>
      </c>
      <c r="K249">
        <v>0.9316688868687435</v>
      </c>
      <c r="L249">
        <v>0.26510569000246309</v>
      </c>
      <c r="M249">
        <v>0.86333777373748699</v>
      </c>
      <c r="N249">
        <v>-0.46978861999507382</v>
      </c>
      <c r="O249">
        <v>1.052412690867979</v>
      </c>
      <c r="P249">
        <v>-0.44383916909542381</v>
      </c>
      <c r="Q249">
        <v>1.4883363006390591</v>
      </c>
      <c r="R249">
        <v>-0.62768337244715389</v>
      </c>
      <c r="S249">
        <v>0.22496644551262349</v>
      </c>
      <c r="T249">
        <v>147.5</v>
      </c>
      <c r="U249">
        <v>148.5</v>
      </c>
      <c r="V249">
        <v>25.5</v>
      </c>
      <c r="W249">
        <v>26.5</v>
      </c>
      <c r="X249">
        <v>3.5520800469341922E-3</v>
      </c>
      <c r="Y249">
        <v>2.7998114437147229E-2</v>
      </c>
      <c r="Z249">
        <v>2.2373260274327651E-5</v>
      </c>
      <c r="AA249">
        <v>2.4671307107400651E-4</v>
      </c>
      <c r="AB249">
        <v>3.2676487539412557E-4</v>
      </c>
      <c r="AC249">
        <v>-0.99950657385785202</v>
      </c>
      <c r="AD249">
        <v>-0.99934647024921175</v>
      </c>
      <c r="AE249">
        <v>-2.4637721337620482</v>
      </c>
      <c r="AF249">
        <v>-2.4100792989565969</v>
      </c>
      <c r="AG249">
        <v>-3.4842999661631882</v>
      </c>
      <c r="AH249">
        <v>-3.4083668309790611</v>
      </c>
      <c r="AI249">
        <v>117.7064047974453</v>
      </c>
      <c r="AJ249">
        <v>0.23887720002879109</v>
      </c>
      <c r="AK249">
        <v>1.164522857363636E-4</v>
      </c>
      <c r="AL249">
        <v>0</v>
      </c>
      <c r="AM249">
        <v>0.5</v>
      </c>
      <c r="AN249">
        <v>0</v>
      </c>
      <c r="AO249">
        <v>0.5</v>
      </c>
      <c r="AP249">
        <v>2.4671307107400651E-4</v>
      </c>
      <c r="AQ249">
        <v>3.2676487539412557E-4</v>
      </c>
      <c r="AR249">
        <v>9.4891567662968721E-6</v>
      </c>
      <c r="AS249">
        <v>1.351655850854852E-10</v>
      </c>
      <c r="AT249">
        <v>1.650044449600741E-6</v>
      </c>
      <c r="AU249">
        <v>951908.32319955237</v>
      </c>
      <c r="AV249">
        <v>0.14799999999999999</v>
      </c>
      <c r="AW249">
        <v>2.5999999999999999E-2</v>
      </c>
      <c r="AX249">
        <v>148</v>
      </c>
      <c r="AY249">
        <v>26</v>
      </c>
      <c r="AZ249">
        <v>26</v>
      </c>
      <c r="BA249">
        <v>0</v>
      </c>
      <c r="BB249">
        <v>5.8609038801782676</v>
      </c>
      <c r="BC249">
        <v>1.2639132426183241E-2</v>
      </c>
      <c r="BD249">
        <v>0.83863913242618315</v>
      </c>
      <c r="BE249">
        <v>1.336086757381676E-2</v>
      </c>
      <c r="BF249">
        <v>0.1353608675738168</v>
      </c>
      <c r="BG249">
        <v>839</v>
      </c>
      <c r="BH249">
        <v>13</v>
      </c>
      <c r="BI249">
        <v>135</v>
      </c>
      <c r="BJ249">
        <v>13</v>
      </c>
      <c r="BK249">
        <v>838</v>
      </c>
      <c r="BL249">
        <v>14</v>
      </c>
      <c r="BM249">
        <v>136</v>
      </c>
      <c r="BN249">
        <v>12</v>
      </c>
      <c r="BO249">
        <v>1.193317422434368E-3</v>
      </c>
      <c r="BP249">
        <v>7.1428571428571425E-2</v>
      </c>
      <c r="BQ249">
        <v>7.3529411764705881E-3</v>
      </c>
      <c r="BR249">
        <v>8.3333333333333329E-2</v>
      </c>
      <c r="BS249" s="3">
        <v>0.16330816336080969</v>
      </c>
      <c r="BU249">
        <v>830</v>
      </c>
      <c r="BV249">
        <v>22</v>
      </c>
      <c r="BW249">
        <v>144</v>
      </c>
      <c r="BX249">
        <v>4</v>
      </c>
      <c r="BY249">
        <v>7.6372315035799526E-2</v>
      </c>
      <c r="BZ249">
        <v>4.5714285714285712</v>
      </c>
      <c r="CA249">
        <v>0.47058823529411759</v>
      </c>
      <c r="CB249">
        <v>5.333333333333333</v>
      </c>
      <c r="CC249" s="3">
        <v>10.45172245509182</v>
      </c>
    </row>
    <row r="250" spans="1:81" x14ac:dyDescent="0.3">
      <c r="A250" t="s">
        <v>328</v>
      </c>
      <c r="B250">
        <v>0.89633318243549098</v>
      </c>
      <c r="C250">
        <v>1.53915799004074E-2</v>
      </c>
      <c r="D250">
        <v>6.4735174287007702E-2</v>
      </c>
      <c r="E250">
        <v>2.35400633770937E-2</v>
      </c>
      <c r="F250">
        <v>8.8275237664101405E-2</v>
      </c>
      <c r="G250">
        <v>3.89316432775011E-2</v>
      </c>
      <c r="H250">
        <v>1000</v>
      </c>
      <c r="I250">
        <v>88</v>
      </c>
      <c r="J250">
        <v>39</v>
      </c>
      <c r="K250">
        <v>0.44752069310489939</v>
      </c>
      <c r="L250">
        <v>0.6845650024962141</v>
      </c>
      <c r="M250">
        <v>-0.10495861379020111</v>
      </c>
      <c r="N250">
        <v>0.36913000499242821</v>
      </c>
      <c r="O250">
        <v>-9.3287053969912909E-2</v>
      </c>
      <c r="P250">
        <v>0.33976670636654061</v>
      </c>
      <c r="Q250">
        <v>-0.1319278169180817</v>
      </c>
      <c r="R250">
        <v>0.4805026841863988</v>
      </c>
      <c r="S250">
        <v>1.1052121958103911</v>
      </c>
      <c r="T250">
        <v>87.5</v>
      </c>
      <c r="U250">
        <v>88.5</v>
      </c>
      <c r="V250">
        <v>38.5</v>
      </c>
      <c r="W250">
        <v>39.5</v>
      </c>
      <c r="X250">
        <v>1.0723079569762539E-2</v>
      </c>
      <c r="Y250">
        <v>3.0247821208390421E-2</v>
      </c>
      <c r="Z250">
        <v>3.5847534762793059E-4</v>
      </c>
      <c r="AA250">
        <v>2.4671307107400651E-4</v>
      </c>
      <c r="AB250">
        <v>3.2676487539412557E-4</v>
      </c>
      <c r="AC250">
        <v>-0.99950657385785202</v>
      </c>
      <c r="AD250">
        <v>-0.99934647024921175</v>
      </c>
      <c r="AE250">
        <v>-2.4637721337620482</v>
      </c>
      <c r="AF250">
        <v>-2.4100792989565969</v>
      </c>
      <c r="AG250">
        <v>-3.4842999661631882</v>
      </c>
      <c r="AH250">
        <v>-3.4083668309790611</v>
      </c>
      <c r="AI250">
        <v>117.7064047974453</v>
      </c>
      <c r="AJ250">
        <v>5.3754353238679208E-3</v>
      </c>
      <c r="AK250">
        <v>5.5844696748057851E-2</v>
      </c>
      <c r="AL250">
        <v>0</v>
      </c>
      <c r="AM250">
        <v>0.5</v>
      </c>
      <c r="AN250">
        <v>0</v>
      </c>
      <c r="AO250">
        <v>0.5</v>
      </c>
      <c r="AP250">
        <v>2.4671307107400651E-4</v>
      </c>
      <c r="AQ250">
        <v>3.2676487539412557E-4</v>
      </c>
      <c r="AR250">
        <v>9.4891567662968721E-6</v>
      </c>
      <c r="AS250">
        <v>1.956756714644588E-7</v>
      </c>
      <c r="AT250">
        <v>4.0114362760625317E-8</v>
      </c>
      <c r="AU250">
        <v>433361.3601868822</v>
      </c>
      <c r="AV250">
        <v>8.8275237664101405E-2</v>
      </c>
      <c r="AW250">
        <v>3.89316432775011E-2</v>
      </c>
      <c r="AX250">
        <v>88</v>
      </c>
      <c r="AY250">
        <v>39</v>
      </c>
      <c r="AZ250">
        <v>39</v>
      </c>
      <c r="BA250">
        <v>0</v>
      </c>
      <c r="BB250">
        <v>5.7515510986771048</v>
      </c>
      <c r="BC250">
        <v>1.2805493941956391E-2</v>
      </c>
      <c r="BD250">
        <v>0.88559861300035392</v>
      </c>
      <c r="BE250">
        <v>2.6126149335544711E-2</v>
      </c>
      <c r="BF250">
        <v>7.5469743722145016E-2</v>
      </c>
      <c r="BG250">
        <v>886</v>
      </c>
      <c r="BH250">
        <v>26</v>
      </c>
      <c r="BI250">
        <v>75</v>
      </c>
      <c r="BJ250">
        <v>13</v>
      </c>
      <c r="BK250">
        <v>896</v>
      </c>
      <c r="BL250">
        <v>15</v>
      </c>
      <c r="BM250">
        <v>65</v>
      </c>
      <c r="BN250">
        <v>24</v>
      </c>
      <c r="BO250">
        <v>0.1116071428571429</v>
      </c>
      <c r="BP250">
        <v>8.0666666666666664</v>
      </c>
      <c r="BQ250">
        <v>1.538461538461539</v>
      </c>
      <c r="BR250">
        <v>5.041666666666667</v>
      </c>
      <c r="BS250" s="3">
        <v>14.75840201465201</v>
      </c>
      <c r="BU250">
        <v>876</v>
      </c>
      <c r="BV250">
        <v>35</v>
      </c>
      <c r="BW250">
        <v>85</v>
      </c>
      <c r="BX250">
        <v>3</v>
      </c>
      <c r="BY250">
        <v>0.44642857142857151</v>
      </c>
      <c r="BZ250">
        <v>26.666666666666671</v>
      </c>
      <c r="CA250">
        <v>6.1538461538461542</v>
      </c>
      <c r="CB250">
        <v>18.375</v>
      </c>
      <c r="CC250" s="3">
        <v>51.641941391941387</v>
      </c>
    </row>
    <row r="251" spans="1:81" x14ac:dyDescent="0.3">
      <c r="A251" t="s">
        <v>329</v>
      </c>
      <c r="B251">
        <v>0.93341404358353497</v>
      </c>
      <c r="C251">
        <v>2.3002421307506099E-2</v>
      </c>
      <c r="D251">
        <v>3.8740920096852302E-2</v>
      </c>
      <c r="E251">
        <v>4.8426150121065404E-3</v>
      </c>
      <c r="F251">
        <v>4.35835351089588E-2</v>
      </c>
      <c r="G251">
        <v>2.78450363196126E-2</v>
      </c>
      <c r="H251">
        <v>1000</v>
      </c>
      <c r="I251">
        <v>44</v>
      </c>
      <c r="J251">
        <v>28</v>
      </c>
      <c r="K251">
        <v>8.9788531158825444E-2</v>
      </c>
      <c r="L251">
        <v>0.32389244143314522</v>
      </c>
      <c r="M251">
        <v>-0.82042293768234908</v>
      </c>
      <c r="N251">
        <v>-0.35221511713370968</v>
      </c>
      <c r="O251">
        <v>-0.94897859212814273</v>
      </c>
      <c r="P251">
        <v>-0.32303581266559972</v>
      </c>
      <c r="Q251">
        <v>-1.342058395389345</v>
      </c>
      <c r="R251">
        <v>-0.4568416274039056</v>
      </c>
      <c r="S251">
        <v>1.2619806634839721</v>
      </c>
      <c r="T251">
        <v>43.5</v>
      </c>
      <c r="U251">
        <v>44.5</v>
      </c>
      <c r="V251">
        <v>27.5</v>
      </c>
      <c r="W251">
        <v>28.5</v>
      </c>
      <c r="X251">
        <v>4.5983875610237507E-3</v>
      </c>
      <c r="Y251">
        <v>3.0675494820173791E-2</v>
      </c>
      <c r="Z251">
        <v>1.7801223346070399E-4</v>
      </c>
      <c r="AA251">
        <v>2.4671307107400651E-4</v>
      </c>
      <c r="AB251">
        <v>3.2676487539412557E-4</v>
      </c>
      <c r="AC251">
        <v>-0.99950657385785202</v>
      </c>
      <c r="AD251">
        <v>-0.99934647024921175</v>
      </c>
      <c r="AE251">
        <v>-2.4637721337620482</v>
      </c>
      <c r="AF251">
        <v>-2.4100792989565969</v>
      </c>
      <c r="AG251">
        <v>-3.4842999661631882</v>
      </c>
      <c r="AH251">
        <v>-3.4083668309790611</v>
      </c>
      <c r="AI251">
        <v>117.7064047974453</v>
      </c>
      <c r="AJ251">
        <v>0.13979898167220789</v>
      </c>
      <c r="AK251">
        <v>1.961062905755667</v>
      </c>
      <c r="AL251">
        <v>0</v>
      </c>
      <c r="AM251">
        <v>0.5</v>
      </c>
      <c r="AN251">
        <v>0</v>
      </c>
      <c r="AO251">
        <v>0.5</v>
      </c>
      <c r="AP251">
        <v>2.4671307107400651E-4</v>
      </c>
      <c r="AQ251">
        <v>3.2676487539412557E-4</v>
      </c>
      <c r="AR251">
        <v>9.4891567662968721E-6</v>
      </c>
      <c r="AS251">
        <v>2.946676528442546E-6</v>
      </c>
      <c r="AT251">
        <v>1.0580050588741211E-6</v>
      </c>
      <c r="AU251">
        <v>541.8227829442867</v>
      </c>
      <c r="AV251">
        <v>4.35835351089588E-2</v>
      </c>
      <c r="AW251">
        <v>2.78450363196126E-2</v>
      </c>
      <c r="AX251">
        <v>44</v>
      </c>
      <c r="AY251">
        <v>28</v>
      </c>
      <c r="AZ251">
        <v>28</v>
      </c>
      <c r="BA251">
        <v>0</v>
      </c>
      <c r="BB251">
        <v>7.0862092414395201</v>
      </c>
      <c r="BC251">
        <v>6.1546541882972379E-3</v>
      </c>
      <c r="BD251">
        <v>0.9347260827597258</v>
      </c>
      <c r="BE251">
        <v>2.1690382131315359E-2</v>
      </c>
      <c r="BF251">
        <v>3.7428880920661559E-2</v>
      </c>
      <c r="BG251">
        <v>935</v>
      </c>
      <c r="BH251">
        <v>22</v>
      </c>
      <c r="BI251">
        <v>37</v>
      </c>
      <c r="BJ251">
        <v>6</v>
      </c>
      <c r="BK251">
        <v>933</v>
      </c>
      <c r="BL251">
        <v>23</v>
      </c>
      <c r="BM251">
        <v>39</v>
      </c>
      <c r="BN251">
        <v>5</v>
      </c>
      <c r="BO251">
        <v>4.2872454448017148E-3</v>
      </c>
      <c r="BP251">
        <v>4.3478260869565223E-2</v>
      </c>
      <c r="BQ251">
        <v>0.1025641025641026</v>
      </c>
      <c r="BR251">
        <v>0.2</v>
      </c>
      <c r="BS251" s="3">
        <v>0.35032960887846948</v>
      </c>
      <c r="BU251">
        <v>930</v>
      </c>
      <c r="BV251">
        <v>27</v>
      </c>
      <c r="BW251">
        <v>42</v>
      </c>
      <c r="BX251">
        <v>1</v>
      </c>
      <c r="BY251">
        <v>9.6463022508038593E-3</v>
      </c>
      <c r="BZ251">
        <v>0.69565217391304346</v>
      </c>
      <c r="CA251">
        <v>0.23076923076923081</v>
      </c>
      <c r="CB251">
        <v>3.2</v>
      </c>
      <c r="CC251" s="3">
        <v>4.136067706933078</v>
      </c>
    </row>
    <row r="252" spans="1:81" x14ac:dyDescent="0.3">
      <c r="A252" t="s">
        <v>330</v>
      </c>
      <c r="B252">
        <v>0.900158478605388</v>
      </c>
      <c r="C252">
        <v>6.3391442155309001E-3</v>
      </c>
      <c r="D252">
        <v>8.71632329635499E-2</v>
      </c>
      <c r="E252">
        <v>6.3391442155309001E-3</v>
      </c>
      <c r="F252">
        <v>9.3502377179080803E-2</v>
      </c>
      <c r="G252">
        <v>1.26782884310618E-2</v>
      </c>
      <c r="H252">
        <v>1000</v>
      </c>
      <c r="I252">
        <v>94</v>
      </c>
      <c r="J252">
        <v>13</v>
      </c>
      <c r="K252">
        <v>0.5122218002575597</v>
      </c>
      <c r="L252">
        <v>3.9815457677200593E-2</v>
      </c>
      <c r="M252">
        <v>2.4443600515119401E-2</v>
      </c>
      <c r="N252">
        <v>-0.92036908464559886</v>
      </c>
      <c r="O252">
        <v>2.1665966557601439E-2</v>
      </c>
      <c r="P252">
        <v>-1.2394391184980129</v>
      </c>
      <c r="Q252">
        <v>3.0640303747681868E-2</v>
      </c>
      <c r="R252">
        <v>-1.7528316111156439</v>
      </c>
      <c r="S252">
        <v>0.46872686963830512</v>
      </c>
      <c r="T252">
        <v>93.5</v>
      </c>
      <c r="U252">
        <v>94.5</v>
      </c>
      <c r="V252">
        <v>12.5</v>
      </c>
      <c r="W252">
        <v>13.5</v>
      </c>
      <c r="X252">
        <v>1.079657841795678E-2</v>
      </c>
      <c r="Y252">
        <v>7.6477711738050366E-3</v>
      </c>
      <c r="Z252">
        <v>3.8702665694328122E-5</v>
      </c>
      <c r="AA252">
        <v>2.4671307107400651E-4</v>
      </c>
      <c r="AB252">
        <v>3.2676487539412557E-4</v>
      </c>
      <c r="AC252">
        <v>-0.99950657385785202</v>
      </c>
      <c r="AD252">
        <v>-0.99934647024921175</v>
      </c>
      <c r="AE252">
        <v>-2.4637721337620482</v>
      </c>
      <c r="AF252">
        <v>-2.4100792989565969</v>
      </c>
      <c r="AG252">
        <v>-3.4842999661631882</v>
      </c>
      <c r="AH252">
        <v>-3.4083668309790611</v>
      </c>
      <c r="AI252">
        <v>117.7064047974453</v>
      </c>
      <c r="AJ252">
        <v>5.2009118216622401</v>
      </c>
      <c r="AK252">
        <v>3.2329725760600371E-2</v>
      </c>
      <c r="AL252">
        <v>0</v>
      </c>
      <c r="AM252">
        <v>0.5</v>
      </c>
      <c r="AN252">
        <v>0</v>
      </c>
      <c r="AO252">
        <v>0.5</v>
      </c>
      <c r="AP252">
        <v>2.4671307107400651E-4</v>
      </c>
      <c r="AQ252">
        <v>3.2676487539412557E-4</v>
      </c>
      <c r="AR252">
        <v>9.4891567662968721E-6</v>
      </c>
      <c r="AS252">
        <v>1.140574168032595E-7</v>
      </c>
      <c r="AT252">
        <v>9.8131070182102479E-6</v>
      </c>
      <c r="AU252">
        <v>328.12432973822428</v>
      </c>
      <c r="AV252">
        <v>9.3502377179080803E-2</v>
      </c>
      <c r="AW252">
        <v>1.26782884310618E-2</v>
      </c>
      <c r="AX252">
        <v>94</v>
      </c>
      <c r="AY252">
        <v>13</v>
      </c>
      <c r="AZ252">
        <v>13</v>
      </c>
      <c r="BA252">
        <v>0</v>
      </c>
      <c r="BB252">
        <v>7.1005018924240879</v>
      </c>
      <c r="BC252">
        <v>5.2087867528620331E-3</v>
      </c>
      <c r="BD252">
        <v>0.89902812114271946</v>
      </c>
      <c r="BE252">
        <v>7.4695016781997671E-3</v>
      </c>
      <c r="BF252">
        <v>8.8293590426218774E-2</v>
      </c>
      <c r="BG252">
        <v>899</v>
      </c>
      <c r="BH252">
        <v>7</v>
      </c>
      <c r="BI252">
        <v>88</v>
      </c>
      <c r="BJ252">
        <v>5</v>
      </c>
      <c r="BK252">
        <v>900</v>
      </c>
      <c r="BL252">
        <v>6</v>
      </c>
      <c r="BM252">
        <v>87</v>
      </c>
      <c r="BN252">
        <v>6</v>
      </c>
      <c r="BO252">
        <v>1.1111111111111109E-3</v>
      </c>
      <c r="BP252">
        <v>0.16666666666666671</v>
      </c>
      <c r="BQ252">
        <v>1.149425287356322E-2</v>
      </c>
      <c r="BR252">
        <v>0.16666666666666671</v>
      </c>
      <c r="BS252" s="3">
        <v>0.34593869731800758</v>
      </c>
      <c r="BU252">
        <v>895</v>
      </c>
      <c r="BV252">
        <v>11</v>
      </c>
      <c r="BW252">
        <v>92</v>
      </c>
      <c r="BX252">
        <v>1</v>
      </c>
      <c r="BY252">
        <v>2.777777777777778E-2</v>
      </c>
      <c r="BZ252">
        <v>4.166666666666667</v>
      </c>
      <c r="CA252">
        <v>0.28735632183908039</v>
      </c>
      <c r="CB252">
        <v>4.166666666666667</v>
      </c>
      <c r="CC252" s="3">
        <v>8.6484674329501914</v>
      </c>
    </row>
    <row r="253" spans="1:81" x14ac:dyDescent="0.3">
      <c r="A253" t="s">
        <v>331</v>
      </c>
      <c r="B253">
        <v>0.92326732673267298</v>
      </c>
      <c r="C253">
        <v>7.4257425742574297E-3</v>
      </c>
      <c r="D253">
        <v>6.1881188118811901E-2</v>
      </c>
      <c r="E253">
        <v>7.4257425742574297E-3</v>
      </c>
      <c r="F253">
        <v>6.9306930693069299E-2</v>
      </c>
      <c r="G253">
        <v>1.4851485148514899E-2</v>
      </c>
      <c r="H253">
        <v>1000</v>
      </c>
      <c r="I253">
        <v>69</v>
      </c>
      <c r="J253">
        <v>15</v>
      </c>
      <c r="K253">
        <v>0.25820199109954212</v>
      </c>
      <c r="L253">
        <v>5.7492111014602741E-2</v>
      </c>
      <c r="M253">
        <v>-0.48359601780091582</v>
      </c>
      <c r="N253">
        <v>-0.88501577797079456</v>
      </c>
      <c r="O253">
        <v>-0.45884053200240887</v>
      </c>
      <c r="P253">
        <v>-1.1145278865536901</v>
      </c>
      <c r="Q253">
        <v>-0.64889850332429289</v>
      </c>
      <c r="R253">
        <v>-1.5761804528072501</v>
      </c>
      <c r="S253">
        <v>1.4413237441591229</v>
      </c>
      <c r="T253">
        <v>68.5</v>
      </c>
      <c r="U253">
        <v>69.5</v>
      </c>
      <c r="V253">
        <v>14.5</v>
      </c>
      <c r="W253">
        <v>15.5</v>
      </c>
      <c r="X253">
        <v>8.8354688962770656E-3</v>
      </c>
      <c r="Y253">
        <v>1.010975310504782E-2</v>
      </c>
      <c r="Z253">
        <v>1.2874539178133899E-4</v>
      </c>
      <c r="AA253">
        <v>2.4671307107400651E-4</v>
      </c>
      <c r="AB253">
        <v>3.2676487539412557E-4</v>
      </c>
      <c r="AC253">
        <v>-0.99950657385785202</v>
      </c>
      <c r="AD253">
        <v>-0.99934647024921175</v>
      </c>
      <c r="AE253">
        <v>-2.4637721337620482</v>
      </c>
      <c r="AF253">
        <v>-2.4100792989565969</v>
      </c>
      <c r="AG253">
        <v>-3.4842999661631882</v>
      </c>
      <c r="AH253">
        <v>-3.4083668309790611</v>
      </c>
      <c r="AI253">
        <v>117.7064047974453</v>
      </c>
      <c r="AJ253">
        <v>3.3757293951729288</v>
      </c>
      <c r="AK253">
        <v>0.28510915630750061</v>
      </c>
      <c r="AL253">
        <v>0</v>
      </c>
      <c r="AM253">
        <v>0.5</v>
      </c>
      <c r="AN253">
        <v>0</v>
      </c>
      <c r="AO253">
        <v>0.5</v>
      </c>
      <c r="AP253">
        <v>2.4671307107400651E-4</v>
      </c>
      <c r="AQ253">
        <v>3.2676487539412557E-4</v>
      </c>
      <c r="AR253">
        <v>9.4891567662968721E-6</v>
      </c>
      <c r="AS253">
        <v>8.2314460194406588E-7</v>
      </c>
      <c r="AT253">
        <v>8.4197720611167004E-6</v>
      </c>
      <c r="AU253">
        <v>176.2718025697535</v>
      </c>
      <c r="AV253">
        <v>6.9306930693069299E-2</v>
      </c>
      <c r="AW253">
        <v>1.4851485148514899E-2</v>
      </c>
      <c r="AX253">
        <v>69</v>
      </c>
      <c r="AY253">
        <v>15</v>
      </c>
      <c r="AZ253">
        <v>15</v>
      </c>
      <c r="BA253">
        <v>0</v>
      </c>
      <c r="BB253">
        <v>7.1358679028628904</v>
      </c>
      <c r="BC253">
        <v>4.9426254700640276E-3</v>
      </c>
      <c r="BD253">
        <v>0.92078420962847995</v>
      </c>
      <c r="BE253">
        <v>9.9088596784508709E-3</v>
      </c>
      <c r="BF253">
        <v>6.4364305223005264E-2</v>
      </c>
      <c r="BG253">
        <v>921</v>
      </c>
      <c r="BH253">
        <v>10</v>
      </c>
      <c r="BI253">
        <v>64</v>
      </c>
      <c r="BJ253">
        <v>5</v>
      </c>
      <c r="BK253">
        <v>923</v>
      </c>
      <c r="BL253">
        <v>7</v>
      </c>
      <c r="BM253">
        <v>62</v>
      </c>
      <c r="BN253">
        <v>7</v>
      </c>
      <c r="BO253">
        <v>4.3336944745395447E-3</v>
      </c>
      <c r="BP253">
        <v>1.285714285714286</v>
      </c>
      <c r="BQ253">
        <v>6.4516129032258063E-2</v>
      </c>
      <c r="BR253">
        <v>0.5714285714285714</v>
      </c>
      <c r="BS253" s="3">
        <v>1.925992680649655</v>
      </c>
      <c r="BU253">
        <v>917</v>
      </c>
      <c r="BV253">
        <v>14</v>
      </c>
      <c r="BW253">
        <v>68</v>
      </c>
      <c r="BX253">
        <v>1</v>
      </c>
      <c r="BY253">
        <v>3.9003250270855903E-2</v>
      </c>
      <c r="BZ253">
        <v>7</v>
      </c>
      <c r="CA253">
        <v>0.58064516129032262</v>
      </c>
      <c r="CB253">
        <v>5.1428571428571432</v>
      </c>
      <c r="CC253" s="3">
        <v>12.76250555441832</v>
      </c>
    </row>
    <row r="254" spans="1:81" x14ac:dyDescent="0.3">
      <c r="A254" t="s">
        <v>332</v>
      </c>
      <c r="B254">
        <v>0.88665710186513602</v>
      </c>
      <c r="C254">
        <v>2.7259684361549501E-2</v>
      </c>
      <c r="D254">
        <v>7.7474892395982806E-2</v>
      </c>
      <c r="E254">
        <v>8.60832137733142E-3</v>
      </c>
      <c r="F254">
        <v>8.6083213773314196E-2</v>
      </c>
      <c r="G254">
        <v>3.5868005738880902E-2</v>
      </c>
      <c r="H254">
        <v>1000</v>
      </c>
      <c r="I254">
        <v>86</v>
      </c>
      <c r="J254">
        <v>36</v>
      </c>
      <c r="K254">
        <v>0.42615505435784179</v>
      </c>
      <c r="L254">
        <v>0.58904827245958147</v>
      </c>
      <c r="M254">
        <v>-0.14768989128431631</v>
      </c>
      <c r="N254">
        <v>0.17809654491916291</v>
      </c>
      <c r="O254">
        <v>-0.1316432781863657</v>
      </c>
      <c r="P254">
        <v>0.15916794205464191</v>
      </c>
      <c r="Q254">
        <v>-0.18617170940641259</v>
      </c>
      <c r="R254">
        <v>0.22509746234868941</v>
      </c>
      <c r="S254">
        <v>1.1870396211224119</v>
      </c>
      <c r="T254">
        <v>85.5</v>
      </c>
      <c r="U254">
        <v>86.5</v>
      </c>
      <c r="V254">
        <v>35.5</v>
      </c>
      <c r="W254">
        <v>36.5</v>
      </c>
      <c r="X254">
        <v>1.063688816570579E-2</v>
      </c>
      <c r="Y254">
        <v>3.3112518025610993E-2</v>
      </c>
      <c r="Z254">
        <v>4.1809215250340309E-4</v>
      </c>
      <c r="AA254">
        <v>2.4671307107400651E-4</v>
      </c>
      <c r="AB254">
        <v>3.2676487539412557E-4</v>
      </c>
      <c r="AC254">
        <v>-0.99950657385785202</v>
      </c>
      <c r="AD254">
        <v>-0.99934647024921175</v>
      </c>
      <c r="AE254">
        <v>-2.4637721337620482</v>
      </c>
      <c r="AF254">
        <v>-2.4100792989565969</v>
      </c>
      <c r="AG254">
        <v>-3.4842999661631882</v>
      </c>
      <c r="AH254">
        <v>-3.4083668309790611</v>
      </c>
      <c r="AI254">
        <v>117.7064047974453</v>
      </c>
      <c r="AJ254">
        <v>1.3779040317947759E-2</v>
      </c>
      <c r="AK254">
        <v>6.6775927953360764E-2</v>
      </c>
      <c r="AL254">
        <v>0</v>
      </c>
      <c r="AM254">
        <v>0.5</v>
      </c>
      <c r="AN254">
        <v>0</v>
      </c>
      <c r="AO254">
        <v>0.5</v>
      </c>
      <c r="AP254">
        <v>2.4671307107400651E-4</v>
      </c>
      <c r="AQ254">
        <v>3.2676487539412557E-4</v>
      </c>
      <c r="AR254">
        <v>9.4891567662968721E-6</v>
      </c>
      <c r="AS254">
        <v>2.3209719523661779E-7</v>
      </c>
      <c r="AT254">
        <v>1.125649902384414E-7</v>
      </c>
      <c r="AU254">
        <v>151854.0597912524</v>
      </c>
      <c r="AV254">
        <v>8.6083213773314196E-2</v>
      </c>
      <c r="AW254">
        <v>3.5868005738880902E-2</v>
      </c>
      <c r="AX254">
        <v>86</v>
      </c>
      <c r="AY254">
        <v>36</v>
      </c>
      <c r="AZ254">
        <v>36</v>
      </c>
      <c r="BA254">
        <v>0</v>
      </c>
      <c r="BB254">
        <v>5.8214334633854561</v>
      </c>
      <c r="BC254">
        <v>1.1737353038586451E-2</v>
      </c>
      <c r="BD254">
        <v>0.88978613352639135</v>
      </c>
      <c r="BE254">
        <v>2.413065270029445E-2</v>
      </c>
      <c r="BF254">
        <v>7.4345860734727737E-2</v>
      </c>
      <c r="BG254">
        <v>890</v>
      </c>
      <c r="BH254">
        <v>24</v>
      </c>
      <c r="BI254">
        <v>74</v>
      </c>
      <c r="BJ254">
        <v>12</v>
      </c>
      <c r="BK254">
        <v>887</v>
      </c>
      <c r="BL254">
        <v>27</v>
      </c>
      <c r="BM254">
        <v>77</v>
      </c>
      <c r="BN254">
        <v>9</v>
      </c>
      <c r="BO254">
        <v>1.0146561443066519E-2</v>
      </c>
      <c r="BP254">
        <v>0.33333333333333331</v>
      </c>
      <c r="BQ254">
        <v>0.11688311688311689</v>
      </c>
      <c r="BR254">
        <v>1</v>
      </c>
      <c r="BS254" s="3">
        <v>1.460363011659517</v>
      </c>
      <c r="BU254">
        <v>881</v>
      </c>
      <c r="BV254">
        <v>33</v>
      </c>
      <c r="BW254">
        <v>83</v>
      </c>
      <c r="BX254">
        <v>3</v>
      </c>
      <c r="BY254">
        <v>4.0586245772266057E-2</v>
      </c>
      <c r="BZ254">
        <v>1.333333333333333</v>
      </c>
      <c r="CA254">
        <v>0.46753246753246752</v>
      </c>
      <c r="CB254">
        <v>4</v>
      </c>
      <c r="CC254" s="3">
        <v>5.8414520466380671</v>
      </c>
    </row>
    <row r="255" spans="1:81" x14ac:dyDescent="0.3">
      <c r="A255" t="s">
        <v>333</v>
      </c>
      <c r="B255">
        <v>0.82101806239737296</v>
      </c>
      <c r="C255">
        <v>3.1198686371100199E-2</v>
      </c>
      <c r="D255">
        <v>0.121510673234811</v>
      </c>
      <c r="E255">
        <v>2.6272577996715899E-2</v>
      </c>
      <c r="F255">
        <v>0.147783251231527</v>
      </c>
      <c r="G255">
        <v>5.7471264367816098E-2</v>
      </c>
      <c r="H255">
        <v>1000</v>
      </c>
      <c r="I255">
        <v>148</v>
      </c>
      <c r="J255">
        <v>57</v>
      </c>
      <c r="K255">
        <v>0.9316688868687435</v>
      </c>
      <c r="L255">
        <v>0.97787285241748456</v>
      </c>
      <c r="M255">
        <v>0.86333777373748699</v>
      </c>
      <c r="N255">
        <v>0.95574570483496912</v>
      </c>
      <c r="O255">
        <v>1.052412690867979</v>
      </c>
      <c r="P255">
        <v>1.422468447194247</v>
      </c>
      <c r="Q255">
        <v>1.4883363006390591</v>
      </c>
      <c r="R255">
        <v>2.011674170069901</v>
      </c>
      <c r="S255">
        <v>3.66018111523486</v>
      </c>
      <c r="T255">
        <v>147.5</v>
      </c>
      <c r="U255">
        <v>148.5</v>
      </c>
      <c r="V255">
        <v>56.5</v>
      </c>
      <c r="W255">
        <v>57.5</v>
      </c>
      <c r="X255">
        <v>3.5520800469341922E-3</v>
      </c>
      <c r="Y255">
        <v>4.4890198108474832E-3</v>
      </c>
      <c r="Z255">
        <v>5.8362897130682183E-5</v>
      </c>
      <c r="AA255">
        <v>2.4671307107400651E-4</v>
      </c>
      <c r="AB255">
        <v>3.2676487539412557E-4</v>
      </c>
      <c r="AC255">
        <v>-0.99950657385785202</v>
      </c>
      <c r="AD255">
        <v>-0.99934647024921175</v>
      </c>
      <c r="AE255">
        <v>-2.4637721337620482</v>
      </c>
      <c r="AF255">
        <v>-2.4100792989565969</v>
      </c>
      <c r="AG255">
        <v>-3.4842999661631882</v>
      </c>
      <c r="AH255">
        <v>-3.4083668309790611</v>
      </c>
      <c r="AI255">
        <v>117.7064047974453</v>
      </c>
      <c r="AJ255">
        <v>8.219047920848017E-6</v>
      </c>
      <c r="AK255">
        <v>1.164522857363636E-4</v>
      </c>
      <c r="AL255">
        <v>0</v>
      </c>
      <c r="AM255">
        <v>0.5</v>
      </c>
      <c r="AN255">
        <v>0</v>
      </c>
      <c r="AO255">
        <v>0.5</v>
      </c>
      <c r="AP255">
        <v>2.4671307107400651E-4</v>
      </c>
      <c r="AQ255">
        <v>3.2676487539412557E-4</v>
      </c>
      <c r="AR255">
        <v>9.4891567662968721E-6</v>
      </c>
      <c r="AS255">
        <v>1.351655850854852E-10</v>
      </c>
      <c r="AT255">
        <v>9.1025944516410791E-12</v>
      </c>
      <c r="AU255">
        <v>450125006775.92767</v>
      </c>
      <c r="AV255">
        <v>0.147783251231527</v>
      </c>
      <c r="AW255">
        <v>5.7471264367816098E-2</v>
      </c>
      <c r="AX255">
        <v>148</v>
      </c>
      <c r="AY255">
        <v>57</v>
      </c>
      <c r="AZ255">
        <v>57</v>
      </c>
      <c r="BA255">
        <v>0</v>
      </c>
      <c r="BB255">
        <v>5.3255064026303112</v>
      </c>
      <c r="BC255">
        <v>2.5442472705958889E-2</v>
      </c>
      <c r="BD255">
        <v>0.82018795710661574</v>
      </c>
      <c r="BE255">
        <v>3.2028791661857209E-2</v>
      </c>
      <c r="BF255">
        <v>0.1223407785255681</v>
      </c>
      <c r="BG255">
        <v>820</v>
      </c>
      <c r="BH255">
        <v>32</v>
      </c>
      <c r="BI255">
        <v>122</v>
      </c>
      <c r="BJ255">
        <v>25</v>
      </c>
      <c r="BK255">
        <v>821</v>
      </c>
      <c r="BL255">
        <v>31</v>
      </c>
      <c r="BM255">
        <v>122</v>
      </c>
      <c r="BN255">
        <v>26</v>
      </c>
      <c r="BO255">
        <v>1.2180267965895249E-3</v>
      </c>
      <c r="BP255">
        <v>3.2258064516129031E-2</v>
      </c>
      <c r="BQ255">
        <v>0</v>
      </c>
      <c r="BR255">
        <v>3.8461538461538457E-2</v>
      </c>
      <c r="BS255" s="3">
        <v>7.1937629774257023E-2</v>
      </c>
      <c r="BU255">
        <v>803</v>
      </c>
      <c r="BV255">
        <v>49</v>
      </c>
      <c r="BW255">
        <v>139</v>
      </c>
      <c r="BX255">
        <v>8</v>
      </c>
      <c r="BY255">
        <v>0.39464068209500608</v>
      </c>
      <c r="BZ255">
        <v>10.45161290322581</v>
      </c>
      <c r="CA255">
        <v>2.3688524590163929</v>
      </c>
      <c r="CB255">
        <v>12.46153846153846</v>
      </c>
      <c r="CC255" s="3">
        <v>25.676644505875661</v>
      </c>
    </row>
    <row r="256" spans="1:81" x14ac:dyDescent="0.3">
      <c r="A256" t="s">
        <v>334</v>
      </c>
      <c r="B256">
        <v>0.86754344762799396</v>
      </c>
      <c r="C256">
        <v>1.55002348520432E-2</v>
      </c>
      <c r="D256">
        <v>0.106153123532175</v>
      </c>
      <c r="E256">
        <v>1.08031939877877E-2</v>
      </c>
      <c r="F256">
        <v>0.11695631751996199</v>
      </c>
      <c r="G256">
        <v>2.6303428839830899E-2</v>
      </c>
      <c r="H256">
        <v>1000</v>
      </c>
      <c r="I256">
        <v>117</v>
      </c>
      <c r="J256">
        <v>26</v>
      </c>
      <c r="K256">
        <v>0.74289850255340317</v>
      </c>
      <c r="L256">
        <v>0.26510569000246309</v>
      </c>
      <c r="M256">
        <v>0.48579700510680629</v>
      </c>
      <c r="N256">
        <v>-0.46978861999507382</v>
      </c>
      <c r="O256">
        <v>0.46125086792011638</v>
      </c>
      <c r="P256">
        <v>-0.44383916909542381</v>
      </c>
      <c r="Q256">
        <v>0.65230723306898986</v>
      </c>
      <c r="R256">
        <v>-0.62768337244715389</v>
      </c>
      <c r="S256">
        <v>0.65713396211968444</v>
      </c>
      <c r="T256">
        <v>116.5</v>
      </c>
      <c r="U256">
        <v>117.5</v>
      </c>
      <c r="V256">
        <v>25.5</v>
      </c>
      <c r="W256">
        <v>26.5</v>
      </c>
      <c r="X256">
        <v>8.7050196274707226E-3</v>
      </c>
      <c r="Y256">
        <v>2.7998114437147229E-2</v>
      </c>
      <c r="Z256">
        <v>1.6015940696169009E-4</v>
      </c>
      <c r="AA256">
        <v>2.4671307107400651E-4</v>
      </c>
      <c r="AB256">
        <v>3.2676487539412557E-4</v>
      </c>
      <c r="AC256">
        <v>-0.99950657385785202</v>
      </c>
      <c r="AD256">
        <v>-0.99934647024921175</v>
      </c>
      <c r="AE256">
        <v>-2.4637721337620482</v>
      </c>
      <c r="AF256">
        <v>-2.4100792989565969</v>
      </c>
      <c r="AG256">
        <v>-3.4842999661631882</v>
      </c>
      <c r="AH256">
        <v>-3.4083668309790611</v>
      </c>
      <c r="AI256">
        <v>117.7064047974453</v>
      </c>
      <c r="AJ256">
        <v>0.23887720002879109</v>
      </c>
      <c r="AK256">
        <v>3.442238946045124E-3</v>
      </c>
      <c r="AL256">
        <v>0</v>
      </c>
      <c r="AM256">
        <v>0.5</v>
      </c>
      <c r="AN256">
        <v>0</v>
      </c>
      <c r="AO256">
        <v>0.5</v>
      </c>
      <c r="AP256">
        <v>2.4671307107400651E-4</v>
      </c>
      <c r="AQ256">
        <v>3.2676487539412557E-4</v>
      </c>
      <c r="AR256">
        <v>9.4891567662968721E-6</v>
      </c>
      <c r="AS256">
        <v>9.7914302793818429E-9</v>
      </c>
      <c r="AT256">
        <v>1.650044449600741E-6</v>
      </c>
      <c r="AU256">
        <v>94067.216694565141</v>
      </c>
      <c r="AV256">
        <v>0.11695631751996199</v>
      </c>
      <c r="AW256">
        <v>2.6303428839830899E-2</v>
      </c>
      <c r="AX256">
        <v>117</v>
      </c>
      <c r="AY256">
        <v>26</v>
      </c>
      <c r="AZ256">
        <v>26</v>
      </c>
      <c r="BA256">
        <v>0</v>
      </c>
      <c r="BB256">
        <v>5.8949271162782368</v>
      </c>
      <c r="BC256">
        <v>1.100844161418468E-2</v>
      </c>
      <c r="BD256">
        <v>0.8677486952543918</v>
      </c>
      <c r="BE256">
        <v>1.529498722564622E-2</v>
      </c>
      <c r="BF256">
        <v>0.1059478759057773</v>
      </c>
      <c r="BG256">
        <v>868</v>
      </c>
      <c r="BH256">
        <v>15</v>
      </c>
      <c r="BI256">
        <v>106</v>
      </c>
      <c r="BJ256">
        <v>11</v>
      </c>
      <c r="BK256">
        <v>868</v>
      </c>
      <c r="BL256">
        <v>16</v>
      </c>
      <c r="BM256">
        <v>106</v>
      </c>
      <c r="BN256">
        <v>11</v>
      </c>
      <c r="BO256">
        <v>0</v>
      </c>
      <c r="BP256">
        <v>6.25E-2</v>
      </c>
      <c r="BQ256">
        <v>0</v>
      </c>
      <c r="BR256">
        <v>0</v>
      </c>
      <c r="BS256" s="3">
        <v>6.25E-2</v>
      </c>
      <c r="BU256">
        <v>860</v>
      </c>
      <c r="BV256">
        <v>23</v>
      </c>
      <c r="BW256">
        <v>114</v>
      </c>
      <c r="BX256">
        <v>3</v>
      </c>
      <c r="BY256">
        <v>7.3732718894009217E-2</v>
      </c>
      <c r="BZ256">
        <v>3.0625</v>
      </c>
      <c r="CA256">
        <v>0.60377358490566035</v>
      </c>
      <c r="CB256">
        <v>5.8181818181818183</v>
      </c>
      <c r="CC256" s="3">
        <v>9.5581881219814875</v>
      </c>
    </row>
    <row r="257" spans="1:81" x14ac:dyDescent="0.3">
      <c r="A257" t="s">
        <v>335</v>
      </c>
      <c r="B257">
        <v>0.88504739466330595</v>
      </c>
      <c r="C257">
        <v>2.0711193907183199E-2</v>
      </c>
      <c r="D257">
        <v>8.2296860446002998E-2</v>
      </c>
      <c r="E257">
        <v>1.1944550983507799E-2</v>
      </c>
      <c r="F257">
        <v>9.4241411429510702E-2</v>
      </c>
      <c r="G257">
        <v>3.2655744890690903E-2</v>
      </c>
      <c r="H257">
        <v>1000</v>
      </c>
      <c r="I257">
        <v>94</v>
      </c>
      <c r="J257">
        <v>33</v>
      </c>
      <c r="K257">
        <v>0.5122218002575597</v>
      </c>
      <c r="L257">
        <v>0.4878569485218095</v>
      </c>
      <c r="M257">
        <v>2.4443600515119401E-2</v>
      </c>
      <c r="N257">
        <v>-2.4286102956381009E-2</v>
      </c>
      <c r="O257">
        <v>2.1665966557601439E-2</v>
      </c>
      <c r="P257">
        <v>-2.1526322866408071E-2</v>
      </c>
      <c r="Q257">
        <v>3.0640303747681868E-2</v>
      </c>
      <c r="R257">
        <v>-3.044281774569638E-2</v>
      </c>
      <c r="S257">
        <v>1.2685596219089941</v>
      </c>
      <c r="T257">
        <v>93.5</v>
      </c>
      <c r="U257">
        <v>94.5</v>
      </c>
      <c r="V257">
        <v>32.5</v>
      </c>
      <c r="W257">
        <v>33.5</v>
      </c>
      <c r="X257">
        <v>1.079657841795678E-2</v>
      </c>
      <c r="Y257">
        <v>3.3967528384246222E-2</v>
      </c>
      <c r="Z257">
        <v>4.652227822089068E-4</v>
      </c>
      <c r="AA257">
        <v>2.4671307107400651E-4</v>
      </c>
      <c r="AB257">
        <v>3.2676487539412557E-4</v>
      </c>
      <c r="AC257">
        <v>-0.99950657385785202</v>
      </c>
      <c r="AD257">
        <v>-0.99934647024921175</v>
      </c>
      <c r="AE257">
        <v>-2.4637721337620482</v>
      </c>
      <c r="AF257">
        <v>-2.4100792989565969</v>
      </c>
      <c r="AG257">
        <v>-3.4842999661631882</v>
      </c>
      <c r="AH257">
        <v>-3.4083668309790611</v>
      </c>
      <c r="AI257">
        <v>117.7064047974453</v>
      </c>
      <c r="AJ257">
        <v>3.3949220441013617E-2</v>
      </c>
      <c r="AK257">
        <v>3.2329725760600371E-2</v>
      </c>
      <c r="AL257">
        <v>0</v>
      </c>
      <c r="AM257">
        <v>0.5</v>
      </c>
      <c r="AN257">
        <v>0</v>
      </c>
      <c r="AO257">
        <v>0.5</v>
      </c>
      <c r="AP257">
        <v>2.4671307107400651E-4</v>
      </c>
      <c r="AQ257">
        <v>3.2676487539412557E-4</v>
      </c>
      <c r="AR257">
        <v>9.4891567662968721E-6</v>
      </c>
      <c r="AS257">
        <v>1.140574168032595E-7</v>
      </c>
      <c r="AT257">
        <v>2.845023857636523E-7</v>
      </c>
      <c r="AU257">
        <v>136043.9245123523</v>
      </c>
      <c r="AV257">
        <v>9.4241411429510702E-2</v>
      </c>
      <c r="AW257">
        <v>3.2655744890690903E-2</v>
      </c>
      <c r="AX257">
        <v>94</v>
      </c>
      <c r="AY257">
        <v>33</v>
      </c>
      <c r="AZ257">
        <v>33</v>
      </c>
      <c r="BA257">
        <v>0</v>
      </c>
      <c r="BB257">
        <v>5.8055809812012829</v>
      </c>
      <c r="BC257">
        <v>1.1492985136139019E-2</v>
      </c>
      <c r="BD257">
        <v>0.88459582881593746</v>
      </c>
      <c r="BE257">
        <v>2.1162759754551889E-2</v>
      </c>
      <c r="BF257">
        <v>8.2748426293371688E-2</v>
      </c>
      <c r="BG257">
        <v>885</v>
      </c>
      <c r="BH257">
        <v>21</v>
      </c>
      <c r="BI257">
        <v>83</v>
      </c>
      <c r="BJ257">
        <v>11</v>
      </c>
      <c r="BK257">
        <v>885</v>
      </c>
      <c r="BL257">
        <v>21</v>
      </c>
      <c r="BM257">
        <v>82</v>
      </c>
      <c r="BN257">
        <v>12</v>
      </c>
      <c r="BO257">
        <v>0</v>
      </c>
      <c r="BP257">
        <v>0</v>
      </c>
      <c r="BQ257">
        <v>1.2195121951219509E-2</v>
      </c>
      <c r="BR257">
        <v>8.3333333333333329E-2</v>
      </c>
      <c r="BS257" s="3">
        <v>9.5528455284552838E-2</v>
      </c>
      <c r="BU257">
        <v>876</v>
      </c>
      <c r="BV257">
        <v>30</v>
      </c>
      <c r="BW257">
        <v>91</v>
      </c>
      <c r="BX257">
        <v>3</v>
      </c>
      <c r="BY257">
        <v>9.152542372881356E-2</v>
      </c>
      <c r="BZ257">
        <v>3.8571428571428572</v>
      </c>
      <c r="CA257">
        <v>0.98780487804878048</v>
      </c>
      <c r="CB257">
        <v>6.75</v>
      </c>
      <c r="CC257" s="3">
        <v>11.68647315892045</v>
      </c>
    </row>
    <row r="258" spans="1:81" x14ac:dyDescent="0.3">
      <c r="A258" t="s">
        <v>336</v>
      </c>
      <c r="B258">
        <v>0.85891510581367103</v>
      </c>
      <c r="C258">
        <v>2.7243979567015301E-2</v>
      </c>
      <c r="D258">
        <v>9.9489175383118494E-2</v>
      </c>
      <c r="E258">
        <v>1.43517392361956E-2</v>
      </c>
      <c r="F258">
        <v>0.113840914619314</v>
      </c>
      <c r="G258">
        <v>4.1595718803210897E-2</v>
      </c>
      <c r="H258">
        <v>1000</v>
      </c>
      <c r="I258">
        <v>114</v>
      </c>
      <c r="J258">
        <v>42</v>
      </c>
      <c r="K258">
        <v>0.71610704011866866</v>
      </c>
      <c r="L258">
        <v>0.76907827206938195</v>
      </c>
      <c r="M258">
        <v>0.43221408023733732</v>
      </c>
      <c r="N258">
        <v>0.5381565441387639</v>
      </c>
      <c r="O258">
        <v>0.40398093586559619</v>
      </c>
      <c r="P258">
        <v>0.52029958507976204</v>
      </c>
      <c r="Q258">
        <v>0.57131531844130168</v>
      </c>
      <c r="R258">
        <v>0.73581472971689355</v>
      </c>
      <c r="S258">
        <v>1.4791237801966191</v>
      </c>
      <c r="T258">
        <v>113.5</v>
      </c>
      <c r="U258">
        <v>114.5</v>
      </c>
      <c r="V258">
        <v>41.5</v>
      </c>
      <c r="W258">
        <v>42.5</v>
      </c>
      <c r="X258">
        <v>9.1496142399074554E-3</v>
      </c>
      <c r="Y258">
        <v>2.589223944321617E-2</v>
      </c>
      <c r="Z258">
        <v>3.5041034403618409E-4</v>
      </c>
      <c r="AA258">
        <v>2.4671307107400651E-4</v>
      </c>
      <c r="AB258">
        <v>3.2676487539412557E-4</v>
      </c>
      <c r="AC258">
        <v>-0.99950657385785202</v>
      </c>
      <c r="AD258">
        <v>-0.99934647024921175</v>
      </c>
      <c r="AE258">
        <v>-2.4637721337620482</v>
      </c>
      <c r="AF258">
        <v>-2.4100792989565969</v>
      </c>
      <c r="AG258">
        <v>-3.4842999661631882</v>
      </c>
      <c r="AH258">
        <v>-3.4083668309790611</v>
      </c>
      <c r="AI258">
        <v>117.7064047974453</v>
      </c>
      <c r="AJ258">
        <v>2.0154410496049072E-3</v>
      </c>
      <c r="AK258">
        <v>4.6710379512369862E-3</v>
      </c>
      <c r="AL258">
        <v>0</v>
      </c>
      <c r="AM258">
        <v>0.5</v>
      </c>
      <c r="AN258">
        <v>0</v>
      </c>
      <c r="AO258">
        <v>0.5</v>
      </c>
      <c r="AP258">
        <v>2.4671307107400651E-4</v>
      </c>
      <c r="AQ258">
        <v>3.2676487539412557E-4</v>
      </c>
      <c r="AR258">
        <v>9.4891567662968721E-6</v>
      </c>
      <c r="AS258">
        <v>1.39653410793497E-8</v>
      </c>
      <c r="AT258">
        <v>1.287454453323724E-8</v>
      </c>
      <c r="AU258">
        <v>18493585.461418241</v>
      </c>
      <c r="AV258">
        <v>0.113840914619314</v>
      </c>
      <c r="AW258">
        <v>4.1595718803210897E-2</v>
      </c>
      <c r="AX258">
        <v>114</v>
      </c>
      <c r="AY258">
        <v>42</v>
      </c>
      <c r="AZ258">
        <v>42</v>
      </c>
      <c r="BA258">
        <v>0</v>
      </c>
      <c r="BB258">
        <v>5.5309524105999914</v>
      </c>
      <c r="BC258">
        <v>1.6052722913308521E-2</v>
      </c>
      <c r="BD258">
        <v>0.86061608949078361</v>
      </c>
      <c r="BE258">
        <v>2.554299588990238E-2</v>
      </c>
      <c r="BF258">
        <v>9.7788191706005487E-2</v>
      </c>
      <c r="BG258">
        <v>861</v>
      </c>
      <c r="BH258">
        <v>26</v>
      </c>
      <c r="BI258">
        <v>98</v>
      </c>
      <c r="BJ258">
        <v>16</v>
      </c>
      <c r="BK258">
        <v>859</v>
      </c>
      <c r="BL258">
        <v>27</v>
      </c>
      <c r="BM258">
        <v>99</v>
      </c>
      <c r="BN258">
        <v>14</v>
      </c>
      <c r="BO258">
        <v>4.6565774155995342E-3</v>
      </c>
      <c r="BP258">
        <v>3.7037037037037028E-2</v>
      </c>
      <c r="BQ258">
        <v>1.01010101010101E-2</v>
      </c>
      <c r="BR258">
        <v>0.2857142857142857</v>
      </c>
      <c r="BS258" s="3">
        <v>0.33750891026793239</v>
      </c>
      <c r="BU258">
        <v>849</v>
      </c>
      <c r="BV258">
        <v>37</v>
      </c>
      <c r="BW258">
        <v>109</v>
      </c>
      <c r="BX258">
        <v>5</v>
      </c>
      <c r="BY258">
        <v>0.1164144353899884</v>
      </c>
      <c r="BZ258">
        <v>3.7037037037037042</v>
      </c>
      <c r="CA258">
        <v>1.0101010101010099</v>
      </c>
      <c r="CB258">
        <v>5.7857142857142856</v>
      </c>
      <c r="CC258" s="3">
        <v>10.615933434908991</v>
      </c>
    </row>
    <row r="259" spans="1:81" x14ac:dyDescent="0.3">
      <c r="A259" t="s">
        <v>337</v>
      </c>
      <c r="B259">
        <v>0.82717872968980799</v>
      </c>
      <c r="C259">
        <v>2.6587887740029501E-2</v>
      </c>
      <c r="D259">
        <v>0.128508124076809</v>
      </c>
      <c r="E259">
        <v>1.7725258493353001E-2</v>
      </c>
      <c r="F259">
        <v>0.146233382570162</v>
      </c>
      <c r="G259">
        <v>4.4313146233382603E-2</v>
      </c>
      <c r="H259">
        <v>1000</v>
      </c>
      <c r="I259">
        <v>146</v>
      </c>
      <c r="J259">
        <v>44</v>
      </c>
      <c r="K259">
        <v>0.92427567714797887</v>
      </c>
      <c r="L259">
        <v>0.81752806605415029</v>
      </c>
      <c r="M259">
        <v>0.84855135429595774</v>
      </c>
      <c r="N259">
        <v>0.63505613210830059</v>
      </c>
      <c r="O259">
        <v>1.014297525534867</v>
      </c>
      <c r="P259">
        <v>0.64062803565988913</v>
      </c>
      <c r="Q259">
        <v>1.43443331689288</v>
      </c>
      <c r="R259">
        <v>0.90598485646665006</v>
      </c>
      <c r="S259">
        <v>1.914439077481499</v>
      </c>
      <c r="T259">
        <v>145.5</v>
      </c>
      <c r="U259">
        <v>146.5</v>
      </c>
      <c r="V259">
        <v>43.5</v>
      </c>
      <c r="W259">
        <v>44.5</v>
      </c>
      <c r="X259">
        <v>3.8434281500703271E-3</v>
      </c>
      <c r="Y259">
        <v>2.2515001173203038E-2</v>
      </c>
      <c r="Z259">
        <v>1.6566558221277721E-4</v>
      </c>
      <c r="AA259">
        <v>2.4671307107400651E-4</v>
      </c>
      <c r="AB259">
        <v>3.2676487539412557E-4</v>
      </c>
      <c r="AC259">
        <v>-0.99950657385785202</v>
      </c>
      <c r="AD259">
        <v>-0.99934647024921175</v>
      </c>
      <c r="AE259">
        <v>-2.4637721337620482</v>
      </c>
      <c r="AF259">
        <v>-2.4100792989565969</v>
      </c>
      <c r="AG259">
        <v>-3.4842999661631882</v>
      </c>
      <c r="AH259">
        <v>-3.4083668309790611</v>
      </c>
      <c r="AI259">
        <v>117.7064047974453</v>
      </c>
      <c r="AJ259">
        <v>1.0250604014977001E-3</v>
      </c>
      <c r="AK259">
        <v>1.4675493354967509E-4</v>
      </c>
      <c r="AL259">
        <v>0</v>
      </c>
      <c r="AM259">
        <v>0.5</v>
      </c>
      <c r="AN259">
        <v>0</v>
      </c>
      <c r="AO259">
        <v>0.5</v>
      </c>
      <c r="AP259">
        <v>2.4671307107400651E-4</v>
      </c>
      <c r="AQ259">
        <v>3.2676487539412557E-4</v>
      </c>
      <c r="AR259">
        <v>9.4891567662968721E-6</v>
      </c>
      <c r="AS259">
        <v>1.8430912782165039E-10</v>
      </c>
      <c r="AT259">
        <v>5.693949226715132E-9</v>
      </c>
      <c r="AU259">
        <v>1497957454.036062</v>
      </c>
      <c r="AV259">
        <v>0.146233382570162</v>
      </c>
      <c r="AW259">
        <v>4.4313146233382603E-2</v>
      </c>
      <c r="AX259">
        <v>146</v>
      </c>
      <c r="AY259">
        <v>44</v>
      </c>
      <c r="AZ259">
        <v>44</v>
      </c>
      <c r="BA259">
        <v>0</v>
      </c>
      <c r="BB259">
        <v>5.4353755833584279</v>
      </c>
      <c r="BC259">
        <v>2.0055657875184148E-2</v>
      </c>
      <c r="BD259">
        <v>0.82950912907163954</v>
      </c>
      <c r="BE259">
        <v>2.4257488358198451E-2</v>
      </c>
      <c r="BF259">
        <v>0.12617772469497779</v>
      </c>
      <c r="BG259">
        <v>830</v>
      </c>
      <c r="BH259">
        <v>24</v>
      </c>
      <c r="BI259">
        <v>126</v>
      </c>
      <c r="BJ259">
        <v>20</v>
      </c>
      <c r="BK259">
        <v>827</v>
      </c>
      <c r="BL259">
        <v>27</v>
      </c>
      <c r="BM259">
        <v>129</v>
      </c>
      <c r="BN259">
        <v>18</v>
      </c>
      <c r="BO259">
        <v>1.0882708585247879E-2</v>
      </c>
      <c r="BP259">
        <v>0.33333333333333331</v>
      </c>
      <c r="BQ259">
        <v>6.9767441860465115E-2</v>
      </c>
      <c r="BR259">
        <v>0.22222222222222221</v>
      </c>
      <c r="BS259" s="3">
        <v>0.63620570600126847</v>
      </c>
      <c r="BU259">
        <v>816</v>
      </c>
      <c r="BV259">
        <v>38</v>
      </c>
      <c r="BW259">
        <v>140</v>
      </c>
      <c r="BX259">
        <v>6</v>
      </c>
      <c r="BY259">
        <v>0.14631197097944379</v>
      </c>
      <c r="BZ259">
        <v>4.4814814814814818</v>
      </c>
      <c r="CA259">
        <v>0.93798449612403101</v>
      </c>
      <c r="CB259">
        <v>8</v>
      </c>
      <c r="CC259" s="3">
        <v>13.565777948584961</v>
      </c>
    </row>
    <row r="260" spans="1:81" x14ac:dyDescent="0.3">
      <c r="A260" t="s">
        <v>338</v>
      </c>
      <c r="B260">
        <v>0.77969018932874401</v>
      </c>
      <c r="C260">
        <v>4.9913941480206503E-2</v>
      </c>
      <c r="D260">
        <v>0.120481927710843</v>
      </c>
      <c r="E260">
        <v>4.9913941480206503E-2</v>
      </c>
      <c r="F260">
        <v>0.17039586919104999</v>
      </c>
      <c r="G260">
        <v>9.9827882960413103E-2</v>
      </c>
      <c r="H260">
        <v>1000</v>
      </c>
      <c r="I260">
        <v>170</v>
      </c>
      <c r="J260">
        <v>100</v>
      </c>
      <c r="K260">
        <v>0.98128698206933362</v>
      </c>
      <c r="L260">
        <v>0.99999999275375273</v>
      </c>
      <c r="M260">
        <v>0.96257396413866725</v>
      </c>
      <c r="N260">
        <v>0.99999998550750546</v>
      </c>
      <c r="O260">
        <v>1.471550016570508</v>
      </c>
      <c r="P260">
        <v>4.0075035199395392</v>
      </c>
      <c r="Q260">
        <v>2.0810859911443651</v>
      </c>
      <c r="R260">
        <v>5.6674658291564137</v>
      </c>
      <c r="S260">
        <v>2.2028369882003171</v>
      </c>
      <c r="T260">
        <v>169.5</v>
      </c>
      <c r="U260">
        <v>170.5</v>
      </c>
      <c r="V260">
        <v>99.5</v>
      </c>
      <c r="W260">
        <v>100.5</v>
      </c>
      <c r="X260">
        <v>1.232697139515682E-3</v>
      </c>
      <c r="Y260">
        <v>3.627757538815501E-9</v>
      </c>
      <c r="Z260">
        <v>9.8509247523614739E-12</v>
      </c>
      <c r="AA260">
        <v>2.4671307107400651E-4</v>
      </c>
      <c r="AB260">
        <v>3.2676487539412557E-4</v>
      </c>
      <c r="AC260">
        <v>-0.99950657385785202</v>
      </c>
      <c r="AD260">
        <v>-0.99934647024921175</v>
      </c>
      <c r="AE260">
        <v>-2.4637721337620482</v>
      </c>
      <c r="AF260">
        <v>-2.4100792989565969</v>
      </c>
      <c r="AG260">
        <v>-3.4842999661631882</v>
      </c>
      <c r="AH260">
        <v>-3.4083668309790611</v>
      </c>
      <c r="AI260">
        <v>117.7064047974453</v>
      </c>
      <c r="AJ260">
        <v>4.6110334005495494E-15</v>
      </c>
      <c r="AK260">
        <v>8.1373972836343487E-6</v>
      </c>
      <c r="AL260">
        <v>0</v>
      </c>
      <c r="AM260">
        <v>0.5</v>
      </c>
      <c r="AN260">
        <v>0</v>
      </c>
      <c r="AO260">
        <v>0.5</v>
      </c>
      <c r="AP260">
        <v>2.4671307107400651E-4</v>
      </c>
      <c r="AQ260">
        <v>3.2676487539412557E-4</v>
      </c>
      <c r="AR260">
        <v>9.4891567662968721E-6</v>
      </c>
      <c r="AS260">
        <v>3.277760935658686E-12</v>
      </c>
      <c r="AT260">
        <v>4.1269449973983329E-27</v>
      </c>
      <c r="AU260">
        <v>6.9103280896409977E+21</v>
      </c>
      <c r="AV260">
        <v>0.17039586919104999</v>
      </c>
      <c r="AW260">
        <v>9.9827882960413103E-2</v>
      </c>
      <c r="AX260">
        <v>170</v>
      </c>
      <c r="AY260">
        <v>100</v>
      </c>
      <c r="AZ260">
        <v>100</v>
      </c>
      <c r="BA260">
        <v>0</v>
      </c>
      <c r="BB260">
        <v>5.2570042270064556</v>
      </c>
      <c r="BC260">
        <v>4.5724420747168461E-2</v>
      </c>
      <c r="BD260">
        <v>0.77550066859570532</v>
      </c>
      <c r="BE260">
        <v>5.4103462213244642E-2</v>
      </c>
      <c r="BF260">
        <v>0.12467144844388151</v>
      </c>
      <c r="BG260">
        <v>776</v>
      </c>
      <c r="BH260">
        <v>54</v>
      </c>
      <c r="BI260">
        <v>125</v>
      </c>
      <c r="BJ260">
        <v>46</v>
      </c>
      <c r="BK260">
        <v>780</v>
      </c>
      <c r="BL260">
        <v>50</v>
      </c>
      <c r="BM260">
        <v>120</v>
      </c>
      <c r="BN260">
        <v>50</v>
      </c>
      <c r="BO260">
        <v>2.0512820512820509E-2</v>
      </c>
      <c r="BP260">
        <v>0.32</v>
      </c>
      <c r="BQ260">
        <v>0.20833333333333329</v>
      </c>
      <c r="BR260">
        <v>0.32</v>
      </c>
      <c r="BS260" s="3">
        <v>0.86884615384615382</v>
      </c>
      <c r="BU260">
        <v>747</v>
      </c>
      <c r="BV260">
        <v>83</v>
      </c>
      <c r="BW260">
        <v>153</v>
      </c>
      <c r="BX260">
        <v>17</v>
      </c>
      <c r="BY260">
        <v>1.3961538461538461</v>
      </c>
      <c r="BZ260">
        <v>21.78</v>
      </c>
      <c r="CA260">
        <v>9.0749999999999993</v>
      </c>
      <c r="CB260">
        <v>21.78</v>
      </c>
      <c r="CC260" s="3">
        <v>54.031153846153849</v>
      </c>
    </row>
    <row r="261" spans="1:81" x14ac:dyDescent="0.3">
      <c r="A261" t="s">
        <v>339</v>
      </c>
      <c r="B261">
        <v>0.91352941176470603</v>
      </c>
      <c r="C261">
        <v>2.64705882352941E-2</v>
      </c>
      <c r="D261">
        <v>4.8823529411764703E-2</v>
      </c>
      <c r="E261">
        <v>1.11764705882353E-2</v>
      </c>
      <c r="F261">
        <v>0.06</v>
      </c>
      <c r="G261">
        <v>3.7647058823529402E-2</v>
      </c>
      <c r="H261">
        <v>1000</v>
      </c>
      <c r="I261">
        <v>60</v>
      </c>
      <c r="J261">
        <v>38</v>
      </c>
      <c r="K261">
        <v>0.18517623108278269</v>
      </c>
      <c r="L261">
        <v>0.6537186407740091</v>
      </c>
      <c r="M261">
        <v>-0.62964753783443461</v>
      </c>
      <c r="N261">
        <v>0.30743728154801819</v>
      </c>
      <c r="O261">
        <v>-0.63343568977378439</v>
      </c>
      <c r="P261">
        <v>0.27957563808324398</v>
      </c>
      <c r="Q261">
        <v>-0.89581334336924234</v>
      </c>
      <c r="R261">
        <v>0.39537965908643569</v>
      </c>
      <c r="S261">
        <v>0.66522418137246886</v>
      </c>
      <c r="T261">
        <v>59.5</v>
      </c>
      <c r="U261">
        <v>60.5</v>
      </c>
      <c r="V261">
        <v>37.5</v>
      </c>
      <c r="W261">
        <v>38.5</v>
      </c>
      <c r="X261">
        <v>7.3581650656533706E-3</v>
      </c>
      <c r="Y261">
        <v>3.1400005992314628E-2</v>
      </c>
      <c r="Z261">
        <v>1.5369767036252409E-4</v>
      </c>
      <c r="AA261">
        <v>2.4671307107400651E-4</v>
      </c>
      <c r="AB261">
        <v>3.2676487539412557E-4</v>
      </c>
      <c r="AC261">
        <v>-0.99950657385785202</v>
      </c>
      <c r="AD261">
        <v>-0.99934647024921175</v>
      </c>
      <c r="AE261">
        <v>-2.4637721337620482</v>
      </c>
      <c r="AF261">
        <v>-2.4100792989565969</v>
      </c>
      <c r="AG261">
        <v>-3.4842999661631882</v>
      </c>
      <c r="AH261">
        <v>-3.4083668309790611</v>
      </c>
      <c r="AI261">
        <v>117.7064047974453</v>
      </c>
      <c r="AJ261">
        <v>7.3891698128913759E-3</v>
      </c>
      <c r="AK261">
        <v>0.58617598831571904</v>
      </c>
      <c r="AL261">
        <v>0</v>
      </c>
      <c r="AM261">
        <v>0.5</v>
      </c>
      <c r="AN261">
        <v>0</v>
      </c>
      <c r="AO261">
        <v>0.5</v>
      </c>
      <c r="AP261">
        <v>2.4671307107400651E-4</v>
      </c>
      <c r="AQ261">
        <v>3.2676487539412557E-4</v>
      </c>
      <c r="AR261">
        <v>9.4891567662968721E-6</v>
      </c>
      <c r="AS261">
        <v>1.4093956205404871E-6</v>
      </c>
      <c r="AT261">
        <v>5.7242360928907482E-8</v>
      </c>
      <c r="AU261">
        <v>18077.75311317965</v>
      </c>
      <c r="AV261">
        <v>0.06</v>
      </c>
      <c r="AW261">
        <v>3.7647058823529402E-2</v>
      </c>
      <c r="AX261">
        <v>60</v>
      </c>
      <c r="AY261">
        <v>38</v>
      </c>
      <c r="AZ261">
        <v>38</v>
      </c>
      <c r="BA261">
        <v>0</v>
      </c>
      <c r="BB261">
        <v>6.2482068543323406</v>
      </c>
      <c r="BC261">
        <v>9.6549380484230278E-3</v>
      </c>
      <c r="BD261">
        <v>0.91200787922489357</v>
      </c>
      <c r="BE261">
        <v>2.799212077510637E-2</v>
      </c>
      <c r="BF261">
        <v>5.0345061951576973E-2</v>
      </c>
      <c r="BG261">
        <v>912</v>
      </c>
      <c r="BH261">
        <v>28</v>
      </c>
      <c r="BI261">
        <v>50</v>
      </c>
      <c r="BJ261">
        <v>10</v>
      </c>
      <c r="BK261">
        <v>914</v>
      </c>
      <c r="BL261">
        <v>26</v>
      </c>
      <c r="BM261">
        <v>49</v>
      </c>
      <c r="BN261">
        <v>11</v>
      </c>
      <c r="BO261">
        <v>4.3763676148796497E-3</v>
      </c>
      <c r="BP261">
        <v>0.15384615384615391</v>
      </c>
      <c r="BQ261">
        <v>2.0408163265306121E-2</v>
      </c>
      <c r="BR261">
        <v>9.0909090909090912E-2</v>
      </c>
      <c r="BS261" s="3">
        <v>0.26953977563543052</v>
      </c>
      <c r="BU261">
        <v>905</v>
      </c>
      <c r="BV261">
        <v>35</v>
      </c>
      <c r="BW261">
        <v>58</v>
      </c>
      <c r="BX261">
        <v>2</v>
      </c>
      <c r="BY261">
        <v>8.8621444201312904E-2</v>
      </c>
      <c r="BZ261">
        <v>3.115384615384615</v>
      </c>
      <c r="CA261">
        <v>1.653061224489796</v>
      </c>
      <c r="CB261">
        <v>7.3636363636363633</v>
      </c>
      <c r="CC261" s="3">
        <v>12.220703647712091</v>
      </c>
    </row>
    <row r="262" spans="1:81" x14ac:dyDescent="0.3">
      <c r="A262" t="s">
        <v>340</v>
      </c>
      <c r="B262">
        <v>0.87741935483871003</v>
      </c>
      <c r="C262">
        <v>1.9354838709677399E-2</v>
      </c>
      <c r="D262">
        <v>8.8709677419354802E-2</v>
      </c>
      <c r="E262">
        <v>1.45161290322581E-2</v>
      </c>
      <c r="F262">
        <v>0.103225806451613</v>
      </c>
      <c r="G262">
        <v>3.3870967741935501E-2</v>
      </c>
      <c r="H262">
        <v>1000</v>
      </c>
      <c r="I262">
        <v>103</v>
      </c>
      <c r="J262">
        <v>34</v>
      </c>
      <c r="K262">
        <v>0.60800792551085581</v>
      </c>
      <c r="L262">
        <v>0.52183346280871312</v>
      </c>
      <c r="M262">
        <v>0.21601585102171161</v>
      </c>
      <c r="N262">
        <v>4.3666925617426237E-2</v>
      </c>
      <c r="O262">
        <v>0.193839707265057</v>
      </c>
      <c r="P262">
        <v>3.8718143923656079E-2</v>
      </c>
      <c r="Q262">
        <v>0.27413074294067408</v>
      </c>
      <c r="R262">
        <v>5.4755724246747871E-2</v>
      </c>
      <c r="S262">
        <v>1.2590197451261931</v>
      </c>
      <c r="T262">
        <v>102.5</v>
      </c>
      <c r="U262">
        <v>103.5</v>
      </c>
      <c r="V262">
        <v>33.5</v>
      </c>
      <c r="W262">
        <v>34.5</v>
      </c>
      <c r="X262">
        <v>1.038739811154832E-2</v>
      </c>
      <c r="Y262">
        <v>3.3924201228875413E-2</v>
      </c>
      <c r="Z262">
        <v>4.4365864524995941E-4</v>
      </c>
      <c r="AA262">
        <v>2.4671307107400651E-4</v>
      </c>
      <c r="AB262">
        <v>3.2676487539412557E-4</v>
      </c>
      <c r="AC262">
        <v>-0.99950657385785202</v>
      </c>
      <c r="AD262">
        <v>-0.99934647024921175</v>
      </c>
      <c r="AE262">
        <v>-2.4637721337620482</v>
      </c>
      <c r="AF262">
        <v>-2.4100792989565969</v>
      </c>
      <c r="AG262">
        <v>-3.4842999661631882</v>
      </c>
      <c r="AH262">
        <v>-3.4083668309790611</v>
      </c>
      <c r="AI262">
        <v>117.7064047974453</v>
      </c>
      <c r="AJ262">
        <v>2.5246421506387839E-2</v>
      </c>
      <c r="AK262">
        <v>1.3831720577147721E-2</v>
      </c>
      <c r="AL262">
        <v>0</v>
      </c>
      <c r="AM262">
        <v>0.5</v>
      </c>
      <c r="AN262">
        <v>0</v>
      </c>
      <c r="AO262">
        <v>0.5</v>
      </c>
      <c r="AP262">
        <v>2.4671307107400651E-4</v>
      </c>
      <c r="AQ262">
        <v>3.2676487539412557E-4</v>
      </c>
      <c r="AR262">
        <v>9.4891567662968721E-6</v>
      </c>
      <c r="AS262">
        <v>4.6948135676176831E-8</v>
      </c>
      <c r="AT262">
        <v>2.1130103233066639E-7</v>
      </c>
      <c r="AU262">
        <v>424381.65328505688</v>
      </c>
      <c r="AV262">
        <v>0.103225806451613</v>
      </c>
      <c r="AW262">
        <v>3.3870967741935501E-2</v>
      </c>
      <c r="AX262">
        <v>103</v>
      </c>
      <c r="AY262">
        <v>34</v>
      </c>
      <c r="AZ262">
        <v>34</v>
      </c>
      <c r="BA262">
        <v>0</v>
      </c>
      <c r="BB262">
        <v>5.719296651905819</v>
      </c>
      <c r="BC262">
        <v>1.259590308803496E-2</v>
      </c>
      <c r="BD262">
        <v>0.87549912889448644</v>
      </c>
      <c r="BE262">
        <v>2.1275064653900541E-2</v>
      </c>
      <c r="BF262">
        <v>9.062990336357804E-2</v>
      </c>
      <c r="BG262">
        <v>875</v>
      </c>
      <c r="BH262">
        <v>21</v>
      </c>
      <c r="BI262">
        <v>91</v>
      </c>
      <c r="BJ262">
        <v>13</v>
      </c>
      <c r="BK262">
        <v>877</v>
      </c>
      <c r="BL262">
        <v>19</v>
      </c>
      <c r="BM262">
        <v>89</v>
      </c>
      <c r="BN262">
        <v>15</v>
      </c>
      <c r="BO262">
        <v>4.5610034207525657E-3</v>
      </c>
      <c r="BP262">
        <v>0.2105263157894737</v>
      </c>
      <c r="BQ262">
        <v>4.49438202247191E-2</v>
      </c>
      <c r="BR262">
        <v>0.26666666666666672</v>
      </c>
      <c r="BS262" s="3">
        <v>0.52669780610161199</v>
      </c>
      <c r="BU262">
        <v>866</v>
      </c>
      <c r="BV262">
        <v>30</v>
      </c>
      <c r="BW262">
        <v>100</v>
      </c>
      <c r="BX262">
        <v>3</v>
      </c>
      <c r="BY262">
        <v>0.1379703534777651</v>
      </c>
      <c r="BZ262">
        <v>6.3684210526315788</v>
      </c>
      <c r="CA262">
        <v>1.359550561797753</v>
      </c>
      <c r="CB262">
        <v>9.6</v>
      </c>
      <c r="CC262" s="3">
        <v>17.465941967907099</v>
      </c>
    </row>
    <row r="263" spans="1:81" x14ac:dyDescent="0.3">
      <c r="A263" t="s">
        <v>341</v>
      </c>
      <c r="B263">
        <v>0.85308056872037896</v>
      </c>
      <c r="C263">
        <v>2.3696682464454999E-2</v>
      </c>
      <c r="D263">
        <v>0.104265402843602</v>
      </c>
      <c r="E263">
        <v>1.8957345971564E-2</v>
      </c>
      <c r="F263">
        <v>0.123222748815166</v>
      </c>
      <c r="G263">
        <v>4.2654028436019002E-2</v>
      </c>
      <c r="H263">
        <v>1000</v>
      </c>
      <c r="I263">
        <v>123</v>
      </c>
      <c r="J263">
        <v>43</v>
      </c>
      <c r="K263">
        <v>0.792244118492759</v>
      </c>
      <c r="L263">
        <v>0.79414925166147554</v>
      </c>
      <c r="M263">
        <v>0.58448823698551799</v>
      </c>
      <c r="N263">
        <v>0.58829850332295108</v>
      </c>
      <c r="O263">
        <v>0.57574933126452987</v>
      </c>
      <c r="P263">
        <v>0.58046610957432498</v>
      </c>
      <c r="Q263">
        <v>0.81423251280153808</v>
      </c>
      <c r="R263">
        <v>0.82090304465795749</v>
      </c>
      <c r="S263">
        <v>1.6394572798469751</v>
      </c>
      <c r="T263">
        <v>122.5</v>
      </c>
      <c r="U263">
        <v>123.5</v>
      </c>
      <c r="V263">
        <v>42.5</v>
      </c>
      <c r="W263">
        <v>43.5</v>
      </c>
      <c r="X263">
        <v>7.7270190054825596E-3</v>
      </c>
      <c r="Y263">
        <v>2.4231981356933718E-2</v>
      </c>
      <c r="Z263">
        <v>3.0697358854268089E-4</v>
      </c>
      <c r="AA263">
        <v>2.4671307107400651E-4</v>
      </c>
      <c r="AB263">
        <v>3.2676487539412557E-4</v>
      </c>
      <c r="AC263">
        <v>-0.99950657385785202</v>
      </c>
      <c r="AD263">
        <v>-0.99934647024921175</v>
      </c>
      <c r="AE263">
        <v>-2.4637721337620482</v>
      </c>
      <c r="AF263">
        <v>-2.4100792989565969</v>
      </c>
      <c r="AG263">
        <v>-3.4842999661631882</v>
      </c>
      <c r="AH263">
        <v>-3.4083668309790611</v>
      </c>
      <c r="AI263">
        <v>117.7064047974453</v>
      </c>
      <c r="AJ263">
        <v>1.4405207733671961E-3</v>
      </c>
      <c r="AK263">
        <v>1.8473406171497461E-3</v>
      </c>
      <c r="AL263">
        <v>0</v>
      </c>
      <c r="AM263">
        <v>0.5</v>
      </c>
      <c r="AN263">
        <v>0</v>
      </c>
      <c r="AO263">
        <v>0.5</v>
      </c>
      <c r="AP263">
        <v>2.4671307107400651E-4</v>
      </c>
      <c r="AQ263">
        <v>3.2676487539412557E-4</v>
      </c>
      <c r="AR263">
        <v>9.4891567662968721E-6</v>
      </c>
      <c r="AS263">
        <v>4.6643843199170298E-9</v>
      </c>
      <c r="AT263">
        <v>8.6119323794964124E-9</v>
      </c>
      <c r="AU263">
        <v>72515975.709127516</v>
      </c>
      <c r="AV263">
        <v>0.123222748815166</v>
      </c>
      <c r="AW263">
        <v>4.2654028436019002E-2</v>
      </c>
      <c r="AX263">
        <v>123</v>
      </c>
      <c r="AY263">
        <v>43</v>
      </c>
      <c r="AZ263">
        <v>43</v>
      </c>
      <c r="BA263">
        <v>0</v>
      </c>
      <c r="BB263">
        <v>5.4862961652748767</v>
      </c>
      <c r="BC263">
        <v>1.730264440159518E-2</v>
      </c>
      <c r="BD263">
        <v>0.85142586715041024</v>
      </c>
      <c r="BE263">
        <v>2.5351384034423819E-2</v>
      </c>
      <c r="BF263">
        <v>0.1059201044135708</v>
      </c>
      <c r="BG263">
        <v>851</v>
      </c>
      <c r="BH263">
        <v>25</v>
      </c>
      <c r="BI263">
        <v>106</v>
      </c>
      <c r="BJ263">
        <v>17</v>
      </c>
      <c r="BK263">
        <v>853</v>
      </c>
      <c r="BL263">
        <v>24</v>
      </c>
      <c r="BM263">
        <v>104</v>
      </c>
      <c r="BN263">
        <v>19</v>
      </c>
      <c r="BO263">
        <v>4.6893317702227429E-3</v>
      </c>
      <c r="BP263">
        <v>4.1666666666666657E-2</v>
      </c>
      <c r="BQ263">
        <v>3.8461538461538457E-2</v>
      </c>
      <c r="BR263">
        <v>0.2105263157894737</v>
      </c>
      <c r="BS263" s="3">
        <v>0.29534385268790148</v>
      </c>
      <c r="BU263">
        <v>839</v>
      </c>
      <c r="BV263">
        <v>37</v>
      </c>
      <c r="BW263">
        <v>118</v>
      </c>
      <c r="BX263">
        <v>5</v>
      </c>
      <c r="BY263">
        <v>0.2297772567409144</v>
      </c>
      <c r="BZ263">
        <v>7.041666666666667</v>
      </c>
      <c r="CA263">
        <v>1.884615384615385</v>
      </c>
      <c r="CB263">
        <v>10.315789473684211</v>
      </c>
      <c r="CC263" s="3">
        <v>19.47184878170718</v>
      </c>
    </row>
    <row r="264" spans="1:81" x14ac:dyDescent="0.3">
      <c r="A264" t="s">
        <v>342</v>
      </c>
      <c r="B264">
        <v>0.85678073510773101</v>
      </c>
      <c r="C264">
        <v>2.9150823827629901E-2</v>
      </c>
      <c r="D264">
        <v>9.8859315589353597E-2</v>
      </c>
      <c r="E264">
        <v>1.5209125475285201E-2</v>
      </c>
      <c r="F264">
        <v>0.114068441064639</v>
      </c>
      <c r="G264">
        <v>4.4359949302915098E-2</v>
      </c>
      <c r="H264">
        <v>1000</v>
      </c>
      <c r="I264">
        <v>114</v>
      </c>
      <c r="J264">
        <v>44</v>
      </c>
      <c r="K264">
        <v>0.71610704011866866</v>
      </c>
      <c r="L264">
        <v>0.81752806605415029</v>
      </c>
      <c r="M264">
        <v>0.43221408023733732</v>
      </c>
      <c r="N264">
        <v>0.63505613210830059</v>
      </c>
      <c r="O264">
        <v>0.40398093586559619</v>
      </c>
      <c r="P264">
        <v>0.64062803565988913</v>
      </c>
      <c r="Q264">
        <v>0.57131531844130168</v>
      </c>
      <c r="R264">
        <v>0.90598485646665006</v>
      </c>
      <c r="S264">
        <v>1.4954963413711879</v>
      </c>
      <c r="T264">
        <v>113.5</v>
      </c>
      <c r="U264">
        <v>114.5</v>
      </c>
      <c r="V264">
        <v>43.5</v>
      </c>
      <c r="W264">
        <v>44.5</v>
      </c>
      <c r="X264">
        <v>9.1496142399074554E-3</v>
      </c>
      <c r="Y264">
        <v>2.2515001173203038E-2</v>
      </c>
      <c r="Z264">
        <v>3.0807759323913482E-4</v>
      </c>
      <c r="AA264">
        <v>2.4671307107400651E-4</v>
      </c>
      <c r="AB264">
        <v>3.2676487539412557E-4</v>
      </c>
      <c r="AC264">
        <v>-0.99950657385785202</v>
      </c>
      <c r="AD264">
        <v>-0.99934647024921175</v>
      </c>
      <c r="AE264">
        <v>-2.4637721337620482</v>
      </c>
      <c r="AF264">
        <v>-2.4100792989565969</v>
      </c>
      <c r="AG264">
        <v>-3.4842999661631882</v>
      </c>
      <c r="AH264">
        <v>-3.4083668309790611</v>
      </c>
      <c r="AI264">
        <v>117.7064047974453</v>
      </c>
      <c r="AJ264">
        <v>1.0250604014977001E-3</v>
      </c>
      <c r="AK264">
        <v>4.6710379512369862E-3</v>
      </c>
      <c r="AL264">
        <v>0</v>
      </c>
      <c r="AM264">
        <v>0.5</v>
      </c>
      <c r="AN264">
        <v>0</v>
      </c>
      <c r="AO264">
        <v>0.5</v>
      </c>
      <c r="AP264">
        <v>2.4671307107400651E-4</v>
      </c>
      <c r="AQ264">
        <v>3.2676487539412557E-4</v>
      </c>
      <c r="AR264">
        <v>9.4891567662968721E-6</v>
      </c>
      <c r="AS264">
        <v>1.39653410793497E-8</v>
      </c>
      <c r="AT264">
        <v>5.693949226715132E-9</v>
      </c>
      <c r="AU264">
        <v>36763986.424731947</v>
      </c>
      <c r="AV264">
        <v>0.114068441064639</v>
      </c>
      <c r="AW264">
        <v>4.4359949302915098E-2</v>
      </c>
      <c r="AX264">
        <v>114</v>
      </c>
      <c r="AY264">
        <v>44</v>
      </c>
      <c r="AZ264">
        <v>44</v>
      </c>
      <c r="BA264">
        <v>0</v>
      </c>
      <c r="BB264">
        <v>5.5074198304587876</v>
      </c>
      <c r="BC264">
        <v>1.7019746813322929E-2</v>
      </c>
      <c r="BD264">
        <v>0.85859135644576889</v>
      </c>
      <c r="BE264">
        <v>2.734020248959217E-2</v>
      </c>
      <c r="BF264">
        <v>9.704869425131607E-2</v>
      </c>
      <c r="BG264">
        <v>859</v>
      </c>
      <c r="BH264">
        <v>27</v>
      </c>
      <c r="BI264">
        <v>97</v>
      </c>
      <c r="BJ264">
        <v>17</v>
      </c>
      <c r="BK264">
        <v>857</v>
      </c>
      <c r="BL264">
        <v>29</v>
      </c>
      <c r="BM264">
        <v>99</v>
      </c>
      <c r="BN264">
        <v>15</v>
      </c>
      <c r="BO264">
        <v>4.6674445740956822E-3</v>
      </c>
      <c r="BP264">
        <v>0.13793103448275859</v>
      </c>
      <c r="BQ264">
        <v>4.0404040404040407E-2</v>
      </c>
      <c r="BR264">
        <v>0.26666666666666672</v>
      </c>
      <c r="BS264" s="3">
        <v>0.44966918612756129</v>
      </c>
      <c r="BU264">
        <v>847</v>
      </c>
      <c r="BV264">
        <v>39</v>
      </c>
      <c r="BW264">
        <v>109</v>
      </c>
      <c r="BX264">
        <v>5</v>
      </c>
      <c r="BY264">
        <v>0.1166861143523921</v>
      </c>
      <c r="BZ264">
        <v>3.4482758620689649</v>
      </c>
      <c r="CA264">
        <v>1.0101010101010099</v>
      </c>
      <c r="CB264">
        <v>6.666666666666667</v>
      </c>
      <c r="CC264" s="3">
        <v>11.241729653189029</v>
      </c>
    </row>
    <row r="265" spans="1:81" x14ac:dyDescent="0.3">
      <c r="A265" t="s">
        <v>343</v>
      </c>
      <c r="B265">
        <v>0.85162846803377601</v>
      </c>
      <c r="C265">
        <v>1.8697225572979499E-2</v>
      </c>
      <c r="D265">
        <v>0.11459589867309999</v>
      </c>
      <c r="E265">
        <v>1.50784077201448E-2</v>
      </c>
      <c r="F265">
        <v>0.12967430639324501</v>
      </c>
      <c r="G265">
        <v>3.3775633293124198E-2</v>
      </c>
      <c r="H265">
        <v>1000</v>
      </c>
      <c r="I265">
        <v>130</v>
      </c>
      <c r="J265">
        <v>34</v>
      </c>
      <c r="K265">
        <v>0.84208483387901145</v>
      </c>
      <c r="L265">
        <v>0.52183346280871312</v>
      </c>
      <c r="M265">
        <v>0.6841696677580229</v>
      </c>
      <c r="N265">
        <v>4.3666925617426237E-2</v>
      </c>
      <c r="O265">
        <v>0.70927284436327098</v>
      </c>
      <c r="P265">
        <v>3.8718143923656079E-2</v>
      </c>
      <c r="Q265">
        <v>1.003063275921479</v>
      </c>
      <c r="R265">
        <v>5.4755724246747871E-2</v>
      </c>
      <c r="S265">
        <v>0.98434202339010568</v>
      </c>
      <c r="T265">
        <v>129.5</v>
      </c>
      <c r="U265">
        <v>130.5</v>
      </c>
      <c r="V265">
        <v>33.5</v>
      </c>
      <c r="W265">
        <v>34.5</v>
      </c>
      <c r="X265">
        <v>6.5060560025266279E-3</v>
      </c>
      <c r="Y265">
        <v>3.3924201228875413E-2</v>
      </c>
      <c r="Z265">
        <v>2.1725683791150229E-4</v>
      </c>
      <c r="AA265">
        <v>2.4671307107400651E-4</v>
      </c>
      <c r="AB265">
        <v>3.2676487539412557E-4</v>
      </c>
      <c r="AC265">
        <v>-0.99950657385785202</v>
      </c>
      <c r="AD265">
        <v>-0.99934647024921175</v>
      </c>
      <c r="AE265">
        <v>-2.4637721337620482</v>
      </c>
      <c r="AF265">
        <v>-2.4100792989565969</v>
      </c>
      <c r="AG265">
        <v>-3.4842999661631882</v>
      </c>
      <c r="AH265">
        <v>-3.4083668309790611</v>
      </c>
      <c r="AI265">
        <v>117.7064047974453</v>
      </c>
      <c r="AJ265">
        <v>2.5246421506387839E-2</v>
      </c>
      <c r="AK265">
        <v>8.7600969830671212E-4</v>
      </c>
      <c r="AL265">
        <v>0</v>
      </c>
      <c r="AM265">
        <v>0.5</v>
      </c>
      <c r="AN265">
        <v>0</v>
      </c>
      <c r="AO265">
        <v>0.5</v>
      </c>
      <c r="AP265">
        <v>2.4671307107400651E-4</v>
      </c>
      <c r="AQ265">
        <v>3.2676487539412557E-4</v>
      </c>
      <c r="AR265">
        <v>9.4891567662968721E-6</v>
      </c>
      <c r="AS265">
        <v>1.862353325300957E-9</v>
      </c>
      <c r="AT265">
        <v>2.1130103233066639E-7</v>
      </c>
      <c r="AU265">
        <v>5238867.0615132581</v>
      </c>
      <c r="AV265">
        <v>0.12967430639324501</v>
      </c>
      <c r="AW265">
        <v>3.3775633293124198E-2</v>
      </c>
      <c r="AX265">
        <v>130</v>
      </c>
      <c r="AY265">
        <v>34</v>
      </c>
      <c r="AZ265">
        <v>34</v>
      </c>
      <c r="BA265">
        <v>0</v>
      </c>
      <c r="BB265">
        <v>5.6198320824667922</v>
      </c>
      <c r="BC265">
        <v>1.458398935121331E-2</v>
      </c>
      <c r="BD265">
        <v>0.85113404966484407</v>
      </c>
      <c r="BE265">
        <v>1.9191643941910891E-2</v>
      </c>
      <c r="BF265">
        <v>0.1150903170420317</v>
      </c>
      <c r="BG265">
        <v>851</v>
      </c>
      <c r="BH265">
        <v>19</v>
      </c>
      <c r="BI265">
        <v>115</v>
      </c>
      <c r="BJ265">
        <v>15</v>
      </c>
      <c r="BK265">
        <v>852</v>
      </c>
      <c r="BL265">
        <v>19</v>
      </c>
      <c r="BM265">
        <v>115</v>
      </c>
      <c r="BN265">
        <v>15</v>
      </c>
      <c r="BO265">
        <v>1.173708920187793E-3</v>
      </c>
      <c r="BP265">
        <v>0</v>
      </c>
      <c r="BQ265">
        <v>0</v>
      </c>
      <c r="BR265">
        <v>0</v>
      </c>
      <c r="BS265" s="3">
        <v>1.173708920187793E-3</v>
      </c>
      <c r="BU265">
        <v>841</v>
      </c>
      <c r="BV265">
        <v>29</v>
      </c>
      <c r="BW265">
        <v>125</v>
      </c>
      <c r="BX265">
        <v>4</v>
      </c>
      <c r="BY265">
        <v>0.142018779342723</v>
      </c>
      <c r="BZ265">
        <v>5.2631578947368416</v>
      </c>
      <c r="CA265">
        <v>0.86956521739130432</v>
      </c>
      <c r="CB265">
        <v>8.0666666666666664</v>
      </c>
      <c r="CC265" s="3">
        <v>14.341408558137539</v>
      </c>
    </row>
    <row r="266" spans="1:81" x14ac:dyDescent="0.3">
      <c r="A266" t="s">
        <v>344</v>
      </c>
      <c r="B266">
        <v>0.84988452655889102</v>
      </c>
      <c r="C266">
        <v>2.7713625866050799E-2</v>
      </c>
      <c r="D266">
        <v>0.100076982294072</v>
      </c>
      <c r="E266">
        <v>2.2324865280985401E-2</v>
      </c>
      <c r="F266">
        <v>0.122401847575058</v>
      </c>
      <c r="G266">
        <v>5.00384911470362E-2</v>
      </c>
      <c r="H266">
        <v>1000</v>
      </c>
      <c r="I266">
        <v>122</v>
      </c>
      <c r="J266">
        <v>50</v>
      </c>
      <c r="K266">
        <v>0.78443220227663768</v>
      </c>
      <c r="L266">
        <v>0.92166656082563714</v>
      </c>
      <c r="M266">
        <v>0.56886440455327536</v>
      </c>
      <c r="N266">
        <v>0.84333312165127428</v>
      </c>
      <c r="O266">
        <v>0.55666973791203422</v>
      </c>
      <c r="P266">
        <v>1.0015256153584591</v>
      </c>
      <c r="Q266">
        <v>0.78724989311787519</v>
      </c>
      <c r="R266">
        <v>1.4163711083039929</v>
      </c>
      <c r="S266">
        <v>1.721580834392165</v>
      </c>
      <c r="T266">
        <v>121.5</v>
      </c>
      <c r="U266">
        <v>122.5</v>
      </c>
      <c r="V266">
        <v>49.5</v>
      </c>
      <c r="W266">
        <v>50.5</v>
      </c>
      <c r="X266">
        <v>7.8963164766011618E-3</v>
      </c>
      <c r="Y266">
        <v>1.244826177310576E-2</v>
      </c>
      <c r="Z266">
        <v>1.692235017876167E-4</v>
      </c>
      <c r="AA266">
        <v>2.4671307107400651E-4</v>
      </c>
      <c r="AB266">
        <v>3.2676487539412557E-4</v>
      </c>
      <c r="AC266">
        <v>-0.99950657385785202</v>
      </c>
      <c r="AD266">
        <v>-0.99934647024921175</v>
      </c>
      <c r="AE266">
        <v>-2.4637721337620482</v>
      </c>
      <c r="AF266">
        <v>-2.4100792989565969</v>
      </c>
      <c r="AG266">
        <v>-3.4842999661631882</v>
      </c>
      <c r="AH266">
        <v>-3.4083668309790611</v>
      </c>
      <c r="AI266">
        <v>117.7064047974453</v>
      </c>
      <c r="AJ266">
        <v>1.212786227376237E-4</v>
      </c>
      <c r="AK266">
        <v>2.051508351804422E-3</v>
      </c>
      <c r="AL266">
        <v>0</v>
      </c>
      <c r="AM266">
        <v>0.5</v>
      </c>
      <c r="AN266">
        <v>0</v>
      </c>
      <c r="AO266">
        <v>0.5</v>
      </c>
      <c r="AP266">
        <v>2.4671307107400651E-4</v>
      </c>
      <c r="AQ266">
        <v>3.2676487539412557E-4</v>
      </c>
      <c r="AR266">
        <v>9.4891567662968721E-6</v>
      </c>
      <c r="AS266">
        <v>5.2933815905305024E-9</v>
      </c>
      <c r="AT266">
        <v>3.7246470779252669E-10</v>
      </c>
      <c r="AU266">
        <v>814460390.82001221</v>
      </c>
      <c r="AV266">
        <v>0.122401847575058</v>
      </c>
      <c r="AW266">
        <v>5.00384911470362E-2</v>
      </c>
      <c r="AX266">
        <v>122</v>
      </c>
      <c r="AY266">
        <v>50</v>
      </c>
      <c r="AZ266">
        <v>50</v>
      </c>
      <c r="BA266">
        <v>0</v>
      </c>
      <c r="BB266">
        <v>5.4217191487343861</v>
      </c>
      <c r="BC266">
        <v>1.9827278565344601E-2</v>
      </c>
      <c r="BD266">
        <v>0.84738693984325042</v>
      </c>
      <c r="BE266">
        <v>3.0211212581691599E-2</v>
      </c>
      <c r="BF266">
        <v>0.1025745690097134</v>
      </c>
      <c r="BG266">
        <v>847</v>
      </c>
      <c r="BH266">
        <v>30</v>
      </c>
      <c r="BI266">
        <v>103</v>
      </c>
      <c r="BJ266">
        <v>20</v>
      </c>
      <c r="BK266">
        <v>850</v>
      </c>
      <c r="BL266">
        <v>28</v>
      </c>
      <c r="BM266">
        <v>100</v>
      </c>
      <c r="BN266">
        <v>22</v>
      </c>
      <c r="BO266">
        <v>1.058823529411765E-2</v>
      </c>
      <c r="BP266">
        <v>0.14285714285714279</v>
      </c>
      <c r="BQ266">
        <v>0.09</v>
      </c>
      <c r="BR266">
        <v>0.1818181818181818</v>
      </c>
      <c r="BS266" s="3">
        <v>0.42526355996944232</v>
      </c>
      <c r="BU266">
        <v>834</v>
      </c>
      <c r="BV266">
        <v>44</v>
      </c>
      <c r="BW266">
        <v>116</v>
      </c>
      <c r="BX266">
        <v>6</v>
      </c>
      <c r="BY266">
        <v>0.30117647058823532</v>
      </c>
      <c r="BZ266">
        <v>9.1428571428571423</v>
      </c>
      <c r="CA266">
        <v>2.56</v>
      </c>
      <c r="CB266">
        <v>11.63636363636364</v>
      </c>
      <c r="CC266" s="3">
        <v>23.640397249809009</v>
      </c>
    </row>
    <row r="267" spans="1:81" x14ac:dyDescent="0.3">
      <c r="A267" t="s">
        <v>345</v>
      </c>
      <c r="B267">
        <v>0.89326556543837399</v>
      </c>
      <c r="C267">
        <v>2.2871664548919899E-2</v>
      </c>
      <c r="D267">
        <v>7.3189326556543796E-2</v>
      </c>
      <c r="E267">
        <v>1.06734434561626E-2</v>
      </c>
      <c r="F267">
        <v>8.3862770012706506E-2</v>
      </c>
      <c r="G267">
        <v>3.3545108005082598E-2</v>
      </c>
      <c r="H267">
        <v>1000</v>
      </c>
      <c r="I267">
        <v>84</v>
      </c>
      <c r="J267">
        <v>34</v>
      </c>
      <c r="K267">
        <v>0.40499178897168298</v>
      </c>
      <c r="L267">
        <v>0.52183346280871312</v>
      </c>
      <c r="M267">
        <v>-0.19001642205663399</v>
      </c>
      <c r="N267">
        <v>4.3666925617426237E-2</v>
      </c>
      <c r="O267">
        <v>-0.17002185747412099</v>
      </c>
      <c r="P267">
        <v>3.8718143923656079E-2</v>
      </c>
      <c r="Q267">
        <v>-0.24044721673976729</v>
      </c>
      <c r="R267">
        <v>5.4755724246747871E-2</v>
      </c>
      <c r="S267">
        <v>1.230725399622856</v>
      </c>
      <c r="T267">
        <v>83.5</v>
      </c>
      <c r="U267">
        <v>84.5</v>
      </c>
      <c r="V267">
        <v>33.5</v>
      </c>
      <c r="W267">
        <v>34.5</v>
      </c>
      <c r="X267">
        <v>1.052086930821361E-2</v>
      </c>
      <c r="Y267">
        <v>3.3924201228875413E-2</v>
      </c>
      <c r="Z267">
        <v>4.3926077153655732E-4</v>
      </c>
      <c r="AA267">
        <v>2.4671307107400651E-4</v>
      </c>
      <c r="AB267">
        <v>3.2676487539412557E-4</v>
      </c>
      <c r="AC267">
        <v>-0.99950657385785202</v>
      </c>
      <c r="AD267">
        <v>-0.99934647024921175</v>
      </c>
      <c r="AE267">
        <v>-2.4637721337620482</v>
      </c>
      <c r="AF267">
        <v>-2.4100792989565969</v>
      </c>
      <c r="AG267">
        <v>-3.4842999661631882</v>
      </c>
      <c r="AH267">
        <v>-3.4083668309790611</v>
      </c>
      <c r="AI267">
        <v>117.7064047974453</v>
      </c>
      <c r="AJ267">
        <v>2.5246421506387839E-2</v>
      </c>
      <c r="AK267">
        <v>7.9710911063580581E-2</v>
      </c>
      <c r="AL267">
        <v>0</v>
      </c>
      <c r="AM267">
        <v>0.5</v>
      </c>
      <c r="AN267">
        <v>0</v>
      </c>
      <c r="AO267">
        <v>0.5</v>
      </c>
      <c r="AP267">
        <v>2.4671307107400651E-4</v>
      </c>
      <c r="AQ267">
        <v>3.2676487539412557E-4</v>
      </c>
      <c r="AR267">
        <v>9.4891567662968721E-6</v>
      </c>
      <c r="AS267">
        <v>2.7403419932425868E-7</v>
      </c>
      <c r="AT267">
        <v>2.1130103233066639E-7</v>
      </c>
      <c r="AU267">
        <v>71985.273122955317</v>
      </c>
      <c r="AV267">
        <v>8.3862770012706506E-2</v>
      </c>
      <c r="AW267">
        <v>3.3545108005082598E-2</v>
      </c>
      <c r="AX267">
        <v>84</v>
      </c>
      <c r="AY267">
        <v>34</v>
      </c>
      <c r="AZ267">
        <v>34</v>
      </c>
      <c r="BA267">
        <v>0</v>
      </c>
      <c r="BB267">
        <v>5.8828092541861343</v>
      </c>
      <c r="BC267">
        <v>1.0886915476728159E-2</v>
      </c>
      <c r="BD267">
        <v>0.89347903745893908</v>
      </c>
      <c r="BE267">
        <v>2.2658192528354441E-2</v>
      </c>
      <c r="BF267">
        <v>7.2975854535978352E-2</v>
      </c>
      <c r="BG267">
        <v>893</v>
      </c>
      <c r="BH267">
        <v>23</v>
      </c>
      <c r="BI267">
        <v>73</v>
      </c>
      <c r="BJ267">
        <v>11</v>
      </c>
      <c r="BK267">
        <v>893</v>
      </c>
      <c r="BL267">
        <v>23</v>
      </c>
      <c r="BM267">
        <v>73</v>
      </c>
      <c r="BN267">
        <v>11</v>
      </c>
      <c r="BO267">
        <v>0</v>
      </c>
      <c r="BP267">
        <v>0</v>
      </c>
      <c r="BQ267">
        <v>0</v>
      </c>
      <c r="BR267">
        <v>0</v>
      </c>
      <c r="BS267" s="3">
        <v>0</v>
      </c>
      <c r="BU267">
        <v>885</v>
      </c>
      <c r="BV267">
        <v>31</v>
      </c>
      <c r="BW267">
        <v>81</v>
      </c>
      <c r="BX267">
        <v>3</v>
      </c>
      <c r="BY267">
        <v>7.1668533034714446E-2</v>
      </c>
      <c r="BZ267">
        <v>2.7826086956521738</v>
      </c>
      <c r="CA267">
        <v>0.87671232876712324</v>
      </c>
      <c r="CB267">
        <v>5.8181818181818183</v>
      </c>
      <c r="CC267" s="3">
        <v>9.5491713756358294</v>
      </c>
    </row>
    <row r="268" spans="1:81" x14ac:dyDescent="0.3">
      <c r="A268" t="s">
        <v>346</v>
      </c>
      <c r="B268">
        <v>0.92179826218360394</v>
      </c>
      <c r="C268">
        <v>2.2289384208538002E-2</v>
      </c>
      <c r="D268">
        <v>5.1378919531545102E-2</v>
      </c>
      <c r="E268">
        <v>4.5334340763128096E-3</v>
      </c>
      <c r="F268">
        <v>5.5912353607857901E-2</v>
      </c>
      <c r="G268">
        <v>2.6822818284850801E-2</v>
      </c>
      <c r="H268">
        <v>1000</v>
      </c>
      <c r="I268">
        <v>56</v>
      </c>
      <c r="J268">
        <v>27</v>
      </c>
      <c r="K268">
        <v>0.15714219208946431</v>
      </c>
      <c r="L268">
        <v>0.29382808042988412</v>
      </c>
      <c r="M268">
        <v>-0.68571561582107143</v>
      </c>
      <c r="N268">
        <v>-0.41234383914023182</v>
      </c>
      <c r="O268">
        <v>-0.71154228644549167</v>
      </c>
      <c r="P268">
        <v>-0.38341852401650922</v>
      </c>
      <c r="Q268">
        <v>-1.006272751693176</v>
      </c>
      <c r="R268">
        <v>-0.54223567672922168</v>
      </c>
      <c r="S268">
        <v>1.464373410855385</v>
      </c>
      <c r="T268">
        <v>55.5</v>
      </c>
      <c r="U268">
        <v>56.5</v>
      </c>
      <c r="V268">
        <v>26.5</v>
      </c>
      <c r="W268">
        <v>27.5</v>
      </c>
      <c r="X268">
        <v>6.6569719825130269E-3</v>
      </c>
      <c r="Y268">
        <v>2.941225431326594E-2</v>
      </c>
      <c r="Z268">
        <v>2.8671926601262648E-4</v>
      </c>
      <c r="AA268">
        <v>2.4671307107400651E-4</v>
      </c>
      <c r="AB268">
        <v>3.2676487539412557E-4</v>
      </c>
      <c r="AC268">
        <v>-0.99950657385785202</v>
      </c>
      <c r="AD268">
        <v>-0.99934647024921175</v>
      </c>
      <c r="AE268">
        <v>-2.4637721337620482</v>
      </c>
      <c r="AF268">
        <v>-2.4100792989565969</v>
      </c>
      <c r="AG268">
        <v>-3.4842999661631882</v>
      </c>
      <c r="AH268">
        <v>-3.4083668309790611</v>
      </c>
      <c r="AI268">
        <v>117.7064047974453</v>
      </c>
      <c r="AJ268">
        <v>0.1831368819678309</v>
      </c>
      <c r="AK268">
        <v>0.79945647132036624</v>
      </c>
      <c r="AL268">
        <v>0</v>
      </c>
      <c r="AM268">
        <v>0.5</v>
      </c>
      <c r="AN268">
        <v>0</v>
      </c>
      <c r="AO268">
        <v>0.5</v>
      </c>
      <c r="AP268">
        <v>2.4671307107400651E-4</v>
      </c>
      <c r="AQ268">
        <v>3.2676487539412557E-4</v>
      </c>
      <c r="AR268">
        <v>9.4891567662968721E-6</v>
      </c>
      <c r="AS268">
        <v>1.739029377587481E-6</v>
      </c>
      <c r="AT268">
        <v>1.3289121973694061E-6</v>
      </c>
      <c r="AU268">
        <v>1177.284134795816</v>
      </c>
      <c r="AV268">
        <v>5.5912353607857901E-2</v>
      </c>
      <c r="AW268">
        <v>2.6822818284850801E-2</v>
      </c>
      <c r="AX268">
        <v>56</v>
      </c>
      <c r="AY268">
        <v>27</v>
      </c>
      <c r="AZ268">
        <v>27</v>
      </c>
      <c r="BA268">
        <v>0</v>
      </c>
      <c r="BB268">
        <v>6.6289930663564407</v>
      </c>
      <c r="BC268">
        <v>6.9693528815859733E-3</v>
      </c>
      <c r="BD268">
        <v>0.92423418098887733</v>
      </c>
      <c r="BE268">
        <v>1.9853465403264828E-2</v>
      </c>
      <c r="BF268">
        <v>4.8943000726271918E-2</v>
      </c>
      <c r="BG268">
        <v>924</v>
      </c>
      <c r="BH268">
        <v>20</v>
      </c>
      <c r="BI268">
        <v>49</v>
      </c>
      <c r="BJ268">
        <v>7</v>
      </c>
      <c r="BK268">
        <v>922</v>
      </c>
      <c r="BL268">
        <v>22</v>
      </c>
      <c r="BM268">
        <v>51</v>
      </c>
      <c r="BN268">
        <v>5</v>
      </c>
      <c r="BO268">
        <v>4.3383947939262474E-3</v>
      </c>
      <c r="BP268">
        <v>0.1818181818181818</v>
      </c>
      <c r="BQ268">
        <v>7.8431372549019607E-2</v>
      </c>
      <c r="BR268">
        <v>0.8</v>
      </c>
      <c r="BS268" s="3">
        <v>1.0645879491611281</v>
      </c>
      <c r="BU268">
        <v>919</v>
      </c>
      <c r="BV268">
        <v>25</v>
      </c>
      <c r="BW268">
        <v>54</v>
      </c>
      <c r="BX268">
        <v>1</v>
      </c>
      <c r="BY268">
        <v>9.7613882863340565E-3</v>
      </c>
      <c r="BZ268">
        <v>0.40909090909090912</v>
      </c>
      <c r="CA268">
        <v>0.1764705882352941</v>
      </c>
      <c r="CB268">
        <v>3.2</v>
      </c>
      <c r="CC268" s="3">
        <v>3.7953228856125381</v>
      </c>
    </row>
    <row r="269" spans="1:81" x14ac:dyDescent="0.3">
      <c r="A269" t="s">
        <v>347</v>
      </c>
      <c r="B269">
        <v>0.91164041490587799</v>
      </c>
      <c r="C269">
        <v>2.09373799462159E-2</v>
      </c>
      <c r="D269">
        <v>5.8778332693046498E-2</v>
      </c>
      <c r="E269">
        <v>8.6438724548597804E-3</v>
      </c>
      <c r="F269">
        <v>6.7422205147906297E-2</v>
      </c>
      <c r="G269">
        <v>2.9581252401075699E-2</v>
      </c>
      <c r="H269">
        <v>1000</v>
      </c>
      <c r="I269">
        <v>67</v>
      </c>
      <c r="J269">
        <v>30</v>
      </c>
      <c r="K269">
        <v>0.24083731812366441</v>
      </c>
      <c r="L269">
        <v>0.38736842700622692</v>
      </c>
      <c r="M269">
        <v>-0.51832536375267124</v>
      </c>
      <c r="N269">
        <v>-0.22526314598754629</v>
      </c>
      <c r="O269">
        <v>-0.49752858945405959</v>
      </c>
      <c r="P269">
        <v>-0.20236296433420489</v>
      </c>
      <c r="Q269">
        <v>-0.70361167887428677</v>
      </c>
      <c r="R269">
        <v>-0.28618444868345561</v>
      </c>
      <c r="S269">
        <v>1.3004396155984861</v>
      </c>
      <c r="T269">
        <v>66.5</v>
      </c>
      <c r="U269">
        <v>67.5</v>
      </c>
      <c r="V269">
        <v>29.5</v>
      </c>
      <c r="W269">
        <v>30.5</v>
      </c>
      <c r="X269">
        <v>8.5265504006450388E-3</v>
      </c>
      <c r="Y269">
        <v>3.2651964480003022E-2</v>
      </c>
      <c r="Z269">
        <v>3.6205359983692729E-4</v>
      </c>
      <c r="AA269">
        <v>2.4671307107400651E-4</v>
      </c>
      <c r="AB269">
        <v>3.2676487539412557E-4</v>
      </c>
      <c r="AC269">
        <v>-0.99950657385785202</v>
      </c>
      <c r="AD269">
        <v>-0.99934647024921175</v>
      </c>
      <c r="AE269">
        <v>-2.4637721337620482</v>
      </c>
      <c r="AF269">
        <v>-2.4100792989565969</v>
      </c>
      <c r="AG269">
        <v>-3.4842999661631882</v>
      </c>
      <c r="AH269">
        <v>-3.4083668309790611</v>
      </c>
      <c r="AI269">
        <v>117.7064047974453</v>
      </c>
      <c r="AJ269">
        <v>8.0410608072848111E-2</v>
      </c>
      <c r="AK269">
        <v>0.33556292441852731</v>
      </c>
      <c r="AL269">
        <v>0</v>
      </c>
      <c r="AM269">
        <v>0.5</v>
      </c>
      <c r="AN269">
        <v>0</v>
      </c>
      <c r="AO269">
        <v>0.5</v>
      </c>
      <c r="AP269">
        <v>2.4671307107400651E-4</v>
      </c>
      <c r="AQ269">
        <v>3.2676487539412557E-4</v>
      </c>
      <c r="AR269">
        <v>9.4891567662968721E-6</v>
      </c>
      <c r="AS269">
        <v>9.3493776220336987E-7</v>
      </c>
      <c r="AT269">
        <v>6.4776103634662428E-7</v>
      </c>
      <c r="AU269">
        <v>5672.8717984358645</v>
      </c>
      <c r="AV269">
        <v>6.7422205147906297E-2</v>
      </c>
      <c r="AW269">
        <v>2.9581252401075699E-2</v>
      </c>
      <c r="AX269">
        <v>67</v>
      </c>
      <c r="AY269">
        <v>30</v>
      </c>
      <c r="AZ269">
        <v>30</v>
      </c>
      <c r="BA269">
        <v>0</v>
      </c>
      <c r="BB269">
        <v>6.2480692498216284</v>
      </c>
      <c r="BC269">
        <v>8.5093975965130231E-3</v>
      </c>
      <c r="BD269">
        <v>0.91150594004753105</v>
      </c>
      <c r="BE269">
        <v>2.1071854804562671E-2</v>
      </c>
      <c r="BF269">
        <v>5.8912807551393283E-2</v>
      </c>
      <c r="BG269">
        <v>912</v>
      </c>
      <c r="BH269">
        <v>21</v>
      </c>
      <c r="BI269">
        <v>59</v>
      </c>
      <c r="BJ269">
        <v>9</v>
      </c>
      <c r="BK269">
        <v>912</v>
      </c>
      <c r="BL269">
        <v>21</v>
      </c>
      <c r="BM269">
        <v>59</v>
      </c>
      <c r="BN269">
        <v>9</v>
      </c>
      <c r="BO269">
        <v>0</v>
      </c>
      <c r="BP269">
        <v>0</v>
      </c>
      <c r="BQ269">
        <v>0</v>
      </c>
      <c r="BR269">
        <v>0</v>
      </c>
      <c r="BS269" s="3">
        <v>0</v>
      </c>
      <c r="BU269">
        <v>905</v>
      </c>
      <c r="BV269">
        <v>28</v>
      </c>
      <c r="BW269">
        <v>65</v>
      </c>
      <c r="BX269">
        <v>2</v>
      </c>
      <c r="BY269">
        <v>5.3728070175438597E-2</v>
      </c>
      <c r="BZ269">
        <v>2.333333333333333</v>
      </c>
      <c r="CA269">
        <v>0.61016949152542377</v>
      </c>
      <c r="CB269">
        <v>5.4444444444444446</v>
      </c>
      <c r="CC269" s="3">
        <v>8.4416753394786408</v>
      </c>
    </row>
    <row r="270" spans="1:81" x14ac:dyDescent="0.3">
      <c r="A270" t="s">
        <v>348</v>
      </c>
      <c r="B270">
        <v>0.91409320606400901</v>
      </c>
      <c r="C270">
        <v>2.18978102189781E-2</v>
      </c>
      <c r="D270">
        <v>5.1656372824256003E-2</v>
      </c>
      <c r="E270">
        <v>1.23526108927569E-2</v>
      </c>
      <c r="F270">
        <v>6.4008983717012899E-2</v>
      </c>
      <c r="G270">
        <v>3.4250421111734999E-2</v>
      </c>
      <c r="H270">
        <v>1000</v>
      </c>
      <c r="I270">
        <v>64</v>
      </c>
      <c r="J270">
        <v>34</v>
      </c>
      <c r="K270">
        <v>0.21598152306938179</v>
      </c>
      <c r="L270">
        <v>0.52183346280871312</v>
      </c>
      <c r="M270">
        <v>-0.56803695386123643</v>
      </c>
      <c r="N270">
        <v>4.3666925617426237E-2</v>
      </c>
      <c r="O270">
        <v>-0.55567060024910975</v>
      </c>
      <c r="P270">
        <v>3.8718143923656079E-2</v>
      </c>
      <c r="Q270">
        <v>-0.78583689908428955</v>
      </c>
      <c r="R270">
        <v>5.4755724246747871E-2</v>
      </c>
      <c r="S270">
        <v>1.006031830147827</v>
      </c>
      <c r="T270">
        <v>63.5</v>
      </c>
      <c r="U270">
        <v>64.5</v>
      </c>
      <c r="V270">
        <v>33.5</v>
      </c>
      <c r="W270">
        <v>34.5</v>
      </c>
      <c r="X270">
        <v>8.0395213967771328E-3</v>
      </c>
      <c r="Y270">
        <v>3.3924201228875413E-2</v>
      </c>
      <c r="Z270">
        <v>2.7437942887241788E-4</v>
      </c>
      <c r="AA270">
        <v>2.4671307107400651E-4</v>
      </c>
      <c r="AB270">
        <v>3.2676487539412557E-4</v>
      </c>
      <c r="AC270">
        <v>-0.99950657385785202</v>
      </c>
      <c r="AD270">
        <v>-0.99934647024921175</v>
      </c>
      <c r="AE270">
        <v>-2.4637721337620482</v>
      </c>
      <c r="AF270">
        <v>-2.4100792989565969</v>
      </c>
      <c r="AG270">
        <v>-3.4842999661631882</v>
      </c>
      <c r="AH270">
        <v>-3.4083668309790611</v>
      </c>
      <c r="AI270">
        <v>117.7064047974453</v>
      </c>
      <c r="AJ270">
        <v>2.5246421506387839E-2</v>
      </c>
      <c r="AK270">
        <v>0.42718676060270627</v>
      </c>
      <c r="AL270">
        <v>0</v>
      </c>
      <c r="AM270">
        <v>0.5</v>
      </c>
      <c r="AN270">
        <v>0</v>
      </c>
      <c r="AO270">
        <v>0.5</v>
      </c>
      <c r="AP270">
        <v>2.4671307107400651E-4</v>
      </c>
      <c r="AQ270">
        <v>3.2676487539412557E-4</v>
      </c>
      <c r="AR270">
        <v>9.4891567662968721E-6</v>
      </c>
      <c r="AS270">
        <v>1.1222338058847159E-6</v>
      </c>
      <c r="AT270">
        <v>2.1130103233066639E-7</v>
      </c>
      <c r="AU270">
        <v>10979.794283224281</v>
      </c>
      <c r="AV270">
        <v>6.4008983717012899E-2</v>
      </c>
      <c r="AW270">
        <v>3.4250421111734999E-2</v>
      </c>
      <c r="AX270">
        <v>64</v>
      </c>
      <c r="AY270">
        <v>34</v>
      </c>
      <c r="AZ270">
        <v>34</v>
      </c>
      <c r="BA270">
        <v>0</v>
      </c>
      <c r="BB270">
        <v>6.2177695010148764</v>
      </c>
      <c r="BC270">
        <v>9.3103515683149278E-3</v>
      </c>
      <c r="BD270">
        <v>0.91105094673956699</v>
      </c>
      <c r="BE270">
        <v>2.4940069543420072E-2</v>
      </c>
      <c r="BF270">
        <v>5.4698632148697968E-2</v>
      </c>
      <c r="BG270">
        <v>911</v>
      </c>
      <c r="BH270">
        <v>25</v>
      </c>
      <c r="BI270">
        <v>55</v>
      </c>
      <c r="BJ270">
        <v>9</v>
      </c>
      <c r="BK270">
        <v>914</v>
      </c>
      <c r="BL270">
        <v>22</v>
      </c>
      <c r="BM270">
        <v>52</v>
      </c>
      <c r="BN270">
        <v>12</v>
      </c>
      <c r="BO270">
        <v>9.8468271334792128E-3</v>
      </c>
      <c r="BP270">
        <v>0.40909090909090912</v>
      </c>
      <c r="BQ270">
        <v>0.1730769230769231</v>
      </c>
      <c r="BR270">
        <v>0.75</v>
      </c>
      <c r="BS270" s="3">
        <v>1.3420146593013109</v>
      </c>
      <c r="BU270">
        <v>904</v>
      </c>
      <c r="BV270">
        <v>32</v>
      </c>
      <c r="BW270">
        <v>62</v>
      </c>
      <c r="BX270">
        <v>2</v>
      </c>
      <c r="BY270">
        <v>0.10940919037199121</v>
      </c>
      <c r="BZ270">
        <v>4.5454545454545459</v>
      </c>
      <c r="CA270">
        <v>1.9230769230769229</v>
      </c>
      <c r="CB270">
        <v>8.3333333333333339</v>
      </c>
      <c r="CC270" s="3">
        <v>14.91127399223679</v>
      </c>
    </row>
    <row r="271" spans="1:81" x14ac:dyDescent="0.3">
      <c r="A271" t="s">
        <v>349</v>
      </c>
      <c r="B271">
        <v>0.92929672809326802</v>
      </c>
      <c r="C271">
        <v>2.48213614140654E-2</v>
      </c>
      <c r="D271">
        <v>3.6103798420458799E-2</v>
      </c>
      <c r="E271">
        <v>9.7781120722075995E-3</v>
      </c>
      <c r="F271">
        <v>4.5881910492666399E-2</v>
      </c>
      <c r="G271">
        <v>3.4599473486273E-2</v>
      </c>
      <c r="H271">
        <v>1000</v>
      </c>
      <c r="I271">
        <v>46</v>
      </c>
      <c r="J271">
        <v>35</v>
      </c>
      <c r="K271">
        <v>9.9311661719398356E-2</v>
      </c>
      <c r="L271">
        <v>0.55564433497383003</v>
      </c>
      <c r="M271">
        <v>-0.80137667656120326</v>
      </c>
      <c r="N271">
        <v>0.1112886699476601</v>
      </c>
      <c r="O271">
        <v>-0.90897421238829457</v>
      </c>
      <c r="P271">
        <v>9.8949002904149347E-2</v>
      </c>
      <c r="Q271">
        <v>-1.285483659006929</v>
      </c>
      <c r="R271">
        <v>0.13993502189034279</v>
      </c>
      <c r="S271">
        <v>0.63565796328720048</v>
      </c>
      <c r="T271">
        <v>45.5</v>
      </c>
      <c r="U271">
        <v>46.5</v>
      </c>
      <c r="V271">
        <v>34.5</v>
      </c>
      <c r="W271">
        <v>35.5</v>
      </c>
      <c r="X271">
        <v>4.9263943983987452E-3</v>
      </c>
      <c r="Y271">
        <v>3.3637139080612062E-2</v>
      </c>
      <c r="Z271">
        <v>1.0533476257464449E-4</v>
      </c>
      <c r="AA271">
        <v>2.4671307107400651E-4</v>
      </c>
      <c r="AB271">
        <v>3.2676487539412557E-4</v>
      </c>
      <c r="AC271">
        <v>-0.99950657385785202</v>
      </c>
      <c r="AD271">
        <v>-0.99934647024921175</v>
      </c>
      <c r="AE271">
        <v>-2.4637721337620482</v>
      </c>
      <c r="AF271">
        <v>-2.4100792989565969</v>
      </c>
      <c r="AG271">
        <v>-3.4842999661631882</v>
      </c>
      <c r="AH271">
        <v>-3.4083668309790611</v>
      </c>
      <c r="AI271">
        <v>117.7064047974453</v>
      </c>
      <c r="AJ271">
        <v>1.8692340909060509E-2</v>
      </c>
      <c r="AK271">
        <v>1.6941036568000929</v>
      </c>
      <c r="AL271">
        <v>0</v>
      </c>
      <c r="AM271">
        <v>0.5</v>
      </c>
      <c r="AN271">
        <v>0</v>
      </c>
      <c r="AO271">
        <v>0.5</v>
      </c>
      <c r="AP271">
        <v>2.4671307107400651E-4</v>
      </c>
      <c r="AQ271">
        <v>3.2676487539412557E-4</v>
      </c>
      <c r="AR271">
        <v>9.4891567662968721E-6</v>
      </c>
      <c r="AS271">
        <v>2.7271217359211889E-6</v>
      </c>
      <c r="AT271">
        <v>1.551225385786914E-7</v>
      </c>
      <c r="AU271">
        <v>2362.761654262637</v>
      </c>
      <c r="AV271">
        <v>4.5881910492666399E-2</v>
      </c>
      <c r="AW271">
        <v>3.4599473486273E-2</v>
      </c>
      <c r="AX271">
        <v>46</v>
      </c>
      <c r="AY271">
        <v>35</v>
      </c>
      <c r="AZ271">
        <v>35</v>
      </c>
      <c r="BA271">
        <v>0</v>
      </c>
      <c r="BB271">
        <v>6.8052847788377608</v>
      </c>
      <c r="BC271">
        <v>7.5911405209837263E-3</v>
      </c>
      <c r="BD271">
        <v>0.92710975654204431</v>
      </c>
      <c r="BE271">
        <v>2.7008332965289279E-2</v>
      </c>
      <c r="BF271">
        <v>3.8290769971682667E-2</v>
      </c>
      <c r="BG271">
        <v>927</v>
      </c>
      <c r="BH271">
        <v>27</v>
      </c>
      <c r="BI271">
        <v>38</v>
      </c>
      <c r="BJ271">
        <v>8</v>
      </c>
      <c r="BK271">
        <v>929</v>
      </c>
      <c r="BL271">
        <v>25</v>
      </c>
      <c r="BM271">
        <v>36</v>
      </c>
      <c r="BN271">
        <v>10</v>
      </c>
      <c r="BO271">
        <v>4.3057050592034442E-3</v>
      </c>
      <c r="BP271">
        <v>0.16</v>
      </c>
      <c r="BQ271">
        <v>0.1111111111111111</v>
      </c>
      <c r="BR271">
        <v>0.4</v>
      </c>
      <c r="BS271" s="3">
        <v>0.67541681617031457</v>
      </c>
      <c r="BU271">
        <v>921</v>
      </c>
      <c r="BV271">
        <v>33</v>
      </c>
      <c r="BW271">
        <v>44</v>
      </c>
      <c r="BX271">
        <v>2</v>
      </c>
      <c r="BY271">
        <v>6.8891280947255107E-2</v>
      </c>
      <c r="BZ271">
        <v>2.56</v>
      </c>
      <c r="CA271">
        <v>1.7777777777777779</v>
      </c>
      <c r="CB271">
        <v>6.4</v>
      </c>
      <c r="CC271" s="3">
        <v>10.80666905872503</v>
      </c>
    </row>
    <row r="272" spans="1:81" x14ac:dyDescent="0.3">
      <c r="A272" t="s">
        <v>350</v>
      </c>
      <c r="B272">
        <v>0.93539054966248802</v>
      </c>
      <c r="C272">
        <v>1.7357762777241999E-2</v>
      </c>
      <c r="D272">
        <v>4.1465766634522699E-2</v>
      </c>
      <c r="E272">
        <v>5.7859209257473503E-3</v>
      </c>
      <c r="F272">
        <v>4.7251687560269998E-2</v>
      </c>
      <c r="G272">
        <v>2.3143683702989401E-2</v>
      </c>
      <c r="H272">
        <v>1000</v>
      </c>
      <c r="I272">
        <v>47</v>
      </c>
      <c r="J272">
        <v>23</v>
      </c>
      <c r="K272">
        <v>0.1043213823945591</v>
      </c>
      <c r="L272">
        <v>0.18822588309557961</v>
      </c>
      <c r="M272">
        <v>-0.79135723521088186</v>
      </c>
      <c r="N272">
        <v>-0.62354823380884095</v>
      </c>
      <c r="O272">
        <v>-0.88904976935593027</v>
      </c>
      <c r="P272">
        <v>-0.62540265773267256</v>
      </c>
      <c r="Q272">
        <v>-1.2573062414478291</v>
      </c>
      <c r="R272">
        <v>-0.88445292050972435</v>
      </c>
      <c r="S272">
        <v>1.8606669375717351</v>
      </c>
      <c r="T272">
        <v>46.5</v>
      </c>
      <c r="U272">
        <v>47.5</v>
      </c>
      <c r="V272">
        <v>22.5</v>
      </c>
      <c r="W272">
        <v>23.5</v>
      </c>
      <c r="X272">
        <v>5.0935341094320852E-3</v>
      </c>
      <c r="Y272">
        <v>2.312664412286583E-2</v>
      </c>
      <c r="Z272">
        <v>2.1917977507039579E-4</v>
      </c>
      <c r="AA272">
        <v>2.4671307107400651E-4</v>
      </c>
      <c r="AB272">
        <v>3.2676487539412557E-4</v>
      </c>
      <c r="AC272">
        <v>-0.99950657385785202</v>
      </c>
      <c r="AD272">
        <v>-0.99934647024921175</v>
      </c>
      <c r="AE272">
        <v>-2.4637721337620482</v>
      </c>
      <c r="AF272">
        <v>-2.4100792989565969</v>
      </c>
      <c r="AG272">
        <v>-3.4842999661631882</v>
      </c>
      <c r="AH272">
        <v>-3.4083668309790611</v>
      </c>
      <c r="AI272">
        <v>117.7064047974453</v>
      </c>
      <c r="AJ272">
        <v>0.51668994766630028</v>
      </c>
      <c r="AK272">
        <v>1.5738715061704081</v>
      </c>
      <c r="AL272">
        <v>0</v>
      </c>
      <c r="AM272">
        <v>0.5</v>
      </c>
      <c r="AN272">
        <v>0</v>
      </c>
      <c r="AO272">
        <v>0.5</v>
      </c>
      <c r="AP272">
        <v>2.4671307107400651E-4</v>
      </c>
      <c r="AQ272">
        <v>3.2676487539412557E-4</v>
      </c>
      <c r="AR272">
        <v>9.4891567662968721E-6</v>
      </c>
      <c r="AS272">
        <v>2.6195329091386901E-6</v>
      </c>
      <c r="AT272">
        <v>2.9480496206420781E-6</v>
      </c>
      <c r="AU272">
        <v>269.32052375977491</v>
      </c>
      <c r="AV272">
        <v>4.7251687560269998E-2</v>
      </c>
      <c r="AW272">
        <v>2.3143683702989401E-2</v>
      </c>
      <c r="AX272">
        <v>47</v>
      </c>
      <c r="AY272">
        <v>23</v>
      </c>
      <c r="AZ272">
        <v>23</v>
      </c>
      <c r="BA272">
        <v>0</v>
      </c>
      <c r="BB272">
        <v>7.1557397459264021</v>
      </c>
      <c r="BC272">
        <v>5.5939352489164668E-3</v>
      </c>
      <c r="BD272">
        <v>0.93519856398565715</v>
      </c>
      <c r="BE272">
        <v>1.7549748454072939E-2</v>
      </c>
      <c r="BF272">
        <v>4.1657752311353533E-2</v>
      </c>
      <c r="BG272">
        <v>935</v>
      </c>
      <c r="BH272">
        <v>18</v>
      </c>
      <c r="BI272">
        <v>42</v>
      </c>
      <c r="BJ272">
        <v>6</v>
      </c>
      <c r="BK272">
        <v>935</v>
      </c>
      <c r="BL272">
        <v>17</v>
      </c>
      <c r="BM272">
        <v>41</v>
      </c>
      <c r="BN272">
        <v>6</v>
      </c>
      <c r="BO272">
        <v>0</v>
      </c>
      <c r="BP272">
        <v>5.8823529411764712E-2</v>
      </c>
      <c r="BQ272">
        <v>2.4390243902439029E-2</v>
      </c>
      <c r="BR272">
        <v>0</v>
      </c>
      <c r="BS272" s="3">
        <v>8.3213773314203737E-2</v>
      </c>
      <c r="BU272">
        <v>931</v>
      </c>
      <c r="BV272">
        <v>22</v>
      </c>
      <c r="BW272">
        <v>46</v>
      </c>
      <c r="BX272">
        <v>1</v>
      </c>
      <c r="BY272">
        <v>1.7112299465240639E-2</v>
      </c>
      <c r="BZ272">
        <v>1.470588235294118</v>
      </c>
      <c r="CA272">
        <v>0.6097560975609756</v>
      </c>
      <c r="CB272">
        <v>4.166666666666667</v>
      </c>
      <c r="CC272" s="3">
        <v>6.264123298987001</v>
      </c>
    </row>
    <row r="273" spans="1:81" x14ac:dyDescent="0.3">
      <c r="A273" t="s">
        <v>351</v>
      </c>
      <c r="B273">
        <v>0.87711386696730598</v>
      </c>
      <c r="C273">
        <v>1.9165727170236801E-2</v>
      </c>
      <c r="D273">
        <v>8.9064261555806101E-2</v>
      </c>
      <c r="E273">
        <v>1.4656144306651599E-2</v>
      </c>
      <c r="F273">
        <v>0.103720405862458</v>
      </c>
      <c r="G273">
        <v>3.38218714768884E-2</v>
      </c>
      <c r="H273">
        <v>1000</v>
      </c>
      <c r="I273">
        <v>104</v>
      </c>
      <c r="J273">
        <v>34</v>
      </c>
      <c r="K273">
        <v>0.61835523962962846</v>
      </c>
      <c r="L273">
        <v>0.52183346280871312</v>
      </c>
      <c r="M273">
        <v>0.2367104792592569</v>
      </c>
      <c r="N273">
        <v>4.3666925617426237E-2</v>
      </c>
      <c r="O273">
        <v>0.21295503176785391</v>
      </c>
      <c r="P273">
        <v>3.8718143923656079E-2</v>
      </c>
      <c r="Q273">
        <v>0.30116389410169231</v>
      </c>
      <c r="R273">
        <v>5.4755724246747871E-2</v>
      </c>
      <c r="S273">
        <v>1.2548700196630871</v>
      </c>
      <c r="T273">
        <v>103.5</v>
      </c>
      <c r="U273">
        <v>104.5</v>
      </c>
      <c r="V273">
        <v>33.5</v>
      </c>
      <c r="W273">
        <v>34.5</v>
      </c>
      <c r="X273">
        <v>1.0305518871198349E-2</v>
      </c>
      <c r="Y273">
        <v>3.3924201228875413E-2</v>
      </c>
      <c r="Z273">
        <v>4.3871071045277341E-4</v>
      </c>
      <c r="AA273">
        <v>2.4671307107400651E-4</v>
      </c>
      <c r="AB273">
        <v>3.2676487539412557E-4</v>
      </c>
      <c r="AC273">
        <v>-0.99950657385785202</v>
      </c>
      <c r="AD273">
        <v>-0.99934647024921175</v>
      </c>
      <c r="AE273">
        <v>-2.4637721337620482</v>
      </c>
      <c r="AF273">
        <v>-2.4100792989565969</v>
      </c>
      <c r="AG273">
        <v>-3.4842999661631882</v>
      </c>
      <c r="AH273">
        <v>-3.4083668309790611</v>
      </c>
      <c r="AI273">
        <v>117.7064047974453</v>
      </c>
      <c r="AJ273">
        <v>2.5246421506387839E-2</v>
      </c>
      <c r="AK273">
        <v>1.255925314683113E-2</v>
      </c>
      <c r="AL273">
        <v>0</v>
      </c>
      <c r="AM273">
        <v>0.5</v>
      </c>
      <c r="AN273">
        <v>0</v>
      </c>
      <c r="AO273">
        <v>0.5</v>
      </c>
      <c r="AP273">
        <v>2.4671307107400651E-4</v>
      </c>
      <c r="AQ273">
        <v>3.2676487539412557E-4</v>
      </c>
      <c r="AR273">
        <v>9.4891567662968721E-6</v>
      </c>
      <c r="AS273">
        <v>4.2293053753829413E-8</v>
      </c>
      <c r="AT273">
        <v>2.1130103233066639E-7</v>
      </c>
      <c r="AU273">
        <v>465838.30348915211</v>
      </c>
      <c r="AV273">
        <v>0.103720405862458</v>
      </c>
      <c r="AW273">
        <v>3.38218714768884E-2</v>
      </c>
      <c r="AX273">
        <v>104</v>
      </c>
      <c r="AY273">
        <v>34</v>
      </c>
      <c r="AZ273">
        <v>34</v>
      </c>
      <c r="BA273">
        <v>0</v>
      </c>
      <c r="BB273">
        <v>5.7133319587333782</v>
      </c>
      <c r="BC273">
        <v>1.261464780469208E-2</v>
      </c>
      <c r="BD273">
        <v>0.87507237046534569</v>
      </c>
      <c r="BE273">
        <v>2.120722367219632E-2</v>
      </c>
      <c r="BF273">
        <v>9.1105758057765912E-2</v>
      </c>
      <c r="BG273">
        <v>875</v>
      </c>
      <c r="BH273">
        <v>21</v>
      </c>
      <c r="BI273">
        <v>91</v>
      </c>
      <c r="BJ273">
        <v>13</v>
      </c>
      <c r="BK273">
        <v>877</v>
      </c>
      <c r="BL273">
        <v>19</v>
      </c>
      <c r="BM273">
        <v>89</v>
      </c>
      <c r="BN273">
        <v>15</v>
      </c>
      <c r="BO273">
        <v>4.5610034207525657E-3</v>
      </c>
      <c r="BP273">
        <v>0.2105263157894737</v>
      </c>
      <c r="BQ273">
        <v>4.49438202247191E-2</v>
      </c>
      <c r="BR273">
        <v>0.26666666666666672</v>
      </c>
      <c r="BS273" s="3">
        <v>0.52669780610161199</v>
      </c>
      <c r="BU273">
        <v>866</v>
      </c>
      <c r="BV273">
        <v>30</v>
      </c>
      <c r="BW273">
        <v>100</v>
      </c>
      <c r="BX273">
        <v>4</v>
      </c>
      <c r="BY273">
        <v>0.1379703534777651</v>
      </c>
      <c r="BZ273">
        <v>6.3684210526315788</v>
      </c>
      <c r="CA273">
        <v>1.359550561797753</v>
      </c>
      <c r="CB273">
        <v>8.0666666666666664</v>
      </c>
      <c r="CC273" s="3">
        <v>15.932608634573761</v>
      </c>
    </row>
    <row r="274" spans="1:81" x14ac:dyDescent="0.3">
      <c r="A274" t="s">
        <v>352</v>
      </c>
      <c r="B274">
        <v>0.88854003139717397</v>
      </c>
      <c r="C274">
        <v>1.56985871271586E-2</v>
      </c>
      <c r="D274">
        <v>8.4772370486656201E-2</v>
      </c>
      <c r="E274">
        <v>1.0989010989011E-2</v>
      </c>
      <c r="F274">
        <v>9.5761381475667207E-2</v>
      </c>
      <c r="G274">
        <v>2.6687598116169501E-2</v>
      </c>
      <c r="H274">
        <v>1000</v>
      </c>
      <c r="I274">
        <v>96</v>
      </c>
      <c r="J274">
        <v>27</v>
      </c>
      <c r="K274">
        <v>0.53378288722577749</v>
      </c>
      <c r="L274">
        <v>0.29382808042988412</v>
      </c>
      <c r="M274">
        <v>6.7565774451554983E-2</v>
      </c>
      <c r="N274">
        <v>-0.41234383914023182</v>
      </c>
      <c r="O274">
        <v>5.9950352602659927E-2</v>
      </c>
      <c r="P274">
        <v>-0.38341852401650922</v>
      </c>
      <c r="Q274">
        <v>8.4782601719730857E-2</v>
      </c>
      <c r="R274">
        <v>-0.54223567672922168</v>
      </c>
      <c r="S274">
        <v>1.106421901871822</v>
      </c>
      <c r="T274">
        <v>95.5</v>
      </c>
      <c r="U274">
        <v>96.5</v>
      </c>
      <c r="V274">
        <v>26.5</v>
      </c>
      <c r="W274">
        <v>27.5</v>
      </c>
      <c r="X274">
        <v>1.075867903214278E-2</v>
      </c>
      <c r="Y274">
        <v>2.941225431326594E-2</v>
      </c>
      <c r="Z274">
        <v>3.5011283153181663E-4</v>
      </c>
      <c r="AA274">
        <v>2.4671307107400651E-4</v>
      </c>
      <c r="AB274">
        <v>3.2676487539412557E-4</v>
      </c>
      <c r="AC274">
        <v>-0.99950657385785202</v>
      </c>
      <c r="AD274">
        <v>-0.99934647024921175</v>
      </c>
      <c r="AE274">
        <v>-2.4637721337620482</v>
      </c>
      <c r="AF274">
        <v>-2.4100792989565969</v>
      </c>
      <c r="AG274">
        <v>-3.4842999661631882</v>
      </c>
      <c r="AH274">
        <v>-3.4083668309790611</v>
      </c>
      <c r="AI274">
        <v>117.7064047974453</v>
      </c>
      <c r="AJ274">
        <v>0.1831368819678309</v>
      </c>
      <c r="AK274">
        <v>2.685217940731208E-2</v>
      </c>
      <c r="AL274">
        <v>0</v>
      </c>
      <c r="AM274">
        <v>0.5</v>
      </c>
      <c r="AN274">
        <v>0</v>
      </c>
      <c r="AO274">
        <v>0.5</v>
      </c>
      <c r="AP274">
        <v>2.4671307107400651E-4</v>
      </c>
      <c r="AQ274">
        <v>3.2676487539412557E-4</v>
      </c>
      <c r="AR274">
        <v>9.4891567662968721E-6</v>
      </c>
      <c r="AS274">
        <v>9.4400405231985805E-8</v>
      </c>
      <c r="AT274">
        <v>1.3289121973694061E-6</v>
      </c>
      <c r="AU274">
        <v>26482.897712811231</v>
      </c>
      <c r="AV274">
        <v>9.5761381475667207E-2</v>
      </c>
      <c r="AW274">
        <v>2.6687598116169501E-2</v>
      </c>
      <c r="AX274">
        <v>96</v>
      </c>
      <c r="AY274">
        <v>27</v>
      </c>
      <c r="AZ274">
        <v>27</v>
      </c>
      <c r="BA274">
        <v>0</v>
      </c>
      <c r="BB274">
        <v>5.9638468782111058</v>
      </c>
      <c r="BC274">
        <v>9.7745572084763001E-3</v>
      </c>
      <c r="BD274">
        <v>0.88732557761663955</v>
      </c>
      <c r="BE274">
        <v>1.6913040907693199E-2</v>
      </c>
      <c r="BF274">
        <v>8.5986824267190912E-2</v>
      </c>
      <c r="BG274">
        <v>887</v>
      </c>
      <c r="BH274">
        <v>17</v>
      </c>
      <c r="BI274">
        <v>86</v>
      </c>
      <c r="BJ274">
        <v>10</v>
      </c>
      <c r="BK274">
        <v>889</v>
      </c>
      <c r="BL274">
        <v>16</v>
      </c>
      <c r="BM274">
        <v>85</v>
      </c>
      <c r="BN274">
        <v>11</v>
      </c>
      <c r="BO274">
        <v>4.4994375703037116E-3</v>
      </c>
      <c r="BP274">
        <v>6.25E-2</v>
      </c>
      <c r="BQ274">
        <v>1.1764705882352939E-2</v>
      </c>
      <c r="BR274">
        <v>9.0909090909090912E-2</v>
      </c>
      <c r="BS274" s="3">
        <v>0.16967323436174761</v>
      </c>
      <c r="BU274">
        <v>880</v>
      </c>
      <c r="BV274">
        <v>24</v>
      </c>
      <c r="BW274">
        <v>93</v>
      </c>
      <c r="BX274">
        <v>3</v>
      </c>
      <c r="BY274">
        <v>9.1113610798650171E-2</v>
      </c>
      <c r="BZ274">
        <v>4</v>
      </c>
      <c r="CA274">
        <v>0.75294117647058822</v>
      </c>
      <c r="CB274">
        <v>5.8181818181818183</v>
      </c>
      <c r="CC274" s="3">
        <v>10.66223660545106</v>
      </c>
    </row>
    <row r="275" spans="1:81" x14ac:dyDescent="0.3">
      <c r="A275" t="s">
        <v>353</v>
      </c>
      <c r="B275">
        <v>0.931756141947225</v>
      </c>
      <c r="C275">
        <v>2.4112829845313901E-2</v>
      </c>
      <c r="D275">
        <v>4.049135577798E-2</v>
      </c>
      <c r="E275">
        <v>3.6396724294813498E-3</v>
      </c>
      <c r="F275">
        <v>4.4131028207461301E-2</v>
      </c>
      <c r="G275">
        <v>2.7752502274795299E-2</v>
      </c>
      <c r="H275">
        <v>1000</v>
      </c>
      <c r="I275">
        <v>44</v>
      </c>
      <c r="J275">
        <v>28</v>
      </c>
      <c r="K275">
        <v>8.9788531158825444E-2</v>
      </c>
      <c r="L275">
        <v>0.32389244143314522</v>
      </c>
      <c r="M275">
        <v>-0.82042293768234908</v>
      </c>
      <c r="N275">
        <v>-0.35221511713370968</v>
      </c>
      <c r="O275">
        <v>-0.94897859212814273</v>
      </c>
      <c r="P275">
        <v>-0.32303581266559972</v>
      </c>
      <c r="Q275">
        <v>-1.342058395389345</v>
      </c>
      <c r="R275">
        <v>-0.4568416274039056</v>
      </c>
      <c r="S275">
        <v>1.2619806634839721</v>
      </c>
      <c r="T275">
        <v>43.5</v>
      </c>
      <c r="U275">
        <v>44.5</v>
      </c>
      <c r="V275">
        <v>27.5</v>
      </c>
      <c r="W275">
        <v>28.5</v>
      </c>
      <c r="X275">
        <v>4.5983875610237507E-3</v>
      </c>
      <c r="Y275">
        <v>3.0675494820173791E-2</v>
      </c>
      <c r="Z275">
        <v>1.7801223346070399E-4</v>
      </c>
      <c r="AA275">
        <v>2.4671307107400651E-4</v>
      </c>
      <c r="AB275">
        <v>3.2676487539412557E-4</v>
      </c>
      <c r="AC275">
        <v>-0.99950657385785202</v>
      </c>
      <c r="AD275">
        <v>-0.99934647024921175</v>
      </c>
      <c r="AE275">
        <v>-2.4637721337620482</v>
      </c>
      <c r="AF275">
        <v>-2.4100792989565969</v>
      </c>
      <c r="AG275">
        <v>-3.4842999661631882</v>
      </c>
      <c r="AH275">
        <v>-3.4083668309790611</v>
      </c>
      <c r="AI275">
        <v>117.7064047974453</v>
      </c>
      <c r="AJ275">
        <v>0.13979898167220789</v>
      </c>
      <c r="AK275">
        <v>1.961062905755667</v>
      </c>
      <c r="AL275">
        <v>0</v>
      </c>
      <c r="AM275">
        <v>0.5</v>
      </c>
      <c r="AN275">
        <v>0</v>
      </c>
      <c r="AO275">
        <v>0.5</v>
      </c>
      <c r="AP275">
        <v>2.4671307107400651E-4</v>
      </c>
      <c r="AQ275">
        <v>3.2676487539412557E-4</v>
      </c>
      <c r="AR275">
        <v>9.4891567662968721E-6</v>
      </c>
      <c r="AS275">
        <v>2.946676528442546E-6</v>
      </c>
      <c r="AT275">
        <v>1.0580050588741211E-6</v>
      </c>
      <c r="AU275">
        <v>541.8227829442867</v>
      </c>
      <c r="AV275">
        <v>4.4131028207461301E-2</v>
      </c>
      <c r="AW275">
        <v>2.7752502274795299E-2</v>
      </c>
      <c r="AX275">
        <v>44</v>
      </c>
      <c r="AY275">
        <v>28</v>
      </c>
      <c r="AZ275">
        <v>28</v>
      </c>
      <c r="BA275">
        <v>0</v>
      </c>
      <c r="BB275">
        <v>7.0862092414395201</v>
      </c>
      <c r="BC275">
        <v>6.2002016734738286E-3</v>
      </c>
      <c r="BD275">
        <v>0.9343166711912172</v>
      </c>
      <c r="BE275">
        <v>2.1552300601321472E-2</v>
      </c>
      <c r="BF275">
        <v>3.7930826533987473E-2</v>
      </c>
      <c r="BG275">
        <v>934</v>
      </c>
      <c r="BH275">
        <v>22</v>
      </c>
      <c r="BI275">
        <v>38</v>
      </c>
      <c r="BJ275">
        <v>6</v>
      </c>
      <c r="BK275">
        <v>932</v>
      </c>
      <c r="BL275">
        <v>24</v>
      </c>
      <c r="BM275">
        <v>40</v>
      </c>
      <c r="BN275">
        <v>4</v>
      </c>
      <c r="BO275">
        <v>4.2918454935622317E-3</v>
      </c>
      <c r="BP275">
        <v>0.16666666666666671</v>
      </c>
      <c r="BQ275">
        <v>0.1</v>
      </c>
      <c r="BR275">
        <v>1</v>
      </c>
      <c r="BS275" s="3">
        <v>1.2709585121602289</v>
      </c>
      <c r="BU275">
        <v>929</v>
      </c>
      <c r="BV275">
        <v>27</v>
      </c>
      <c r="BW275">
        <v>43</v>
      </c>
      <c r="BX275">
        <v>1</v>
      </c>
      <c r="BY275">
        <v>9.6566523605150223E-3</v>
      </c>
      <c r="BZ275">
        <v>0.375</v>
      </c>
      <c r="CA275">
        <v>0.22500000000000001</v>
      </c>
      <c r="CB275">
        <v>2.25</v>
      </c>
      <c r="CC275" s="3">
        <v>2.8596566523605151</v>
      </c>
    </row>
    <row r="276" spans="1:81" x14ac:dyDescent="0.3">
      <c r="A276" t="s">
        <v>354</v>
      </c>
      <c r="B276">
        <v>0.89141164856860799</v>
      </c>
      <c r="C276">
        <v>1.9743336623889399E-2</v>
      </c>
      <c r="D276">
        <v>8.1934846989141205E-2</v>
      </c>
      <c r="E276">
        <v>6.9101678183612998E-3</v>
      </c>
      <c r="F276">
        <v>8.8845014807502495E-2</v>
      </c>
      <c r="G276">
        <v>2.6653504442250699E-2</v>
      </c>
      <c r="H276">
        <v>1000</v>
      </c>
      <c r="I276">
        <v>89</v>
      </c>
      <c r="J276">
        <v>27</v>
      </c>
      <c r="K276">
        <v>0.45826056732175652</v>
      </c>
      <c r="L276">
        <v>0.29382808042988412</v>
      </c>
      <c r="M276">
        <v>-8.3478865356486964E-2</v>
      </c>
      <c r="N276">
        <v>-0.41234383914023182</v>
      </c>
      <c r="O276">
        <v>-7.411670959824633E-2</v>
      </c>
      <c r="P276">
        <v>-0.38341852401650922</v>
      </c>
      <c r="Q276">
        <v>-0.1048168559123081</v>
      </c>
      <c r="R276">
        <v>-0.54223567672922168</v>
      </c>
      <c r="S276">
        <v>1.2242376018123651</v>
      </c>
      <c r="T276">
        <v>88.5</v>
      </c>
      <c r="U276">
        <v>89.5</v>
      </c>
      <c r="V276">
        <v>26.5</v>
      </c>
      <c r="W276">
        <v>27.5</v>
      </c>
      <c r="X276">
        <v>1.075474789463249E-2</v>
      </c>
      <c r="Y276">
        <v>2.941225431326594E-2</v>
      </c>
      <c r="Z276">
        <v>3.8725252783925222E-4</v>
      </c>
      <c r="AA276">
        <v>2.4671307107400651E-4</v>
      </c>
      <c r="AB276">
        <v>3.2676487539412557E-4</v>
      </c>
      <c r="AC276">
        <v>-0.99950657385785202</v>
      </c>
      <c r="AD276">
        <v>-0.99934647024921175</v>
      </c>
      <c r="AE276">
        <v>-2.4637721337620482</v>
      </c>
      <c r="AF276">
        <v>-2.4100792989565969</v>
      </c>
      <c r="AG276">
        <v>-3.4842999661631882</v>
      </c>
      <c r="AH276">
        <v>-3.4083668309790611</v>
      </c>
      <c r="AI276">
        <v>117.7064047974453</v>
      </c>
      <c r="AJ276">
        <v>0.1831368819678309</v>
      </c>
      <c r="AK276">
        <v>5.1036931136893962E-2</v>
      </c>
      <c r="AL276">
        <v>0</v>
      </c>
      <c r="AM276">
        <v>0.5</v>
      </c>
      <c r="AN276">
        <v>0</v>
      </c>
      <c r="AO276">
        <v>0.5</v>
      </c>
      <c r="AP276">
        <v>2.4671307107400651E-4</v>
      </c>
      <c r="AQ276">
        <v>3.2676487539412557E-4</v>
      </c>
      <c r="AR276">
        <v>9.4891567662968721E-6</v>
      </c>
      <c r="AS276">
        <v>1.7935775276877299E-7</v>
      </c>
      <c r="AT276">
        <v>1.3289121973694061E-6</v>
      </c>
      <c r="AU276">
        <v>15417.197693871851</v>
      </c>
      <c r="AV276">
        <v>8.8845014807502495E-2</v>
      </c>
      <c r="AW276">
        <v>2.6653504442250699E-2</v>
      </c>
      <c r="AX276">
        <v>89</v>
      </c>
      <c r="AY276">
        <v>27</v>
      </c>
      <c r="AZ276">
        <v>27</v>
      </c>
      <c r="BA276">
        <v>0</v>
      </c>
      <c r="BB276">
        <v>6.0239096627928559</v>
      </c>
      <c r="BC276">
        <v>9.3019904300850938E-3</v>
      </c>
      <c r="BD276">
        <v>0.89380347118033188</v>
      </c>
      <c r="BE276">
        <v>1.7351514012165611E-2</v>
      </c>
      <c r="BF276">
        <v>7.9543024377417407E-2</v>
      </c>
      <c r="BG276">
        <v>894</v>
      </c>
      <c r="BH276">
        <v>17</v>
      </c>
      <c r="BI276">
        <v>80</v>
      </c>
      <c r="BJ276">
        <v>9</v>
      </c>
      <c r="BK276">
        <v>891</v>
      </c>
      <c r="BL276">
        <v>20</v>
      </c>
      <c r="BM276">
        <v>82</v>
      </c>
      <c r="BN276">
        <v>7</v>
      </c>
      <c r="BO276">
        <v>1.01010101010101E-2</v>
      </c>
      <c r="BP276">
        <v>0.45</v>
      </c>
      <c r="BQ276">
        <v>4.878048780487805E-2</v>
      </c>
      <c r="BR276">
        <v>0.5714285714285714</v>
      </c>
      <c r="BS276" s="3">
        <v>1.0803100693344601</v>
      </c>
      <c r="BU276">
        <v>887</v>
      </c>
      <c r="BV276">
        <v>24</v>
      </c>
      <c r="BW276">
        <v>86</v>
      </c>
      <c r="BX276">
        <v>2</v>
      </c>
      <c r="BY276">
        <v>1.7957351290684629E-2</v>
      </c>
      <c r="BZ276">
        <v>0.8</v>
      </c>
      <c r="CA276">
        <v>0.1951219512195122</v>
      </c>
      <c r="CB276">
        <v>3.5714285714285721</v>
      </c>
      <c r="CC276" s="3">
        <v>4.5845078739387688</v>
      </c>
    </row>
    <row r="277" spans="1:81" x14ac:dyDescent="0.3">
      <c r="A277" t="s">
        <v>355</v>
      </c>
      <c r="B277">
        <v>0.90629505045651104</v>
      </c>
      <c r="C277">
        <v>2.5468524747717401E-2</v>
      </c>
      <c r="D277">
        <v>5.3339740509370501E-2</v>
      </c>
      <c r="E277">
        <v>1.4896684286400799E-2</v>
      </c>
      <c r="F277">
        <v>6.82364247957713E-2</v>
      </c>
      <c r="G277">
        <v>4.03652090341182E-2</v>
      </c>
      <c r="H277">
        <v>1000</v>
      </c>
      <c r="I277">
        <v>68</v>
      </c>
      <c r="J277">
        <v>40</v>
      </c>
      <c r="K277">
        <v>0.24944240706932211</v>
      </c>
      <c r="L277">
        <v>0.71417239639575403</v>
      </c>
      <c r="M277">
        <v>-0.50111518586135584</v>
      </c>
      <c r="N277">
        <v>0.42834479279150811</v>
      </c>
      <c r="O277">
        <v>-0.4781777504933602</v>
      </c>
      <c r="P277">
        <v>0.39995053637922551</v>
      </c>
      <c r="Q277">
        <v>-0.67624545997276797</v>
      </c>
      <c r="R277">
        <v>0.56561547282589464</v>
      </c>
      <c r="S277">
        <v>0.68381856489816806</v>
      </c>
      <c r="T277">
        <v>67.5</v>
      </c>
      <c r="U277">
        <v>68.5</v>
      </c>
      <c r="V277">
        <v>39.5</v>
      </c>
      <c r="W277">
        <v>40.5</v>
      </c>
      <c r="X277">
        <v>8.682778794694257E-3</v>
      </c>
      <c r="Y277">
        <v>2.8928252533808041E-2</v>
      </c>
      <c r="Z277">
        <v>1.7175991804834701E-4</v>
      </c>
      <c r="AA277">
        <v>2.4671307107400651E-4</v>
      </c>
      <c r="AB277">
        <v>3.2676487539412557E-4</v>
      </c>
      <c r="AC277">
        <v>-0.99950657385785202</v>
      </c>
      <c r="AD277">
        <v>-0.99934647024921175</v>
      </c>
      <c r="AE277">
        <v>-2.4637721337620482</v>
      </c>
      <c r="AF277">
        <v>-2.4100792989565969</v>
      </c>
      <c r="AG277">
        <v>-3.4842999661631882</v>
      </c>
      <c r="AH277">
        <v>-3.4083668309790611</v>
      </c>
      <c r="AI277">
        <v>117.7064047974453</v>
      </c>
      <c r="AJ277">
        <v>3.8932846876765601E-3</v>
      </c>
      <c r="AK277">
        <v>0.30937121693364728</v>
      </c>
      <c r="AL277">
        <v>0</v>
      </c>
      <c r="AM277">
        <v>0.5</v>
      </c>
      <c r="AN277">
        <v>0</v>
      </c>
      <c r="AO277">
        <v>0.5</v>
      </c>
      <c r="AP277">
        <v>2.4671307107400651E-4</v>
      </c>
      <c r="AQ277">
        <v>3.2676487539412557E-4</v>
      </c>
      <c r="AR277">
        <v>9.4891567662968721E-6</v>
      </c>
      <c r="AS277">
        <v>8.7775641021081691E-7</v>
      </c>
      <c r="AT277">
        <v>2.7786287254865951E-8</v>
      </c>
      <c r="AU277">
        <v>66825.915126900931</v>
      </c>
      <c r="AV277">
        <v>6.82364247957713E-2</v>
      </c>
      <c r="AW277">
        <v>4.03652090341182E-2</v>
      </c>
      <c r="AX277">
        <v>68</v>
      </c>
      <c r="AY277">
        <v>40</v>
      </c>
      <c r="AZ277">
        <v>40</v>
      </c>
      <c r="BA277">
        <v>0</v>
      </c>
      <c r="BB277">
        <v>6.032412187531464</v>
      </c>
      <c r="BC277">
        <v>1.114818275521579E-2</v>
      </c>
      <c r="BD277">
        <v>0.90254654892532626</v>
      </c>
      <c r="BE277">
        <v>2.9217026278902412E-2</v>
      </c>
      <c r="BF277">
        <v>5.7088242040555508E-2</v>
      </c>
      <c r="BG277">
        <v>903</v>
      </c>
      <c r="BH277">
        <v>29</v>
      </c>
      <c r="BI277">
        <v>57</v>
      </c>
      <c r="BJ277">
        <v>11</v>
      </c>
      <c r="BK277">
        <v>906</v>
      </c>
      <c r="BL277">
        <v>25</v>
      </c>
      <c r="BM277">
        <v>53</v>
      </c>
      <c r="BN277">
        <v>15</v>
      </c>
      <c r="BO277">
        <v>9.9337748344370865E-3</v>
      </c>
      <c r="BP277">
        <v>0.64</v>
      </c>
      <c r="BQ277">
        <v>0.30188679245283018</v>
      </c>
      <c r="BR277">
        <v>1.0666666666666671</v>
      </c>
      <c r="BS277" s="3">
        <v>2.0184872339539339</v>
      </c>
      <c r="BU277">
        <v>894</v>
      </c>
      <c r="BV277">
        <v>38</v>
      </c>
      <c r="BW277">
        <v>65</v>
      </c>
      <c r="BX277">
        <v>3</v>
      </c>
      <c r="BY277">
        <v>0.15894039735099341</v>
      </c>
      <c r="BZ277">
        <v>6.76</v>
      </c>
      <c r="CA277">
        <v>2.716981132075472</v>
      </c>
      <c r="CB277">
        <v>9.6</v>
      </c>
      <c r="CC277" s="3">
        <v>19.235921529426459</v>
      </c>
    </row>
    <row r="278" spans="1:81" x14ac:dyDescent="0.3">
      <c r="A278" t="s">
        <v>356</v>
      </c>
      <c r="B278">
        <v>0.86976320582877997</v>
      </c>
      <c r="C278">
        <v>2.1857923497267801E-2</v>
      </c>
      <c r="D278">
        <v>9.5628415300546402E-2</v>
      </c>
      <c r="E278">
        <v>1.2750455373406199E-2</v>
      </c>
      <c r="F278">
        <v>0.10837887067395301</v>
      </c>
      <c r="G278">
        <v>3.4608378870674E-2</v>
      </c>
      <c r="H278">
        <v>1000</v>
      </c>
      <c r="I278">
        <v>108</v>
      </c>
      <c r="J278">
        <v>35</v>
      </c>
      <c r="K278">
        <v>0.65882602408878443</v>
      </c>
      <c r="L278">
        <v>0.55564433497383003</v>
      </c>
      <c r="M278">
        <v>0.31765204817756892</v>
      </c>
      <c r="N278">
        <v>0.1112886699476601</v>
      </c>
      <c r="O278">
        <v>0.28939140289486948</v>
      </c>
      <c r="P278">
        <v>9.8949002904149347E-2</v>
      </c>
      <c r="Q278">
        <v>0.40926124680810111</v>
      </c>
      <c r="R278">
        <v>0.13993502189034279</v>
      </c>
      <c r="S278">
        <v>1.269927965614092</v>
      </c>
      <c r="T278">
        <v>107.5</v>
      </c>
      <c r="U278">
        <v>108.5</v>
      </c>
      <c r="V278">
        <v>34.5</v>
      </c>
      <c r="W278">
        <v>35.5</v>
      </c>
      <c r="X278">
        <v>9.9123613843569158E-3</v>
      </c>
      <c r="Y278">
        <v>3.3637139080612062E-2</v>
      </c>
      <c r="Z278">
        <v>4.2342379974316392E-4</v>
      </c>
      <c r="AA278">
        <v>2.4671307107400651E-4</v>
      </c>
      <c r="AB278">
        <v>3.2676487539412557E-4</v>
      </c>
      <c r="AC278">
        <v>-0.99950657385785202</v>
      </c>
      <c r="AD278">
        <v>-0.99934647024921175</v>
      </c>
      <c r="AE278">
        <v>-2.4637721337620482</v>
      </c>
      <c r="AF278">
        <v>-2.4100792989565969</v>
      </c>
      <c r="AG278">
        <v>-3.4842999661631882</v>
      </c>
      <c r="AH278">
        <v>-3.4083668309790611</v>
      </c>
      <c r="AI278">
        <v>117.7064047974453</v>
      </c>
      <c r="AJ278">
        <v>1.8692340909060509E-2</v>
      </c>
      <c r="AK278">
        <v>8.5000420292017341E-3</v>
      </c>
      <c r="AL278">
        <v>0</v>
      </c>
      <c r="AM278">
        <v>0.5</v>
      </c>
      <c r="AN278">
        <v>0</v>
      </c>
      <c r="AO278">
        <v>0.5</v>
      </c>
      <c r="AP278">
        <v>2.4671307107400651E-4</v>
      </c>
      <c r="AQ278">
        <v>3.2676487539412557E-4</v>
      </c>
      <c r="AR278">
        <v>9.4891567662968721E-6</v>
      </c>
      <c r="AS278">
        <v>2.7531734160347029E-8</v>
      </c>
      <c r="AT278">
        <v>1.551225385786914E-7</v>
      </c>
      <c r="AU278">
        <v>940793.73315076635</v>
      </c>
      <c r="AV278">
        <v>0.10837887067395301</v>
      </c>
      <c r="AW278">
        <v>3.4608378870674E-2</v>
      </c>
      <c r="AX278">
        <v>108</v>
      </c>
      <c r="AY278">
        <v>35</v>
      </c>
      <c r="AZ278">
        <v>35</v>
      </c>
      <c r="BA278">
        <v>0</v>
      </c>
      <c r="BB278">
        <v>5.6707414174544484</v>
      </c>
      <c r="BC278">
        <v>1.3244056278976729E-2</v>
      </c>
      <c r="BD278">
        <v>0.87025680673434969</v>
      </c>
      <c r="BE278">
        <v>2.1364322591697269E-2</v>
      </c>
      <c r="BF278">
        <v>9.5134814394976286E-2</v>
      </c>
      <c r="BG278">
        <v>870</v>
      </c>
      <c r="BH278">
        <v>21</v>
      </c>
      <c r="BI278">
        <v>95</v>
      </c>
      <c r="BJ278">
        <v>13</v>
      </c>
      <c r="BK278">
        <v>870</v>
      </c>
      <c r="BL278">
        <v>22</v>
      </c>
      <c r="BM278">
        <v>96</v>
      </c>
      <c r="BN278">
        <v>13</v>
      </c>
      <c r="BO278">
        <v>0</v>
      </c>
      <c r="BP278">
        <v>4.5454545454545463E-2</v>
      </c>
      <c r="BQ278">
        <v>1.041666666666667E-2</v>
      </c>
      <c r="BR278">
        <v>0</v>
      </c>
      <c r="BS278" s="3">
        <v>5.587121212121212E-2</v>
      </c>
      <c r="BU278">
        <v>861</v>
      </c>
      <c r="BV278">
        <v>31</v>
      </c>
      <c r="BW278">
        <v>105</v>
      </c>
      <c r="BX278">
        <v>4</v>
      </c>
      <c r="BY278">
        <v>9.3103448275862075E-2</v>
      </c>
      <c r="BZ278">
        <v>3.6818181818181821</v>
      </c>
      <c r="CA278">
        <v>0.84375</v>
      </c>
      <c r="CB278">
        <v>6.2307692307692308</v>
      </c>
      <c r="CC278" s="3">
        <v>10.849440860863281</v>
      </c>
    </row>
    <row r="279" spans="1:81" x14ac:dyDescent="0.3">
      <c r="A279" t="s">
        <v>357</v>
      </c>
      <c r="B279">
        <v>0.85393258426966301</v>
      </c>
      <c r="C279">
        <v>3.3707865168539297E-2</v>
      </c>
      <c r="D279">
        <v>8.2397003745318304E-2</v>
      </c>
      <c r="E279">
        <v>2.9962546816479401E-2</v>
      </c>
      <c r="F279">
        <v>0.112359550561798</v>
      </c>
      <c r="G279">
        <v>6.3670411985018702E-2</v>
      </c>
      <c r="H279">
        <v>1000</v>
      </c>
      <c r="I279">
        <v>112</v>
      </c>
      <c r="J279">
        <v>64</v>
      </c>
      <c r="K279">
        <v>0.69752953710461962</v>
      </c>
      <c r="L279">
        <v>0.99543153602282264</v>
      </c>
      <c r="M279">
        <v>0.39505907420923919</v>
      </c>
      <c r="N279">
        <v>0.99086307204564528</v>
      </c>
      <c r="O279">
        <v>0.36579224255253662</v>
      </c>
      <c r="P279">
        <v>1.8433480805515221</v>
      </c>
      <c r="Q279">
        <v>0.51730835042866596</v>
      </c>
      <c r="R279">
        <v>2.606887855690375</v>
      </c>
      <c r="S279">
        <v>0.55610904777843229</v>
      </c>
      <c r="T279">
        <v>111.5</v>
      </c>
      <c r="U279">
        <v>112.5</v>
      </c>
      <c r="V279">
        <v>63.5</v>
      </c>
      <c r="W279">
        <v>64.5</v>
      </c>
      <c r="X279">
        <v>9.4243686005424099E-3</v>
      </c>
      <c r="Y279">
        <v>1.1363635288155201E-3</v>
      </c>
      <c r="Z279">
        <v>5.9556547185707857E-6</v>
      </c>
      <c r="AA279">
        <v>2.4671307107400651E-4</v>
      </c>
      <c r="AB279">
        <v>3.2676487539412557E-4</v>
      </c>
      <c r="AC279">
        <v>-0.99950657385785202</v>
      </c>
      <c r="AD279">
        <v>-0.99934647024921175</v>
      </c>
      <c r="AE279">
        <v>-2.4637721337620482</v>
      </c>
      <c r="AF279">
        <v>-2.4100792989565969</v>
      </c>
      <c r="AG279">
        <v>-3.4842999661631882</v>
      </c>
      <c r="AH279">
        <v>-3.4083668309790611</v>
      </c>
      <c r="AI279">
        <v>117.7064047974453</v>
      </c>
      <c r="AJ279">
        <v>4.482738174085808E-7</v>
      </c>
      <c r="AK279">
        <v>5.7127208018610664E-3</v>
      </c>
      <c r="AL279">
        <v>0</v>
      </c>
      <c r="AM279">
        <v>0.5</v>
      </c>
      <c r="AN279">
        <v>0</v>
      </c>
      <c r="AO279">
        <v>0.5</v>
      </c>
      <c r="AP279">
        <v>2.4671307107400651E-4</v>
      </c>
      <c r="AQ279">
        <v>3.2676487539412557E-4</v>
      </c>
      <c r="AR279">
        <v>9.4891567662968721E-6</v>
      </c>
      <c r="AS279">
        <v>1.759262437796501E-8</v>
      </c>
      <c r="AT279">
        <v>1.256761360317825E-13</v>
      </c>
      <c r="AU279">
        <v>25560755322.599442</v>
      </c>
      <c r="AV279">
        <v>0.112359550561798</v>
      </c>
      <c r="AW279">
        <v>6.3670411985018702E-2</v>
      </c>
      <c r="AX279">
        <v>112</v>
      </c>
      <c r="AY279">
        <v>64</v>
      </c>
      <c r="AZ279">
        <v>64</v>
      </c>
      <c r="BA279">
        <v>0</v>
      </c>
      <c r="BB279">
        <v>5.3981908213785834</v>
      </c>
      <c r="BC279">
        <v>2.3087990958265681E-2</v>
      </c>
      <c r="BD279">
        <v>0.84705802841144895</v>
      </c>
      <c r="BE279">
        <v>4.0582421026753017E-2</v>
      </c>
      <c r="BF279">
        <v>8.9271559603532322E-2</v>
      </c>
      <c r="BG279">
        <v>847</v>
      </c>
      <c r="BH279">
        <v>41</v>
      </c>
      <c r="BI279">
        <v>89</v>
      </c>
      <c r="BJ279">
        <v>23</v>
      </c>
      <c r="BK279">
        <v>854</v>
      </c>
      <c r="BL279">
        <v>34</v>
      </c>
      <c r="BM279">
        <v>82</v>
      </c>
      <c r="BN279">
        <v>30</v>
      </c>
      <c r="BO279">
        <v>5.737704918032787E-2</v>
      </c>
      <c r="BP279">
        <v>1.4411764705882351</v>
      </c>
      <c r="BQ279">
        <v>0.59756097560975607</v>
      </c>
      <c r="BR279">
        <v>1.6333333333333331</v>
      </c>
      <c r="BS279" s="3">
        <v>3.729447828711653</v>
      </c>
      <c r="BU279">
        <v>831</v>
      </c>
      <c r="BV279">
        <v>57</v>
      </c>
      <c r="BW279">
        <v>105</v>
      </c>
      <c r="BX279">
        <v>7</v>
      </c>
      <c r="BY279">
        <v>0.61943793911007028</v>
      </c>
      <c r="BZ279">
        <v>15.558823529411759</v>
      </c>
      <c r="CA279">
        <v>6.4512195121951219</v>
      </c>
      <c r="CB279">
        <v>17.633333333333329</v>
      </c>
      <c r="CC279" s="3">
        <v>40.262814314050289</v>
      </c>
    </row>
    <row r="280" spans="1:81" x14ac:dyDescent="0.3">
      <c r="A280" t="s">
        <v>358</v>
      </c>
      <c r="B280">
        <v>0.91336353340883303</v>
      </c>
      <c r="C280">
        <v>1.58550396375991E-2</v>
      </c>
      <c r="D280">
        <v>6.5118912797282005E-2</v>
      </c>
      <c r="E280">
        <v>5.6625141562853896E-3</v>
      </c>
      <c r="F280">
        <v>7.07814269535674E-2</v>
      </c>
      <c r="G280">
        <v>2.1517553793884502E-2</v>
      </c>
      <c r="H280">
        <v>1000</v>
      </c>
      <c r="I280">
        <v>71</v>
      </c>
      <c r="J280">
        <v>22</v>
      </c>
      <c r="K280">
        <v>0.27616963564372998</v>
      </c>
      <c r="L280">
        <v>0.16596551411699539</v>
      </c>
      <c r="M280">
        <v>-0.44766072871253992</v>
      </c>
      <c r="N280">
        <v>-0.66806897176600921</v>
      </c>
      <c r="O280">
        <v>-0.42020417245122532</v>
      </c>
      <c r="P280">
        <v>-0.68605739279248368</v>
      </c>
      <c r="Q280">
        <v>-0.59425843964628577</v>
      </c>
      <c r="R280">
        <v>-0.97023166945345618</v>
      </c>
      <c r="S280">
        <v>1.515796365767369</v>
      </c>
      <c r="T280">
        <v>70.5</v>
      </c>
      <c r="U280">
        <v>71.5</v>
      </c>
      <c r="V280">
        <v>21.5</v>
      </c>
      <c r="W280">
        <v>22.5</v>
      </c>
      <c r="X280">
        <v>9.1290967398231504E-3</v>
      </c>
      <c r="Y280">
        <v>2.138789454222384E-2</v>
      </c>
      <c r="Z280">
        <v>2.959625120156066E-4</v>
      </c>
      <c r="AA280">
        <v>2.4671307107400651E-4</v>
      </c>
      <c r="AB280">
        <v>3.2676487539412557E-4</v>
      </c>
      <c r="AC280">
        <v>-0.99950657385785202</v>
      </c>
      <c r="AD280">
        <v>-0.99934647024921175</v>
      </c>
      <c r="AE280">
        <v>-2.4637721337620482</v>
      </c>
      <c r="AF280">
        <v>-2.4100792989565969</v>
      </c>
      <c r="AG280">
        <v>-3.4842999661631882</v>
      </c>
      <c r="AH280">
        <v>-3.4083668309790611</v>
      </c>
      <c r="AI280">
        <v>117.7064047974453</v>
      </c>
      <c r="AJ280">
        <v>0.66258780882813684</v>
      </c>
      <c r="AK280">
        <v>0.24185004002286509</v>
      </c>
      <c r="AL280">
        <v>0</v>
      </c>
      <c r="AM280">
        <v>0.5</v>
      </c>
      <c r="AN280">
        <v>0</v>
      </c>
      <c r="AO280">
        <v>0.5</v>
      </c>
      <c r="AP280">
        <v>2.4671307107400651E-4</v>
      </c>
      <c r="AQ280">
        <v>3.2676487539412557E-4</v>
      </c>
      <c r="AR280">
        <v>9.4891567662968721E-6</v>
      </c>
      <c r="AS280">
        <v>7.2145515356025072E-7</v>
      </c>
      <c r="AT280">
        <v>3.496259297921795E-6</v>
      </c>
      <c r="AU280">
        <v>1113.400345885444</v>
      </c>
      <c r="AV280">
        <v>7.07814269535674E-2</v>
      </c>
      <c r="AW280">
        <v>2.1517553793884502E-2</v>
      </c>
      <c r="AX280">
        <v>71</v>
      </c>
      <c r="AY280">
        <v>22</v>
      </c>
      <c r="AZ280">
        <v>22</v>
      </c>
      <c r="BA280">
        <v>0</v>
      </c>
      <c r="BB280">
        <v>6.4956917634299263</v>
      </c>
      <c r="BC280">
        <v>6.7288586501372434E-3</v>
      </c>
      <c r="BD280">
        <v>0.91442987790268537</v>
      </c>
      <c r="BE280">
        <v>1.478869514374726E-2</v>
      </c>
      <c r="BF280">
        <v>6.405256830343016E-2</v>
      </c>
      <c r="BG280">
        <v>914</v>
      </c>
      <c r="BH280">
        <v>15</v>
      </c>
      <c r="BI280">
        <v>64</v>
      </c>
      <c r="BJ280">
        <v>7</v>
      </c>
      <c r="BK280">
        <v>913</v>
      </c>
      <c r="BL280">
        <v>16</v>
      </c>
      <c r="BM280">
        <v>65</v>
      </c>
      <c r="BN280">
        <v>6</v>
      </c>
      <c r="BO280">
        <v>1.0952902519167579E-3</v>
      </c>
      <c r="BP280">
        <v>6.25E-2</v>
      </c>
      <c r="BQ280">
        <v>1.5384615384615391E-2</v>
      </c>
      <c r="BR280">
        <v>0.16666666666666671</v>
      </c>
      <c r="BS280" s="3">
        <v>0.24564657230319881</v>
      </c>
      <c r="BU280">
        <v>909</v>
      </c>
      <c r="BV280">
        <v>20</v>
      </c>
      <c r="BW280">
        <v>69</v>
      </c>
      <c r="BX280">
        <v>2</v>
      </c>
      <c r="BY280">
        <v>1.752464403066813E-2</v>
      </c>
      <c r="BZ280">
        <v>1</v>
      </c>
      <c r="CA280">
        <v>0.2461538461538462</v>
      </c>
      <c r="CB280">
        <v>2.666666666666667</v>
      </c>
      <c r="CC280" s="3">
        <v>3.9303451568511809</v>
      </c>
    </row>
    <row r="281" spans="1:81" x14ac:dyDescent="0.3">
      <c r="A281" t="s">
        <v>359</v>
      </c>
      <c r="B281">
        <v>0.91537132987910197</v>
      </c>
      <c r="C281">
        <v>1.55440414507772E-2</v>
      </c>
      <c r="D281">
        <v>5.8721934369602803E-2</v>
      </c>
      <c r="E281">
        <v>1.03626943005181E-2</v>
      </c>
      <c r="F281">
        <v>6.9084628670120898E-2</v>
      </c>
      <c r="G281">
        <v>2.59067357512953E-2</v>
      </c>
      <c r="H281">
        <v>1000</v>
      </c>
      <c r="I281">
        <v>69</v>
      </c>
      <c r="J281">
        <v>26</v>
      </c>
      <c r="K281">
        <v>0.25820199109954212</v>
      </c>
      <c r="L281">
        <v>0.26510569000246309</v>
      </c>
      <c r="M281">
        <v>-0.48359601780091582</v>
      </c>
      <c r="N281">
        <v>-0.46978861999507382</v>
      </c>
      <c r="O281">
        <v>-0.45884053200240887</v>
      </c>
      <c r="P281">
        <v>-0.44383916909542381</v>
      </c>
      <c r="Q281">
        <v>-0.64889850332429289</v>
      </c>
      <c r="R281">
        <v>-0.62768337244715389</v>
      </c>
      <c r="S281">
        <v>1.483835768552779</v>
      </c>
      <c r="T281">
        <v>68.5</v>
      </c>
      <c r="U281">
        <v>69.5</v>
      </c>
      <c r="V281">
        <v>25.5</v>
      </c>
      <c r="W281">
        <v>26.5</v>
      </c>
      <c r="X281">
        <v>8.8354688962770656E-3</v>
      </c>
      <c r="Y281">
        <v>2.7998114437147229E-2</v>
      </c>
      <c r="Z281">
        <v>3.670660533919536E-4</v>
      </c>
      <c r="AA281">
        <v>2.4671307107400651E-4</v>
      </c>
      <c r="AB281">
        <v>3.2676487539412557E-4</v>
      </c>
      <c r="AC281">
        <v>-0.99950657385785202</v>
      </c>
      <c r="AD281">
        <v>-0.99934647024921175</v>
      </c>
      <c r="AE281">
        <v>-2.4637721337620482</v>
      </c>
      <c r="AF281">
        <v>-2.4100792989565969</v>
      </c>
      <c r="AG281">
        <v>-3.4842999661631882</v>
      </c>
      <c r="AH281">
        <v>-3.4083668309790611</v>
      </c>
      <c r="AI281">
        <v>117.7064047974453</v>
      </c>
      <c r="AJ281">
        <v>0.23887720002879109</v>
      </c>
      <c r="AK281">
        <v>0.28510915630750061</v>
      </c>
      <c r="AL281">
        <v>0</v>
      </c>
      <c r="AM281">
        <v>0.5</v>
      </c>
      <c r="AN281">
        <v>0</v>
      </c>
      <c r="AO281">
        <v>0.5</v>
      </c>
      <c r="AP281">
        <v>2.4671307107400651E-4</v>
      </c>
      <c r="AQ281">
        <v>3.2676487539412557E-4</v>
      </c>
      <c r="AR281">
        <v>9.4891567662968721E-6</v>
      </c>
      <c r="AS281">
        <v>8.2314460194406588E-7</v>
      </c>
      <c r="AT281">
        <v>1.650044449600741E-6</v>
      </c>
      <c r="AU281">
        <v>2564.4844251626791</v>
      </c>
      <c r="AV281">
        <v>6.9084628670120898E-2</v>
      </c>
      <c r="AW281">
        <v>2.59067357512953E-2</v>
      </c>
      <c r="AX281">
        <v>69</v>
      </c>
      <c r="AY281">
        <v>26</v>
      </c>
      <c r="AZ281">
        <v>26</v>
      </c>
      <c r="BA281">
        <v>0</v>
      </c>
      <c r="BB281">
        <v>6.3419519924862229</v>
      </c>
      <c r="BC281">
        <v>7.742103998597964E-3</v>
      </c>
      <c r="BD281">
        <v>0.91275073957718178</v>
      </c>
      <c r="BE281">
        <v>1.8164631752697339E-2</v>
      </c>
      <c r="BF281">
        <v>6.1342524671522937E-2</v>
      </c>
      <c r="BG281">
        <v>913</v>
      </c>
      <c r="BH281">
        <v>18</v>
      </c>
      <c r="BI281">
        <v>61</v>
      </c>
      <c r="BJ281">
        <v>8</v>
      </c>
      <c r="BK281">
        <v>915</v>
      </c>
      <c r="BL281">
        <v>16</v>
      </c>
      <c r="BM281">
        <v>59</v>
      </c>
      <c r="BN281">
        <v>10</v>
      </c>
      <c r="BO281">
        <v>4.3715846994535519E-3</v>
      </c>
      <c r="BP281">
        <v>0.25</v>
      </c>
      <c r="BQ281">
        <v>6.7796610169491525E-2</v>
      </c>
      <c r="BR281">
        <v>0.4</v>
      </c>
      <c r="BS281" s="3">
        <v>0.72216819486894512</v>
      </c>
      <c r="BU281">
        <v>907</v>
      </c>
      <c r="BV281">
        <v>24</v>
      </c>
      <c r="BW281">
        <v>67</v>
      </c>
      <c r="BX281">
        <v>2</v>
      </c>
      <c r="BY281">
        <v>6.9945355191256831E-2</v>
      </c>
      <c r="BZ281">
        <v>4</v>
      </c>
      <c r="CA281">
        <v>1.084745762711864</v>
      </c>
      <c r="CB281">
        <v>6.4</v>
      </c>
      <c r="CC281" s="3">
        <v>11.55469111790312</v>
      </c>
    </row>
    <row r="282" spans="1:81" x14ac:dyDescent="0.3">
      <c r="A282" t="s">
        <v>360</v>
      </c>
      <c r="B282">
        <v>0.89197080291970798</v>
      </c>
      <c r="C282">
        <v>2.18978102189781E-2</v>
      </c>
      <c r="D282">
        <v>7.8832116788321194E-2</v>
      </c>
      <c r="E282">
        <v>7.2992700729926996E-3</v>
      </c>
      <c r="F282">
        <v>8.6131386861313899E-2</v>
      </c>
      <c r="G282">
        <v>2.9197080291970798E-2</v>
      </c>
      <c r="H282">
        <v>1000</v>
      </c>
      <c r="I282">
        <v>86</v>
      </c>
      <c r="J282">
        <v>29</v>
      </c>
      <c r="K282">
        <v>0.42615505435784179</v>
      </c>
      <c r="L282">
        <v>0.35513503724826112</v>
      </c>
      <c r="M282">
        <v>-0.14768989128431631</v>
      </c>
      <c r="N282">
        <v>-0.28972992550347781</v>
      </c>
      <c r="O282">
        <v>-0.1316432781863657</v>
      </c>
      <c r="P282">
        <v>-0.26268549885178399</v>
      </c>
      <c r="Q282">
        <v>-0.18617170940641259</v>
      </c>
      <c r="R282">
        <v>-0.37149339511493512</v>
      </c>
      <c r="S282">
        <v>1.290750035973558</v>
      </c>
      <c r="T282">
        <v>85.5</v>
      </c>
      <c r="U282">
        <v>86.5</v>
      </c>
      <c r="V282">
        <v>28.5</v>
      </c>
      <c r="W282">
        <v>29.5</v>
      </c>
      <c r="X282">
        <v>1.063688816570579E-2</v>
      </c>
      <c r="Y282">
        <v>3.1762785222157919E-2</v>
      </c>
      <c r="Z282">
        <v>4.3608918561846501E-4</v>
      </c>
      <c r="AA282">
        <v>2.4671307107400651E-4</v>
      </c>
      <c r="AB282">
        <v>3.2676487539412557E-4</v>
      </c>
      <c r="AC282">
        <v>-0.99950657385785202</v>
      </c>
      <c r="AD282">
        <v>-0.99934647024921175</v>
      </c>
      <c r="AE282">
        <v>-2.4637721337620482</v>
      </c>
      <c r="AF282">
        <v>-2.4100792989565969</v>
      </c>
      <c r="AG282">
        <v>-3.4842999661631882</v>
      </c>
      <c r="AH282">
        <v>-3.4083668309790611</v>
      </c>
      <c r="AI282">
        <v>117.7064047974453</v>
      </c>
      <c r="AJ282">
        <v>0.10625562304780869</v>
      </c>
      <c r="AK282">
        <v>6.6775927953360764E-2</v>
      </c>
      <c r="AL282">
        <v>0</v>
      </c>
      <c r="AM282">
        <v>0.5</v>
      </c>
      <c r="AN282">
        <v>0</v>
      </c>
      <c r="AO282">
        <v>0.5</v>
      </c>
      <c r="AP282">
        <v>2.4671307107400651E-4</v>
      </c>
      <c r="AQ282">
        <v>3.2676487539412557E-4</v>
      </c>
      <c r="AR282">
        <v>9.4891567662968721E-6</v>
      </c>
      <c r="AS282">
        <v>2.3209719523661779E-7</v>
      </c>
      <c r="AT282">
        <v>8.3265033195983118E-7</v>
      </c>
      <c r="AU282">
        <v>21412.648436925501</v>
      </c>
      <c r="AV282">
        <v>8.6131386861313899E-2</v>
      </c>
      <c r="AW282">
        <v>2.9197080291970798E-2</v>
      </c>
      <c r="AX282">
        <v>86</v>
      </c>
      <c r="AY282">
        <v>29</v>
      </c>
      <c r="AZ282">
        <v>29</v>
      </c>
      <c r="BA282">
        <v>0</v>
      </c>
      <c r="BB282">
        <v>5.9875291162462689</v>
      </c>
      <c r="BC282">
        <v>9.8672600857469001E-3</v>
      </c>
      <c r="BD282">
        <v>0.89453879293246219</v>
      </c>
      <c r="BE282">
        <v>1.93298202062239E-2</v>
      </c>
      <c r="BF282">
        <v>7.6264126775567001E-2</v>
      </c>
      <c r="BG282">
        <v>895</v>
      </c>
      <c r="BH282">
        <v>19</v>
      </c>
      <c r="BI282">
        <v>76</v>
      </c>
      <c r="BJ282">
        <v>10</v>
      </c>
      <c r="BK282">
        <v>892</v>
      </c>
      <c r="BL282">
        <v>22</v>
      </c>
      <c r="BM282">
        <v>79</v>
      </c>
      <c r="BN282">
        <v>7</v>
      </c>
      <c r="BO282">
        <v>1.008968609865471E-2</v>
      </c>
      <c r="BP282">
        <v>0.40909090909090912</v>
      </c>
      <c r="BQ282">
        <v>0.1139240506329114</v>
      </c>
      <c r="BR282">
        <v>1.285714285714286</v>
      </c>
      <c r="BS282" s="3">
        <v>1.8188189315367611</v>
      </c>
      <c r="BU282">
        <v>887</v>
      </c>
      <c r="BV282">
        <v>27</v>
      </c>
      <c r="BW282">
        <v>84</v>
      </c>
      <c r="BX282">
        <v>3</v>
      </c>
      <c r="BY282">
        <v>2.802690582959641E-2</v>
      </c>
      <c r="BZ282">
        <v>1.136363636363636</v>
      </c>
      <c r="CA282">
        <v>0.31645569620253172</v>
      </c>
      <c r="CB282">
        <v>2.285714285714286</v>
      </c>
      <c r="CC282" s="3">
        <v>3.7665605241100502</v>
      </c>
    </row>
    <row r="283" spans="1:81" x14ac:dyDescent="0.3">
      <c r="A283" t="s">
        <v>361</v>
      </c>
      <c r="B283">
        <v>0.90340909090909105</v>
      </c>
      <c r="C283">
        <v>1.7045454545454499E-2</v>
      </c>
      <c r="D283">
        <v>6.8181818181818205E-2</v>
      </c>
      <c r="E283">
        <v>1.13636363636364E-2</v>
      </c>
      <c r="F283">
        <v>7.9545454545454503E-2</v>
      </c>
      <c r="G283">
        <v>2.8409090909090901E-2</v>
      </c>
      <c r="H283">
        <v>1000</v>
      </c>
      <c r="I283">
        <v>80</v>
      </c>
      <c r="J283">
        <v>28</v>
      </c>
      <c r="K283">
        <v>0.3635049845114855</v>
      </c>
      <c r="L283">
        <v>0.32389244143314522</v>
      </c>
      <c r="M283">
        <v>-0.27299003097702901</v>
      </c>
      <c r="N283">
        <v>-0.35221511713370968</v>
      </c>
      <c r="O283">
        <v>-0.24685499695987509</v>
      </c>
      <c r="P283">
        <v>-0.32303581266559972</v>
      </c>
      <c r="Q283">
        <v>-0.34910568464022451</v>
      </c>
      <c r="R283">
        <v>-0.4568416274039056</v>
      </c>
      <c r="S283">
        <v>1.3453622111912751</v>
      </c>
      <c r="T283">
        <v>79.5</v>
      </c>
      <c r="U283">
        <v>80.5</v>
      </c>
      <c r="V283">
        <v>27.5</v>
      </c>
      <c r="W283">
        <v>28.5</v>
      </c>
      <c r="X283">
        <v>1.0203557005532221E-2</v>
      </c>
      <c r="Y283">
        <v>3.0675494820173791E-2</v>
      </c>
      <c r="Z283">
        <v>4.2109724209352898E-4</v>
      </c>
      <c r="AA283">
        <v>2.4671307107400651E-4</v>
      </c>
      <c r="AB283">
        <v>3.2676487539412557E-4</v>
      </c>
      <c r="AC283">
        <v>-0.99950657385785202</v>
      </c>
      <c r="AD283">
        <v>-0.99934647024921175</v>
      </c>
      <c r="AE283">
        <v>-2.4637721337620482</v>
      </c>
      <c r="AF283">
        <v>-2.4100792989565969</v>
      </c>
      <c r="AG283">
        <v>-3.4842999661631882</v>
      </c>
      <c r="AH283">
        <v>-3.4083668309790611</v>
      </c>
      <c r="AI283">
        <v>117.7064047974453</v>
      </c>
      <c r="AJ283">
        <v>0.13979898167220789</v>
      </c>
      <c r="AK283">
        <v>0.11300688619565501</v>
      </c>
      <c r="AL283">
        <v>0</v>
      </c>
      <c r="AM283">
        <v>0.5</v>
      </c>
      <c r="AN283">
        <v>0</v>
      </c>
      <c r="AO283">
        <v>0.5</v>
      </c>
      <c r="AP283">
        <v>2.4671307107400651E-4</v>
      </c>
      <c r="AQ283">
        <v>3.2676487539412557E-4</v>
      </c>
      <c r="AR283">
        <v>9.4891567662968721E-6</v>
      </c>
      <c r="AS283">
        <v>3.7678349549020432E-7</v>
      </c>
      <c r="AT283">
        <v>1.0580050588741211E-6</v>
      </c>
      <c r="AU283">
        <v>10023.7540844962</v>
      </c>
      <c r="AV283">
        <v>7.9545454545454503E-2</v>
      </c>
      <c r="AW283">
        <v>2.8409090909090901E-2</v>
      </c>
      <c r="AX283">
        <v>80</v>
      </c>
      <c r="AY283">
        <v>28</v>
      </c>
      <c r="AZ283">
        <v>28</v>
      </c>
      <c r="BA283">
        <v>0</v>
      </c>
      <c r="BB283">
        <v>6.0915042307673959</v>
      </c>
      <c r="BC283">
        <v>9.1586742298523857E-3</v>
      </c>
      <c r="BD283">
        <v>0.90120412877530698</v>
      </c>
      <c r="BE283">
        <v>1.9250416679238519E-2</v>
      </c>
      <c r="BF283">
        <v>7.038678031560211E-2</v>
      </c>
      <c r="BG283">
        <v>901</v>
      </c>
      <c r="BH283">
        <v>19</v>
      </c>
      <c r="BI283">
        <v>70</v>
      </c>
      <c r="BJ283">
        <v>9</v>
      </c>
      <c r="BK283">
        <v>903</v>
      </c>
      <c r="BL283">
        <v>17</v>
      </c>
      <c r="BM283">
        <v>68</v>
      </c>
      <c r="BN283">
        <v>11</v>
      </c>
      <c r="BO283">
        <v>4.4296788482834993E-3</v>
      </c>
      <c r="BP283">
        <v>0.23529411764705879</v>
      </c>
      <c r="BQ283">
        <v>5.8823529411764712E-2</v>
      </c>
      <c r="BR283">
        <v>0.36363636363636359</v>
      </c>
      <c r="BS283" s="3">
        <v>0.66218368954347073</v>
      </c>
      <c r="BU283">
        <v>894</v>
      </c>
      <c r="BV283">
        <v>26</v>
      </c>
      <c r="BW283">
        <v>77</v>
      </c>
      <c r="BX283">
        <v>2</v>
      </c>
      <c r="BY283">
        <v>8.9700996677740868E-2</v>
      </c>
      <c r="BZ283">
        <v>4.7647058823529411</v>
      </c>
      <c r="CA283">
        <v>1.1911764705882351</v>
      </c>
      <c r="CB283">
        <v>7.3636363636363633</v>
      </c>
      <c r="CC283" s="3">
        <v>13.409219713255281</v>
      </c>
    </row>
    <row r="284" spans="1:81" x14ac:dyDescent="0.3">
      <c r="A284" t="s">
        <v>362</v>
      </c>
      <c r="B284">
        <v>0.93817576933739999</v>
      </c>
      <c r="C284">
        <v>2.3565289714444101E-2</v>
      </c>
      <c r="D284">
        <v>3.0773495980038802E-2</v>
      </c>
      <c r="E284">
        <v>7.4854449681175496E-3</v>
      </c>
      <c r="F284">
        <v>3.8258940948156399E-2</v>
      </c>
      <c r="G284">
        <v>3.1050734682561702E-2</v>
      </c>
      <c r="H284">
        <v>1000</v>
      </c>
      <c r="I284">
        <v>38</v>
      </c>
      <c r="J284">
        <v>31</v>
      </c>
      <c r="K284">
        <v>6.5017933925423974E-2</v>
      </c>
      <c r="L284">
        <v>0.42038474093637612</v>
      </c>
      <c r="M284">
        <v>-0.86996413214915203</v>
      </c>
      <c r="N284">
        <v>-0.15923051812724781</v>
      </c>
      <c r="O284">
        <v>-1.0705317087280151</v>
      </c>
      <c r="P284">
        <v>-0.14206434088082051</v>
      </c>
      <c r="Q284">
        <v>-1.5139604614336031</v>
      </c>
      <c r="R284">
        <v>-0.20090931760325079</v>
      </c>
      <c r="S284">
        <v>0.84034041917919677</v>
      </c>
      <c r="T284">
        <v>37.5</v>
      </c>
      <c r="U284">
        <v>38.5</v>
      </c>
      <c r="V284">
        <v>30.5</v>
      </c>
      <c r="W284">
        <v>31.5</v>
      </c>
      <c r="X284">
        <v>3.675247254120273E-3</v>
      </c>
      <c r="Y284">
        <v>3.3324511308078293E-2</v>
      </c>
      <c r="Z284">
        <v>1.029213808087948E-4</v>
      </c>
      <c r="AA284">
        <v>2.4671307107400651E-4</v>
      </c>
      <c r="AB284">
        <v>3.2676487539412557E-4</v>
      </c>
      <c r="AC284">
        <v>-0.99950657385785202</v>
      </c>
      <c r="AD284">
        <v>-0.99934647024921175</v>
      </c>
      <c r="AE284">
        <v>-2.4637721337620482</v>
      </c>
      <c r="AF284">
        <v>-2.4100792989565969</v>
      </c>
      <c r="AG284">
        <v>-3.4842999661631882</v>
      </c>
      <c r="AH284">
        <v>-3.4083668309790611</v>
      </c>
      <c r="AI284">
        <v>117.7064047974453</v>
      </c>
      <c r="AJ284">
        <v>6.0587497293083992E-2</v>
      </c>
      <c r="AK284">
        <v>3.0224235395702261</v>
      </c>
      <c r="AL284">
        <v>0</v>
      </c>
      <c r="AM284">
        <v>0.5</v>
      </c>
      <c r="AN284">
        <v>0</v>
      </c>
      <c r="AO284">
        <v>0.5</v>
      </c>
      <c r="AP284">
        <v>2.4671307107400651E-4</v>
      </c>
      <c r="AQ284">
        <v>3.2676487539412557E-4</v>
      </c>
      <c r="AR284">
        <v>9.4891567662968721E-6</v>
      </c>
      <c r="AS284">
        <v>3.6297544970845728E-6</v>
      </c>
      <c r="AT284">
        <v>4.9812571496575482E-7</v>
      </c>
      <c r="AU284">
        <v>540.15327244597802</v>
      </c>
      <c r="AV284">
        <v>3.8258940948156399E-2</v>
      </c>
      <c r="AW284">
        <v>3.1050734682561702E-2</v>
      </c>
      <c r="AX284">
        <v>38</v>
      </c>
      <c r="AY284">
        <v>31</v>
      </c>
      <c r="AZ284">
        <v>31</v>
      </c>
      <c r="BA284">
        <v>0</v>
      </c>
      <c r="BB284">
        <v>7.3607894363535706</v>
      </c>
      <c r="BC284">
        <v>6.2407821633266381E-3</v>
      </c>
      <c r="BD284">
        <v>0.93693110653260858</v>
      </c>
      <c r="BE284">
        <v>2.4809952519235061E-2</v>
      </c>
      <c r="BF284">
        <v>3.2018158784829762E-2</v>
      </c>
      <c r="BG284">
        <v>937</v>
      </c>
      <c r="BH284">
        <v>25</v>
      </c>
      <c r="BI284">
        <v>32</v>
      </c>
      <c r="BJ284">
        <v>6</v>
      </c>
      <c r="BK284">
        <v>938</v>
      </c>
      <c r="BL284">
        <v>24</v>
      </c>
      <c r="BM284">
        <v>31</v>
      </c>
      <c r="BN284">
        <v>7</v>
      </c>
      <c r="BO284">
        <v>1.0660980810234539E-3</v>
      </c>
      <c r="BP284">
        <v>4.1666666666666657E-2</v>
      </c>
      <c r="BQ284">
        <v>3.2258064516129031E-2</v>
      </c>
      <c r="BR284">
        <v>0.14285714285714279</v>
      </c>
      <c r="BS284" s="3">
        <v>0.21784797212096199</v>
      </c>
      <c r="BU284">
        <v>932</v>
      </c>
      <c r="BV284">
        <v>30</v>
      </c>
      <c r="BW284">
        <v>37</v>
      </c>
      <c r="BX284">
        <v>1</v>
      </c>
      <c r="BY284">
        <v>3.8379530916844352E-2</v>
      </c>
      <c r="BZ284">
        <v>1.5</v>
      </c>
      <c r="CA284">
        <v>1.161290322580645</v>
      </c>
      <c r="CB284">
        <v>5.1428571428571432</v>
      </c>
      <c r="CC284" s="3">
        <v>7.8425269963546329</v>
      </c>
    </row>
    <row r="285" spans="1:81" x14ac:dyDescent="0.3">
      <c r="A285" t="s">
        <v>363</v>
      </c>
      <c r="B285">
        <v>0.82115594329334796</v>
      </c>
      <c r="C285">
        <v>3.2988004362050197E-2</v>
      </c>
      <c r="D285">
        <v>0.119956379498364</v>
      </c>
      <c r="E285">
        <v>2.58996728462377E-2</v>
      </c>
      <c r="F285">
        <v>0.145856052344602</v>
      </c>
      <c r="G285">
        <v>5.88876772082879E-2</v>
      </c>
      <c r="H285">
        <v>1000</v>
      </c>
      <c r="I285">
        <v>146</v>
      </c>
      <c r="J285">
        <v>59</v>
      </c>
      <c r="K285">
        <v>0.92427567714797887</v>
      </c>
      <c r="L285">
        <v>0.98543572014498981</v>
      </c>
      <c r="M285">
        <v>0.84855135429595774</v>
      </c>
      <c r="N285">
        <v>0.97087144028997963</v>
      </c>
      <c r="O285">
        <v>1.014297525534867</v>
      </c>
      <c r="P285">
        <v>1.5427247506983861</v>
      </c>
      <c r="Q285">
        <v>1.43443331689288</v>
      </c>
      <c r="R285">
        <v>2.1817422654463088</v>
      </c>
      <c r="S285">
        <v>3.5318835537102302</v>
      </c>
      <c r="T285">
        <v>145.5</v>
      </c>
      <c r="U285">
        <v>146.5</v>
      </c>
      <c r="V285">
        <v>58.5</v>
      </c>
      <c r="W285">
        <v>59.5</v>
      </c>
      <c r="X285">
        <v>3.8434281500703271E-3</v>
      </c>
      <c r="Y285">
        <v>3.143155971270017E-3</v>
      </c>
      <c r="Z285">
        <v>4.2666898573902997E-5</v>
      </c>
      <c r="AA285">
        <v>2.4671307107400651E-4</v>
      </c>
      <c r="AB285">
        <v>3.2676487539412557E-4</v>
      </c>
      <c r="AC285">
        <v>-0.99950657385785202</v>
      </c>
      <c r="AD285">
        <v>-0.99934647024921175</v>
      </c>
      <c r="AE285">
        <v>-2.4637721337620482</v>
      </c>
      <c r="AF285">
        <v>-2.4100792989565969</v>
      </c>
      <c r="AG285">
        <v>-3.4842999661631882</v>
      </c>
      <c r="AH285">
        <v>-3.4083668309790611</v>
      </c>
      <c r="AI285">
        <v>117.7064047974453</v>
      </c>
      <c r="AJ285">
        <v>3.6602554745780801E-6</v>
      </c>
      <c r="AK285">
        <v>1.4675493354967509E-4</v>
      </c>
      <c r="AL285">
        <v>0</v>
      </c>
      <c r="AM285">
        <v>0.5</v>
      </c>
      <c r="AN285">
        <v>0</v>
      </c>
      <c r="AO285">
        <v>0.5</v>
      </c>
      <c r="AP285">
        <v>2.4671307107400651E-4</v>
      </c>
      <c r="AQ285">
        <v>3.2676487539412557E-4</v>
      </c>
      <c r="AR285">
        <v>9.4891567662968721E-6</v>
      </c>
      <c r="AS285">
        <v>1.8430912782165039E-10</v>
      </c>
      <c r="AT285">
        <v>2.838373154603214E-12</v>
      </c>
      <c r="AU285">
        <v>773931213090.31531</v>
      </c>
      <c r="AV285">
        <v>0.145856052344602</v>
      </c>
      <c r="AW285">
        <v>5.88876772082879E-2</v>
      </c>
      <c r="AX285">
        <v>146</v>
      </c>
      <c r="AY285">
        <v>59</v>
      </c>
      <c r="AZ285">
        <v>59</v>
      </c>
      <c r="BA285">
        <v>0</v>
      </c>
      <c r="BB285">
        <v>5.3172065664763686</v>
      </c>
      <c r="BC285">
        <v>2.5763096332965651E-2</v>
      </c>
      <c r="BD285">
        <v>0.82101936678007581</v>
      </c>
      <c r="BE285">
        <v>3.3124580875322253E-2</v>
      </c>
      <c r="BF285">
        <v>0.1200929560116364</v>
      </c>
      <c r="BG285">
        <v>821</v>
      </c>
      <c r="BH285">
        <v>33</v>
      </c>
      <c r="BI285">
        <v>120</v>
      </c>
      <c r="BJ285">
        <v>26</v>
      </c>
      <c r="BK285">
        <v>821</v>
      </c>
      <c r="BL285">
        <v>33</v>
      </c>
      <c r="BM285">
        <v>120</v>
      </c>
      <c r="BN285">
        <v>26</v>
      </c>
      <c r="BO285">
        <v>0</v>
      </c>
      <c r="BP285">
        <v>0</v>
      </c>
      <c r="BQ285">
        <v>0</v>
      </c>
      <c r="BR285">
        <v>0</v>
      </c>
      <c r="BS285" s="3">
        <v>0</v>
      </c>
      <c r="BU285">
        <v>804</v>
      </c>
      <c r="BV285">
        <v>50</v>
      </c>
      <c r="BW285">
        <v>137</v>
      </c>
      <c r="BX285">
        <v>9</v>
      </c>
      <c r="BY285">
        <v>0.3520097442143727</v>
      </c>
      <c r="BZ285">
        <v>8.7575757575757578</v>
      </c>
      <c r="CA285">
        <v>2.4083333333333332</v>
      </c>
      <c r="CB285">
        <v>11.11538461538461</v>
      </c>
      <c r="CC285" s="3">
        <v>22.63330345050808</v>
      </c>
    </row>
    <row r="286" spans="1:81" x14ac:dyDescent="0.3">
      <c r="A286" t="s">
        <v>364</v>
      </c>
      <c r="B286">
        <v>0.90962441314553999</v>
      </c>
      <c r="C286">
        <v>1.6431924882629099E-2</v>
      </c>
      <c r="D286">
        <v>6.2206572769953103E-2</v>
      </c>
      <c r="E286">
        <v>1.1737089201877901E-2</v>
      </c>
      <c r="F286">
        <v>7.3943661971830998E-2</v>
      </c>
      <c r="G286">
        <v>2.8169014084507001E-2</v>
      </c>
      <c r="H286">
        <v>1000</v>
      </c>
      <c r="I286">
        <v>74</v>
      </c>
      <c r="J286">
        <v>28</v>
      </c>
      <c r="K286">
        <v>0.30417865406787342</v>
      </c>
      <c r="L286">
        <v>0.32389244143314522</v>
      </c>
      <c r="M286">
        <v>-0.39164269186425321</v>
      </c>
      <c r="N286">
        <v>-0.35221511713370968</v>
      </c>
      <c r="O286">
        <v>-0.36233544301048692</v>
      </c>
      <c r="P286">
        <v>-0.32303581266559972</v>
      </c>
      <c r="Q286">
        <v>-0.51241969763389428</v>
      </c>
      <c r="R286">
        <v>-0.4568416274039056</v>
      </c>
      <c r="S286">
        <v>1.387830477210142</v>
      </c>
      <c r="T286">
        <v>73.5</v>
      </c>
      <c r="U286">
        <v>74.5</v>
      </c>
      <c r="V286">
        <v>27.5</v>
      </c>
      <c r="W286">
        <v>28.5</v>
      </c>
      <c r="X286">
        <v>9.5360014787271297E-3</v>
      </c>
      <c r="Y286">
        <v>3.0675494820173791E-2</v>
      </c>
      <c r="Z286">
        <v>4.059703417130015E-4</v>
      </c>
      <c r="AA286">
        <v>2.4671307107400651E-4</v>
      </c>
      <c r="AB286">
        <v>3.2676487539412557E-4</v>
      </c>
      <c r="AC286">
        <v>-0.99950657385785202</v>
      </c>
      <c r="AD286">
        <v>-0.99934647024921175</v>
      </c>
      <c r="AE286">
        <v>-2.4637721337620482</v>
      </c>
      <c r="AF286">
        <v>-2.4100792989565969</v>
      </c>
      <c r="AG286">
        <v>-3.4842999661631882</v>
      </c>
      <c r="AH286">
        <v>-3.4083668309790611</v>
      </c>
      <c r="AI286">
        <v>117.7064047974453</v>
      </c>
      <c r="AJ286">
        <v>0.13979898167220789</v>
      </c>
      <c r="AK286">
        <v>0.18837271702355299</v>
      </c>
      <c r="AL286">
        <v>0</v>
      </c>
      <c r="AM286">
        <v>0.5</v>
      </c>
      <c r="AN286">
        <v>0</v>
      </c>
      <c r="AO286">
        <v>0.5</v>
      </c>
      <c r="AP286">
        <v>2.4671307107400651E-4</v>
      </c>
      <c r="AQ286">
        <v>3.2676487539412557E-4</v>
      </c>
      <c r="AR286">
        <v>9.4891567662968721E-6</v>
      </c>
      <c r="AS286">
        <v>5.8697510052318498E-7</v>
      </c>
      <c r="AT286">
        <v>1.0580050588741211E-6</v>
      </c>
      <c r="AU286">
        <v>6203.1817441464236</v>
      </c>
      <c r="AV286">
        <v>7.3943661971830998E-2</v>
      </c>
      <c r="AW286">
        <v>2.8169014084507001E-2</v>
      </c>
      <c r="AX286">
        <v>74</v>
      </c>
      <c r="AY286">
        <v>28</v>
      </c>
      <c r="AZ286">
        <v>28</v>
      </c>
      <c r="BA286">
        <v>0</v>
      </c>
      <c r="BB286">
        <v>6.1799130871486208</v>
      </c>
      <c r="BC286">
        <v>8.6740085459305425E-3</v>
      </c>
      <c r="BD286">
        <v>0.90656133248959259</v>
      </c>
      <c r="BE286">
        <v>1.949500553857646E-2</v>
      </c>
      <c r="BF286">
        <v>6.5269653425900451E-2</v>
      </c>
      <c r="BG286">
        <v>907</v>
      </c>
      <c r="BH286">
        <v>19</v>
      </c>
      <c r="BI286">
        <v>65</v>
      </c>
      <c r="BJ286">
        <v>9</v>
      </c>
      <c r="BK286">
        <v>910</v>
      </c>
      <c r="BL286">
        <v>16</v>
      </c>
      <c r="BM286">
        <v>62</v>
      </c>
      <c r="BN286">
        <v>12</v>
      </c>
      <c r="BO286">
        <v>9.8901098901098897E-3</v>
      </c>
      <c r="BP286">
        <v>0.5625</v>
      </c>
      <c r="BQ286">
        <v>0.14516129032258071</v>
      </c>
      <c r="BR286">
        <v>0.75</v>
      </c>
      <c r="BS286" s="3">
        <v>1.4675514002126899</v>
      </c>
      <c r="BU286">
        <v>900</v>
      </c>
      <c r="BV286">
        <v>26</v>
      </c>
      <c r="BW286">
        <v>72</v>
      </c>
      <c r="BX286">
        <v>2</v>
      </c>
      <c r="BY286">
        <v>0.1098901098901099</v>
      </c>
      <c r="BZ286">
        <v>6.25</v>
      </c>
      <c r="CA286">
        <v>1.612903225806452</v>
      </c>
      <c r="CB286">
        <v>8.3333333333333339</v>
      </c>
      <c r="CC286" s="3">
        <v>16.30612666902989</v>
      </c>
    </row>
    <row r="287" spans="1:81" x14ac:dyDescent="0.3">
      <c r="A287" t="s">
        <v>365</v>
      </c>
      <c r="B287">
        <v>0.91388174807197897</v>
      </c>
      <c r="C287">
        <v>1.41388174807198E-2</v>
      </c>
      <c r="D287">
        <v>6.0411311053984597E-2</v>
      </c>
      <c r="E287">
        <v>1.15681233933162E-2</v>
      </c>
      <c r="F287">
        <v>7.1979434447300802E-2</v>
      </c>
      <c r="G287">
        <v>2.5706940874036001E-2</v>
      </c>
      <c r="H287">
        <v>1000</v>
      </c>
      <c r="I287">
        <v>72</v>
      </c>
      <c r="J287">
        <v>26</v>
      </c>
      <c r="K287">
        <v>0.28536948664145689</v>
      </c>
      <c r="L287">
        <v>0.26510569000246309</v>
      </c>
      <c r="M287">
        <v>-0.42926102671708621</v>
      </c>
      <c r="N287">
        <v>-0.46978861999507382</v>
      </c>
      <c r="O287">
        <v>-0.40090374273900758</v>
      </c>
      <c r="P287">
        <v>-0.44383916909542381</v>
      </c>
      <c r="Q287">
        <v>-0.56696351018763891</v>
      </c>
      <c r="R287">
        <v>-0.62768337244715389</v>
      </c>
      <c r="S287">
        <v>1.4535611290674231</v>
      </c>
      <c r="T287">
        <v>71.5</v>
      </c>
      <c r="U287">
        <v>72.5</v>
      </c>
      <c r="V287">
        <v>25.5</v>
      </c>
      <c r="W287">
        <v>26.5</v>
      </c>
      <c r="X287">
        <v>9.2694752829500793E-3</v>
      </c>
      <c r="Y287">
        <v>2.7998114437147229E-2</v>
      </c>
      <c r="Z287">
        <v>3.772395652276065E-4</v>
      </c>
      <c r="AA287">
        <v>2.4671307107400651E-4</v>
      </c>
      <c r="AB287">
        <v>3.2676487539412557E-4</v>
      </c>
      <c r="AC287">
        <v>-0.99950657385785202</v>
      </c>
      <c r="AD287">
        <v>-0.99934647024921175</v>
      </c>
      <c r="AE287">
        <v>-2.4637721337620482</v>
      </c>
      <c r="AF287">
        <v>-2.4100792989565969</v>
      </c>
      <c r="AG287">
        <v>-3.4842999661631882</v>
      </c>
      <c r="AH287">
        <v>-3.4083668309790611</v>
      </c>
      <c r="AI287">
        <v>117.7064047974453</v>
      </c>
      <c r="AJ287">
        <v>0.23887720002879109</v>
      </c>
      <c r="AK287">
        <v>0.22261184932606781</v>
      </c>
      <c r="AL287">
        <v>0</v>
      </c>
      <c r="AM287">
        <v>0.5</v>
      </c>
      <c r="AN287">
        <v>0</v>
      </c>
      <c r="AO287">
        <v>0.5</v>
      </c>
      <c r="AP287">
        <v>2.4671307107400651E-4</v>
      </c>
      <c r="AQ287">
        <v>3.2676487539412557E-4</v>
      </c>
      <c r="AR287">
        <v>9.4891567662968721E-6</v>
      </c>
      <c r="AS287">
        <v>6.7427769799463938E-7</v>
      </c>
      <c r="AT287">
        <v>1.650044449600741E-6</v>
      </c>
      <c r="AU287">
        <v>3217.439713592305</v>
      </c>
      <c r="AV287">
        <v>7.1979434447300802E-2</v>
      </c>
      <c r="AW287">
        <v>2.5706940874036001E-2</v>
      </c>
      <c r="AX287">
        <v>72</v>
      </c>
      <c r="AY287">
        <v>26</v>
      </c>
      <c r="AZ287">
        <v>26</v>
      </c>
      <c r="BA287">
        <v>0</v>
      </c>
      <c r="BB287">
        <v>6.2864599174814586</v>
      </c>
      <c r="BC287">
        <v>7.8878098966057453E-3</v>
      </c>
      <c r="BD287">
        <v>0.91020143457526892</v>
      </c>
      <c r="BE287">
        <v>1.7819130977430261E-2</v>
      </c>
      <c r="BF287">
        <v>6.4091624550695059E-2</v>
      </c>
      <c r="BG287">
        <v>910</v>
      </c>
      <c r="BH287">
        <v>18</v>
      </c>
      <c r="BI287">
        <v>64</v>
      </c>
      <c r="BJ287">
        <v>8</v>
      </c>
      <c r="BK287">
        <v>914</v>
      </c>
      <c r="BL287">
        <v>14</v>
      </c>
      <c r="BM287">
        <v>60</v>
      </c>
      <c r="BN287">
        <v>12</v>
      </c>
      <c r="BO287">
        <v>1.7505470459518599E-2</v>
      </c>
      <c r="BP287">
        <v>1.142857142857143</v>
      </c>
      <c r="BQ287">
        <v>0.26666666666666672</v>
      </c>
      <c r="BR287">
        <v>1.333333333333333</v>
      </c>
      <c r="BS287" s="3">
        <v>2.7603626133166612</v>
      </c>
      <c r="BU287">
        <v>904</v>
      </c>
      <c r="BV287">
        <v>24</v>
      </c>
      <c r="BW287">
        <v>70</v>
      </c>
      <c r="BX287">
        <v>2</v>
      </c>
      <c r="BY287">
        <v>0.10940919037199121</v>
      </c>
      <c r="BZ287">
        <v>7.1428571428571432</v>
      </c>
      <c r="CA287">
        <v>1.666666666666667</v>
      </c>
      <c r="CB287">
        <v>8.3333333333333339</v>
      </c>
      <c r="CC287" s="3">
        <v>17.252266333229141</v>
      </c>
    </row>
    <row r="288" spans="1:81" x14ac:dyDescent="0.3">
      <c r="A288" t="s">
        <v>366</v>
      </c>
      <c r="B288">
        <v>0.90774907749077505</v>
      </c>
      <c r="C288">
        <v>1.63415919873484E-2</v>
      </c>
      <c r="D288">
        <v>6.5366367949393794E-2</v>
      </c>
      <c r="E288">
        <v>1.0542962572482901E-2</v>
      </c>
      <c r="F288">
        <v>7.5909330521876706E-2</v>
      </c>
      <c r="G288">
        <v>2.6884554559831301E-2</v>
      </c>
      <c r="H288">
        <v>1000</v>
      </c>
      <c r="I288">
        <v>76</v>
      </c>
      <c r="J288">
        <v>27</v>
      </c>
      <c r="K288">
        <v>0.32350054384532012</v>
      </c>
      <c r="L288">
        <v>0.29382808042988412</v>
      </c>
      <c r="M288">
        <v>-0.35299891230935981</v>
      </c>
      <c r="N288">
        <v>-0.41234383914023182</v>
      </c>
      <c r="O288">
        <v>-0.32380702747578433</v>
      </c>
      <c r="P288">
        <v>-0.38341852401650922</v>
      </c>
      <c r="Q288">
        <v>-0.45793228984797157</v>
      </c>
      <c r="R288">
        <v>-0.54223567672922168</v>
      </c>
      <c r="S288">
        <v>1.39365535856809</v>
      </c>
      <c r="T288">
        <v>75.5</v>
      </c>
      <c r="U288">
        <v>76.5</v>
      </c>
      <c r="V288">
        <v>26.5</v>
      </c>
      <c r="W288">
        <v>27.5</v>
      </c>
      <c r="X288">
        <v>9.7818148176841424E-3</v>
      </c>
      <c r="Y288">
        <v>2.941225431326594E-2</v>
      </c>
      <c r="Z288">
        <v>4.0096192859708711E-4</v>
      </c>
      <c r="AA288">
        <v>2.4671307107400651E-4</v>
      </c>
      <c r="AB288">
        <v>3.2676487539412557E-4</v>
      </c>
      <c r="AC288">
        <v>-0.99950657385785202</v>
      </c>
      <c r="AD288">
        <v>-0.99934647024921175</v>
      </c>
      <c r="AE288">
        <v>-2.4637721337620482</v>
      </c>
      <c r="AF288">
        <v>-2.4100792989565969</v>
      </c>
      <c r="AG288">
        <v>-3.4842999661631882</v>
      </c>
      <c r="AH288">
        <v>-3.4083668309790611</v>
      </c>
      <c r="AI288">
        <v>117.7064047974453</v>
      </c>
      <c r="AJ288">
        <v>0.1831368819678309</v>
      </c>
      <c r="AK288">
        <v>0.15913677137023979</v>
      </c>
      <c r="AL288">
        <v>0</v>
      </c>
      <c r="AM288">
        <v>0.5</v>
      </c>
      <c r="AN288">
        <v>0</v>
      </c>
      <c r="AO288">
        <v>0.5</v>
      </c>
      <c r="AP288">
        <v>2.4671307107400651E-4</v>
      </c>
      <c r="AQ288">
        <v>3.2676487539412557E-4</v>
      </c>
      <c r="AR288">
        <v>9.4891567662968721E-6</v>
      </c>
      <c r="AS288">
        <v>5.0865737615257611E-7</v>
      </c>
      <c r="AT288">
        <v>1.3289121973694061E-6</v>
      </c>
      <c r="AU288">
        <v>5628.7132628863656</v>
      </c>
      <c r="AV288">
        <v>7.5909330521876706E-2</v>
      </c>
      <c r="AW288">
        <v>2.6884554559831301E-2</v>
      </c>
      <c r="AX288">
        <v>76</v>
      </c>
      <c r="AY288">
        <v>27</v>
      </c>
      <c r="AZ288">
        <v>27</v>
      </c>
      <c r="BA288">
        <v>0</v>
      </c>
      <c r="BB288">
        <v>6.1831654216099778</v>
      </c>
      <c r="BC288">
        <v>8.4752468048978191E-3</v>
      </c>
      <c r="BD288">
        <v>0.9056813617231898</v>
      </c>
      <c r="BE288">
        <v>1.840930775493348E-2</v>
      </c>
      <c r="BF288">
        <v>6.7434083716978885E-2</v>
      </c>
      <c r="BG288">
        <v>906</v>
      </c>
      <c r="BH288">
        <v>18</v>
      </c>
      <c r="BI288">
        <v>67</v>
      </c>
      <c r="BJ288">
        <v>8</v>
      </c>
      <c r="BK288">
        <v>908</v>
      </c>
      <c r="BL288">
        <v>16</v>
      </c>
      <c r="BM288">
        <v>65</v>
      </c>
      <c r="BN288">
        <v>11</v>
      </c>
      <c r="BO288">
        <v>4.4052863436123352E-3</v>
      </c>
      <c r="BP288">
        <v>0.25</v>
      </c>
      <c r="BQ288">
        <v>6.1538461538461542E-2</v>
      </c>
      <c r="BR288">
        <v>0.81818181818181823</v>
      </c>
      <c r="BS288" s="3">
        <v>1.134125566063892</v>
      </c>
      <c r="BU288">
        <v>899</v>
      </c>
      <c r="BV288">
        <v>25</v>
      </c>
      <c r="BW288">
        <v>74</v>
      </c>
      <c r="BX288">
        <v>2</v>
      </c>
      <c r="BY288">
        <v>8.9207048458149779E-2</v>
      </c>
      <c r="BZ288">
        <v>5.0625</v>
      </c>
      <c r="CA288">
        <v>1.2461538461538459</v>
      </c>
      <c r="CB288">
        <v>7.3636363636363633</v>
      </c>
      <c r="CC288" s="3">
        <v>13.76149725824836</v>
      </c>
    </row>
    <row r="289" spans="1:81" x14ac:dyDescent="0.3">
      <c r="A289" t="s">
        <v>367</v>
      </c>
      <c r="B289">
        <v>0.92841409691629995</v>
      </c>
      <c r="C289">
        <v>1.7621145374449299E-2</v>
      </c>
      <c r="D289">
        <v>4.7356828193832599E-2</v>
      </c>
      <c r="E289">
        <v>6.6079295154184998E-3</v>
      </c>
      <c r="F289">
        <v>5.3964757709251097E-2</v>
      </c>
      <c r="G289">
        <v>2.4229074889867801E-2</v>
      </c>
      <c r="H289">
        <v>1000</v>
      </c>
      <c r="I289">
        <v>54</v>
      </c>
      <c r="J289">
        <v>24</v>
      </c>
      <c r="K289">
        <v>0.14418090497732941</v>
      </c>
      <c r="L289">
        <v>0.21220917592750771</v>
      </c>
      <c r="M289">
        <v>-0.71163819004534112</v>
      </c>
      <c r="N289">
        <v>-0.57558164814498447</v>
      </c>
      <c r="O289">
        <v>-0.7507509799251445</v>
      </c>
      <c r="P289">
        <v>-0.56482231279136008</v>
      </c>
      <c r="Q289">
        <v>-1.061722217775031</v>
      </c>
      <c r="R289">
        <v>-0.79877937508047991</v>
      </c>
      <c r="S289">
        <v>1.718920235135863</v>
      </c>
      <c r="T289">
        <v>53.5</v>
      </c>
      <c r="U289">
        <v>54.5</v>
      </c>
      <c r="V289">
        <v>23.5</v>
      </c>
      <c r="W289">
        <v>24.5</v>
      </c>
      <c r="X289">
        <v>6.3043930662693426E-3</v>
      </c>
      <c r="Y289">
        <v>2.4826810931476428E-2</v>
      </c>
      <c r="Z289">
        <v>2.6904191386396511E-4</v>
      </c>
      <c r="AA289">
        <v>2.4671307107400651E-4</v>
      </c>
      <c r="AB289">
        <v>3.2676487539412557E-4</v>
      </c>
      <c r="AC289">
        <v>-0.99950657385785202</v>
      </c>
      <c r="AD289">
        <v>-0.99934647024921175</v>
      </c>
      <c r="AE289">
        <v>-2.4637721337620482</v>
      </c>
      <c r="AF289">
        <v>-2.4100792989565969</v>
      </c>
      <c r="AG289">
        <v>-3.4842999661631882</v>
      </c>
      <c r="AH289">
        <v>-3.4083668309790611</v>
      </c>
      <c r="AI289">
        <v>117.7064047974453</v>
      </c>
      <c r="AJ289">
        <v>0.40122717542387859</v>
      </c>
      <c r="AK289">
        <v>0.93157883855658064</v>
      </c>
      <c r="AL289">
        <v>0</v>
      </c>
      <c r="AM289">
        <v>0.5</v>
      </c>
      <c r="AN289">
        <v>0</v>
      </c>
      <c r="AO289">
        <v>0.5</v>
      </c>
      <c r="AP289">
        <v>2.4671307107400651E-4</v>
      </c>
      <c r="AQ289">
        <v>3.2676487539412557E-4</v>
      </c>
      <c r="AR289">
        <v>9.4891567662968721E-6</v>
      </c>
      <c r="AS289">
        <v>1.9191029127265052E-6</v>
      </c>
      <c r="AT289">
        <v>2.4575560786305302E-6</v>
      </c>
      <c r="AU289">
        <v>541.30976780548178</v>
      </c>
      <c r="AV289">
        <v>5.3964757709251097E-2</v>
      </c>
      <c r="AW289">
        <v>2.4229074889867801E-2</v>
      </c>
      <c r="AX289">
        <v>54</v>
      </c>
      <c r="AY289">
        <v>24</v>
      </c>
      <c r="AZ289">
        <v>24</v>
      </c>
      <c r="BA289">
        <v>0</v>
      </c>
      <c r="BB289">
        <v>6.8223029554447923</v>
      </c>
      <c r="BC289">
        <v>6.28782107213058E-3</v>
      </c>
      <c r="BD289">
        <v>0.92809398847301161</v>
      </c>
      <c r="BE289">
        <v>1.7941253817737219E-2</v>
      </c>
      <c r="BF289">
        <v>4.7676936637120519E-2</v>
      </c>
      <c r="BG289">
        <v>928</v>
      </c>
      <c r="BH289">
        <v>18</v>
      </c>
      <c r="BI289">
        <v>48</v>
      </c>
      <c r="BJ289">
        <v>6</v>
      </c>
      <c r="BK289">
        <v>928</v>
      </c>
      <c r="BL289">
        <v>18</v>
      </c>
      <c r="BM289">
        <v>47</v>
      </c>
      <c r="BN289">
        <v>7</v>
      </c>
      <c r="BO289">
        <v>0</v>
      </c>
      <c r="BP289">
        <v>0</v>
      </c>
      <c r="BQ289">
        <v>2.1276595744680851E-2</v>
      </c>
      <c r="BR289">
        <v>0.14285714285714279</v>
      </c>
      <c r="BS289" s="3">
        <v>0.1641337386018237</v>
      </c>
      <c r="BU289">
        <v>923</v>
      </c>
      <c r="BV289">
        <v>23</v>
      </c>
      <c r="BW289">
        <v>53</v>
      </c>
      <c r="BX289">
        <v>1</v>
      </c>
      <c r="BY289">
        <v>2.6939655172413791E-2</v>
      </c>
      <c r="BZ289">
        <v>1.3888888888888891</v>
      </c>
      <c r="CA289">
        <v>0.76595744680851063</v>
      </c>
      <c r="CB289">
        <v>5.1428571428571432</v>
      </c>
      <c r="CC289" s="3">
        <v>7.3246431337269566</v>
      </c>
    </row>
    <row r="290" spans="1:81" x14ac:dyDescent="0.3">
      <c r="A290" t="s">
        <v>368</v>
      </c>
      <c r="B290">
        <v>0.91321344800625504</v>
      </c>
      <c r="C290">
        <v>1.56372165754496E-2</v>
      </c>
      <c r="D290">
        <v>6.0594214229867098E-2</v>
      </c>
      <c r="E290">
        <v>1.0555121188428499E-2</v>
      </c>
      <c r="F290">
        <v>7.1149335418295503E-2</v>
      </c>
      <c r="G290">
        <v>2.6192337763877999E-2</v>
      </c>
      <c r="H290">
        <v>1000</v>
      </c>
      <c r="I290">
        <v>71</v>
      </c>
      <c r="J290">
        <v>26</v>
      </c>
      <c r="K290">
        <v>0.27616963564372998</v>
      </c>
      <c r="L290">
        <v>0.26510569000246309</v>
      </c>
      <c r="M290">
        <v>-0.44766072871253992</v>
      </c>
      <c r="N290">
        <v>-0.46978861999507382</v>
      </c>
      <c r="O290">
        <v>-0.42020417245122532</v>
      </c>
      <c r="P290">
        <v>-0.44383916909542381</v>
      </c>
      <c r="Q290">
        <v>-0.59425843964628577</v>
      </c>
      <c r="R290">
        <v>-0.62768337244715389</v>
      </c>
      <c r="S290">
        <v>1.4642476070907089</v>
      </c>
      <c r="T290">
        <v>70.5</v>
      </c>
      <c r="U290">
        <v>71.5</v>
      </c>
      <c r="V290">
        <v>25.5</v>
      </c>
      <c r="W290">
        <v>26.5</v>
      </c>
      <c r="X290">
        <v>9.1290967398231504E-3</v>
      </c>
      <c r="Y290">
        <v>2.7998114437147229E-2</v>
      </c>
      <c r="Z290">
        <v>3.7425802076796388E-4</v>
      </c>
      <c r="AA290">
        <v>2.4671307107400651E-4</v>
      </c>
      <c r="AB290">
        <v>3.2676487539412557E-4</v>
      </c>
      <c r="AC290">
        <v>-0.99950657385785202</v>
      </c>
      <c r="AD290">
        <v>-0.99934647024921175</v>
      </c>
      <c r="AE290">
        <v>-2.4637721337620482</v>
      </c>
      <c r="AF290">
        <v>-2.4100792989565969</v>
      </c>
      <c r="AG290">
        <v>-3.4842999661631882</v>
      </c>
      <c r="AH290">
        <v>-3.4083668309790611</v>
      </c>
      <c r="AI290">
        <v>117.7064047974453</v>
      </c>
      <c r="AJ290">
        <v>0.23887720002879109</v>
      </c>
      <c r="AK290">
        <v>0.24185004002286509</v>
      </c>
      <c r="AL290">
        <v>0</v>
      </c>
      <c r="AM290">
        <v>0.5</v>
      </c>
      <c r="AN290">
        <v>0</v>
      </c>
      <c r="AO290">
        <v>0.5</v>
      </c>
      <c r="AP290">
        <v>2.4671307107400651E-4</v>
      </c>
      <c r="AQ290">
        <v>3.2676487539412557E-4</v>
      </c>
      <c r="AR290">
        <v>9.4891567662968721E-6</v>
      </c>
      <c r="AS290">
        <v>7.2145515356025072E-7</v>
      </c>
      <c r="AT290">
        <v>1.650044449600741E-6</v>
      </c>
      <c r="AU290">
        <v>2983.2781987793201</v>
      </c>
      <c r="AV290">
        <v>7.1149335418295503E-2</v>
      </c>
      <c r="AW290">
        <v>2.6192337763877999E-2</v>
      </c>
      <c r="AX290">
        <v>71</v>
      </c>
      <c r="AY290">
        <v>26</v>
      </c>
      <c r="AZ290">
        <v>26</v>
      </c>
      <c r="BA290">
        <v>0</v>
      </c>
      <c r="BB290">
        <v>6.3043021589232424</v>
      </c>
      <c r="BC290">
        <v>7.9701947921598428E-3</v>
      </c>
      <c r="BD290">
        <v>0.91062852160998642</v>
      </c>
      <c r="BE290">
        <v>1.8222142971718151E-2</v>
      </c>
      <c r="BF290">
        <v>6.3179140626135666E-2</v>
      </c>
      <c r="BG290">
        <v>911</v>
      </c>
      <c r="BH290">
        <v>18</v>
      </c>
      <c r="BI290">
        <v>63</v>
      </c>
      <c r="BJ290">
        <v>8</v>
      </c>
      <c r="BK290">
        <v>913</v>
      </c>
      <c r="BL290">
        <v>16</v>
      </c>
      <c r="BM290">
        <v>61</v>
      </c>
      <c r="BN290">
        <v>11</v>
      </c>
      <c r="BO290">
        <v>4.3811610076670317E-3</v>
      </c>
      <c r="BP290">
        <v>0.25</v>
      </c>
      <c r="BQ290">
        <v>6.5573770491803282E-2</v>
      </c>
      <c r="BR290">
        <v>0.81818181818181823</v>
      </c>
      <c r="BS290" s="3">
        <v>1.1381367496812891</v>
      </c>
      <c r="BU290">
        <v>905</v>
      </c>
      <c r="BV290">
        <v>24</v>
      </c>
      <c r="BW290">
        <v>69</v>
      </c>
      <c r="BX290">
        <v>2</v>
      </c>
      <c r="BY290">
        <v>7.0098576122672507E-2</v>
      </c>
      <c r="BZ290">
        <v>4</v>
      </c>
      <c r="CA290">
        <v>1.049180327868853</v>
      </c>
      <c r="CB290">
        <v>7.3636363636363633</v>
      </c>
      <c r="CC290" s="3">
        <v>12.48291526762789</v>
      </c>
    </row>
    <row r="291" spans="1:81" x14ac:dyDescent="0.3">
      <c r="A291" t="s">
        <v>369</v>
      </c>
      <c r="B291">
        <v>0.94598765432098797</v>
      </c>
      <c r="C291">
        <v>2.1604938271604899E-2</v>
      </c>
      <c r="D291">
        <v>2.3148148148148098E-2</v>
      </c>
      <c r="E291">
        <v>9.2592592592592605E-3</v>
      </c>
      <c r="F291">
        <v>3.2407407407407399E-2</v>
      </c>
      <c r="G291">
        <v>3.0864197530864199E-2</v>
      </c>
      <c r="H291">
        <v>1000</v>
      </c>
      <c r="I291">
        <v>32</v>
      </c>
      <c r="J291">
        <v>31</v>
      </c>
      <c r="K291">
        <v>4.5466732002802671E-2</v>
      </c>
      <c r="L291">
        <v>0.42038474093637612</v>
      </c>
      <c r="M291">
        <v>-0.90906653599439469</v>
      </c>
      <c r="N291">
        <v>-0.15923051812724781</v>
      </c>
      <c r="O291">
        <v>-1.1953598492536051</v>
      </c>
      <c r="P291">
        <v>-0.14206434088082051</v>
      </c>
      <c r="Q291">
        <v>-1.690494110730707</v>
      </c>
      <c r="R291">
        <v>-0.20090931760325079</v>
      </c>
      <c r="S291">
        <v>0.73174052310399262</v>
      </c>
      <c r="T291">
        <v>31.5</v>
      </c>
      <c r="U291">
        <v>32.5</v>
      </c>
      <c r="V291">
        <v>30.5</v>
      </c>
      <c r="W291">
        <v>31.5</v>
      </c>
      <c r="X291">
        <v>2.8618394394925441E-3</v>
      </c>
      <c r="Y291">
        <v>3.3324511308078293E-2</v>
      </c>
      <c r="Z291">
        <v>6.9785655202632231E-5</v>
      </c>
      <c r="AA291">
        <v>2.4671307107400651E-4</v>
      </c>
      <c r="AB291">
        <v>3.2676487539412557E-4</v>
      </c>
      <c r="AC291">
        <v>-0.99950657385785202</v>
      </c>
      <c r="AD291">
        <v>-0.99934647024921175</v>
      </c>
      <c r="AE291">
        <v>-2.4637721337620482</v>
      </c>
      <c r="AF291">
        <v>-2.4100792989565969</v>
      </c>
      <c r="AG291">
        <v>-3.4842999661631882</v>
      </c>
      <c r="AH291">
        <v>-3.4083668309790611</v>
      </c>
      <c r="AI291">
        <v>117.7064047974453</v>
      </c>
      <c r="AJ291">
        <v>6.0587497293083992E-2</v>
      </c>
      <c r="AK291">
        <v>4.6246464599437047</v>
      </c>
      <c r="AL291">
        <v>0</v>
      </c>
      <c r="AM291">
        <v>0.5</v>
      </c>
      <c r="AN291">
        <v>0</v>
      </c>
      <c r="AO291">
        <v>0.5</v>
      </c>
      <c r="AP291">
        <v>2.4671307107400651E-4</v>
      </c>
      <c r="AQ291">
        <v>3.2676487539412557E-4</v>
      </c>
      <c r="AR291">
        <v>9.4891567662968721E-6</v>
      </c>
      <c r="AS291">
        <v>4.3247316987859998E-6</v>
      </c>
      <c r="AT291">
        <v>4.9812571496575482E-7</v>
      </c>
      <c r="AU291">
        <v>307.3941868181293</v>
      </c>
      <c r="AV291">
        <v>3.2407407407407399E-2</v>
      </c>
      <c r="AW291">
        <v>3.0864197530864199E-2</v>
      </c>
      <c r="AX291">
        <v>32</v>
      </c>
      <c r="AY291">
        <v>31</v>
      </c>
      <c r="AZ291">
        <v>31</v>
      </c>
      <c r="BA291">
        <v>0</v>
      </c>
      <c r="BB291">
        <v>7.8607000652728347</v>
      </c>
      <c r="BC291">
        <v>5.6344571483507803E-3</v>
      </c>
      <c r="BD291">
        <v>0.94236285221007909</v>
      </c>
      <c r="BE291">
        <v>2.5229740382513421E-2</v>
      </c>
      <c r="BF291">
        <v>2.677295025905662E-2</v>
      </c>
      <c r="BG291">
        <v>942</v>
      </c>
      <c r="BH291">
        <v>25</v>
      </c>
      <c r="BI291">
        <v>27</v>
      </c>
      <c r="BJ291">
        <v>6</v>
      </c>
      <c r="BK291">
        <v>946</v>
      </c>
      <c r="BL291">
        <v>22</v>
      </c>
      <c r="BM291">
        <v>23</v>
      </c>
      <c r="BN291">
        <v>9</v>
      </c>
      <c r="BO291">
        <v>1.6913319238900631E-2</v>
      </c>
      <c r="BP291">
        <v>0.40909090909090912</v>
      </c>
      <c r="BQ291">
        <v>0.69565217391304346</v>
      </c>
      <c r="BR291">
        <v>1</v>
      </c>
      <c r="BS291" s="3">
        <v>2.121656402242853</v>
      </c>
      <c r="BU291">
        <v>938</v>
      </c>
      <c r="BV291">
        <v>30</v>
      </c>
      <c r="BW291">
        <v>31</v>
      </c>
      <c r="BX291">
        <v>1</v>
      </c>
      <c r="BY291">
        <v>6.765327695560254E-2</v>
      </c>
      <c r="BZ291">
        <v>2.9090909090909092</v>
      </c>
      <c r="CA291">
        <v>2.7826086956521738</v>
      </c>
      <c r="CB291">
        <v>7.1111111111111107</v>
      </c>
      <c r="CC291" s="3">
        <v>12.8704639928098</v>
      </c>
    </row>
    <row r="292" spans="1:81" x14ac:dyDescent="0.3">
      <c r="A292" t="s">
        <v>370</v>
      </c>
      <c r="B292">
        <v>0.86170212765957399</v>
      </c>
      <c r="C292">
        <v>1.5957446808510599E-2</v>
      </c>
      <c r="D292">
        <v>9.8404255319148898E-2</v>
      </c>
      <c r="E292">
        <v>2.3936170212765999E-2</v>
      </c>
      <c r="F292">
        <v>0.122340425531915</v>
      </c>
      <c r="G292">
        <v>3.9893617021276598E-2</v>
      </c>
      <c r="H292">
        <v>1000</v>
      </c>
      <c r="I292">
        <v>122</v>
      </c>
      <c r="J292">
        <v>40</v>
      </c>
      <c r="K292">
        <v>0.78443220227663768</v>
      </c>
      <c r="L292">
        <v>0.71417239639575403</v>
      </c>
      <c r="M292">
        <v>0.56886440455327536</v>
      </c>
      <c r="N292">
        <v>0.42834479279150811</v>
      </c>
      <c r="O292">
        <v>0.55666973791203422</v>
      </c>
      <c r="P292">
        <v>0.39995053637922551</v>
      </c>
      <c r="Q292">
        <v>0.78724989311787519</v>
      </c>
      <c r="R292">
        <v>0.56561547282589464</v>
      </c>
      <c r="S292">
        <v>1.483159652442404</v>
      </c>
      <c r="T292">
        <v>121.5</v>
      </c>
      <c r="U292">
        <v>122.5</v>
      </c>
      <c r="V292">
        <v>39.5</v>
      </c>
      <c r="W292">
        <v>40.5</v>
      </c>
      <c r="X292">
        <v>7.8963164766011618E-3</v>
      </c>
      <c r="Y292">
        <v>2.8928252533808041E-2</v>
      </c>
      <c r="Z292">
        <v>3.3879317172243439E-4</v>
      </c>
      <c r="AA292">
        <v>2.4671307107400651E-4</v>
      </c>
      <c r="AB292">
        <v>3.2676487539412557E-4</v>
      </c>
      <c r="AC292">
        <v>-0.99950657385785202</v>
      </c>
      <c r="AD292">
        <v>-0.99934647024921175</v>
      </c>
      <c r="AE292">
        <v>-2.4637721337620482</v>
      </c>
      <c r="AF292">
        <v>-2.4100792989565969</v>
      </c>
      <c r="AG292">
        <v>-3.4842999661631882</v>
      </c>
      <c r="AH292">
        <v>-3.4083668309790611</v>
      </c>
      <c r="AI292">
        <v>117.7064047974453</v>
      </c>
      <c r="AJ292">
        <v>3.8932846876765601E-3</v>
      </c>
      <c r="AK292">
        <v>2.051508351804422E-3</v>
      </c>
      <c r="AL292">
        <v>0</v>
      </c>
      <c r="AM292">
        <v>0.5</v>
      </c>
      <c r="AN292">
        <v>0</v>
      </c>
      <c r="AO292">
        <v>0.5</v>
      </c>
      <c r="AP292">
        <v>2.4671307107400651E-4</v>
      </c>
      <c r="AQ292">
        <v>3.2676487539412557E-4</v>
      </c>
      <c r="AR292">
        <v>9.4891567662968721E-6</v>
      </c>
      <c r="AS292">
        <v>5.2933815905305024E-9</v>
      </c>
      <c r="AT292">
        <v>2.7786287254865951E-8</v>
      </c>
      <c r="AU292">
        <v>21857402.32786262</v>
      </c>
      <c r="AV292">
        <v>0.122340425531915</v>
      </c>
      <c r="AW292">
        <v>3.9893617021276598E-2</v>
      </c>
      <c r="AX292">
        <v>122</v>
      </c>
      <c r="AY292">
        <v>40</v>
      </c>
      <c r="AZ292">
        <v>40</v>
      </c>
      <c r="BA292">
        <v>0</v>
      </c>
      <c r="BB292">
        <v>5.5292120938384386</v>
      </c>
      <c r="BC292">
        <v>1.6244647847079321E-2</v>
      </c>
      <c r="BD292">
        <v>0.85401060529388773</v>
      </c>
      <c r="BE292">
        <v>2.364896917419727E-2</v>
      </c>
      <c r="BF292">
        <v>0.1060957776848357</v>
      </c>
      <c r="BG292">
        <v>854</v>
      </c>
      <c r="BH292">
        <v>24</v>
      </c>
      <c r="BI292">
        <v>106</v>
      </c>
      <c r="BJ292">
        <v>16</v>
      </c>
      <c r="BK292">
        <v>862</v>
      </c>
      <c r="BL292">
        <v>16</v>
      </c>
      <c r="BM292">
        <v>98</v>
      </c>
      <c r="BN292">
        <v>24</v>
      </c>
      <c r="BO292">
        <v>7.4245939675174011E-2</v>
      </c>
      <c r="BP292">
        <v>4</v>
      </c>
      <c r="BQ292">
        <v>0.65306122448979587</v>
      </c>
      <c r="BR292">
        <v>2.666666666666667</v>
      </c>
      <c r="BS292" s="3">
        <v>7.3939738308316372</v>
      </c>
      <c r="BU292">
        <v>843</v>
      </c>
      <c r="BV292">
        <v>35</v>
      </c>
      <c r="BW292">
        <v>117</v>
      </c>
      <c r="BX292">
        <v>5</v>
      </c>
      <c r="BY292">
        <v>0.41879350348027838</v>
      </c>
      <c r="BZ292">
        <v>22.5625</v>
      </c>
      <c r="CA292">
        <v>3.6836734693877551</v>
      </c>
      <c r="CB292">
        <v>15.04166666666667</v>
      </c>
      <c r="CC292" s="3">
        <v>41.706633639534701</v>
      </c>
    </row>
    <row r="293" spans="1:81" x14ac:dyDescent="0.3">
      <c r="A293" t="s">
        <v>371</v>
      </c>
      <c r="B293">
        <v>0.84065524944154901</v>
      </c>
      <c r="C293">
        <v>2.30826507818317E-2</v>
      </c>
      <c r="D293">
        <v>0.120625465376024</v>
      </c>
      <c r="E293">
        <v>1.5636634400595699E-2</v>
      </c>
      <c r="F293">
        <v>0.13626209977661999</v>
      </c>
      <c r="G293">
        <v>3.8719285182427399E-2</v>
      </c>
      <c r="H293">
        <v>1000</v>
      </c>
      <c r="I293">
        <v>136</v>
      </c>
      <c r="J293">
        <v>39</v>
      </c>
      <c r="K293">
        <v>0.87796244064711471</v>
      </c>
      <c r="L293">
        <v>0.6845650024962141</v>
      </c>
      <c r="M293">
        <v>0.75592488129422941</v>
      </c>
      <c r="N293">
        <v>0.36913000499242821</v>
      </c>
      <c r="O293">
        <v>0.82368136295026328</v>
      </c>
      <c r="P293">
        <v>0.33976670636654061</v>
      </c>
      <c r="Q293">
        <v>1.164861354558218</v>
      </c>
      <c r="R293">
        <v>0.4805026841863988</v>
      </c>
      <c r="S293">
        <v>1.3622164886605579</v>
      </c>
      <c r="T293">
        <v>135.5</v>
      </c>
      <c r="U293">
        <v>136.5</v>
      </c>
      <c r="V293">
        <v>38.5</v>
      </c>
      <c r="W293">
        <v>39.5</v>
      </c>
      <c r="X293">
        <v>5.4579355162389653E-3</v>
      </c>
      <c r="Y293">
        <v>3.0247821208390421E-2</v>
      </c>
      <c r="Z293">
        <v>2.2488921599115569E-4</v>
      </c>
      <c r="AA293">
        <v>2.4671307107400651E-4</v>
      </c>
      <c r="AB293">
        <v>3.2676487539412557E-4</v>
      </c>
      <c r="AC293">
        <v>-0.99950657385785202</v>
      </c>
      <c r="AD293">
        <v>-0.99934647024921175</v>
      </c>
      <c r="AE293">
        <v>-2.4637721337620482</v>
      </c>
      <c r="AF293">
        <v>-2.4100792989565969</v>
      </c>
      <c r="AG293">
        <v>-3.4842999661631882</v>
      </c>
      <c r="AH293">
        <v>-3.4083668309790611</v>
      </c>
      <c r="AI293">
        <v>117.7064047974453</v>
      </c>
      <c r="AJ293">
        <v>5.3754353238679208E-3</v>
      </c>
      <c r="AK293">
        <v>4.5424974036951032E-4</v>
      </c>
      <c r="AL293">
        <v>0</v>
      </c>
      <c r="AM293">
        <v>0.5</v>
      </c>
      <c r="AN293">
        <v>0</v>
      </c>
      <c r="AO293">
        <v>0.5</v>
      </c>
      <c r="AP293">
        <v>2.4671307107400651E-4</v>
      </c>
      <c r="AQ293">
        <v>3.2676487539412557E-4</v>
      </c>
      <c r="AR293">
        <v>9.4891567662968721E-6</v>
      </c>
      <c r="AS293">
        <v>8.1013697733204582E-10</v>
      </c>
      <c r="AT293">
        <v>4.0114362760625317E-8</v>
      </c>
      <c r="AU293">
        <v>65665597.309231453</v>
      </c>
      <c r="AV293">
        <v>0.13626209977661999</v>
      </c>
      <c r="AW293">
        <v>3.8719285182427399E-2</v>
      </c>
      <c r="AX293">
        <v>136</v>
      </c>
      <c r="AY293">
        <v>39</v>
      </c>
      <c r="AZ293">
        <v>39</v>
      </c>
      <c r="BA293">
        <v>0</v>
      </c>
      <c r="BB293">
        <v>5.5149274853618593</v>
      </c>
      <c r="BC293">
        <v>1.6982238543947311E-2</v>
      </c>
      <c r="BD293">
        <v>0.84200085358489996</v>
      </c>
      <c r="BE293">
        <v>2.1737046638480081E-2</v>
      </c>
      <c r="BF293">
        <v>0.1192798612326727</v>
      </c>
      <c r="BG293">
        <v>842</v>
      </c>
      <c r="BH293">
        <v>22</v>
      </c>
      <c r="BI293">
        <v>119</v>
      </c>
      <c r="BJ293">
        <v>17</v>
      </c>
      <c r="BK293">
        <v>841</v>
      </c>
      <c r="BL293">
        <v>23</v>
      </c>
      <c r="BM293">
        <v>121</v>
      </c>
      <c r="BN293">
        <v>16</v>
      </c>
      <c r="BO293">
        <v>1.1890606420927471E-3</v>
      </c>
      <c r="BP293">
        <v>4.3478260869565223E-2</v>
      </c>
      <c r="BQ293">
        <v>3.3057851239669422E-2</v>
      </c>
      <c r="BR293">
        <v>6.25E-2</v>
      </c>
      <c r="BS293" s="3">
        <v>0.1402251727513274</v>
      </c>
      <c r="BU293">
        <v>830</v>
      </c>
      <c r="BV293">
        <v>33</v>
      </c>
      <c r="BW293">
        <v>131</v>
      </c>
      <c r="BX293">
        <v>5</v>
      </c>
      <c r="BY293">
        <v>0.14387633769322239</v>
      </c>
      <c r="BZ293">
        <v>4.3478260869565224</v>
      </c>
      <c r="CA293">
        <v>0.82644628099173556</v>
      </c>
      <c r="CB293">
        <v>7.5625</v>
      </c>
      <c r="CC293" s="3">
        <v>12.88064870564148</v>
      </c>
    </row>
    <row r="294" spans="1:81" x14ac:dyDescent="0.3">
      <c r="A294" t="s">
        <v>372</v>
      </c>
      <c r="B294">
        <v>0.88217291507268603</v>
      </c>
      <c r="C294">
        <v>1.45371078806427E-2</v>
      </c>
      <c r="D294">
        <v>9.1048201989288494E-2</v>
      </c>
      <c r="E294">
        <v>1.2241775057383299E-2</v>
      </c>
      <c r="F294">
        <v>0.103289977046672</v>
      </c>
      <c r="G294">
        <v>2.6778882938026001E-2</v>
      </c>
      <c r="H294">
        <v>1000</v>
      </c>
      <c r="I294">
        <v>103</v>
      </c>
      <c r="J294">
        <v>27</v>
      </c>
      <c r="K294">
        <v>0.60800792551085581</v>
      </c>
      <c r="L294">
        <v>0.29382808042988412</v>
      </c>
      <c r="M294">
        <v>0.21601585102171161</v>
      </c>
      <c r="N294">
        <v>-0.41234383914023182</v>
      </c>
      <c r="O294">
        <v>0.193839707265057</v>
      </c>
      <c r="P294">
        <v>-0.38341852401650922</v>
      </c>
      <c r="Q294">
        <v>0.27413074294067408</v>
      </c>
      <c r="R294">
        <v>-0.54223567672922168</v>
      </c>
      <c r="S294">
        <v>0.97828647683883418</v>
      </c>
      <c r="T294">
        <v>102.5</v>
      </c>
      <c r="U294">
        <v>103.5</v>
      </c>
      <c r="V294">
        <v>26.5</v>
      </c>
      <c r="W294">
        <v>27.5</v>
      </c>
      <c r="X294">
        <v>1.038739811154832E-2</v>
      </c>
      <c r="Y294">
        <v>2.941225431326594E-2</v>
      </c>
      <c r="Z294">
        <v>2.9888294890759409E-4</v>
      </c>
      <c r="AA294">
        <v>2.4671307107400651E-4</v>
      </c>
      <c r="AB294">
        <v>3.2676487539412557E-4</v>
      </c>
      <c r="AC294">
        <v>-0.99950657385785202</v>
      </c>
      <c r="AD294">
        <v>-0.99934647024921175</v>
      </c>
      <c r="AE294">
        <v>-2.4637721337620482</v>
      </c>
      <c r="AF294">
        <v>-2.4100792989565969</v>
      </c>
      <c r="AG294">
        <v>-3.4842999661631882</v>
      </c>
      <c r="AH294">
        <v>-3.4083668309790611</v>
      </c>
      <c r="AI294">
        <v>117.7064047974453</v>
      </c>
      <c r="AJ294">
        <v>0.1831368819678309</v>
      </c>
      <c r="AK294">
        <v>1.3831720577147721E-2</v>
      </c>
      <c r="AL294">
        <v>0</v>
      </c>
      <c r="AM294">
        <v>0.5</v>
      </c>
      <c r="AN294">
        <v>0</v>
      </c>
      <c r="AO294">
        <v>0.5</v>
      </c>
      <c r="AP294">
        <v>2.4671307107400651E-4</v>
      </c>
      <c r="AQ294">
        <v>3.2676487539412557E-4</v>
      </c>
      <c r="AR294">
        <v>9.4891567662968721E-6</v>
      </c>
      <c r="AS294">
        <v>4.6948135676176831E-8</v>
      </c>
      <c r="AT294">
        <v>1.3289121973694061E-6</v>
      </c>
      <c r="AU294">
        <v>45458.397553118702</v>
      </c>
      <c r="AV294">
        <v>0.103289977046672</v>
      </c>
      <c r="AW294">
        <v>2.6778882938026001E-2</v>
      </c>
      <c r="AX294">
        <v>103</v>
      </c>
      <c r="AY294">
        <v>27</v>
      </c>
      <c r="AZ294">
        <v>27</v>
      </c>
      <c r="BA294">
        <v>0</v>
      </c>
      <c r="BB294">
        <v>5.9173065133485041</v>
      </c>
      <c r="BC294">
        <v>1.030073317752442E-2</v>
      </c>
      <c r="BD294">
        <v>0.88023187319282648</v>
      </c>
      <c r="BE294">
        <v>1.6478149760501579E-2</v>
      </c>
      <c r="BF294">
        <v>9.2989243869147586E-2</v>
      </c>
      <c r="BG294">
        <v>880</v>
      </c>
      <c r="BH294">
        <v>16</v>
      </c>
      <c r="BI294">
        <v>93</v>
      </c>
      <c r="BJ294">
        <v>10</v>
      </c>
      <c r="BK294">
        <v>882</v>
      </c>
      <c r="BL294">
        <v>15</v>
      </c>
      <c r="BM294">
        <v>91</v>
      </c>
      <c r="BN294">
        <v>12</v>
      </c>
      <c r="BO294">
        <v>4.5351473922902504E-3</v>
      </c>
      <c r="BP294">
        <v>6.6666666666666666E-2</v>
      </c>
      <c r="BQ294">
        <v>4.3956043956043959E-2</v>
      </c>
      <c r="BR294">
        <v>0.33333333333333331</v>
      </c>
      <c r="BS294" s="3">
        <v>0.44849119134833421</v>
      </c>
      <c r="BU294">
        <v>873</v>
      </c>
      <c r="BV294">
        <v>24</v>
      </c>
      <c r="BW294">
        <v>101</v>
      </c>
      <c r="BX294">
        <v>3</v>
      </c>
      <c r="BY294">
        <v>9.1836734693877556E-2</v>
      </c>
      <c r="BZ294">
        <v>5.4</v>
      </c>
      <c r="CA294">
        <v>1.098901098901099</v>
      </c>
      <c r="CB294">
        <v>6.75</v>
      </c>
      <c r="CC294" s="3">
        <v>13.34073783359498</v>
      </c>
    </row>
    <row r="295" spans="1:81" x14ac:dyDescent="0.3">
      <c r="A295" t="s">
        <v>373</v>
      </c>
      <c r="B295">
        <v>0.90300429184549402</v>
      </c>
      <c r="C295">
        <v>1.7167381974248899E-2</v>
      </c>
      <c r="D295">
        <v>7.1244635193133093E-2</v>
      </c>
      <c r="E295">
        <v>8.58369098712446E-3</v>
      </c>
      <c r="F295">
        <v>7.9828326180257494E-2</v>
      </c>
      <c r="G295">
        <v>2.5751072961373401E-2</v>
      </c>
      <c r="H295">
        <v>1000</v>
      </c>
      <c r="I295">
        <v>80</v>
      </c>
      <c r="J295">
        <v>26</v>
      </c>
      <c r="K295">
        <v>0.3635049845114855</v>
      </c>
      <c r="L295">
        <v>0.26510569000246309</v>
      </c>
      <c r="M295">
        <v>-0.27299003097702901</v>
      </c>
      <c r="N295">
        <v>-0.46978861999507382</v>
      </c>
      <c r="O295">
        <v>-0.24685499695987509</v>
      </c>
      <c r="P295">
        <v>-0.44383916909542381</v>
      </c>
      <c r="Q295">
        <v>-0.34910568464022451</v>
      </c>
      <c r="R295">
        <v>-0.62768337244715389</v>
      </c>
      <c r="S295">
        <v>1.348714901962158</v>
      </c>
      <c r="T295">
        <v>79.5</v>
      </c>
      <c r="U295">
        <v>80.5</v>
      </c>
      <c r="V295">
        <v>25.5</v>
      </c>
      <c r="W295">
        <v>26.5</v>
      </c>
      <c r="X295">
        <v>1.0203557005532221E-2</v>
      </c>
      <c r="Y295">
        <v>2.7998114437147229E-2</v>
      </c>
      <c r="Z295">
        <v>3.8530135428838861E-4</v>
      </c>
      <c r="AA295">
        <v>2.4671307107400651E-4</v>
      </c>
      <c r="AB295">
        <v>3.2676487539412557E-4</v>
      </c>
      <c r="AC295">
        <v>-0.99950657385785202</v>
      </c>
      <c r="AD295">
        <v>-0.99934647024921175</v>
      </c>
      <c r="AE295">
        <v>-2.4637721337620482</v>
      </c>
      <c r="AF295">
        <v>-2.4100792989565969</v>
      </c>
      <c r="AG295">
        <v>-3.4842999661631882</v>
      </c>
      <c r="AH295">
        <v>-3.4083668309790611</v>
      </c>
      <c r="AI295">
        <v>117.7064047974453</v>
      </c>
      <c r="AJ295">
        <v>0.23887720002879109</v>
      </c>
      <c r="AK295">
        <v>0.11300688619565501</v>
      </c>
      <c r="AL295">
        <v>0</v>
      </c>
      <c r="AM295">
        <v>0.5</v>
      </c>
      <c r="AN295">
        <v>0</v>
      </c>
      <c r="AO295">
        <v>0.5</v>
      </c>
      <c r="AP295">
        <v>2.4671307107400651E-4</v>
      </c>
      <c r="AQ295">
        <v>3.2676487539412557E-4</v>
      </c>
      <c r="AR295">
        <v>9.4891567662968721E-6</v>
      </c>
      <c r="AS295">
        <v>3.7678349549020432E-7</v>
      </c>
      <c r="AT295">
        <v>1.650044449600741E-6</v>
      </c>
      <c r="AU295">
        <v>5880.8573173472269</v>
      </c>
      <c r="AV295">
        <v>7.9828326180257494E-2</v>
      </c>
      <c r="AW295">
        <v>2.5751072961373401E-2</v>
      </c>
      <c r="AX295">
        <v>80</v>
      </c>
      <c r="AY295">
        <v>26</v>
      </c>
      <c r="AZ295">
        <v>26</v>
      </c>
      <c r="BA295">
        <v>0</v>
      </c>
      <c r="BB295">
        <v>6.1642389885733211</v>
      </c>
      <c r="BC295">
        <v>8.4384058476108664E-3</v>
      </c>
      <c r="BD295">
        <v>0.90285900670598007</v>
      </c>
      <c r="BE295">
        <v>1.7312667113762531E-2</v>
      </c>
      <c r="BF295">
        <v>7.1389920332646628E-2</v>
      </c>
      <c r="BG295">
        <v>903</v>
      </c>
      <c r="BH295">
        <v>17</v>
      </c>
      <c r="BI295">
        <v>71</v>
      </c>
      <c r="BJ295">
        <v>8</v>
      </c>
      <c r="BK295">
        <v>903</v>
      </c>
      <c r="BL295">
        <v>17</v>
      </c>
      <c r="BM295">
        <v>71</v>
      </c>
      <c r="BN295">
        <v>9</v>
      </c>
      <c r="BO295">
        <v>0</v>
      </c>
      <c r="BP295">
        <v>0</v>
      </c>
      <c r="BQ295">
        <v>0</v>
      </c>
      <c r="BR295">
        <v>0.1111111111111111</v>
      </c>
      <c r="BS295" s="3">
        <v>0.1111111111111111</v>
      </c>
      <c r="BU295">
        <v>896</v>
      </c>
      <c r="BV295">
        <v>24</v>
      </c>
      <c r="BW295">
        <v>78</v>
      </c>
      <c r="BX295">
        <v>2</v>
      </c>
      <c r="BY295">
        <v>5.4263565891472867E-2</v>
      </c>
      <c r="BZ295">
        <v>2.882352941176471</v>
      </c>
      <c r="CA295">
        <v>0.6901408450704225</v>
      </c>
      <c r="CB295">
        <v>5.4444444444444446</v>
      </c>
      <c r="CC295" s="3">
        <v>9.0712017965828107</v>
      </c>
    </row>
    <row r="296" spans="1:81" x14ac:dyDescent="0.3">
      <c r="A296" t="s">
        <v>374</v>
      </c>
      <c r="B296">
        <v>0.89539007092198597</v>
      </c>
      <c r="C296">
        <v>1.5957446808510599E-2</v>
      </c>
      <c r="D296">
        <v>7.6241134751772993E-2</v>
      </c>
      <c r="E296">
        <v>1.24113475177305E-2</v>
      </c>
      <c r="F296">
        <v>8.8652482269503494E-2</v>
      </c>
      <c r="G296">
        <v>2.8368794326241099E-2</v>
      </c>
      <c r="H296">
        <v>1000</v>
      </c>
      <c r="I296">
        <v>89</v>
      </c>
      <c r="J296">
        <v>28</v>
      </c>
      <c r="K296">
        <v>0.45826056732175652</v>
      </c>
      <c r="L296">
        <v>0.32389244143314522</v>
      </c>
      <c r="M296">
        <v>-8.3478865356486964E-2</v>
      </c>
      <c r="N296">
        <v>-0.35221511713370968</v>
      </c>
      <c r="O296">
        <v>-7.411670959824633E-2</v>
      </c>
      <c r="P296">
        <v>-0.32303581266559972</v>
      </c>
      <c r="Q296">
        <v>-0.1048168559123081</v>
      </c>
      <c r="R296">
        <v>-0.4568416274039056</v>
      </c>
      <c r="S296">
        <v>1.2455814347498919</v>
      </c>
      <c r="T296">
        <v>88.5</v>
      </c>
      <c r="U296">
        <v>89.5</v>
      </c>
      <c r="V296">
        <v>27.5</v>
      </c>
      <c r="W296">
        <v>28.5</v>
      </c>
      <c r="X296">
        <v>1.075474789463249E-2</v>
      </c>
      <c r="Y296">
        <v>3.0675494820173791E-2</v>
      </c>
      <c r="Z296">
        <v>4.1092630011899442E-4</v>
      </c>
      <c r="AA296">
        <v>2.4671307107400651E-4</v>
      </c>
      <c r="AB296">
        <v>3.2676487539412557E-4</v>
      </c>
      <c r="AC296">
        <v>-0.99950657385785202</v>
      </c>
      <c r="AD296">
        <v>-0.99934647024921175</v>
      </c>
      <c r="AE296">
        <v>-2.4637721337620482</v>
      </c>
      <c r="AF296">
        <v>-2.4100792989565969</v>
      </c>
      <c r="AG296">
        <v>-3.4842999661631882</v>
      </c>
      <c r="AH296">
        <v>-3.4083668309790611</v>
      </c>
      <c r="AI296">
        <v>117.7064047974453</v>
      </c>
      <c r="AJ296">
        <v>0.13979898167220789</v>
      </c>
      <c r="AK296">
        <v>5.1036931136893962E-2</v>
      </c>
      <c r="AL296">
        <v>0</v>
      </c>
      <c r="AM296">
        <v>0.5</v>
      </c>
      <c r="AN296">
        <v>0</v>
      </c>
      <c r="AO296">
        <v>0.5</v>
      </c>
      <c r="AP296">
        <v>2.4671307107400651E-4</v>
      </c>
      <c r="AQ296">
        <v>3.2676487539412557E-4</v>
      </c>
      <c r="AR296">
        <v>9.4891567662968721E-6</v>
      </c>
      <c r="AS296">
        <v>1.7935775276877299E-7</v>
      </c>
      <c r="AT296">
        <v>1.0580050588741211E-6</v>
      </c>
      <c r="AU296">
        <v>20548.667328053551</v>
      </c>
      <c r="AV296">
        <v>8.8652482269503494E-2</v>
      </c>
      <c r="AW296">
        <v>2.8368794326241099E-2</v>
      </c>
      <c r="AX296">
        <v>89</v>
      </c>
      <c r="AY296">
        <v>28</v>
      </c>
      <c r="AZ296">
        <v>28</v>
      </c>
      <c r="BA296">
        <v>0</v>
      </c>
      <c r="BB296">
        <v>5.9889388410394329</v>
      </c>
      <c r="BC296">
        <v>9.8132883323037018E-3</v>
      </c>
      <c r="BD296">
        <v>0.89279201173655909</v>
      </c>
      <c r="BE296">
        <v>1.8555505993937401E-2</v>
      </c>
      <c r="BF296">
        <v>7.8839193937199792E-2</v>
      </c>
      <c r="BG296">
        <v>893</v>
      </c>
      <c r="BH296">
        <v>19</v>
      </c>
      <c r="BI296">
        <v>79</v>
      </c>
      <c r="BJ296">
        <v>10</v>
      </c>
      <c r="BK296">
        <v>895</v>
      </c>
      <c r="BL296">
        <v>16</v>
      </c>
      <c r="BM296">
        <v>76</v>
      </c>
      <c r="BN296">
        <v>12</v>
      </c>
      <c r="BO296">
        <v>4.4692737430167594E-3</v>
      </c>
      <c r="BP296">
        <v>0.5625</v>
      </c>
      <c r="BQ296">
        <v>0.1184210526315789</v>
      </c>
      <c r="BR296">
        <v>0.33333333333333331</v>
      </c>
      <c r="BS296" s="3">
        <v>1.018723659707929</v>
      </c>
      <c r="BU296">
        <v>885</v>
      </c>
      <c r="BV296">
        <v>26</v>
      </c>
      <c r="BW296">
        <v>86</v>
      </c>
      <c r="BX296">
        <v>3</v>
      </c>
      <c r="BY296">
        <v>0.111731843575419</v>
      </c>
      <c r="BZ296">
        <v>6.25</v>
      </c>
      <c r="CA296">
        <v>1.3157894736842111</v>
      </c>
      <c r="CB296">
        <v>6.75</v>
      </c>
      <c r="CC296" s="3">
        <v>14.427521317259631</v>
      </c>
    </row>
    <row r="297" spans="1:81" x14ac:dyDescent="0.3">
      <c r="A297" t="s">
        <v>375</v>
      </c>
      <c r="B297">
        <v>0.88655194391332104</v>
      </c>
      <c r="C297">
        <v>1.7208413001912001E-2</v>
      </c>
      <c r="D297">
        <v>8.7635436583811302E-2</v>
      </c>
      <c r="E297">
        <v>8.6042065009560194E-3</v>
      </c>
      <c r="F297">
        <v>9.6239643084767401E-2</v>
      </c>
      <c r="G297">
        <v>2.58126195028681E-2</v>
      </c>
      <c r="H297">
        <v>1000</v>
      </c>
      <c r="I297">
        <v>96</v>
      </c>
      <c r="J297">
        <v>26</v>
      </c>
      <c r="K297">
        <v>0.53378288722577749</v>
      </c>
      <c r="L297">
        <v>0.26510569000246309</v>
      </c>
      <c r="M297">
        <v>6.7565774451554983E-2</v>
      </c>
      <c r="N297">
        <v>-0.46978861999507382</v>
      </c>
      <c r="O297">
        <v>5.9950352602659927E-2</v>
      </c>
      <c r="P297">
        <v>-0.44383916909542381</v>
      </c>
      <c r="Q297">
        <v>8.4782601719730857E-2</v>
      </c>
      <c r="R297">
        <v>-0.62768337244715389</v>
      </c>
      <c r="S297">
        <v>1.0652663241765079</v>
      </c>
      <c r="T297">
        <v>95.5</v>
      </c>
      <c r="U297">
        <v>96.5</v>
      </c>
      <c r="V297">
        <v>25.5</v>
      </c>
      <c r="W297">
        <v>26.5</v>
      </c>
      <c r="X297">
        <v>1.075867903214278E-2</v>
      </c>
      <c r="Y297">
        <v>2.7998114437147229E-2</v>
      </c>
      <c r="Z297">
        <v>3.2088242686685348E-4</v>
      </c>
      <c r="AA297">
        <v>2.4671307107400651E-4</v>
      </c>
      <c r="AB297">
        <v>3.2676487539412557E-4</v>
      </c>
      <c r="AC297">
        <v>-0.99950657385785202</v>
      </c>
      <c r="AD297">
        <v>-0.99934647024921175</v>
      </c>
      <c r="AE297">
        <v>-2.4637721337620482</v>
      </c>
      <c r="AF297">
        <v>-2.4100792989565969</v>
      </c>
      <c r="AG297">
        <v>-3.4842999661631882</v>
      </c>
      <c r="AH297">
        <v>-3.4083668309790611</v>
      </c>
      <c r="AI297">
        <v>117.7064047974453</v>
      </c>
      <c r="AJ297">
        <v>0.23887720002879109</v>
      </c>
      <c r="AK297">
        <v>2.685217940731208E-2</v>
      </c>
      <c r="AL297">
        <v>0</v>
      </c>
      <c r="AM297">
        <v>0.5</v>
      </c>
      <c r="AN297">
        <v>0</v>
      </c>
      <c r="AO297">
        <v>0.5</v>
      </c>
      <c r="AP297">
        <v>2.4671307107400651E-4</v>
      </c>
      <c r="AQ297">
        <v>3.2676487539412557E-4</v>
      </c>
      <c r="AR297">
        <v>9.4891567662968721E-6</v>
      </c>
      <c r="AS297">
        <v>9.4400405231985805E-8</v>
      </c>
      <c r="AT297">
        <v>1.650044449600741E-6</v>
      </c>
      <c r="AU297">
        <v>19548.077533972049</v>
      </c>
      <c r="AV297">
        <v>9.6239643084767401E-2</v>
      </c>
      <c r="AW297">
        <v>2.58126195028681E-2</v>
      </c>
      <c r="AX297">
        <v>96</v>
      </c>
      <c r="AY297">
        <v>26</v>
      </c>
      <c r="AZ297">
        <v>26</v>
      </c>
      <c r="BA297">
        <v>0</v>
      </c>
      <c r="BB297">
        <v>6.0021194630544894</v>
      </c>
      <c r="BC297">
        <v>9.5408837881851647E-3</v>
      </c>
      <c r="BD297">
        <v>0.88748862120054972</v>
      </c>
      <c r="BE297">
        <v>1.627173571468293E-2</v>
      </c>
      <c r="BF297">
        <v>8.6698759296582231E-2</v>
      </c>
      <c r="BG297">
        <v>887</v>
      </c>
      <c r="BH297">
        <v>16</v>
      </c>
      <c r="BI297">
        <v>87</v>
      </c>
      <c r="BJ297">
        <v>10</v>
      </c>
      <c r="BK297">
        <v>887</v>
      </c>
      <c r="BL297">
        <v>17</v>
      </c>
      <c r="BM297">
        <v>88</v>
      </c>
      <c r="BN297">
        <v>9</v>
      </c>
      <c r="BO297">
        <v>0</v>
      </c>
      <c r="BP297">
        <v>5.8823529411764712E-2</v>
      </c>
      <c r="BQ297">
        <v>1.136363636363636E-2</v>
      </c>
      <c r="BR297">
        <v>0.1111111111111111</v>
      </c>
      <c r="BS297" s="3">
        <v>0.18129827688651221</v>
      </c>
      <c r="BU297">
        <v>880</v>
      </c>
      <c r="BV297">
        <v>23</v>
      </c>
      <c r="BW297">
        <v>94</v>
      </c>
      <c r="BX297">
        <v>2</v>
      </c>
      <c r="BY297">
        <v>5.5242390078917701E-2</v>
      </c>
      <c r="BZ297">
        <v>2.117647058823529</v>
      </c>
      <c r="CA297">
        <v>0.40909090909090912</v>
      </c>
      <c r="CB297">
        <v>5.4444444444444446</v>
      </c>
      <c r="CC297" s="3">
        <v>8.026424802437802</v>
      </c>
    </row>
    <row r="298" spans="1:81" x14ac:dyDescent="0.3">
      <c r="A298" t="s">
        <v>376</v>
      </c>
      <c r="B298">
        <v>0.880906148867314</v>
      </c>
      <c r="C298">
        <v>2.1359223300970901E-2</v>
      </c>
      <c r="D298">
        <v>8.8025889967637494E-2</v>
      </c>
      <c r="E298">
        <v>9.7087378640776708E-3</v>
      </c>
      <c r="F298">
        <v>9.7734627831715201E-2</v>
      </c>
      <c r="G298">
        <v>3.1067961165048501E-2</v>
      </c>
      <c r="H298">
        <v>1000</v>
      </c>
      <c r="I298">
        <v>98</v>
      </c>
      <c r="J298">
        <v>31</v>
      </c>
      <c r="K298">
        <v>0.55523721115192048</v>
      </c>
      <c r="L298">
        <v>0.42038474093637612</v>
      </c>
      <c r="M298">
        <v>0.110474422303841</v>
      </c>
      <c r="N298">
        <v>-0.15923051812724781</v>
      </c>
      <c r="O298">
        <v>9.8220347229839869E-2</v>
      </c>
      <c r="P298">
        <v>-0.14206434088082051</v>
      </c>
      <c r="Q298">
        <v>0.1389045471534342</v>
      </c>
      <c r="R298">
        <v>-0.20090931760325079</v>
      </c>
      <c r="S298">
        <v>1.21322471900339</v>
      </c>
      <c r="T298">
        <v>97.5</v>
      </c>
      <c r="U298">
        <v>98.5</v>
      </c>
      <c r="V298">
        <v>30.5</v>
      </c>
      <c r="W298">
        <v>31.5</v>
      </c>
      <c r="X298">
        <v>1.068990207944087E-2</v>
      </c>
      <c r="Y298">
        <v>3.3324511308078293E-2</v>
      </c>
      <c r="Z298">
        <v>4.3219403313533589E-4</v>
      </c>
      <c r="AA298">
        <v>2.4671307107400651E-4</v>
      </c>
      <c r="AB298">
        <v>3.2676487539412557E-4</v>
      </c>
      <c r="AC298">
        <v>-0.99950657385785202</v>
      </c>
      <c r="AD298">
        <v>-0.99934647024921175</v>
      </c>
      <c r="AE298">
        <v>-2.4637721337620482</v>
      </c>
      <c r="AF298">
        <v>-2.4100792989565969</v>
      </c>
      <c r="AG298">
        <v>-3.4842999661631882</v>
      </c>
      <c r="AH298">
        <v>-3.4083668309790611</v>
      </c>
      <c r="AI298">
        <v>117.7064047974453</v>
      </c>
      <c r="AJ298">
        <v>6.0587497293083992E-2</v>
      </c>
      <c r="AK298">
        <v>2.226414523778493E-2</v>
      </c>
      <c r="AL298">
        <v>0</v>
      </c>
      <c r="AM298">
        <v>0.5</v>
      </c>
      <c r="AN298">
        <v>0</v>
      </c>
      <c r="AO298">
        <v>0.5</v>
      </c>
      <c r="AP298">
        <v>2.4671307107400651E-4</v>
      </c>
      <c r="AQ298">
        <v>3.2676487539412557E-4</v>
      </c>
      <c r="AR298">
        <v>9.4891567662968721E-6</v>
      </c>
      <c r="AS298">
        <v>7.7770541102598684E-8</v>
      </c>
      <c r="AT298">
        <v>4.9812571496575482E-7</v>
      </c>
      <c r="AU298">
        <v>105864.9765072217</v>
      </c>
      <c r="AV298">
        <v>9.7734627831715201E-2</v>
      </c>
      <c r="AW298">
        <v>3.1067961165048501E-2</v>
      </c>
      <c r="AX298">
        <v>98</v>
      </c>
      <c r="AY298">
        <v>31</v>
      </c>
      <c r="AZ298">
        <v>31</v>
      </c>
      <c r="BA298">
        <v>0</v>
      </c>
      <c r="BB298">
        <v>5.8239495080342554</v>
      </c>
      <c r="BC298">
        <v>1.128597656057454E-2</v>
      </c>
      <c r="BD298">
        <v>0.88248338756381084</v>
      </c>
      <c r="BE298">
        <v>1.9781984604473959E-2</v>
      </c>
      <c r="BF298">
        <v>8.6448651271140667E-2</v>
      </c>
      <c r="BG298">
        <v>882</v>
      </c>
      <c r="BH298">
        <v>20</v>
      </c>
      <c r="BI298">
        <v>86</v>
      </c>
      <c r="BJ298">
        <v>11</v>
      </c>
      <c r="BK298">
        <v>881</v>
      </c>
      <c r="BL298">
        <v>21</v>
      </c>
      <c r="BM298">
        <v>88</v>
      </c>
      <c r="BN298">
        <v>10</v>
      </c>
      <c r="BO298">
        <v>1.1350737797956869E-3</v>
      </c>
      <c r="BP298">
        <v>4.7619047619047623E-2</v>
      </c>
      <c r="BQ298">
        <v>4.5454545454545463E-2</v>
      </c>
      <c r="BR298">
        <v>0.1</v>
      </c>
      <c r="BS298" s="3">
        <v>0.19420866685338881</v>
      </c>
      <c r="BU298">
        <v>874</v>
      </c>
      <c r="BV298">
        <v>28</v>
      </c>
      <c r="BW298">
        <v>95</v>
      </c>
      <c r="BX298">
        <v>3</v>
      </c>
      <c r="BY298">
        <v>5.5618615209988648E-2</v>
      </c>
      <c r="BZ298">
        <v>2.333333333333333</v>
      </c>
      <c r="CA298">
        <v>0.55681818181818177</v>
      </c>
      <c r="CB298">
        <v>4.9000000000000004</v>
      </c>
      <c r="CC298" s="3">
        <v>7.8457701303615046</v>
      </c>
    </row>
    <row r="299" spans="1:81" x14ac:dyDescent="0.3">
      <c r="A299" t="s">
        <v>377</v>
      </c>
      <c r="B299">
        <v>0.90883977900552504</v>
      </c>
      <c r="C299">
        <v>1.2891344383057101E-2</v>
      </c>
      <c r="D299">
        <v>6.9060773480663001E-2</v>
      </c>
      <c r="E299">
        <v>9.2081031307550704E-3</v>
      </c>
      <c r="F299">
        <v>7.8268876611418001E-2</v>
      </c>
      <c r="G299">
        <v>2.2099447513812199E-2</v>
      </c>
      <c r="H299">
        <v>1000</v>
      </c>
      <c r="I299">
        <v>78</v>
      </c>
      <c r="J299">
        <v>22</v>
      </c>
      <c r="K299">
        <v>0.34329173002058272</v>
      </c>
      <c r="L299">
        <v>0.16596551411699539</v>
      </c>
      <c r="M299">
        <v>-0.31341653995883467</v>
      </c>
      <c r="N299">
        <v>-0.66806897176600921</v>
      </c>
      <c r="O299">
        <v>-0.28531467771665631</v>
      </c>
      <c r="P299">
        <v>-0.68605739279248368</v>
      </c>
      <c r="Q299">
        <v>-0.40349588677100401</v>
      </c>
      <c r="R299">
        <v>-0.97023166945345618</v>
      </c>
      <c r="S299">
        <v>1.3365818352399119</v>
      </c>
      <c r="T299">
        <v>77.5</v>
      </c>
      <c r="U299">
        <v>78.5</v>
      </c>
      <c r="V299">
        <v>21.5</v>
      </c>
      <c r="W299">
        <v>22.5</v>
      </c>
      <c r="X299">
        <v>1.0004941000923809E-2</v>
      </c>
      <c r="Y299">
        <v>2.138789454222384E-2</v>
      </c>
      <c r="Z299">
        <v>2.860079601611276E-4</v>
      </c>
      <c r="AA299">
        <v>2.4671307107400651E-4</v>
      </c>
      <c r="AB299">
        <v>3.2676487539412557E-4</v>
      </c>
      <c r="AC299">
        <v>-0.99950657385785202</v>
      </c>
      <c r="AD299">
        <v>-0.99934647024921175</v>
      </c>
      <c r="AE299">
        <v>-2.4637721337620482</v>
      </c>
      <c r="AF299">
        <v>-2.4100792989565969</v>
      </c>
      <c r="AG299">
        <v>-3.4842999661631882</v>
      </c>
      <c r="AH299">
        <v>-3.4083668309790611</v>
      </c>
      <c r="AI299">
        <v>117.7064047974453</v>
      </c>
      <c r="AJ299">
        <v>0.66258780882813684</v>
      </c>
      <c r="AK299">
        <v>0.13421497713143779</v>
      </c>
      <c r="AL299">
        <v>0</v>
      </c>
      <c r="AM299">
        <v>0.5</v>
      </c>
      <c r="AN299">
        <v>0</v>
      </c>
      <c r="AO299">
        <v>0.5</v>
      </c>
      <c r="AP299">
        <v>2.4671307107400651E-4</v>
      </c>
      <c r="AQ299">
        <v>3.2676487539412557E-4</v>
      </c>
      <c r="AR299">
        <v>9.4891567662968721E-6</v>
      </c>
      <c r="AS299">
        <v>4.387840989780276E-7</v>
      </c>
      <c r="AT299">
        <v>3.496259297921795E-6</v>
      </c>
      <c r="AU299">
        <v>1769.0952924555779</v>
      </c>
      <c r="AV299">
        <v>7.8268876611418001E-2</v>
      </c>
      <c r="AW299">
        <v>2.2099447513812199E-2</v>
      </c>
      <c r="AX299">
        <v>78</v>
      </c>
      <c r="AY299">
        <v>22</v>
      </c>
      <c r="AZ299">
        <v>22</v>
      </c>
      <c r="BA299">
        <v>0</v>
      </c>
      <c r="BB299">
        <v>6.3826148747461726</v>
      </c>
      <c r="BC299">
        <v>7.35683793068077E-3</v>
      </c>
      <c r="BD299">
        <v>0.90698851380545054</v>
      </c>
      <c r="BE299">
        <v>1.4742609583131431E-2</v>
      </c>
      <c r="BF299">
        <v>7.0912038680737227E-2</v>
      </c>
      <c r="BG299">
        <v>907</v>
      </c>
      <c r="BH299">
        <v>15</v>
      </c>
      <c r="BI299">
        <v>71</v>
      </c>
      <c r="BJ299">
        <v>7</v>
      </c>
      <c r="BK299">
        <v>909</v>
      </c>
      <c r="BL299">
        <v>13</v>
      </c>
      <c r="BM299">
        <v>69</v>
      </c>
      <c r="BN299">
        <v>9</v>
      </c>
      <c r="BO299">
        <v>4.4004400440044002E-3</v>
      </c>
      <c r="BP299">
        <v>0.30769230769230771</v>
      </c>
      <c r="BQ299">
        <v>5.7971014492753617E-2</v>
      </c>
      <c r="BR299">
        <v>0.44444444444444442</v>
      </c>
      <c r="BS299" s="3">
        <v>0.81450820667351009</v>
      </c>
      <c r="BU299">
        <v>901</v>
      </c>
      <c r="BV299">
        <v>20</v>
      </c>
      <c r="BW299">
        <v>77</v>
      </c>
      <c r="BX299">
        <v>2</v>
      </c>
      <c r="BY299">
        <v>7.0407040704070403E-2</v>
      </c>
      <c r="BZ299">
        <v>3.7692307692307692</v>
      </c>
      <c r="CA299">
        <v>0.92753623188405798</v>
      </c>
      <c r="CB299">
        <v>5.4444444444444446</v>
      </c>
      <c r="CC299" s="3">
        <v>10.21161848626334</v>
      </c>
    </row>
    <row r="300" spans="1:81" x14ac:dyDescent="0.3">
      <c r="A300" t="s">
        <v>378</v>
      </c>
      <c r="B300">
        <v>0.85594535858429099</v>
      </c>
      <c r="C300">
        <v>2.5768394908413501E-2</v>
      </c>
      <c r="D300">
        <v>9.6243402669978301E-2</v>
      </c>
      <c r="E300">
        <v>2.20428438373176E-2</v>
      </c>
      <c r="F300">
        <v>0.11828624650729599</v>
      </c>
      <c r="G300">
        <v>4.7811238745731101E-2</v>
      </c>
      <c r="H300">
        <v>1000</v>
      </c>
      <c r="I300">
        <v>118</v>
      </c>
      <c r="J300">
        <v>48</v>
      </c>
      <c r="K300">
        <v>0.75152608375090657</v>
      </c>
      <c r="L300">
        <v>0.8936653631889413</v>
      </c>
      <c r="M300">
        <v>0.50305216750181314</v>
      </c>
      <c r="N300">
        <v>0.78733072637788259</v>
      </c>
      <c r="O300">
        <v>0.48033759621945549</v>
      </c>
      <c r="P300">
        <v>0.88123828864548381</v>
      </c>
      <c r="Q300">
        <v>0.67929994309124553</v>
      </c>
      <c r="R300">
        <v>1.2462591394849001</v>
      </c>
      <c r="S300">
        <v>1.5898776395008569</v>
      </c>
      <c r="T300">
        <v>117.5</v>
      </c>
      <c r="U300">
        <v>118.5</v>
      </c>
      <c r="V300">
        <v>47.5</v>
      </c>
      <c r="W300">
        <v>48.5</v>
      </c>
      <c r="X300">
        <v>8.5492836989691234E-3</v>
      </c>
      <c r="Y300">
        <v>1.5611388223167429E-2</v>
      </c>
      <c r="Z300">
        <v>2.1219490610957799E-4</v>
      </c>
      <c r="AA300">
        <v>2.4671307107400651E-4</v>
      </c>
      <c r="AB300">
        <v>3.2676487539412557E-4</v>
      </c>
      <c r="AC300">
        <v>-0.99950657385785202</v>
      </c>
      <c r="AD300">
        <v>-0.99934647024921175</v>
      </c>
      <c r="AE300">
        <v>-2.4637721337620482</v>
      </c>
      <c r="AF300">
        <v>-2.4100792989565969</v>
      </c>
      <c r="AG300">
        <v>-3.4842999661631882</v>
      </c>
      <c r="AH300">
        <v>-3.4083668309790611</v>
      </c>
      <c r="AI300">
        <v>117.7064047974453</v>
      </c>
      <c r="AJ300">
        <v>2.5145536276745262E-4</v>
      </c>
      <c r="AK300">
        <v>3.1064835852345758E-3</v>
      </c>
      <c r="AL300">
        <v>0</v>
      </c>
      <c r="AM300">
        <v>0.5</v>
      </c>
      <c r="AN300">
        <v>0</v>
      </c>
      <c r="AO300">
        <v>0.5</v>
      </c>
      <c r="AP300">
        <v>2.4671307107400651E-4</v>
      </c>
      <c r="AQ300">
        <v>3.2676487539412557E-4</v>
      </c>
      <c r="AR300">
        <v>9.4891567662968721E-6</v>
      </c>
      <c r="AS300">
        <v>8.6782900102342258E-9</v>
      </c>
      <c r="AT300">
        <v>9.6848876156700918E-10</v>
      </c>
      <c r="AU300">
        <v>239570771.1907244</v>
      </c>
      <c r="AV300">
        <v>0.11828624650729599</v>
      </c>
      <c r="AW300">
        <v>4.7811238745731101E-2</v>
      </c>
      <c r="AX300">
        <v>118</v>
      </c>
      <c r="AY300">
        <v>48</v>
      </c>
      <c r="AZ300">
        <v>48</v>
      </c>
      <c r="BA300">
        <v>0</v>
      </c>
      <c r="BB300">
        <v>5.4521972776265182</v>
      </c>
      <c r="BC300">
        <v>1.8612724943458881E-2</v>
      </c>
      <c r="BD300">
        <v>0.85251523969043175</v>
      </c>
      <c r="BE300">
        <v>2.919851380227222E-2</v>
      </c>
      <c r="BF300">
        <v>9.9673521563837117E-2</v>
      </c>
      <c r="BG300">
        <v>853</v>
      </c>
      <c r="BH300">
        <v>29</v>
      </c>
      <c r="BI300">
        <v>100</v>
      </c>
      <c r="BJ300">
        <v>19</v>
      </c>
      <c r="BK300">
        <v>856</v>
      </c>
      <c r="BL300">
        <v>26</v>
      </c>
      <c r="BM300">
        <v>96</v>
      </c>
      <c r="BN300">
        <v>22</v>
      </c>
      <c r="BO300">
        <v>1.0514018691588779E-2</v>
      </c>
      <c r="BP300">
        <v>0.34615384615384609</v>
      </c>
      <c r="BQ300">
        <v>0.16666666666666671</v>
      </c>
      <c r="BR300">
        <v>0.40909090909090912</v>
      </c>
      <c r="BS300" s="3">
        <v>0.9324254406030108</v>
      </c>
      <c r="BU300">
        <v>840</v>
      </c>
      <c r="BV300">
        <v>42</v>
      </c>
      <c r="BW300">
        <v>113</v>
      </c>
      <c r="BX300">
        <v>6</v>
      </c>
      <c r="BY300">
        <v>0.29906542056074759</v>
      </c>
      <c r="BZ300">
        <v>9.8461538461538467</v>
      </c>
      <c r="CA300">
        <v>3.010416666666667</v>
      </c>
      <c r="CB300">
        <v>11.63636363636364</v>
      </c>
      <c r="CC300" s="3">
        <v>24.791999569744899</v>
      </c>
    </row>
    <row r="301" spans="1:81" x14ac:dyDescent="0.3">
      <c r="A301" t="s">
        <v>379</v>
      </c>
      <c r="B301">
        <v>0.92475463467829899</v>
      </c>
      <c r="C301">
        <v>1.5267175572519101E-2</v>
      </c>
      <c r="D301">
        <v>5.5616139585605198E-2</v>
      </c>
      <c r="E301">
        <v>4.3620501635768796E-3</v>
      </c>
      <c r="F301">
        <v>5.9978189749182099E-2</v>
      </c>
      <c r="G301">
        <v>1.9629225736096E-2</v>
      </c>
      <c r="H301">
        <v>1000</v>
      </c>
      <c r="I301">
        <v>60</v>
      </c>
      <c r="J301">
        <v>20</v>
      </c>
      <c r="K301">
        <v>0.18517623108278269</v>
      </c>
      <c r="L301">
        <v>0.12668700984896819</v>
      </c>
      <c r="M301">
        <v>-0.62964753783443461</v>
      </c>
      <c r="N301">
        <v>-0.74662598030206351</v>
      </c>
      <c r="O301">
        <v>-0.63343568977378439</v>
      </c>
      <c r="P301">
        <v>-0.80765205040299448</v>
      </c>
      <c r="Q301">
        <v>-0.89581334336924234</v>
      </c>
      <c r="R301">
        <v>-1.142192483358353</v>
      </c>
      <c r="S301">
        <v>1.8424394214859741</v>
      </c>
      <c r="T301">
        <v>59.5</v>
      </c>
      <c r="U301">
        <v>60.5</v>
      </c>
      <c r="V301">
        <v>19.5</v>
      </c>
      <c r="W301">
        <v>20.5</v>
      </c>
      <c r="X301">
        <v>7.3581650656533706E-3</v>
      </c>
      <c r="Y301">
        <v>1.7900702504465561E-2</v>
      </c>
      <c r="Z301">
        <v>2.426793474573602E-4</v>
      </c>
      <c r="AA301">
        <v>2.4671307107400651E-4</v>
      </c>
      <c r="AB301">
        <v>3.2676487539412557E-4</v>
      </c>
      <c r="AC301">
        <v>-0.99950657385785202</v>
      </c>
      <c r="AD301">
        <v>-0.99934647024921175</v>
      </c>
      <c r="AE301">
        <v>-2.4637721337620482</v>
      </c>
      <c r="AF301">
        <v>-2.4100792989565969</v>
      </c>
      <c r="AG301">
        <v>-3.4842999661631882</v>
      </c>
      <c r="AH301">
        <v>-3.4083668309790611</v>
      </c>
      <c r="AI301">
        <v>117.7064047974453</v>
      </c>
      <c r="AJ301">
        <v>1.0761383142772181</v>
      </c>
      <c r="AK301">
        <v>0.58617598831571904</v>
      </c>
      <c r="AL301">
        <v>0</v>
      </c>
      <c r="AM301">
        <v>0.5</v>
      </c>
      <c r="AN301">
        <v>0</v>
      </c>
      <c r="AO301">
        <v>0.5</v>
      </c>
      <c r="AP301">
        <v>2.4671307107400651E-4</v>
      </c>
      <c r="AQ301">
        <v>3.2676487539412557E-4</v>
      </c>
      <c r="AR301">
        <v>9.4891567662968721E-6</v>
      </c>
      <c r="AS301">
        <v>1.4093956205404871E-6</v>
      </c>
      <c r="AT301">
        <v>4.7525897657426464E-6</v>
      </c>
      <c r="AU301">
        <v>343.79312992151728</v>
      </c>
      <c r="AV301">
        <v>5.9978189749182099E-2</v>
      </c>
      <c r="AW301">
        <v>1.9629225736096E-2</v>
      </c>
      <c r="AX301">
        <v>60</v>
      </c>
      <c r="AY301">
        <v>20</v>
      </c>
      <c r="AZ301">
        <v>20</v>
      </c>
      <c r="BA301">
        <v>0</v>
      </c>
      <c r="BB301">
        <v>6.8726742652457542</v>
      </c>
      <c r="BC301">
        <v>5.6410234263728166E-3</v>
      </c>
      <c r="BD301">
        <v>0.92603360794109468</v>
      </c>
      <c r="BE301">
        <v>1.3988202309723179E-2</v>
      </c>
      <c r="BF301">
        <v>5.4337166322809292E-2</v>
      </c>
      <c r="BG301">
        <v>926</v>
      </c>
      <c r="BH301">
        <v>14</v>
      </c>
      <c r="BI301">
        <v>54</v>
      </c>
      <c r="BJ301">
        <v>6</v>
      </c>
      <c r="BK301">
        <v>925</v>
      </c>
      <c r="BL301">
        <v>15</v>
      </c>
      <c r="BM301">
        <v>56</v>
      </c>
      <c r="BN301">
        <v>4</v>
      </c>
      <c r="BO301">
        <v>1.0810810810810811E-3</v>
      </c>
      <c r="BP301">
        <v>6.6666666666666666E-2</v>
      </c>
      <c r="BQ301">
        <v>7.1428571428571425E-2</v>
      </c>
      <c r="BR301">
        <v>1</v>
      </c>
      <c r="BS301" s="3">
        <v>1.1391763191763189</v>
      </c>
      <c r="BU301">
        <v>922</v>
      </c>
      <c r="BV301">
        <v>18</v>
      </c>
      <c r="BW301">
        <v>59</v>
      </c>
      <c r="BX301">
        <v>1</v>
      </c>
      <c r="BY301">
        <v>9.7297297297297292E-3</v>
      </c>
      <c r="BZ301">
        <v>0.6</v>
      </c>
      <c r="CA301">
        <v>0.1607142857142857</v>
      </c>
      <c r="CB301">
        <v>2.25</v>
      </c>
      <c r="CC301" s="3">
        <v>3.0204440154440149</v>
      </c>
    </row>
    <row r="302" spans="1:81" x14ac:dyDescent="0.3">
      <c r="A302" t="s">
        <v>380</v>
      </c>
      <c r="B302">
        <v>0.85021097046413496</v>
      </c>
      <c r="C302">
        <v>2.7426160337552699E-2</v>
      </c>
      <c r="D302">
        <v>0.105485232067511</v>
      </c>
      <c r="E302">
        <v>1.68776371308017E-2</v>
      </c>
      <c r="F302">
        <v>0.122362869198312</v>
      </c>
      <c r="G302">
        <v>4.4303797468354403E-2</v>
      </c>
      <c r="H302">
        <v>1000</v>
      </c>
      <c r="I302">
        <v>122</v>
      </c>
      <c r="J302">
        <v>44</v>
      </c>
      <c r="K302">
        <v>0.78443220227663768</v>
      </c>
      <c r="L302">
        <v>0.81752806605415029</v>
      </c>
      <c r="M302">
        <v>0.56886440455327536</v>
      </c>
      <c r="N302">
        <v>0.63505613210830059</v>
      </c>
      <c r="O302">
        <v>0.55666973791203422</v>
      </c>
      <c r="P302">
        <v>0.64062803565988913</v>
      </c>
      <c r="Q302">
        <v>0.78724989311787519</v>
      </c>
      <c r="R302">
        <v>0.90598485646665006</v>
      </c>
      <c r="S302">
        <v>1.6605568509337849</v>
      </c>
      <c r="T302">
        <v>121.5</v>
      </c>
      <c r="U302">
        <v>122.5</v>
      </c>
      <c r="V302">
        <v>43.5</v>
      </c>
      <c r="W302">
        <v>44.5</v>
      </c>
      <c r="X302">
        <v>7.8963164766011618E-3</v>
      </c>
      <c r="Y302">
        <v>2.2515001173203038E-2</v>
      </c>
      <c r="Z302">
        <v>2.9522305412283631E-4</v>
      </c>
      <c r="AA302">
        <v>2.4671307107400651E-4</v>
      </c>
      <c r="AB302">
        <v>3.2676487539412557E-4</v>
      </c>
      <c r="AC302">
        <v>-0.99950657385785202</v>
      </c>
      <c r="AD302">
        <v>-0.99934647024921175</v>
      </c>
      <c r="AE302">
        <v>-2.4637721337620482</v>
      </c>
      <c r="AF302">
        <v>-2.4100792989565969</v>
      </c>
      <c r="AG302">
        <v>-3.4842999661631882</v>
      </c>
      <c r="AH302">
        <v>-3.4083668309790611</v>
      </c>
      <c r="AI302">
        <v>117.7064047974453</v>
      </c>
      <c r="AJ302">
        <v>1.0250604014977001E-3</v>
      </c>
      <c r="AK302">
        <v>2.051508351804422E-3</v>
      </c>
      <c r="AL302">
        <v>0</v>
      </c>
      <c r="AM302">
        <v>0.5</v>
      </c>
      <c r="AN302">
        <v>0</v>
      </c>
      <c r="AO302">
        <v>0.5</v>
      </c>
      <c r="AP302">
        <v>2.4671307107400651E-4</v>
      </c>
      <c r="AQ302">
        <v>3.2676487539412557E-4</v>
      </c>
      <c r="AR302">
        <v>9.4891567662968721E-6</v>
      </c>
      <c r="AS302">
        <v>5.2933815905305024E-9</v>
      </c>
      <c r="AT302">
        <v>5.693949226715132E-9</v>
      </c>
      <c r="AU302">
        <v>92946084.125694886</v>
      </c>
      <c r="AV302">
        <v>0.122362869198312</v>
      </c>
      <c r="AW302">
        <v>4.4303797468354403E-2</v>
      </c>
      <c r="AX302">
        <v>122</v>
      </c>
      <c r="AY302">
        <v>44</v>
      </c>
      <c r="AZ302">
        <v>44</v>
      </c>
      <c r="BA302">
        <v>0</v>
      </c>
      <c r="BB302">
        <v>5.4776933238734093</v>
      </c>
      <c r="BC302">
        <v>1.7819051012869042E-2</v>
      </c>
      <c r="BD302">
        <v>0.85115238434620266</v>
      </c>
      <c r="BE302">
        <v>2.6484746455485361E-2</v>
      </c>
      <c r="BF302">
        <v>0.104543818185443</v>
      </c>
      <c r="BG302">
        <v>851</v>
      </c>
      <c r="BH302">
        <v>26</v>
      </c>
      <c r="BI302">
        <v>105</v>
      </c>
      <c r="BJ302">
        <v>18</v>
      </c>
      <c r="BK302">
        <v>850</v>
      </c>
      <c r="BL302">
        <v>27</v>
      </c>
      <c r="BM302">
        <v>105</v>
      </c>
      <c r="BN302">
        <v>17</v>
      </c>
      <c r="BO302">
        <v>1.176470588235294E-3</v>
      </c>
      <c r="BP302">
        <v>3.7037037037037028E-2</v>
      </c>
      <c r="BQ302">
        <v>0</v>
      </c>
      <c r="BR302">
        <v>5.8823529411764712E-2</v>
      </c>
      <c r="BS302" s="3">
        <v>9.7037037037037033E-2</v>
      </c>
      <c r="BU302">
        <v>839</v>
      </c>
      <c r="BV302">
        <v>39</v>
      </c>
      <c r="BW302">
        <v>117</v>
      </c>
      <c r="BX302">
        <v>5</v>
      </c>
      <c r="BY302">
        <v>0.1423529411764706</v>
      </c>
      <c r="BZ302">
        <v>5.333333333333333</v>
      </c>
      <c r="CA302">
        <v>1.371428571428571</v>
      </c>
      <c r="CB302">
        <v>8.4705882352941178</v>
      </c>
      <c r="CC302" s="3">
        <v>15.317703081232491</v>
      </c>
    </row>
    <row r="303" spans="1:81" x14ac:dyDescent="0.3">
      <c r="A303" t="s">
        <v>381</v>
      </c>
      <c r="B303">
        <v>0.95357474466109604</v>
      </c>
      <c r="C303">
        <v>1.0213556174559E-2</v>
      </c>
      <c r="D303">
        <v>3.3426183844011102E-2</v>
      </c>
      <c r="E303">
        <v>2.7855153203342601E-3</v>
      </c>
      <c r="F303">
        <v>3.6211699164345398E-2</v>
      </c>
      <c r="G303">
        <v>1.29990714948932E-2</v>
      </c>
      <c r="H303">
        <v>1000</v>
      </c>
      <c r="I303">
        <v>36</v>
      </c>
      <c r="J303">
        <v>13</v>
      </c>
      <c r="K303">
        <v>5.7954033834728892E-2</v>
      </c>
      <c r="L303">
        <v>3.9815457677200593E-2</v>
      </c>
      <c r="M303">
        <v>-0.88409193233054229</v>
      </c>
      <c r="N303">
        <v>-0.92036908464559886</v>
      </c>
      <c r="O303">
        <v>-1.1117014105090191</v>
      </c>
      <c r="P303">
        <v>-1.2394391184980129</v>
      </c>
      <c r="Q303">
        <v>-1.572183212051155</v>
      </c>
      <c r="R303">
        <v>-1.7528316111156439</v>
      </c>
      <c r="S303">
        <v>3.5991026361807261</v>
      </c>
      <c r="T303">
        <v>35.5</v>
      </c>
      <c r="U303">
        <v>36.5</v>
      </c>
      <c r="V303">
        <v>12.5</v>
      </c>
      <c r="W303">
        <v>13.5</v>
      </c>
      <c r="X303">
        <v>3.39102372234009E-3</v>
      </c>
      <c r="Y303">
        <v>7.6477711738050366E-3</v>
      </c>
      <c r="Z303">
        <v>9.3338312474233479E-5</v>
      </c>
      <c r="AA303">
        <v>2.4671307107400651E-4</v>
      </c>
      <c r="AB303">
        <v>3.2676487539412557E-4</v>
      </c>
      <c r="AC303">
        <v>-0.99950657385785202</v>
      </c>
      <c r="AD303">
        <v>-0.99934647024921175</v>
      </c>
      <c r="AE303">
        <v>-2.4637721337620482</v>
      </c>
      <c r="AF303">
        <v>-2.4100792989565969</v>
      </c>
      <c r="AG303">
        <v>-3.4842999661631882</v>
      </c>
      <c r="AH303">
        <v>-3.4083668309790611</v>
      </c>
      <c r="AI303">
        <v>117.7064047974453</v>
      </c>
      <c r="AJ303">
        <v>5.2009118216622401</v>
      </c>
      <c r="AK303">
        <v>3.4849586142079909</v>
      </c>
      <c r="AL303">
        <v>0</v>
      </c>
      <c r="AM303">
        <v>0.5</v>
      </c>
      <c r="AN303">
        <v>0</v>
      </c>
      <c r="AO303">
        <v>0.5</v>
      </c>
      <c r="AP303">
        <v>2.4671307107400651E-4</v>
      </c>
      <c r="AQ303">
        <v>3.2676487539412557E-4</v>
      </c>
      <c r="AR303">
        <v>9.4891567662968721E-6</v>
      </c>
      <c r="AS303">
        <v>3.8615691844013348E-6</v>
      </c>
      <c r="AT303">
        <v>9.8131070182102479E-6</v>
      </c>
      <c r="AU303">
        <v>23.37314810235296</v>
      </c>
      <c r="AV303">
        <v>3.6211699164345398E-2</v>
      </c>
      <c r="AW303">
        <v>1.29990714948932E-2</v>
      </c>
      <c r="AX303">
        <v>36</v>
      </c>
      <c r="AY303">
        <v>13</v>
      </c>
      <c r="AZ303">
        <v>13</v>
      </c>
      <c r="BA303">
        <v>0</v>
      </c>
      <c r="BB303">
        <v>8.8929970917916794</v>
      </c>
      <c r="BC303">
        <v>3.0685356519468362E-3</v>
      </c>
      <c r="BD303">
        <v>0.95385776499270825</v>
      </c>
      <c r="BE303">
        <v>9.9305358429463645E-3</v>
      </c>
      <c r="BF303">
        <v>3.3143163512398557E-2</v>
      </c>
      <c r="BG303">
        <v>954</v>
      </c>
      <c r="BH303">
        <v>10</v>
      </c>
      <c r="BI303">
        <v>33</v>
      </c>
      <c r="BJ303">
        <v>3</v>
      </c>
      <c r="BK303">
        <v>954</v>
      </c>
      <c r="BL303">
        <v>10</v>
      </c>
      <c r="BM303">
        <v>33</v>
      </c>
      <c r="BN303">
        <v>3</v>
      </c>
      <c r="BO303">
        <v>0</v>
      </c>
      <c r="BP303">
        <v>0</v>
      </c>
      <c r="BQ303">
        <v>0</v>
      </c>
      <c r="BR303">
        <v>0</v>
      </c>
      <c r="BS303" s="3">
        <v>0</v>
      </c>
      <c r="BU303">
        <v>951</v>
      </c>
      <c r="BV303">
        <v>13</v>
      </c>
      <c r="BW303">
        <v>36</v>
      </c>
      <c r="BX303">
        <v>0</v>
      </c>
      <c r="BY303">
        <v>9.433962264150943E-3</v>
      </c>
      <c r="BZ303">
        <v>0.9</v>
      </c>
      <c r="CA303">
        <v>0.27272727272727271</v>
      </c>
      <c r="CB303">
        <v>3</v>
      </c>
      <c r="CC303" s="3">
        <v>4.1821612349914226</v>
      </c>
    </row>
    <row r="304" spans="1:81" x14ac:dyDescent="0.3">
      <c r="A304" t="s">
        <v>382</v>
      </c>
      <c r="B304">
        <v>0.90492359932088295</v>
      </c>
      <c r="C304">
        <v>3.2258064516128997E-2</v>
      </c>
      <c r="D304">
        <v>5.9422750424448202E-2</v>
      </c>
      <c r="E304">
        <v>3.3955857385398998E-3</v>
      </c>
      <c r="F304">
        <v>6.2818336162988098E-2</v>
      </c>
      <c r="G304">
        <v>3.5653650254668899E-2</v>
      </c>
      <c r="H304">
        <v>1000</v>
      </c>
      <c r="I304">
        <v>63</v>
      </c>
      <c r="J304">
        <v>36</v>
      </c>
      <c r="K304">
        <v>0.20802546752901119</v>
      </c>
      <c r="L304">
        <v>0.58904827245958147</v>
      </c>
      <c r="M304">
        <v>-0.58394906494197751</v>
      </c>
      <c r="N304">
        <v>0.17809654491916291</v>
      </c>
      <c r="O304">
        <v>-0.57508395226882314</v>
      </c>
      <c r="P304">
        <v>0.15916794205464191</v>
      </c>
      <c r="Q304">
        <v>-0.81329152480169142</v>
      </c>
      <c r="R304">
        <v>0.22509746234868941</v>
      </c>
      <c r="S304">
        <v>0.85084499705352989</v>
      </c>
      <c r="T304">
        <v>62.5</v>
      </c>
      <c r="U304">
        <v>63.5</v>
      </c>
      <c r="V304">
        <v>35.5</v>
      </c>
      <c r="W304">
        <v>36.5</v>
      </c>
      <c r="X304">
        <v>7.8720308981660436E-3</v>
      </c>
      <c r="Y304">
        <v>3.3112518025610993E-2</v>
      </c>
      <c r="Z304">
        <v>2.2178360953003791E-4</v>
      </c>
      <c r="AA304">
        <v>2.4671307107400651E-4</v>
      </c>
      <c r="AB304">
        <v>3.2676487539412557E-4</v>
      </c>
      <c r="AC304">
        <v>-0.99950657385785202</v>
      </c>
      <c r="AD304">
        <v>-0.99934647024921175</v>
      </c>
      <c r="AE304">
        <v>-2.4637721337620482</v>
      </c>
      <c r="AF304">
        <v>-2.4100792989565969</v>
      </c>
      <c r="AG304">
        <v>-3.4842999661631882</v>
      </c>
      <c r="AH304">
        <v>-3.4083668309790611</v>
      </c>
      <c r="AI304">
        <v>117.7064047974453</v>
      </c>
      <c r="AJ304">
        <v>1.3779040317947759E-2</v>
      </c>
      <c r="AK304">
        <v>0.46261863196959913</v>
      </c>
      <c r="AL304">
        <v>0</v>
      </c>
      <c r="AM304">
        <v>0.5</v>
      </c>
      <c r="AN304">
        <v>0</v>
      </c>
      <c r="AO304">
        <v>0.5</v>
      </c>
      <c r="AP304">
        <v>2.4671307107400651E-4</v>
      </c>
      <c r="AQ304">
        <v>3.2676487539412557E-4</v>
      </c>
      <c r="AR304">
        <v>9.4891567662968721E-6</v>
      </c>
      <c r="AS304">
        <v>1.189995385330787E-6</v>
      </c>
      <c r="AT304">
        <v>1.125649902384414E-7</v>
      </c>
      <c r="AU304">
        <v>15711.16731210424</v>
      </c>
      <c r="AV304">
        <v>6.2818336162988098E-2</v>
      </c>
      <c r="AW304">
        <v>3.5653650254668899E-2</v>
      </c>
      <c r="AX304">
        <v>63</v>
      </c>
      <c r="AY304">
        <v>36</v>
      </c>
      <c r="AZ304">
        <v>36</v>
      </c>
      <c r="BA304">
        <v>0</v>
      </c>
      <c r="BB304">
        <v>6.2036454886839856</v>
      </c>
      <c r="BC304">
        <v>9.497188593947244E-3</v>
      </c>
      <c r="BD304">
        <v>0.91102520217629013</v>
      </c>
      <c r="BE304">
        <v>2.615646166072166E-2</v>
      </c>
      <c r="BF304">
        <v>5.3321147569040862E-2</v>
      </c>
      <c r="BG304">
        <v>911</v>
      </c>
      <c r="BH304">
        <v>26</v>
      </c>
      <c r="BI304">
        <v>53</v>
      </c>
      <c r="BJ304">
        <v>9</v>
      </c>
      <c r="BK304">
        <v>905</v>
      </c>
      <c r="BL304">
        <v>32</v>
      </c>
      <c r="BM304">
        <v>59</v>
      </c>
      <c r="BN304">
        <v>3</v>
      </c>
      <c r="BO304">
        <v>3.9779005524861882E-2</v>
      </c>
      <c r="BP304">
        <v>1.125</v>
      </c>
      <c r="BQ304">
        <v>0.61016949152542377</v>
      </c>
      <c r="BR304">
        <v>12</v>
      </c>
      <c r="BS304" s="3">
        <v>13.774948497050289</v>
      </c>
      <c r="BU304">
        <v>904</v>
      </c>
      <c r="BV304">
        <v>33</v>
      </c>
      <c r="BW304">
        <v>61</v>
      </c>
      <c r="BX304">
        <v>2</v>
      </c>
      <c r="BY304">
        <v>1.104972375690608E-3</v>
      </c>
      <c r="BZ304">
        <v>3.125E-2</v>
      </c>
      <c r="CA304">
        <v>6.7796610169491525E-2</v>
      </c>
      <c r="CB304">
        <v>0.33333333333333331</v>
      </c>
      <c r="CC304" s="3">
        <v>0.43348491587851551</v>
      </c>
    </row>
    <row r="305" spans="1:81" x14ac:dyDescent="0.3">
      <c r="A305" t="s">
        <v>383</v>
      </c>
      <c r="B305">
        <v>0.83279483037156699</v>
      </c>
      <c r="C305">
        <v>2.90791599353796E-2</v>
      </c>
      <c r="D305">
        <v>0.11470113085622</v>
      </c>
      <c r="E305">
        <v>2.3424878836833599E-2</v>
      </c>
      <c r="F305">
        <v>0.138126009693053</v>
      </c>
      <c r="G305">
        <v>5.2504038772213199E-2</v>
      </c>
      <c r="H305">
        <v>1000</v>
      </c>
      <c r="I305">
        <v>138</v>
      </c>
      <c r="J305">
        <v>53</v>
      </c>
      <c r="K305">
        <v>0.8885369347176405</v>
      </c>
      <c r="L305">
        <v>0.95269004892980447</v>
      </c>
      <c r="M305">
        <v>0.77707386943528101</v>
      </c>
      <c r="N305">
        <v>0.90538009785960893</v>
      </c>
      <c r="O305">
        <v>0.86181053415328235</v>
      </c>
      <c r="P305">
        <v>1.181939936282594</v>
      </c>
      <c r="Q305">
        <v>1.218784145595573</v>
      </c>
      <c r="R305">
        <v>1.6715154878012359</v>
      </c>
      <c r="S305">
        <v>2.5951493730864841</v>
      </c>
      <c r="T305">
        <v>137.5</v>
      </c>
      <c r="U305">
        <v>138.5</v>
      </c>
      <c r="V305">
        <v>52.5</v>
      </c>
      <c r="W305">
        <v>53.5</v>
      </c>
      <c r="X305">
        <v>5.1177908967157126E-3</v>
      </c>
      <c r="Y305">
        <v>8.3962915213240397E-3</v>
      </c>
      <c r="Z305">
        <v>1.115147735257213E-4</v>
      </c>
      <c r="AA305">
        <v>2.4671307107400651E-4</v>
      </c>
      <c r="AB305">
        <v>3.2676487539412557E-4</v>
      </c>
      <c r="AC305">
        <v>-0.99950657385785202</v>
      </c>
      <c r="AD305">
        <v>-0.99934647024921175</v>
      </c>
      <c r="AE305">
        <v>-2.4637721337620482</v>
      </c>
      <c r="AF305">
        <v>-2.4100792989565969</v>
      </c>
      <c r="AG305">
        <v>-3.4842999661631882</v>
      </c>
      <c r="AH305">
        <v>-3.4083668309790611</v>
      </c>
      <c r="AI305">
        <v>117.7064047974453</v>
      </c>
      <c r="AJ305">
        <v>3.9295683133025858E-5</v>
      </c>
      <c r="AK305">
        <v>3.6365504021470228E-4</v>
      </c>
      <c r="AL305">
        <v>0</v>
      </c>
      <c r="AM305">
        <v>0.5</v>
      </c>
      <c r="AN305">
        <v>0</v>
      </c>
      <c r="AO305">
        <v>0.5</v>
      </c>
      <c r="AP305">
        <v>2.4671307107400651E-4</v>
      </c>
      <c r="AQ305">
        <v>3.2676487539412557E-4</v>
      </c>
      <c r="AR305">
        <v>9.4891567662968721E-6</v>
      </c>
      <c r="AS305">
        <v>6.0814552571220875E-10</v>
      </c>
      <c r="AT305">
        <v>8.1400019986098399E-11</v>
      </c>
      <c r="AU305">
        <v>21376076784.335209</v>
      </c>
      <c r="AV305">
        <v>0.138126009693053</v>
      </c>
      <c r="AW305">
        <v>5.2504038772213199E-2</v>
      </c>
      <c r="AX305">
        <v>138</v>
      </c>
      <c r="AY305">
        <v>53</v>
      </c>
      <c r="AZ305">
        <v>53</v>
      </c>
      <c r="BA305">
        <v>0</v>
      </c>
      <c r="BB305">
        <v>5.3617008395588259</v>
      </c>
      <c r="BC305">
        <v>2.2429069044792711E-2</v>
      </c>
      <c r="BD305">
        <v>0.83179902057952648</v>
      </c>
      <c r="BE305">
        <v>3.0074969727420488E-2</v>
      </c>
      <c r="BF305">
        <v>0.1156969406482603</v>
      </c>
      <c r="BG305">
        <v>832</v>
      </c>
      <c r="BH305">
        <v>30</v>
      </c>
      <c r="BI305">
        <v>116</v>
      </c>
      <c r="BJ305">
        <v>22</v>
      </c>
      <c r="BK305">
        <v>833</v>
      </c>
      <c r="BL305">
        <v>29</v>
      </c>
      <c r="BM305">
        <v>115</v>
      </c>
      <c r="BN305">
        <v>23</v>
      </c>
      <c r="BO305">
        <v>1.2004801920768311E-3</v>
      </c>
      <c r="BP305">
        <v>3.4482758620689648E-2</v>
      </c>
      <c r="BQ305">
        <v>8.6956521739130436E-3</v>
      </c>
      <c r="BR305">
        <v>4.3478260869565223E-2</v>
      </c>
      <c r="BS305" s="3">
        <v>8.7857151856244736E-2</v>
      </c>
      <c r="BU305">
        <v>817</v>
      </c>
      <c r="BV305">
        <v>45</v>
      </c>
      <c r="BW305">
        <v>131</v>
      </c>
      <c r="BX305">
        <v>7</v>
      </c>
      <c r="BY305">
        <v>0.30732292917166859</v>
      </c>
      <c r="BZ305">
        <v>8.8275862068965516</v>
      </c>
      <c r="CA305">
        <v>2.2260869565217392</v>
      </c>
      <c r="CB305">
        <v>11.130434782608701</v>
      </c>
      <c r="CC305" s="3">
        <v>22.491430875198649</v>
      </c>
    </row>
    <row r="306" spans="1:81" x14ac:dyDescent="0.3">
      <c r="A306" t="s">
        <v>384</v>
      </c>
      <c r="B306">
        <v>0.86293436293436299</v>
      </c>
      <c r="C306">
        <v>1.8661518661518699E-2</v>
      </c>
      <c r="D306">
        <v>0.106048906048906</v>
      </c>
      <c r="E306">
        <v>1.23552123552124E-2</v>
      </c>
      <c r="F306">
        <v>0.11840411840411801</v>
      </c>
      <c r="G306">
        <v>3.1016731016731001E-2</v>
      </c>
      <c r="H306">
        <v>1000</v>
      </c>
      <c r="I306">
        <v>118</v>
      </c>
      <c r="J306">
        <v>31</v>
      </c>
      <c r="K306">
        <v>0.75152608375090657</v>
      </c>
      <c r="L306">
        <v>0.42038474093637612</v>
      </c>
      <c r="M306">
        <v>0.50305216750181314</v>
      </c>
      <c r="N306">
        <v>-0.15923051812724781</v>
      </c>
      <c r="O306">
        <v>0.48033759621945549</v>
      </c>
      <c r="P306">
        <v>-0.14206434088082051</v>
      </c>
      <c r="Q306">
        <v>0.67929994309124553</v>
      </c>
      <c r="R306">
        <v>-0.20090931760325079</v>
      </c>
      <c r="S306">
        <v>0.95068881959928764</v>
      </c>
      <c r="T306">
        <v>117.5</v>
      </c>
      <c r="U306">
        <v>118.5</v>
      </c>
      <c r="V306">
        <v>30.5</v>
      </c>
      <c r="W306">
        <v>31.5</v>
      </c>
      <c r="X306">
        <v>8.5492836989691234E-3</v>
      </c>
      <c r="Y306">
        <v>3.3324511308078293E-2</v>
      </c>
      <c r="Z306">
        <v>2.7085191142406042E-4</v>
      </c>
      <c r="AA306">
        <v>2.4671307107400651E-4</v>
      </c>
      <c r="AB306">
        <v>3.2676487539412557E-4</v>
      </c>
      <c r="AC306">
        <v>-0.99950657385785202</v>
      </c>
      <c r="AD306">
        <v>-0.99934647024921175</v>
      </c>
      <c r="AE306">
        <v>-2.4637721337620482</v>
      </c>
      <c r="AF306">
        <v>-2.4100792989565969</v>
      </c>
      <c r="AG306">
        <v>-3.4842999661631882</v>
      </c>
      <c r="AH306">
        <v>-3.4083668309790611</v>
      </c>
      <c r="AI306">
        <v>117.7064047974453</v>
      </c>
      <c r="AJ306">
        <v>6.0587497293083992E-2</v>
      </c>
      <c r="AK306">
        <v>3.1064835852345758E-3</v>
      </c>
      <c r="AL306">
        <v>0</v>
      </c>
      <c r="AM306">
        <v>0.5</v>
      </c>
      <c r="AN306">
        <v>0</v>
      </c>
      <c r="AO306">
        <v>0.5</v>
      </c>
      <c r="AP306">
        <v>2.4671307107400651E-4</v>
      </c>
      <c r="AQ306">
        <v>3.2676487539412557E-4</v>
      </c>
      <c r="AR306">
        <v>9.4891567662968721E-6</v>
      </c>
      <c r="AS306">
        <v>8.6782900102342258E-9</v>
      </c>
      <c r="AT306">
        <v>4.9812571496575482E-7</v>
      </c>
      <c r="AU306">
        <v>594547.29142446246</v>
      </c>
      <c r="AV306">
        <v>0.11840411840411801</v>
      </c>
      <c r="AW306">
        <v>3.1016731016731001E-2</v>
      </c>
      <c r="AX306">
        <v>118</v>
      </c>
      <c r="AY306">
        <v>31</v>
      </c>
      <c r="AZ306">
        <v>31</v>
      </c>
      <c r="BA306">
        <v>0</v>
      </c>
      <c r="BB306">
        <v>5.7237285308065031</v>
      </c>
      <c r="BC306">
        <v>1.2774660999029E-2</v>
      </c>
      <c r="BD306">
        <v>0.86335381157818003</v>
      </c>
      <c r="BE306">
        <v>1.8242070017702009E-2</v>
      </c>
      <c r="BF306">
        <v>0.105629457405089</v>
      </c>
      <c r="BG306">
        <v>863</v>
      </c>
      <c r="BH306">
        <v>18</v>
      </c>
      <c r="BI306">
        <v>106</v>
      </c>
      <c r="BJ306">
        <v>13</v>
      </c>
      <c r="BK306">
        <v>863</v>
      </c>
      <c r="BL306">
        <v>19</v>
      </c>
      <c r="BM306">
        <v>106</v>
      </c>
      <c r="BN306">
        <v>12</v>
      </c>
      <c r="BO306">
        <v>0</v>
      </c>
      <c r="BP306">
        <v>5.2631578947368418E-2</v>
      </c>
      <c r="BQ306">
        <v>0</v>
      </c>
      <c r="BR306">
        <v>8.3333333333333329E-2</v>
      </c>
      <c r="BS306" s="3">
        <v>0.13596491228070171</v>
      </c>
      <c r="BU306">
        <v>854</v>
      </c>
      <c r="BV306">
        <v>27</v>
      </c>
      <c r="BW306">
        <v>115</v>
      </c>
      <c r="BX306">
        <v>4</v>
      </c>
      <c r="BY306">
        <v>9.3858632676709158E-2</v>
      </c>
      <c r="BZ306">
        <v>3.3684210526315792</v>
      </c>
      <c r="CA306">
        <v>0.76415094339622647</v>
      </c>
      <c r="CB306">
        <v>5.333333333333333</v>
      </c>
      <c r="CC306" s="3">
        <v>9.5597639620378487</v>
      </c>
    </row>
    <row r="307" spans="1:81" x14ac:dyDescent="0.3">
      <c r="A307" t="s">
        <v>385</v>
      </c>
      <c r="B307">
        <v>0.90487238979118301</v>
      </c>
      <c r="C307">
        <v>2.3201856148491899E-2</v>
      </c>
      <c r="D307">
        <v>6.5738592420726993E-2</v>
      </c>
      <c r="E307">
        <v>6.1871616395978296E-3</v>
      </c>
      <c r="F307">
        <v>7.1925754060324795E-2</v>
      </c>
      <c r="G307">
        <v>2.9389017788089701E-2</v>
      </c>
      <c r="H307">
        <v>1000</v>
      </c>
      <c r="I307">
        <v>72</v>
      </c>
      <c r="J307">
        <v>29</v>
      </c>
      <c r="K307">
        <v>0.28536948664145689</v>
      </c>
      <c r="L307">
        <v>0.35513503724826112</v>
      </c>
      <c r="M307">
        <v>-0.42926102671708621</v>
      </c>
      <c r="N307">
        <v>-0.28972992550347781</v>
      </c>
      <c r="O307">
        <v>-0.40090374273900758</v>
      </c>
      <c r="P307">
        <v>-0.26268549885178399</v>
      </c>
      <c r="Q307">
        <v>-0.56696351018763891</v>
      </c>
      <c r="R307">
        <v>-0.37149339511493512</v>
      </c>
      <c r="S307">
        <v>1.3607067353099209</v>
      </c>
      <c r="T307">
        <v>71.5</v>
      </c>
      <c r="U307">
        <v>72.5</v>
      </c>
      <c r="V307">
        <v>28.5</v>
      </c>
      <c r="W307">
        <v>29.5</v>
      </c>
      <c r="X307">
        <v>9.2694752829500793E-3</v>
      </c>
      <c r="Y307">
        <v>3.1762785222157919E-2</v>
      </c>
      <c r="Z307">
        <v>4.0062519953288158E-4</v>
      </c>
      <c r="AA307">
        <v>2.4671307107400651E-4</v>
      </c>
      <c r="AB307">
        <v>3.2676487539412557E-4</v>
      </c>
      <c r="AC307">
        <v>-0.99950657385785202</v>
      </c>
      <c r="AD307">
        <v>-0.99934647024921175</v>
      </c>
      <c r="AE307">
        <v>-2.4637721337620482</v>
      </c>
      <c r="AF307">
        <v>-2.4100792989565969</v>
      </c>
      <c r="AG307">
        <v>-3.4842999661631882</v>
      </c>
      <c r="AH307">
        <v>-3.4083668309790611</v>
      </c>
      <c r="AI307">
        <v>117.7064047974453</v>
      </c>
      <c r="AJ307">
        <v>0.10625562304780869</v>
      </c>
      <c r="AK307">
        <v>0.22261184932606781</v>
      </c>
      <c r="AL307">
        <v>0</v>
      </c>
      <c r="AM307">
        <v>0.5</v>
      </c>
      <c r="AN307">
        <v>0</v>
      </c>
      <c r="AO307">
        <v>0.5</v>
      </c>
      <c r="AP307">
        <v>2.4671307107400651E-4</v>
      </c>
      <c r="AQ307">
        <v>3.2676487539412557E-4</v>
      </c>
      <c r="AR307">
        <v>9.4891567662968721E-6</v>
      </c>
      <c r="AS307">
        <v>6.7427769799463938E-7</v>
      </c>
      <c r="AT307">
        <v>8.3265033195983118E-7</v>
      </c>
      <c r="AU307">
        <v>6771.1811032319929</v>
      </c>
      <c r="AV307">
        <v>7.1925754060324795E-2</v>
      </c>
      <c r="AW307">
        <v>2.9389017788089701E-2</v>
      </c>
      <c r="AX307">
        <v>72</v>
      </c>
      <c r="AY307">
        <v>29</v>
      </c>
      <c r="AZ307">
        <v>29</v>
      </c>
      <c r="BA307">
        <v>0</v>
      </c>
      <c r="BB307">
        <v>6.1817545802316447</v>
      </c>
      <c r="BC307">
        <v>8.8338581831874461E-3</v>
      </c>
      <c r="BD307">
        <v>0.90751908633477307</v>
      </c>
      <c r="BE307">
        <v>2.055515960490226E-2</v>
      </c>
      <c r="BF307">
        <v>6.3091895877137344E-2</v>
      </c>
      <c r="BG307">
        <v>908</v>
      </c>
      <c r="BH307">
        <v>21</v>
      </c>
      <c r="BI307">
        <v>63</v>
      </c>
      <c r="BJ307">
        <v>9</v>
      </c>
      <c r="BK307">
        <v>905</v>
      </c>
      <c r="BL307">
        <v>23</v>
      </c>
      <c r="BM307">
        <v>66</v>
      </c>
      <c r="BN307">
        <v>6</v>
      </c>
      <c r="BO307">
        <v>9.9447513812154689E-3</v>
      </c>
      <c r="BP307">
        <v>0.17391304347826089</v>
      </c>
      <c r="BQ307">
        <v>0.13636363636363641</v>
      </c>
      <c r="BR307">
        <v>1.5</v>
      </c>
      <c r="BS307" s="3">
        <v>1.8202214312231131</v>
      </c>
      <c r="BU307">
        <v>901</v>
      </c>
      <c r="BV307">
        <v>27</v>
      </c>
      <c r="BW307">
        <v>70</v>
      </c>
      <c r="BX307">
        <v>2</v>
      </c>
      <c r="BY307">
        <v>1.7679558011049729E-2</v>
      </c>
      <c r="BZ307">
        <v>0.69565217391304346</v>
      </c>
      <c r="CA307">
        <v>0.2424242424242424</v>
      </c>
      <c r="CB307">
        <v>2.666666666666667</v>
      </c>
      <c r="CC307" s="3">
        <v>3.6224226410150022</v>
      </c>
    </row>
    <row r="308" spans="1:81" x14ac:dyDescent="0.3">
      <c r="A308" t="s">
        <v>386</v>
      </c>
      <c r="B308">
        <v>0.87057220708446903</v>
      </c>
      <c r="C308">
        <v>1.4986376021798401E-2</v>
      </c>
      <c r="D308">
        <v>0.10490463215258899</v>
      </c>
      <c r="E308">
        <v>9.5367847411444093E-3</v>
      </c>
      <c r="F308">
        <v>0.11444141689373299</v>
      </c>
      <c r="G308">
        <v>2.4523160762942801E-2</v>
      </c>
      <c r="H308">
        <v>1000</v>
      </c>
      <c r="I308">
        <v>114</v>
      </c>
      <c r="J308">
        <v>25</v>
      </c>
      <c r="K308">
        <v>0.71610704011866866</v>
      </c>
      <c r="L308">
        <v>0.23786281602809009</v>
      </c>
      <c r="M308">
        <v>0.43221408023733732</v>
      </c>
      <c r="N308">
        <v>-0.52427436794381976</v>
      </c>
      <c r="O308">
        <v>0.40398093586559619</v>
      </c>
      <c r="P308">
        <v>-0.50430441256678959</v>
      </c>
      <c r="Q308">
        <v>0.57131531844130168</v>
      </c>
      <c r="R308">
        <v>-0.71319413981655055</v>
      </c>
      <c r="S308">
        <v>0.65529563167026739</v>
      </c>
      <c r="T308">
        <v>113.5</v>
      </c>
      <c r="U308">
        <v>114.5</v>
      </c>
      <c r="V308">
        <v>24.5</v>
      </c>
      <c r="W308">
        <v>25.5</v>
      </c>
      <c r="X308">
        <v>9.1496142399074554E-3</v>
      </c>
      <c r="Y308">
        <v>2.646019207855824E-2</v>
      </c>
      <c r="Z308">
        <v>1.586474329924321E-4</v>
      </c>
      <c r="AA308">
        <v>2.4671307107400651E-4</v>
      </c>
      <c r="AB308">
        <v>3.2676487539412557E-4</v>
      </c>
      <c r="AC308">
        <v>-0.99950657385785202</v>
      </c>
      <c r="AD308">
        <v>-0.99934647024921175</v>
      </c>
      <c r="AE308">
        <v>-2.4637721337620482</v>
      </c>
      <c r="AF308">
        <v>-2.4100792989565969</v>
      </c>
      <c r="AG308">
        <v>-3.4842999661631882</v>
      </c>
      <c r="AH308">
        <v>-3.4083668309790611</v>
      </c>
      <c r="AI308">
        <v>117.7064047974453</v>
      </c>
      <c r="AJ308">
        <v>0.31024829213613531</v>
      </c>
      <c r="AK308">
        <v>4.6710379512369862E-3</v>
      </c>
      <c r="AL308">
        <v>0</v>
      </c>
      <c r="AM308">
        <v>0.5</v>
      </c>
      <c r="AN308">
        <v>0</v>
      </c>
      <c r="AO308">
        <v>0.5</v>
      </c>
      <c r="AP308">
        <v>2.4671307107400651E-4</v>
      </c>
      <c r="AQ308">
        <v>3.2676487539412557E-4</v>
      </c>
      <c r="AR308">
        <v>9.4891567662968721E-6</v>
      </c>
      <c r="AS308">
        <v>1.39653410793497E-8</v>
      </c>
      <c r="AT308">
        <v>2.0253241969102559E-6</v>
      </c>
      <c r="AU308">
        <v>53224.865476475687</v>
      </c>
      <c r="AV308">
        <v>0.11444141689373299</v>
      </c>
      <c r="AW308">
        <v>2.4523160762942801E-2</v>
      </c>
      <c r="AX308">
        <v>114</v>
      </c>
      <c r="AY308">
        <v>25</v>
      </c>
      <c r="AZ308">
        <v>25</v>
      </c>
      <c r="BA308">
        <v>0</v>
      </c>
      <c r="BB308">
        <v>5.9475547572632914</v>
      </c>
      <c r="BC308">
        <v>1.0195899401157281E-2</v>
      </c>
      <c r="BD308">
        <v>0.87123132174448148</v>
      </c>
      <c r="BE308">
        <v>1.4327261361785521E-2</v>
      </c>
      <c r="BF308">
        <v>0.1042455174925757</v>
      </c>
      <c r="BG308">
        <v>871</v>
      </c>
      <c r="BH308">
        <v>14</v>
      </c>
      <c r="BI308">
        <v>104</v>
      </c>
      <c r="BJ308">
        <v>10</v>
      </c>
      <c r="BK308">
        <v>871</v>
      </c>
      <c r="BL308">
        <v>15</v>
      </c>
      <c r="BM308">
        <v>105</v>
      </c>
      <c r="BN308">
        <v>10</v>
      </c>
      <c r="BO308">
        <v>0</v>
      </c>
      <c r="BP308">
        <v>6.6666666666666666E-2</v>
      </c>
      <c r="BQ308">
        <v>9.5238095238095247E-3</v>
      </c>
      <c r="BR308">
        <v>0</v>
      </c>
      <c r="BS308" s="3">
        <v>7.6190476190476197E-2</v>
      </c>
      <c r="BU308">
        <v>864</v>
      </c>
      <c r="BV308">
        <v>22</v>
      </c>
      <c r="BW308">
        <v>112</v>
      </c>
      <c r="BX308">
        <v>3</v>
      </c>
      <c r="BY308">
        <v>5.6257175660160738E-2</v>
      </c>
      <c r="BZ308">
        <v>3.2666666666666671</v>
      </c>
      <c r="CA308">
        <v>0.46666666666666667</v>
      </c>
      <c r="CB308">
        <v>4.9000000000000004</v>
      </c>
      <c r="CC308" s="3">
        <v>8.6895905089934935</v>
      </c>
    </row>
    <row r="309" spans="1:81" x14ac:dyDescent="0.3">
      <c r="A309" t="s">
        <v>387</v>
      </c>
      <c r="B309">
        <v>0.74708704592186403</v>
      </c>
      <c r="C309">
        <v>1.9191226867717601E-2</v>
      </c>
      <c r="D309">
        <v>0.215901302261823</v>
      </c>
      <c r="E309">
        <v>1.7820424948594898E-2</v>
      </c>
      <c r="F309">
        <v>0.23372172721041801</v>
      </c>
      <c r="G309">
        <v>3.7011651816312503E-2</v>
      </c>
      <c r="H309">
        <v>1000</v>
      </c>
      <c r="I309">
        <v>234</v>
      </c>
      <c r="J309">
        <v>37</v>
      </c>
      <c r="K309">
        <v>0.99992895126906012</v>
      </c>
      <c r="L309">
        <v>0.62181270776801112</v>
      </c>
      <c r="M309">
        <v>0.99985790253812024</v>
      </c>
      <c r="N309">
        <v>0.24362541553602221</v>
      </c>
      <c r="O309">
        <v>2.690179680383415</v>
      </c>
      <c r="P309">
        <v>0.21937640661495339</v>
      </c>
      <c r="Q309">
        <v>3.8044885892187432</v>
      </c>
      <c r="R309">
        <v>0.31024508949954188</v>
      </c>
      <c r="S309">
        <v>4.6924133643111418E-2</v>
      </c>
      <c r="T309">
        <v>233.5</v>
      </c>
      <c r="U309">
        <v>234.5</v>
      </c>
      <c r="V309">
        <v>36.5</v>
      </c>
      <c r="W309">
        <v>37.5</v>
      </c>
      <c r="X309">
        <v>7.730997866439715E-6</v>
      </c>
      <c r="Y309">
        <v>3.2361534092903647E-2</v>
      </c>
      <c r="Z309">
        <v>1.1739805925751371E-8</v>
      </c>
      <c r="AA309">
        <v>2.4671307107400651E-4</v>
      </c>
      <c r="AB309">
        <v>3.2676487539412557E-4</v>
      </c>
      <c r="AC309">
        <v>-0.99950657385785202</v>
      </c>
      <c r="AD309">
        <v>-0.99934647024921175</v>
      </c>
      <c r="AE309">
        <v>-2.4637721337620482</v>
      </c>
      <c r="AF309">
        <v>-2.4100792989565969</v>
      </c>
      <c r="AG309">
        <v>-3.4842999661631882</v>
      </c>
      <c r="AH309">
        <v>-3.4083668309790611</v>
      </c>
      <c r="AI309">
        <v>117.7064047974453</v>
      </c>
      <c r="AJ309">
        <v>1.011261707852623E-2</v>
      </c>
      <c r="AK309">
        <v>1.0426919049603269E-9</v>
      </c>
      <c r="AL309">
        <v>0</v>
      </c>
      <c r="AM309">
        <v>0.5</v>
      </c>
      <c r="AN309">
        <v>0</v>
      </c>
      <c r="AO309">
        <v>0.5</v>
      </c>
      <c r="AP309">
        <v>2.4671307107400651E-4</v>
      </c>
      <c r="AQ309">
        <v>3.2676487539412557E-4</v>
      </c>
      <c r="AR309">
        <v>9.4891567662968721E-6</v>
      </c>
      <c r="AS309">
        <v>2.6340676369371271E-18</v>
      </c>
      <c r="AT309">
        <v>8.0739270878125389E-8</v>
      </c>
      <c r="AU309">
        <v>523813628169.74237</v>
      </c>
      <c r="AV309">
        <v>0.23372172721041801</v>
      </c>
      <c r="AW309">
        <v>3.7011651816312503E-2</v>
      </c>
      <c r="AX309">
        <v>234</v>
      </c>
      <c r="AY309">
        <v>37</v>
      </c>
      <c r="AZ309">
        <v>37</v>
      </c>
      <c r="BA309">
        <v>0</v>
      </c>
      <c r="BB309">
        <v>5.7343122590196121</v>
      </c>
      <c r="BC309">
        <v>2.282020890279227E-2</v>
      </c>
      <c r="BD309">
        <v>0.75208682987606179</v>
      </c>
      <c r="BE309">
        <v>1.4191442913520241E-2</v>
      </c>
      <c r="BF309">
        <v>0.21090151830762571</v>
      </c>
      <c r="BG309">
        <v>752</v>
      </c>
      <c r="BH309">
        <v>14</v>
      </c>
      <c r="BI309">
        <v>211</v>
      </c>
      <c r="BJ309">
        <v>23</v>
      </c>
      <c r="BK309">
        <v>747</v>
      </c>
      <c r="BL309">
        <v>19</v>
      </c>
      <c r="BM309">
        <v>216</v>
      </c>
      <c r="BN309">
        <v>18</v>
      </c>
      <c r="BO309">
        <v>3.3467202141900937E-2</v>
      </c>
      <c r="BP309">
        <v>1.3157894736842111</v>
      </c>
      <c r="BQ309">
        <v>0.1157407407407407</v>
      </c>
      <c r="BR309">
        <v>1.3888888888888891</v>
      </c>
      <c r="BS309" s="3">
        <v>2.8538863054557408</v>
      </c>
      <c r="BU309">
        <v>738</v>
      </c>
      <c r="BV309">
        <v>28</v>
      </c>
      <c r="BW309">
        <v>225</v>
      </c>
      <c r="BX309">
        <v>9</v>
      </c>
      <c r="BY309">
        <v>0.108433734939759</v>
      </c>
      <c r="BZ309">
        <v>4.2631578947368416</v>
      </c>
      <c r="CA309">
        <v>0.375</v>
      </c>
      <c r="CB309">
        <v>4.5</v>
      </c>
      <c r="CC309" s="3">
        <v>9.2465916296766011</v>
      </c>
    </row>
    <row r="310" spans="1:81" x14ac:dyDescent="0.3">
      <c r="A310" t="s">
        <v>388</v>
      </c>
      <c r="B310">
        <v>0.92535182541301197</v>
      </c>
      <c r="C310">
        <v>2.4474811339995899E-2</v>
      </c>
      <c r="D310">
        <v>4.26269630838262E-2</v>
      </c>
      <c r="E310">
        <v>7.54640016316541E-3</v>
      </c>
      <c r="F310">
        <v>5.0173363246991599E-2</v>
      </c>
      <c r="G310">
        <v>3.2021211503161298E-2</v>
      </c>
      <c r="H310">
        <v>1000</v>
      </c>
      <c r="I310">
        <v>50</v>
      </c>
      <c r="J310">
        <v>32</v>
      </c>
      <c r="K310">
        <v>0.1203659654739489</v>
      </c>
      <c r="L310">
        <v>0.45395965637658481</v>
      </c>
      <c r="M310">
        <v>-0.75926806905210231</v>
      </c>
      <c r="N310">
        <v>-9.2080687246830495E-2</v>
      </c>
      <c r="O310">
        <v>-0.82954889465486192</v>
      </c>
      <c r="P310">
        <v>-8.178637566077275E-2</v>
      </c>
      <c r="Q310">
        <v>-1.173159297472516</v>
      </c>
      <c r="R310">
        <v>-0.1156634016768056</v>
      </c>
      <c r="S310">
        <v>0.94912545623356515</v>
      </c>
      <c r="T310">
        <v>49.5</v>
      </c>
      <c r="U310">
        <v>50.5</v>
      </c>
      <c r="V310">
        <v>31.5</v>
      </c>
      <c r="W310">
        <v>32.5</v>
      </c>
      <c r="X310">
        <v>5.6053443058325381E-3</v>
      </c>
      <c r="Y310">
        <v>3.3766185335175843E-2</v>
      </c>
      <c r="Z310">
        <v>1.796420141072687E-4</v>
      </c>
      <c r="AA310">
        <v>2.4671307107400651E-4</v>
      </c>
      <c r="AB310">
        <v>3.2676487539412557E-4</v>
      </c>
      <c r="AC310">
        <v>-0.99950657385785202</v>
      </c>
      <c r="AD310">
        <v>-0.99934647024921175</v>
      </c>
      <c r="AE310">
        <v>-2.4637721337620482</v>
      </c>
      <c r="AF310">
        <v>-2.4100792989565969</v>
      </c>
      <c r="AG310">
        <v>-3.4842999661631882</v>
      </c>
      <c r="AH310">
        <v>-3.4083668309790611</v>
      </c>
      <c r="AI310">
        <v>117.7064047974453</v>
      </c>
      <c r="AJ310">
        <v>4.5452360436156657E-2</v>
      </c>
      <c r="AK310">
        <v>1.259603832750591</v>
      </c>
      <c r="AL310">
        <v>0</v>
      </c>
      <c r="AM310">
        <v>0.5</v>
      </c>
      <c r="AN310">
        <v>0</v>
      </c>
      <c r="AO310">
        <v>0.5</v>
      </c>
      <c r="AP310">
        <v>2.4671307107400651E-4</v>
      </c>
      <c r="AQ310">
        <v>3.2676487539412557E-4</v>
      </c>
      <c r="AR310">
        <v>9.4891567662968721E-6</v>
      </c>
      <c r="AS310">
        <v>2.3071277067081469E-6</v>
      </c>
      <c r="AT310">
        <v>3.7864358314274759E-7</v>
      </c>
      <c r="AU310">
        <v>1951.3415905726461</v>
      </c>
      <c r="AV310">
        <v>5.0173363246991599E-2</v>
      </c>
      <c r="AW310">
        <v>3.2021211503161298E-2</v>
      </c>
      <c r="AX310">
        <v>50</v>
      </c>
      <c r="AY310">
        <v>32</v>
      </c>
      <c r="AZ310">
        <v>32</v>
      </c>
      <c r="BA310">
        <v>0</v>
      </c>
      <c r="BB310">
        <v>6.6935503236209621</v>
      </c>
      <c r="BC310">
        <v>7.546557946176923E-3</v>
      </c>
      <c r="BD310">
        <v>0.92535198319602396</v>
      </c>
      <c r="BE310">
        <v>2.4474653556984371E-2</v>
      </c>
      <c r="BF310">
        <v>4.2626805300814682E-2</v>
      </c>
      <c r="BG310">
        <v>925</v>
      </c>
      <c r="BH310">
        <v>24</v>
      </c>
      <c r="BI310">
        <v>43</v>
      </c>
      <c r="BJ310">
        <v>8</v>
      </c>
      <c r="BK310">
        <v>925</v>
      </c>
      <c r="BL310">
        <v>24</v>
      </c>
      <c r="BM310">
        <v>43</v>
      </c>
      <c r="BN310">
        <v>8</v>
      </c>
      <c r="BO310">
        <v>0</v>
      </c>
      <c r="BP310">
        <v>0</v>
      </c>
      <c r="BQ310">
        <v>0</v>
      </c>
      <c r="BR310">
        <v>0</v>
      </c>
      <c r="BS310" s="3">
        <v>0</v>
      </c>
      <c r="BU310">
        <v>919</v>
      </c>
      <c r="BV310">
        <v>30</v>
      </c>
      <c r="BW310">
        <v>49</v>
      </c>
      <c r="BX310">
        <v>2</v>
      </c>
      <c r="BY310">
        <v>3.8918918918918917E-2</v>
      </c>
      <c r="BZ310">
        <v>1.5</v>
      </c>
      <c r="CA310">
        <v>0.83720930232558144</v>
      </c>
      <c r="CB310">
        <v>4.5</v>
      </c>
      <c r="CC310" s="3">
        <v>6.8761282212445014</v>
      </c>
    </row>
    <row r="311" spans="1:81" x14ac:dyDescent="0.3">
      <c r="A311" t="s">
        <v>389</v>
      </c>
      <c r="B311">
        <v>0.92542372881355905</v>
      </c>
      <c r="C311">
        <v>1.01694915254237E-2</v>
      </c>
      <c r="D311">
        <v>5.93220338983051E-2</v>
      </c>
      <c r="E311">
        <v>5.0847457627118597E-3</v>
      </c>
      <c r="F311">
        <v>6.4406779661016905E-2</v>
      </c>
      <c r="G311">
        <v>1.5254237288135601E-2</v>
      </c>
      <c r="H311">
        <v>1000</v>
      </c>
      <c r="I311">
        <v>64</v>
      </c>
      <c r="J311">
        <v>15</v>
      </c>
      <c r="K311">
        <v>0.21598152306938179</v>
      </c>
      <c r="L311">
        <v>5.7492111014602741E-2</v>
      </c>
      <c r="M311">
        <v>-0.56803695386123643</v>
      </c>
      <c r="N311">
        <v>-0.88501577797079456</v>
      </c>
      <c r="O311">
        <v>-0.55567060024910975</v>
      </c>
      <c r="P311">
        <v>-1.1145278865536901</v>
      </c>
      <c r="Q311">
        <v>-0.78583689908428955</v>
      </c>
      <c r="R311">
        <v>-1.5761804528072501</v>
      </c>
      <c r="S311">
        <v>1.6822348877029909</v>
      </c>
      <c r="T311">
        <v>63.5</v>
      </c>
      <c r="U311">
        <v>64.5</v>
      </c>
      <c r="V311">
        <v>14.5</v>
      </c>
      <c r="W311">
        <v>15.5</v>
      </c>
      <c r="X311">
        <v>8.0395213967771328E-3</v>
      </c>
      <c r="Y311">
        <v>1.010975310504782E-2</v>
      </c>
      <c r="Z311">
        <v>1.3672797461503341E-4</v>
      </c>
      <c r="AA311">
        <v>2.4671307107400651E-4</v>
      </c>
      <c r="AB311">
        <v>3.2676487539412557E-4</v>
      </c>
      <c r="AC311">
        <v>-0.99950657385785202</v>
      </c>
      <c r="AD311">
        <v>-0.99934647024921175</v>
      </c>
      <c r="AE311">
        <v>-2.4637721337620482</v>
      </c>
      <c r="AF311">
        <v>-2.4100792989565969</v>
      </c>
      <c r="AG311">
        <v>-3.4842999661631882</v>
      </c>
      <c r="AH311">
        <v>-3.4083668309790611</v>
      </c>
      <c r="AI311">
        <v>117.7064047974453</v>
      </c>
      <c r="AJ311">
        <v>3.3757293951729288</v>
      </c>
      <c r="AK311">
        <v>0.42718676060270627</v>
      </c>
      <c r="AL311">
        <v>0</v>
      </c>
      <c r="AM311">
        <v>0.5</v>
      </c>
      <c r="AN311">
        <v>0</v>
      </c>
      <c r="AO311">
        <v>0.5</v>
      </c>
      <c r="AP311">
        <v>2.4671307107400651E-4</v>
      </c>
      <c r="AQ311">
        <v>3.2676487539412557E-4</v>
      </c>
      <c r="AR311">
        <v>9.4891567662968721E-6</v>
      </c>
      <c r="AS311">
        <v>1.1222338058847159E-6</v>
      </c>
      <c r="AT311">
        <v>8.4197720611167004E-6</v>
      </c>
      <c r="AU311">
        <v>137.3097322811139</v>
      </c>
      <c r="AV311">
        <v>6.4406779661016905E-2</v>
      </c>
      <c r="AW311">
        <v>1.5254237288135601E-2</v>
      </c>
      <c r="AX311">
        <v>64</v>
      </c>
      <c r="AY311">
        <v>15</v>
      </c>
      <c r="AZ311">
        <v>15</v>
      </c>
      <c r="BA311">
        <v>0</v>
      </c>
      <c r="BB311">
        <v>7.2475895020281769</v>
      </c>
      <c r="BC311">
        <v>4.8526098739443378E-3</v>
      </c>
      <c r="BD311">
        <v>0.92519159292479181</v>
      </c>
      <c r="BE311">
        <v>1.040162741419126E-2</v>
      </c>
      <c r="BF311">
        <v>5.9554169787072557E-2</v>
      </c>
      <c r="BG311">
        <v>925</v>
      </c>
      <c r="BH311">
        <v>10</v>
      </c>
      <c r="BI311">
        <v>60</v>
      </c>
      <c r="BJ311">
        <v>5</v>
      </c>
      <c r="BK311">
        <v>925</v>
      </c>
      <c r="BL311">
        <v>10</v>
      </c>
      <c r="BM311">
        <v>59</v>
      </c>
      <c r="BN311">
        <v>5</v>
      </c>
      <c r="BO311">
        <v>0</v>
      </c>
      <c r="BP311">
        <v>0</v>
      </c>
      <c r="BQ311">
        <v>1.6949152542372881E-2</v>
      </c>
      <c r="BR311">
        <v>0</v>
      </c>
      <c r="BS311" s="3">
        <v>1.6949152542372881E-2</v>
      </c>
      <c r="BU311">
        <v>921</v>
      </c>
      <c r="BV311">
        <v>14</v>
      </c>
      <c r="BW311">
        <v>63</v>
      </c>
      <c r="BX311">
        <v>1</v>
      </c>
      <c r="BY311">
        <v>1.7297297297297301E-2</v>
      </c>
      <c r="BZ311">
        <v>1.6</v>
      </c>
      <c r="CA311">
        <v>0.2711864406779661</v>
      </c>
      <c r="CB311">
        <v>3.2</v>
      </c>
      <c r="CC311" s="3">
        <v>5.0884837379752632</v>
      </c>
    </row>
    <row r="312" spans="1:81" x14ac:dyDescent="0.3">
      <c r="A312" t="s">
        <v>390</v>
      </c>
      <c r="B312">
        <v>0.86458520784596005</v>
      </c>
      <c r="C312">
        <v>2.1144502429368401E-2</v>
      </c>
      <c r="D312">
        <v>9.8704336872413201E-2</v>
      </c>
      <c r="E312">
        <v>1.55659528522584E-2</v>
      </c>
      <c r="F312">
        <v>0.114270289724672</v>
      </c>
      <c r="G312">
        <v>3.6710455281626801E-2</v>
      </c>
      <c r="H312">
        <v>1000</v>
      </c>
      <c r="I312">
        <v>114</v>
      </c>
      <c r="J312">
        <v>37</v>
      </c>
      <c r="K312">
        <v>0.71610704011866866</v>
      </c>
      <c r="L312">
        <v>0.62181270776801112</v>
      </c>
      <c r="M312">
        <v>0.43221408023733732</v>
      </c>
      <c r="N312">
        <v>0.24362541553602221</v>
      </c>
      <c r="O312">
        <v>0.40398093586559619</v>
      </c>
      <c r="P312">
        <v>0.21937640661495339</v>
      </c>
      <c r="Q312">
        <v>0.57131531844130168</v>
      </c>
      <c r="R312">
        <v>0.31024508949954188</v>
      </c>
      <c r="S312">
        <v>1.3311935604718399</v>
      </c>
      <c r="T312">
        <v>113.5</v>
      </c>
      <c r="U312">
        <v>114.5</v>
      </c>
      <c r="V312">
        <v>36.5</v>
      </c>
      <c r="W312">
        <v>37.5</v>
      </c>
      <c r="X312">
        <v>9.1496142399074554E-3</v>
      </c>
      <c r="Y312">
        <v>3.2361534092903647E-2</v>
      </c>
      <c r="Z312">
        <v>3.9416049365317829E-4</v>
      </c>
      <c r="AA312">
        <v>2.4671307107400651E-4</v>
      </c>
      <c r="AB312">
        <v>3.2676487539412557E-4</v>
      </c>
      <c r="AC312">
        <v>-0.99950657385785202</v>
      </c>
      <c r="AD312">
        <v>-0.99934647024921175</v>
      </c>
      <c r="AE312">
        <v>-2.4637721337620482</v>
      </c>
      <c r="AF312">
        <v>-2.4100792989565969</v>
      </c>
      <c r="AG312">
        <v>-3.4842999661631882</v>
      </c>
      <c r="AH312">
        <v>-3.4083668309790611</v>
      </c>
      <c r="AI312">
        <v>117.7064047974453</v>
      </c>
      <c r="AJ312">
        <v>1.011261707852623E-2</v>
      </c>
      <c r="AK312">
        <v>4.6710379512369862E-3</v>
      </c>
      <c r="AL312">
        <v>0</v>
      </c>
      <c r="AM312">
        <v>0.5</v>
      </c>
      <c r="AN312">
        <v>0</v>
      </c>
      <c r="AO312">
        <v>0.5</v>
      </c>
      <c r="AP312">
        <v>2.4671307107400651E-4</v>
      </c>
      <c r="AQ312">
        <v>3.2676487539412557E-4</v>
      </c>
      <c r="AR312">
        <v>9.4891567662968721E-6</v>
      </c>
      <c r="AS312">
        <v>1.39653410793497E-8</v>
      </c>
      <c r="AT312">
        <v>8.0739270878125389E-8</v>
      </c>
      <c r="AU312">
        <v>3317144.1484301081</v>
      </c>
      <c r="AV312">
        <v>0.114270289724672</v>
      </c>
      <c r="AW312">
        <v>3.6710455281626801E-2</v>
      </c>
      <c r="AX312">
        <v>114</v>
      </c>
      <c r="AY312">
        <v>37</v>
      </c>
      <c r="AZ312">
        <v>37</v>
      </c>
      <c r="BA312">
        <v>0</v>
      </c>
      <c r="BB312">
        <v>5.6056726556586671</v>
      </c>
      <c r="BC312">
        <v>1.443651158493553E-2</v>
      </c>
      <c r="BD312">
        <v>0.86345576657863676</v>
      </c>
      <c r="BE312">
        <v>2.2273943696691272E-2</v>
      </c>
      <c r="BF312">
        <v>9.983377813973647E-2</v>
      </c>
      <c r="BG312">
        <v>863</v>
      </c>
      <c r="BH312">
        <v>22</v>
      </c>
      <c r="BI312">
        <v>100</v>
      </c>
      <c r="BJ312">
        <v>14</v>
      </c>
      <c r="BK312">
        <v>865</v>
      </c>
      <c r="BL312">
        <v>21</v>
      </c>
      <c r="BM312">
        <v>99</v>
      </c>
      <c r="BN312">
        <v>16</v>
      </c>
      <c r="BO312">
        <v>4.6242774566473991E-3</v>
      </c>
      <c r="BP312">
        <v>4.7619047619047623E-2</v>
      </c>
      <c r="BQ312">
        <v>1.01010101010101E-2</v>
      </c>
      <c r="BR312">
        <v>0.25</v>
      </c>
      <c r="BS312" s="3">
        <v>0.31234433517670512</v>
      </c>
      <c r="BU312">
        <v>853</v>
      </c>
      <c r="BV312">
        <v>33</v>
      </c>
      <c r="BW312">
        <v>110</v>
      </c>
      <c r="BX312">
        <v>4</v>
      </c>
      <c r="BY312">
        <v>0.16647398843930639</v>
      </c>
      <c r="BZ312">
        <v>6.8571428571428568</v>
      </c>
      <c r="CA312">
        <v>1.2222222222222221</v>
      </c>
      <c r="CB312">
        <v>9</v>
      </c>
      <c r="CC312" s="3">
        <v>17.24583906780439</v>
      </c>
    </row>
    <row r="313" spans="1:81" x14ac:dyDescent="0.3">
      <c r="A313" t="s">
        <v>391</v>
      </c>
      <c r="B313">
        <v>0.92719486081370495</v>
      </c>
      <c r="C313">
        <v>2.3316678562931199E-2</v>
      </c>
      <c r="D313">
        <v>4.5443730668570097E-2</v>
      </c>
      <c r="E313">
        <v>4.0447299547941903E-3</v>
      </c>
      <c r="F313">
        <v>4.9488460623364303E-2</v>
      </c>
      <c r="G313">
        <v>2.7361408517725401E-2</v>
      </c>
      <c r="H313">
        <v>1000</v>
      </c>
      <c r="I313">
        <v>49</v>
      </c>
      <c r="J313">
        <v>27</v>
      </c>
      <c r="K313">
        <v>0.114846864381455</v>
      </c>
      <c r="L313">
        <v>0.29382808042988412</v>
      </c>
      <c r="M313">
        <v>-0.77030627123709006</v>
      </c>
      <c r="N313">
        <v>-0.41234383914023182</v>
      </c>
      <c r="O313">
        <v>-0.84934001917970259</v>
      </c>
      <c r="P313">
        <v>-0.38341852401650922</v>
      </c>
      <c r="Q313">
        <v>-1.20114817419016</v>
      </c>
      <c r="R313">
        <v>-0.54223567672922168</v>
      </c>
      <c r="S313">
        <v>1.4255364025695849</v>
      </c>
      <c r="T313">
        <v>48.5</v>
      </c>
      <c r="U313">
        <v>49.5</v>
      </c>
      <c r="V313">
        <v>26.5</v>
      </c>
      <c r="W313">
        <v>27.5</v>
      </c>
      <c r="X313">
        <v>5.4332010629560834E-3</v>
      </c>
      <c r="Y313">
        <v>2.941225431326594E-2</v>
      </c>
      <c r="Z313">
        <v>2.2780455381754181E-4</v>
      </c>
      <c r="AA313">
        <v>2.4671307107400651E-4</v>
      </c>
      <c r="AB313">
        <v>3.2676487539412557E-4</v>
      </c>
      <c r="AC313">
        <v>-0.99950657385785202</v>
      </c>
      <c r="AD313">
        <v>-0.99934647024921175</v>
      </c>
      <c r="AE313">
        <v>-2.4637721337620482</v>
      </c>
      <c r="AF313">
        <v>-2.4100792989565969</v>
      </c>
      <c r="AG313">
        <v>-3.4842999661631882</v>
      </c>
      <c r="AH313">
        <v>-3.4083668309790611</v>
      </c>
      <c r="AI313">
        <v>117.7064047974453</v>
      </c>
      <c r="AJ313">
        <v>0.1831368819678309</v>
      </c>
      <c r="AK313">
        <v>1.357124126084857</v>
      </c>
      <c r="AL313">
        <v>0</v>
      </c>
      <c r="AM313">
        <v>0.5</v>
      </c>
      <c r="AN313">
        <v>0</v>
      </c>
      <c r="AO313">
        <v>0.5</v>
      </c>
      <c r="AP313">
        <v>2.4671307107400651E-4</v>
      </c>
      <c r="AQ313">
        <v>3.2676487539412557E-4</v>
      </c>
      <c r="AR313">
        <v>9.4891567662968721E-6</v>
      </c>
      <c r="AS313">
        <v>2.4094100379989119E-6</v>
      </c>
      <c r="AT313">
        <v>1.3289121973694061E-6</v>
      </c>
      <c r="AU313">
        <v>675.12318063292412</v>
      </c>
      <c r="AV313">
        <v>4.9488460623364303E-2</v>
      </c>
      <c r="AW313">
        <v>2.7361408517725401E-2</v>
      </c>
      <c r="AX313">
        <v>49</v>
      </c>
      <c r="AY313">
        <v>27</v>
      </c>
      <c r="AZ313">
        <v>27</v>
      </c>
      <c r="BA313">
        <v>0</v>
      </c>
      <c r="BB313">
        <v>6.8857267449047761</v>
      </c>
      <c r="BC313">
        <v>6.5962691182487009E-3</v>
      </c>
      <c r="BD313">
        <v>0.92974639997715902</v>
      </c>
      <c r="BE313">
        <v>2.07651393994767E-2</v>
      </c>
      <c r="BF313">
        <v>4.2892191505115598E-2</v>
      </c>
      <c r="BG313">
        <v>930</v>
      </c>
      <c r="BH313">
        <v>21</v>
      </c>
      <c r="BI313">
        <v>43</v>
      </c>
      <c r="BJ313">
        <v>7</v>
      </c>
      <c r="BK313">
        <v>927</v>
      </c>
      <c r="BL313">
        <v>23</v>
      </c>
      <c r="BM313">
        <v>45</v>
      </c>
      <c r="BN313">
        <v>4</v>
      </c>
      <c r="BO313">
        <v>9.7087378640776691E-3</v>
      </c>
      <c r="BP313">
        <v>0.17391304347826089</v>
      </c>
      <c r="BQ313">
        <v>8.8888888888888892E-2</v>
      </c>
      <c r="BR313">
        <v>2.25</v>
      </c>
      <c r="BS313" s="3">
        <v>2.522510670231227</v>
      </c>
      <c r="BU313">
        <v>925</v>
      </c>
      <c r="BV313">
        <v>26</v>
      </c>
      <c r="BW313">
        <v>48</v>
      </c>
      <c r="BX313">
        <v>1</v>
      </c>
      <c r="BY313">
        <v>4.3149946062567418E-3</v>
      </c>
      <c r="BZ313">
        <v>0.39130434782608697</v>
      </c>
      <c r="CA313">
        <v>0.2</v>
      </c>
      <c r="CB313">
        <v>2.25</v>
      </c>
      <c r="CC313" s="3">
        <v>2.8456193424323439</v>
      </c>
    </row>
    <row r="314" spans="1:81" x14ac:dyDescent="0.3">
      <c r="A314" t="s">
        <v>392</v>
      </c>
      <c r="B314">
        <v>0.891588785046729</v>
      </c>
      <c r="C314">
        <v>2.4299065420560699E-2</v>
      </c>
      <c r="D314">
        <v>7.8504672897196301E-2</v>
      </c>
      <c r="E314">
        <v>5.60747663551402E-3</v>
      </c>
      <c r="F314">
        <v>8.4112149532710304E-2</v>
      </c>
      <c r="G314">
        <v>2.9906542056074799E-2</v>
      </c>
      <c r="H314">
        <v>1000</v>
      </c>
      <c r="I314">
        <v>84</v>
      </c>
      <c r="J314">
        <v>30</v>
      </c>
      <c r="K314">
        <v>0.40499178897168298</v>
      </c>
      <c r="L314">
        <v>0.38736842700622692</v>
      </c>
      <c r="M314">
        <v>-0.19001642205663399</v>
      </c>
      <c r="N314">
        <v>-0.22526314598754629</v>
      </c>
      <c r="O314">
        <v>-0.17002185747412099</v>
      </c>
      <c r="P314">
        <v>-0.20236296433420489</v>
      </c>
      <c r="Q314">
        <v>-0.24044721673976729</v>
      </c>
      <c r="R314">
        <v>-0.28618444868345561</v>
      </c>
      <c r="S314">
        <v>1.30342183994129</v>
      </c>
      <c r="T314">
        <v>83.5</v>
      </c>
      <c r="U314">
        <v>84.5</v>
      </c>
      <c r="V314">
        <v>29.5</v>
      </c>
      <c r="W314">
        <v>30.5</v>
      </c>
      <c r="X314">
        <v>1.052086930821361E-2</v>
      </c>
      <c r="Y314">
        <v>3.2651964480003022E-2</v>
      </c>
      <c r="Z314">
        <v>4.4776066081956412E-4</v>
      </c>
      <c r="AA314">
        <v>2.4671307107400651E-4</v>
      </c>
      <c r="AB314">
        <v>3.2676487539412557E-4</v>
      </c>
      <c r="AC314">
        <v>-0.99950657385785202</v>
      </c>
      <c r="AD314">
        <v>-0.99934647024921175</v>
      </c>
      <c r="AE314">
        <v>-2.4637721337620482</v>
      </c>
      <c r="AF314">
        <v>-2.4100792989565969</v>
      </c>
      <c r="AG314">
        <v>-3.4842999661631882</v>
      </c>
      <c r="AH314">
        <v>-3.4083668309790611</v>
      </c>
      <c r="AI314">
        <v>117.7064047974453</v>
      </c>
      <c r="AJ314">
        <v>8.0410608072848111E-2</v>
      </c>
      <c r="AK314">
        <v>7.9710911063580581E-2</v>
      </c>
      <c r="AL314">
        <v>0</v>
      </c>
      <c r="AM314">
        <v>0.5</v>
      </c>
      <c r="AN314">
        <v>0</v>
      </c>
      <c r="AO314">
        <v>0.5</v>
      </c>
      <c r="AP314">
        <v>2.4671307107400651E-4</v>
      </c>
      <c r="AQ314">
        <v>3.2676487539412557E-4</v>
      </c>
      <c r="AR314">
        <v>9.4891567662968721E-6</v>
      </c>
      <c r="AS314">
        <v>2.7403419932425868E-7</v>
      </c>
      <c r="AT314">
        <v>6.4776103634662428E-7</v>
      </c>
      <c r="AU314">
        <v>23936.131896952102</v>
      </c>
      <c r="AV314">
        <v>8.4112149532710304E-2</v>
      </c>
      <c r="AW314">
        <v>2.9906542056074799E-2</v>
      </c>
      <c r="AX314">
        <v>84</v>
      </c>
      <c r="AY314">
        <v>30</v>
      </c>
      <c r="AZ314">
        <v>30</v>
      </c>
      <c r="BA314">
        <v>0</v>
      </c>
      <c r="BB314">
        <v>5.9803188286648608</v>
      </c>
      <c r="BC314">
        <v>9.9067552124162163E-3</v>
      </c>
      <c r="BD314">
        <v>0.89588806362363116</v>
      </c>
      <c r="BE314">
        <v>1.9999786843658579E-2</v>
      </c>
      <c r="BF314">
        <v>7.4205394320294091E-2</v>
      </c>
      <c r="BG314">
        <v>896</v>
      </c>
      <c r="BH314">
        <v>20</v>
      </c>
      <c r="BI314">
        <v>74</v>
      </c>
      <c r="BJ314">
        <v>10</v>
      </c>
      <c r="BK314">
        <v>892</v>
      </c>
      <c r="BL314">
        <v>24</v>
      </c>
      <c r="BM314">
        <v>79</v>
      </c>
      <c r="BN314">
        <v>6</v>
      </c>
      <c r="BO314">
        <v>1.79372197309417E-2</v>
      </c>
      <c r="BP314">
        <v>0.66666666666666663</v>
      </c>
      <c r="BQ314">
        <v>0.31645569620253172</v>
      </c>
      <c r="BR314">
        <v>2.666666666666667</v>
      </c>
      <c r="BS314" s="3">
        <v>3.6677262492668059</v>
      </c>
      <c r="BU314">
        <v>888</v>
      </c>
      <c r="BV314">
        <v>27</v>
      </c>
      <c r="BW314">
        <v>82</v>
      </c>
      <c r="BX314">
        <v>3</v>
      </c>
      <c r="BY314">
        <v>1.79372197309417E-2</v>
      </c>
      <c r="BZ314">
        <v>0.375</v>
      </c>
      <c r="CA314">
        <v>0.1139240506329114</v>
      </c>
      <c r="CB314">
        <v>1.5</v>
      </c>
      <c r="CC314" s="3">
        <v>2.0068612703638529</v>
      </c>
    </row>
    <row r="315" spans="1:81" x14ac:dyDescent="0.3">
      <c r="A315" t="s">
        <v>393</v>
      </c>
      <c r="B315">
        <v>0.91995614035087703</v>
      </c>
      <c r="C315">
        <v>1.3157894736842099E-2</v>
      </c>
      <c r="D315">
        <v>5.4824561403508797E-2</v>
      </c>
      <c r="E315">
        <v>1.20614035087719E-2</v>
      </c>
      <c r="F315">
        <v>6.6885964912280702E-2</v>
      </c>
      <c r="G315">
        <v>2.5219298245613999E-2</v>
      </c>
      <c r="H315">
        <v>1000</v>
      </c>
      <c r="I315">
        <v>67</v>
      </c>
      <c r="J315">
        <v>25</v>
      </c>
      <c r="K315">
        <v>0.24083731812366441</v>
      </c>
      <c r="L315">
        <v>0.23786281602809009</v>
      </c>
      <c r="M315">
        <v>-0.51832536375267124</v>
      </c>
      <c r="N315">
        <v>-0.52427436794381976</v>
      </c>
      <c r="O315">
        <v>-0.49752858945405959</v>
      </c>
      <c r="P315">
        <v>-0.50430441256678959</v>
      </c>
      <c r="Q315">
        <v>-0.70361167887428677</v>
      </c>
      <c r="R315">
        <v>-0.71319413981655055</v>
      </c>
      <c r="S315">
        <v>1.5384807615257901</v>
      </c>
      <c r="T315">
        <v>66.5</v>
      </c>
      <c r="U315">
        <v>67.5</v>
      </c>
      <c r="V315">
        <v>24.5</v>
      </c>
      <c r="W315">
        <v>25.5</v>
      </c>
      <c r="X315">
        <v>8.5265504006450388E-3</v>
      </c>
      <c r="Y315">
        <v>2.646019207855824E-2</v>
      </c>
      <c r="Z315">
        <v>3.4710304679332841E-4</v>
      </c>
      <c r="AA315">
        <v>2.4671307107400651E-4</v>
      </c>
      <c r="AB315">
        <v>3.2676487539412557E-4</v>
      </c>
      <c r="AC315">
        <v>-0.99950657385785202</v>
      </c>
      <c r="AD315">
        <v>-0.99934647024921175</v>
      </c>
      <c r="AE315">
        <v>-2.4637721337620482</v>
      </c>
      <c r="AF315">
        <v>-2.4100792989565969</v>
      </c>
      <c r="AG315">
        <v>-3.4842999661631882</v>
      </c>
      <c r="AH315">
        <v>-3.4083668309790611</v>
      </c>
      <c r="AI315">
        <v>117.7064047974453</v>
      </c>
      <c r="AJ315">
        <v>0.31024829213613531</v>
      </c>
      <c r="AK315">
        <v>0.33556292441852731</v>
      </c>
      <c r="AL315">
        <v>0</v>
      </c>
      <c r="AM315">
        <v>0.5</v>
      </c>
      <c r="AN315">
        <v>0</v>
      </c>
      <c r="AO315">
        <v>0.5</v>
      </c>
      <c r="AP315">
        <v>2.4671307107400651E-4</v>
      </c>
      <c r="AQ315">
        <v>3.2676487539412557E-4</v>
      </c>
      <c r="AR315">
        <v>9.4891567662968721E-6</v>
      </c>
      <c r="AS315">
        <v>9.3493776220336987E-7</v>
      </c>
      <c r="AT315">
        <v>2.0253241969102559E-6</v>
      </c>
      <c r="AU315">
        <v>1739.4373638292161</v>
      </c>
      <c r="AV315">
        <v>6.6885964912280702E-2</v>
      </c>
      <c r="AW315">
        <v>2.5219298245613999E-2</v>
      </c>
      <c r="AX315">
        <v>67</v>
      </c>
      <c r="AY315">
        <v>25</v>
      </c>
      <c r="AZ315">
        <v>25</v>
      </c>
      <c r="BA315">
        <v>0</v>
      </c>
      <c r="BB315">
        <v>6.4239503316713176</v>
      </c>
      <c r="BC315">
        <v>7.4255040839311141E-3</v>
      </c>
      <c r="BD315">
        <v>0.91532024092603648</v>
      </c>
      <c r="BE315">
        <v>1.7793794161682881E-2</v>
      </c>
      <c r="BF315">
        <v>5.946046082834959E-2</v>
      </c>
      <c r="BG315">
        <v>915</v>
      </c>
      <c r="BH315">
        <v>18</v>
      </c>
      <c r="BI315">
        <v>59</v>
      </c>
      <c r="BJ315">
        <v>7</v>
      </c>
      <c r="BK315">
        <v>920</v>
      </c>
      <c r="BL315">
        <v>13</v>
      </c>
      <c r="BM315">
        <v>55</v>
      </c>
      <c r="BN315">
        <v>12</v>
      </c>
      <c r="BO315">
        <v>2.717391304347826E-2</v>
      </c>
      <c r="BP315">
        <v>1.9230769230769229</v>
      </c>
      <c r="BQ315">
        <v>0.29090909090909089</v>
      </c>
      <c r="BR315">
        <v>2.083333333333333</v>
      </c>
      <c r="BS315" s="3">
        <v>4.3244932603628259</v>
      </c>
      <c r="BU315">
        <v>910</v>
      </c>
      <c r="BV315">
        <v>24</v>
      </c>
      <c r="BW315">
        <v>65</v>
      </c>
      <c r="BX315">
        <v>2</v>
      </c>
      <c r="BY315">
        <v>0.108695652173913</v>
      </c>
      <c r="BZ315">
        <v>9.3076923076923084</v>
      </c>
      <c r="CA315">
        <v>1.8181818181818179</v>
      </c>
      <c r="CB315">
        <v>8.3333333333333339</v>
      </c>
      <c r="CC315" s="3">
        <v>19.567903111381369</v>
      </c>
    </row>
    <row r="316" spans="1:81" x14ac:dyDescent="0.3">
      <c r="A316" t="s">
        <v>394</v>
      </c>
      <c r="B316">
        <v>0.797416974169742</v>
      </c>
      <c r="C316">
        <v>2.4723247232472299E-2</v>
      </c>
      <c r="D316">
        <v>0.15719557195572001</v>
      </c>
      <c r="E316">
        <v>2.0664206642066401E-2</v>
      </c>
      <c r="F316">
        <v>0.17785977859778601</v>
      </c>
      <c r="G316">
        <v>4.53874538745387E-2</v>
      </c>
      <c r="H316">
        <v>1000</v>
      </c>
      <c r="I316">
        <v>178</v>
      </c>
      <c r="J316">
        <v>45</v>
      </c>
      <c r="K316">
        <v>0.98917830091117076</v>
      </c>
      <c r="L316">
        <v>0.83917205975211151</v>
      </c>
      <c r="M316">
        <v>0.97835660182234152</v>
      </c>
      <c r="N316">
        <v>0.67834411950422302</v>
      </c>
      <c r="O316">
        <v>1.623919149206261</v>
      </c>
      <c r="P316">
        <v>0.7007858299462888</v>
      </c>
      <c r="Q316">
        <v>2.2965684850048729</v>
      </c>
      <c r="R316">
        <v>0.99106082502892712</v>
      </c>
      <c r="S316">
        <v>1.793879944435121</v>
      </c>
      <c r="T316">
        <v>177.5</v>
      </c>
      <c r="U316">
        <v>178.5</v>
      </c>
      <c r="V316">
        <v>44.5</v>
      </c>
      <c r="W316">
        <v>45.5</v>
      </c>
      <c r="X316">
        <v>7.690924946336386E-4</v>
      </c>
      <c r="Y316">
        <v>2.0769151661924942E-2</v>
      </c>
      <c r="Z316">
        <v>2.865435950619153E-5</v>
      </c>
      <c r="AA316">
        <v>2.4671307107400651E-4</v>
      </c>
      <c r="AB316">
        <v>3.2676487539412557E-4</v>
      </c>
      <c r="AC316">
        <v>-0.99950657385785202</v>
      </c>
      <c r="AD316">
        <v>-0.99934647024921175</v>
      </c>
      <c r="AE316">
        <v>-2.4637721337620482</v>
      </c>
      <c r="AF316">
        <v>-2.4100792989565969</v>
      </c>
      <c r="AG316">
        <v>-3.4842999661631882</v>
      </c>
      <c r="AH316">
        <v>-3.4083668309790611</v>
      </c>
      <c r="AI316">
        <v>117.7064047974453</v>
      </c>
      <c r="AJ316">
        <v>7.2620488846854465E-4</v>
      </c>
      <c r="AK316">
        <v>2.9318620772136351E-6</v>
      </c>
      <c r="AL316">
        <v>0</v>
      </c>
      <c r="AM316">
        <v>0.5</v>
      </c>
      <c r="AN316">
        <v>0</v>
      </c>
      <c r="AO316">
        <v>0.5</v>
      </c>
      <c r="AP316">
        <v>2.4671307107400651E-4</v>
      </c>
      <c r="AQ316">
        <v>3.2676487539412557E-4</v>
      </c>
      <c r="AR316">
        <v>9.4891567662968721E-6</v>
      </c>
      <c r="AS316">
        <v>7.3681333372234599E-13</v>
      </c>
      <c r="AT316">
        <v>3.7210892368781479E-9</v>
      </c>
      <c r="AU316">
        <v>99172386725.171371</v>
      </c>
      <c r="AV316">
        <v>0.17785977859778601</v>
      </c>
      <c r="AW316">
        <v>4.53874538745387E-2</v>
      </c>
      <c r="AX316">
        <v>178</v>
      </c>
      <c r="AY316">
        <v>45</v>
      </c>
      <c r="AZ316">
        <v>45</v>
      </c>
      <c r="BA316">
        <v>0</v>
      </c>
      <c r="BB316">
        <v>5.4393085663898733</v>
      </c>
      <c r="BC316">
        <v>2.3259456904214691E-2</v>
      </c>
      <c r="BD316">
        <v>0.80001222443189002</v>
      </c>
      <c r="BE316">
        <v>2.2127996970324009E-2</v>
      </c>
      <c r="BF316">
        <v>0.1546003216935713</v>
      </c>
      <c r="BG316">
        <v>800</v>
      </c>
      <c r="BH316">
        <v>22</v>
      </c>
      <c r="BI316">
        <v>155</v>
      </c>
      <c r="BJ316">
        <v>23</v>
      </c>
      <c r="BK316">
        <v>797</v>
      </c>
      <c r="BL316">
        <v>25</v>
      </c>
      <c r="BM316">
        <v>157</v>
      </c>
      <c r="BN316">
        <v>21</v>
      </c>
      <c r="BO316">
        <v>1.129234629861983E-2</v>
      </c>
      <c r="BP316">
        <v>0.36</v>
      </c>
      <c r="BQ316">
        <v>2.5477707006369432E-2</v>
      </c>
      <c r="BR316">
        <v>0.19047619047619049</v>
      </c>
      <c r="BS316" s="3">
        <v>0.58724624378117962</v>
      </c>
      <c r="BU316">
        <v>785</v>
      </c>
      <c r="BV316">
        <v>37</v>
      </c>
      <c r="BW316">
        <v>170</v>
      </c>
      <c r="BX316">
        <v>8</v>
      </c>
      <c r="BY316">
        <v>0.1806775407779172</v>
      </c>
      <c r="BZ316">
        <v>5.76</v>
      </c>
      <c r="CA316">
        <v>1.076433121019108</v>
      </c>
      <c r="CB316">
        <v>8.0476190476190474</v>
      </c>
      <c r="CC316" s="3">
        <v>15.064729709416071</v>
      </c>
    </row>
    <row r="317" spans="1:81" x14ac:dyDescent="0.3">
      <c r="A317" t="s">
        <v>395</v>
      </c>
      <c r="B317">
        <v>0.90309609971853599</v>
      </c>
      <c r="C317">
        <v>2.2517088862082799E-2</v>
      </c>
      <c r="D317">
        <v>6.7953357458785696E-2</v>
      </c>
      <c r="E317">
        <v>6.43345396059509E-3</v>
      </c>
      <c r="F317">
        <v>7.4386811419380805E-2</v>
      </c>
      <c r="G317">
        <v>2.8950542822677901E-2</v>
      </c>
      <c r="H317">
        <v>1000</v>
      </c>
      <c r="I317">
        <v>74</v>
      </c>
      <c r="J317">
        <v>29</v>
      </c>
      <c r="K317">
        <v>0.30417865406787342</v>
      </c>
      <c r="L317">
        <v>0.35513503724826112</v>
      </c>
      <c r="M317">
        <v>-0.39164269186425321</v>
      </c>
      <c r="N317">
        <v>-0.28972992550347781</v>
      </c>
      <c r="O317">
        <v>-0.36233544301048692</v>
      </c>
      <c r="P317">
        <v>-0.26268549885178399</v>
      </c>
      <c r="Q317">
        <v>-0.51241969763389428</v>
      </c>
      <c r="R317">
        <v>-0.37149339511493512</v>
      </c>
      <c r="S317">
        <v>1.3578570615208709</v>
      </c>
      <c r="T317">
        <v>73.5</v>
      </c>
      <c r="U317">
        <v>74.5</v>
      </c>
      <c r="V317">
        <v>28.5</v>
      </c>
      <c r="W317">
        <v>29.5</v>
      </c>
      <c r="X317">
        <v>9.5360014787271297E-3</v>
      </c>
      <c r="Y317">
        <v>3.1762785222157919E-2</v>
      </c>
      <c r="Z317">
        <v>4.1128128034700803E-4</v>
      </c>
      <c r="AA317">
        <v>2.4671307107400651E-4</v>
      </c>
      <c r="AB317">
        <v>3.2676487539412557E-4</v>
      </c>
      <c r="AC317">
        <v>-0.99950657385785202</v>
      </c>
      <c r="AD317">
        <v>-0.99934647024921175</v>
      </c>
      <c r="AE317">
        <v>-2.4637721337620482</v>
      </c>
      <c r="AF317">
        <v>-2.4100792989565969</v>
      </c>
      <c r="AG317">
        <v>-3.4842999661631882</v>
      </c>
      <c r="AH317">
        <v>-3.4083668309790611</v>
      </c>
      <c r="AI317">
        <v>117.7064047974453</v>
      </c>
      <c r="AJ317">
        <v>0.10625562304780869</v>
      </c>
      <c r="AK317">
        <v>0.18837271702355299</v>
      </c>
      <c r="AL317">
        <v>0</v>
      </c>
      <c r="AM317">
        <v>0.5</v>
      </c>
      <c r="AN317">
        <v>0</v>
      </c>
      <c r="AO317">
        <v>0.5</v>
      </c>
      <c r="AP317">
        <v>2.4671307107400651E-4</v>
      </c>
      <c r="AQ317">
        <v>3.2676487539412557E-4</v>
      </c>
      <c r="AR317">
        <v>9.4891567662968721E-6</v>
      </c>
      <c r="AS317">
        <v>5.8697510052318498E-7</v>
      </c>
      <c r="AT317">
        <v>8.3265033195983118E-7</v>
      </c>
      <c r="AU317">
        <v>7985.171093343577</v>
      </c>
      <c r="AV317">
        <v>7.4386811419380805E-2</v>
      </c>
      <c r="AW317">
        <v>2.8950542822677901E-2</v>
      </c>
      <c r="AX317">
        <v>74</v>
      </c>
      <c r="AY317">
        <v>29</v>
      </c>
      <c r="AZ317">
        <v>29</v>
      </c>
      <c r="BA317">
        <v>0</v>
      </c>
      <c r="BB317">
        <v>6.1479346576343241</v>
      </c>
      <c r="BC317">
        <v>8.9090357793848891E-3</v>
      </c>
      <c r="BD317">
        <v>0.90557168153732603</v>
      </c>
      <c r="BE317">
        <v>2.0041507043293012E-2</v>
      </c>
      <c r="BF317">
        <v>6.5477775639995919E-2</v>
      </c>
      <c r="BG317">
        <v>906</v>
      </c>
      <c r="BH317">
        <v>20</v>
      </c>
      <c r="BI317">
        <v>65</v>
      </c>
      <c r="BJ317">
        <v>9</v>
      </c>
      <c r="BK317">
        <v>903</v>
      </c>
      <c r="BL317">
        <v>23</v>
      </c>
      <c r="BM317">
        <v>68</v>
      </c>
      <c r="BN317">
        <v>6</v>
      </c>
      <c r="BO317">
        <v>9.9667774086378731E-3</v>
      </c>
      <c r="BP317">
        <v>0.39130434782608697</v>
      </c>
      <c r="BQ317">
        <v>0.13235294117647059</v>
      </c>
      <c r="BR317">
        <v>1.5</v>
      </c>
      <c r="BS317" s="3">
        <v>2.0336240664111949</v>
      </c>
      <c r="BU317">
        <v>899</v>
      </c>
      <c r="BV317">
        <v>27</v>
      </c>
      <c r="BW317">
        <v>72</v>
      </c>
      <c r="BX317">
        <v>2</v>
      </c>
      <c r="BY317">
        <v>1.7718715393134001E-2</v>
      </c>
      <c r="BZ317">
        <v>0.69565217391304346</v>
      </c>
      <c r="CA317">
        <v>0.23529411764705879</v>
      </c>
      <c r="CB317">
        <v>2.666666666666667</v>
      </c>
      <c r="CC317" s="3">
        <v>3.6153316736199028</v>
      </c>
    </row>
    <row r="318" spans="1:81" x14ac:dyDescent="0.3">
      <c r="A318" t="s">
        <v>396</v>
      </c>
      <c r="B318">
        <v>0.88189533239038198</v>
      </c>
      <c r="C318">
        <v>1.9801980198019799E-2</v>
      </c>
      <c r="D318">
        <v>8.2743988684582701E-2</v>
      </c>
      <c r="E318">
        <v>1.55586987270156E-2</v>
      </c>
      <c r="F318">
        <v>9.8302687411598297E-2</v>
      </c>
      <c r="G318">
        <v>3.5360678925035402E-2</v>
      </c>
      <c r="H318">
        <v>1000</v>
      </c>
      <c r="I318">
        <v>98</v>
      </c>
      <c r="J318">
        <v>35</v>
      </c>
      <c r="K318">
        <v>0.55523721115192048</v>
      </c>
      <c r="L318">
        <v>0.55564433497383003</v>
      </c>
      <c r="M318">
        <v>0.110474422303841</v>
      </c>
      <c r="N318">
        <v>0.1112886699476601</v>
      </c>
      <c r="O318">
        <v>9.8220347229839869E-2</v>
      </c>
      <c r="P318">
        <v>9.8949002904149347E-2</v>
      </c>
      <c r="Q318">
        <v>0.1389045471534342</v>
      </c>
      <c r="R318">
        <v>0.13993502189034279</v>
      </c>
      <c r="S318">
        <v>1.2799213736660651</v>
      </c>
      <c r="T318">
        <v>97.5</v>
      </c>
      <c r="U318">
        <v>98.5</v>
      </c>
      <c r="V318">
        <v>34.5</v>
      </c>
      <c r="W318">
        <v>35.5</v>
      </c>
      <c r="X318">
        <v>1.068990207944087E-2</v>
      </c>
      <c r="Y318">
        <v>3.3637139080612062E-2</v>
      </c>
      <c r="Z318">
        <v>4.6023121316734951E-4</v>
      </c>
      <c r="AA318">
        <v>2.4671307107400651E-4</v>
      </c>
      <c r="AB318">
        <v>3.2676487539412557E-4</v>
      </c>
      <c r="AC318">
        <v>-0.99950657385785202</v>
      </c>
      <c r="AD318">
        <v>-0.99934647024921175</v>
      </c>
      <c r="AE318">
        <v>-2.4637721337620482</v>
      </c>
      <c r="AF318">
        <v>-2.4100792989565969</v>
      </c>
      <c r="AG318">
        <v>-3.4842999661631882</v>
      </c>
      <c r="AH318">
        <v>-3.4083668309790611</v>
      </c>
      <c r="AI318">
        <v>117.7064047974453</v>
      </c>
      <c r="AJ318">
        <v>1.8692340909060509E-2</v>
      </c>
      <c r="AK318">
        <v>2.226414523778493E-2</v>
      </c>
      <c r="AL318">
        <v>0</v>
      </c>
      <c r="AM318">
        <v>0.5</v>
      </c>
      <c r="AN318">
        <v>0</v>
      </c>
      <c r="AO318">
        <v>0.5</v>
      </c>
      <c r="AP318">
        <v>2.4671307107400651E-4</v>
      </c>
      <c r="AQ318">
        <v>3.2676487539412557E-4</v>
      </c>
      <c r="AR318">
        <v>9.4891567662968721E-6</v>
      </c>
      <c r="AS318">
        <v>7.7770541102598684E-8</v>
      </c>
      <c r="AT318">
        <v>1.551225385786914E-7</v>
      </c>
      <c r="AU318">
        <v>362004.24806253967</v>
      </c>
      <c r="AV318">
        <v>9.8302687411598297E-2</v>
      </c>
      <c r="AW318">
        <v>3.5360678925035402E-2</v>
      </c>
      <c r="AX318">
        <v>98</v>
      </c>
      <c r="AY318">
        <v>35</v>
      </c>
      <c r="AZ318">
        <v>35</v>
      </c>
      <c r="BA318">
        <v>0</v>
      </c>
      <c r="BB318">
        <v>5.7320788844570441</v>
      </c>
      <c r="BC318">
        <v>1.2670516345174569E-2</v>
      </c>
      <c r="BD318">
        <v>0.87900715000854091</v>
      </c>
      <c r="BE318">
        <v>2.2690162579860829E-2</v>
      </c>
      <c r="BF318">
        <v>8.5632171066423735E-2</v>
      </c>
      <c r="BG318">
        <v>879</v>
      </c>
      <c r="BH318">
        <v>23</v>
      </c>
      <c r="BI318">
        <v>86</v>
      </c>
      <c r="BJ318">
        <v>13</v>
      </c>
      <c r="BK318">
        <v>882</v>
      </c>
      <c r="BL318">
        <v>20</v>
      </c>
      <c r="BM318">
        <v>83</v>
      </c>
      <c r="BN318">
        <v>16</v>
      </c>
      <c r="BO318">
        <v>1.020408163265306E-2</v>
      </c>
      <c r="BP318">
        <v>0.45</v>
      </c>
      <c r="BQ318">
        <v>0.108433734939759</v>
      </c>
      <c r="BR318">
        <v>0.5625</v>
      </c>
      <c r="BS318" s="3">
        <v>1.131137816572412</v>
      </c>
      <c r="BU318">
        <v>870</v>
      </c>
      <c r="BV318">
        <v>32</v>
      </c>
      <c r="BW318">
        <v>95</v>
      </c>
      <c r="BX318">
        <v>3</v>
      </c>
      <c r="BY318">
        <v>0.16326530612244899</v>
      </c>
      <c r="BZ318">
        <v>7.2</v>
      </c>
      <c r="CA318">
        <v>1.7349397590361451</v>
      </c>
      <c r="CB318">
        <v>10.5625</v>
      </c>
      <c r="CC318" s="3">
        <v>19.660705065158599</v>
      </c>
    </row>
    <row r="319" spans="1:81" x14ac:dyDescent="0.3">
      <c r="A319" t="s">
        <v>397</v>
      </c>
      <c r="B319">
        <v>0.84297520661156999</v>
      </c>
      <c r="C319">
        <v>2.4793388429752101E-2</v>
      </c>
      <c r="D319">
        <v>0.119834710743802</v>
      </c>
      <c r="E319">
        <v>1.2396694214876E-2</v>
      </c>
      <c r="F319">
        <v>0.13223140495867799</v>
      </c>
      <c r="G319">
        <v>3.71900826446281E-2</v>
      </c>
      <c r="H319">
        <v>1000</v>
      </c>
      <c r="I319">
        <v>132</v>
      </c>
      <c r="J319">
        <v>37</v>
      </c>
      <c r="K319">
        <v>0.85474448946129766</v>
      </c>
      <c r="L319">
        <v>0.62181270776801112</v>
      </c>
      <c r="M319">
        <v>0.70948897892259533</v>
      </c>
      <c r="N319">
        <v>0.24362541553602221</v>
      </c>
      <c r="O319">
        <v>0.74741274520349132</v>
      </c>
      <c r="P319">
        <v>0.21937640661495339</v>
      </c>
      <c r="Q319">
        <v>1.057001240957284</v>
      </c>
      <c r="R319">
        <v>0.31024508949954188</v>
      </c>
      <c r="S319">
        <v>1.213207601021427</v>
      </c>
      <c r="T319">
        <v>131.5</v>
      </c>
      <c r="U319">
        <v>132.5</v>
      </c>
      <c r="V319">
        <v>36.5</v>
      </c>
      <c r="W319">
        <v>37.5</v>
      </c>
      <c r="X319">
        <v>6.1538375886502914E-3</v>
      </c>
      <c r="Y319">
        <v>3.2361534092903647E-2</v>
      </c>
      <c r="Z319">
        <v>2.4160741228716271E-4</v>
      </c>
      <c r="AA319">
        <v>2.4671307107400651E-4</v>
      </c>
      <c r="AB319">
        <v>3.2676487539412557E-4</v>
      </c>
      <c r="AC319">
        <v>-0.99950657385785202</v>
      </c>
      <c r="AD319">
        <v>-0.99934647024921175</v>
      </c>
      <c r="AE319">
        <v>-2.4637721337620482</v>
      </c>
      <c r="AF319">
        <v>-2.4100792989565969</v>
      </c>
      <c r="AG319">
        <v>-3.4842999661631882</v>
      </c>
      <c r="AH319">
        <v>-3.4083668309790611</v>
      </c>
      <c r="AI319">
        <v>117.7064047974453</v>
      </c>
      <c r="AJ319">
        <v>1.011261707852623E-2</v>
      </c>
      <c r="AK319">
        <v>7.0502414239434919E-4</v>
      </c>
      <c r="AL319">
        <v>0</v>
      </c>
      <c r="AM319">
        <v>0.5</v>
      </c>
      <c r="AN319">
        <v>0</v>
      </c>
      <c r="AO319">
        <v>0.5</v>
      </c>
      <c r="AP319">
        <v>2.4671307107400651E-4</v>
      </c>
      <c r="AQ319">
        <v>3.2676487539412557E-4</v>
      </c>
      <c r="AR319">
        <v>9.4891567662968721E-6</v>
      </c>
      <c r="AS319">
        <v>1.4177034177861141E-9</v>
      </c>
      <c r="AT319">
        <v>8.0739270878125389E-8</v>
      </c>
      <c r="AU319">
        <v>20029387.3674074</v>
      </c>
      <c r="AV319">
        <v>0.13223140495867799</v>
      </c>
      <c r="AW319">
        <v>3.71900826446281E-2</v>
      </c>
      <c r="AX319">
        <v>132</v>
      </c>
      <c r="AY319">
        <v>37</v>
      </c>
      <c r="AZ319">
        <v>37</v>
      </c>
      <c r="BA319">
        <v>0</v>
      </c>
      <c r="BB319">
        <v>5.5553876909008597</v>
      </c>
      <c r="BC319">
        <v>1.608452328669149E-2</v>
      </c>
      <c r="BD319">
        <v>0.84666303568338541</v>
      </c>
      <c r="BE319">
        <v>2.110555935793661E-2</v>
      </c>
      <c r="BF319">
        <v>0.1161468816719865</v>
      </c>
      <c r="BG319">
        <v>847</v>
      </c>
      <c r="BH319">
        <v>21</v>
      </c>
      <c r="BI319">
        <v>116</v>
      </c>
      <c r="BJ319">
        <v>16</v>
      </c>
      <c r="BK319">
        <v>843</v>
      </c>
      <c r="BL319">
        <v>25</v>
      </c>
      <c r="BM319">
        <v>120</v>
      </c>
      <c r="BN319">
        <v>12</v>
      </c>
      <c r="BO319">
        <v>1.8979833926453141E-2</v>
      </c>
      <c r="BP319">
        <v>0.64</v>
      </c>
      <c r="BQ319">
        <v>0.1333333333333333</v>
      </c>
      <c r="BR319">
        <v>1.333333333333333</v>
      </c>
      <c r="BS319" s="3">
        <v>2.12564650059312</v>
      </c>
      <c r="BU319">
        <v>835</v>
      </c>
      <c r="BV319">
        <v>32</v>
      </c>
      <c r="BW319">
        <v>127</v>
      </c>
      <c r="BX319">
        <v>5</v>
      </c>
      <c r="BY319">
        <v>7.591933570581258E-2</v>
      </c>
      <c r="BZ319">
        <v>1.96</v>
      </c>
      <c r="CA319">
        <v>0.40833333333333333</v>
      </c>
      <c r="CB319">
        <v>4.083333333333333</v>
      </c>
      <c r="CC319" s="3">
        <v>6.5275860023724794</v>
      </c>
    </row>
    <row r="320" spans="1:81" x14ac:dyDescent="0.3">
      <c r="A320" t="s">
        <v>398</v>
      </c>
      <c r="B320">
        <v>0.89130434782608703</v>
      </c>
      <c r="C320">
        <v>2.81329923273657E-2</v>
      </c>
      <c r="D320">
        <v>7.2890025575447603E-2</v>
      </c>
      <c r="E320">
        <v>7.6726342710997401E-3</v>
      </c>
      <c r="F320">
        <v>8.0562659846547299E-2</v>
      </c>
      <c r="G320">
        <v>3.5805626598465499E-2</v>
      </c>
      <c r="H320">
        <v>1000</v>
      </c>
      <c r="I320">
        <v>81</v>
      </c>
      <c r="J320">
        <v>36</v>
      </c>
      <c r="K320">
        <v>0.37375416859470861</v>
      </c>
      <c r="L320">
        <v>0.58904827245958147</v>
      </c>
      <c r="M320">
        <v>-0.25249166281058277</v>
      </c>
      <c r="N320">
        <v>0.17809654491916291</v>
      </c>
      <c r="O320">
        <v>-0.2276364482594882</v>
      </c>
      <c r="P320">
        <v>0.15916794205464191</v>
      </c>
      <c r="Q320">
        <v>-0.32192655241900953</v>
      </c>
      <c r="R320">
        <v>0.22509746234868941</v>
      </c>
      <c r="S320">
        <v>1.127339816178849</v>
      </c>
      <c r="T320">
        <v>80.5</v>
      </c>
      <c r="U320">
        <v>81.5</v>
      </c>
      <c r="V320">
        <v>35.5</v>
      </c>
      <c r="W320">
        <v>36.5</v>
      </c>
      <c r="X320">
        <v>1.0293151494865651E-2</v>
      </c>
      <c r="Y320">
        <v>3.3112518025610993E-2</v>
      </c>
      <c r="Z320">
        <v>3.8423366957841218E-4</v>
      </c>
      <c r="AA320">
        <v>2.4671307107400651E-4</v>
      </c>
      <c r="AB320">
        <v>3.2676487539412557E-4</v>
      </c>
      <c r="AC320">
        <v>-0.99950657385785202</v>
      </c>
      <c r="AD320">
        <v>-0.99934647024921175</v>
      </c>
      <c r="AE320">
        <v>-2.4637721337620482</v>
      </c>
      <c r="AF320">
        <v>-2.4100792989565969</v>
      </c>
      <c r="AG320">
        <v>-3.4842999661631882</v>
      </c>
      <c r="AH320">
        <v>-3.4083668309790611</v>
      </c>
      <c r="AI320">
        <v>117.7064047974453</v>
      </c>
      <c r="AJ320">
        <v>1.3779040317947759E-2</v>
      </c>
      <c r="AK320">
        <v>0.10362944577616159</v>
      </c>
      <c r="AL320">
        <v>0</v>
      </c>
      <c r="AM320">
        <v>0.5</v>
      </c>
      <c r="AN320">
        <v>0</v>
      </c>
      <c r="AO320">
        <v>0.5</v>
      </c>
      <c r="AP320">
        <v>2.4671307107400651E-4</v>
      </c>
      <c r="AQ320">
        <v>3.2676487539412557E-4</v>
      </c>
      <c r="AR320">
        <v>9.4891567662968721E-6</v>
      </c>
      <c r="AS320">
        <v>3.485514609916799E-7</v>
      </c>
      <c r="AT320">
        <v>1.125649902384414E-7</v>
      </c>
      <c r="AU320">
        <v>92929.327538031663</v>
      </c>
      <c r="AV320">
        <v>8.0562659846547299E-2</v>
      </c>
      <c r="AW320">
        <v>3.5805626598465499E-2</v>
      </c>
      <c r="AX320">
        <v>81</v>
      </c>
      <c r="AY320">
        <v>36</v>
      </c>
      <c r="AZ320">
        <v>36</v>
      </c>
      <c r="BA320">
        <v>0</v>
      </c>
      <c r="BB320">
        <v>5.8811277449207182</v>
      </c>
      <c r="BC320">
        <v>1.1210471806252349E-2</v>
      </c>
      <c r="BD320">
        <v>0.89484218536123949</v>
      </c>
      <c r="BE320">
        <v>2.459515479221315E-2</v>
      </c>
      <c r="BF320">
        <v>6.9352188040294943E-2</v>
      </c>
      <c r="BG320">
        <v>895</v>
      </c>
      <c r="BH320">
        <v>25</v>
      </c>
      <c r="BI320">
        <v>69</v>
      </c>
      <c r="BJ320">
        <v>11</v>
      </c>
      <c r="BK320">
        <v>891</v>
      </c>
      <c r="BL320">
        <v>28</v>
      </c>
      <c r="BM320">
        <v>73</v>
      </c>
      <c r="BN320">
        <v>8</v>
      </c>
      <c r="BO320">
        <v>1.7957351290684629E-2</v>
      </c>
      <c r="BP320">
        <v>0.32142857142857151</v>
      </c>
      <c r="BQ320">
        <v>0.21917808219178081</v>
      </c>
      <c r="BR320">
        <v>1.125</v>
      </c>
      <c r="BS320" s="3">
        <v>1.683564004911037</v>
      </c>
      <c r="BU320">
        <v>887</v>
      </c>
      <c r="BV320">
        <v>33</v>
      </c>
      <c r="BW320">
        <v>78</v>
      </c>
      <c r="BX320">
        <v>3</v>
      </c>
      <c r="BY320">
        <v>1.7957351290684629E-2</v>
      </c>
      <c r="BZ320">
        <v>0.8928571428571429</v>
      </c>
      <c r="CA320">
        <v>0.34246575342465752</v>
      </c>
      <c r="CB320">
        <v>3.125</v>
      </c>
      <c r="CC320" s="3">
        <v>4.3782802475724854</v>
      </c>
    </row>
    <row r="321" spans="1:81" x14ac:dyDescent="0.3">
      <c r="A321" t="s">
        <v>399</v>
      </c>
      <c r="B321">
        <v>0.85143209116107199</v>
      </c>
      <c r="C321">
        <v>2.3529411764705899E-2</v>
      </c>
      <c r="D321">
        <v>0.109639667385279</v>
      </c>
      <c r="E321">
        <v>1.5398829688943599E-2</v>
      </c>
      <c r="F321">
        <v>0.12503849707422199</v>
      </c>
      <c r="G321">
        <v>3.8928241453649502E-2</v>
      </c>
      <c r="H321">
        <v>1000</v>
      </c>
      <c r="I321">
        <v>125</v>
      </c>
      <c r="J321">
        <v>39</v>
      </c>
      <c r="K321">
        <v>0.80735548394513423</v>
      </c>
      <c r="L321">
        <v>0.6845650024962141</v>
      </c>
      <c r="M321">
        <v>0.61471096789026847</v>
      </c>
      <c r="N321">
        <v>0.36913000499242821</v>
      </c>
      <c r="O321">
        <v>0.61390471012481429</v>
      </c>
      <c r="P321">
        <v>0.33976670636654061</v>
      </c>
      <c r="Q321">
        <v>0.86819236706323599</v>
      </c>
      <c r="R321">
        <v>0.4805026841863988</v>
      </c>
      <c r="S321">
        <v>1.422453419181297</v>
      </c>
      <c r="T321">
        <v>124.5</v>
      </c>
      <c r="U321">
        <v>125.5</v>
      </c>
      <c r="V321">
        <v>38.5</v>
      </c>
      <c r="W321">
        <v>39.5</v>
      </c>
      <c r="X321">
        <v>7.3831777666345522E-3</v>
      </c>
      <c r="Y321">
        <v>3.0247821208390421E-2</v>
      </c>
      <c r="Z321">
        <v>3.1766946820893291E-4</v>
      </c>
      <c r="AA321">
        <v>2.4671307107400651E-4</v>
      </c>
      <c r="AB321">
        <v>3.2676487539412557E-4</v>
      </c>
      <c r="AC321">
        <v>-0.99950657385785202</v>
      </c>
      <c r="AD321">
        <v>-0.99934647024921175</v>
      </c>
      <c r="AE321">
        <v>-2.4637721337620482</v>
      </c>
      <c r="AF321">
        <v>-2.4100792989565969</v>
      </c>
      <c r="AG321">
        <v>-3.4842999661631882</v>
      </c>
      <c r="AH321">
        <v>-3.4083668309790611</v>
      </c>
      <c r="AI321">
        <v>117.7064047974453</v>
      </c>
      <c r="AJ321">
        <v>5.3754353238679208E-3</v>
      </c>
      <c r="AK321">
        <v>1.495963628525879E-3</v>
      </c>
      <c r="AL321">
        <v>0</v>
      </c>
      <c r="AM321">
        <v>0.5</v>
      </c>
      <c r="AN321">
        <v>0</v>
      </c>
      <c r="AO321">
        <v>0.5</v>
      </c>
      <c r="AP321">
        <v>2.4671307107400651E-4</v>
      </c>
      <c r="AQ321">
        <v>3.2676487539412557E-4</v>
      </c>
      <c r="AR321">
        <v>9.4891567662968721E-6</v>
      </c>
      <c r="AS321">
        <v>3.609106743260172E-9</v>
      </c>
      <c r="AT321">
        <v>4.0114362760625317E-8</v>
      </c>
      <c r="AU321">
        <v>20821090.551726408</v>
      </c>
      <c r="AV321">
        <v>0.12503849707422199</v>
      </c>
      <c r="AW321">
        <v>3.8928241453649502E-2</v>
      </c>
      <c r="AX321">
        <v>125</v>
      </c>
      <c r="AY321">
        <v>39</v>
      </c>
      <c r="AZ321">
        <v>39</v>
      </c>
      <c r="BA321">
        <v>0</v>
      </c>
      <c r="BB321">
        <v>5.536072030479958</v>
      </c>
      <c r="BC321">
        <v>1.6130151998954671E-2</v>
      </c>
      <c r="BD321">
        <v>0.85216341347108315</v>
      </c>
      <c r="BE321">
        <v>2.2798089454694831E-2</v>
      </c>
      <c r="BF321">
        <v>0.1089083450752673</v>
      </c>
      <c r="BG321">
        <v>852</v>
      </c>
      <c r="BH321">
        <v>23</v>
      </c>
      <c r="BI321">
        <v>109</v>
      </c>
      <c r="BJ321">
        <v>16</v>
      </c>
      <c r="BK321">
        <v>851</v>
      </c>
      <c r="BL321">
        <v>24</v>
      </c>
      <c r="BM321">
        <v>110</v>
      </c>
      <c r="BN321">
        <v>15</v>
      </c>
      <c r="BO321">
        <v>1.1750881316098709E-3</v>
      </c>
      <c r="BP321">
        <v>4.1666666666666657E-2</v>
      </c>
      <c r="BQ321">
        <v>9.0909090909090905E-3</v>
      </c>
      <c r="BR321">
        <v>6.6666666666666666E-2</v>
      </c>
      <c r="BS321" s="3">
        <v>0.1185993305558523</v>
      </c>
      <c r="BU321">
        <v>841</v>
      </c>
      <c r="BV321">
        <v>34</v>
      </c>
      <c r="BW321">
        <v>120</v>
      </c>
      <c r="BX321">
        <v>5</v>
      </c>
      <c r="BY321">
        <v>0.1175088131609871</v>
      </c>
      <c r="BZ321">
        <v>4.166666666666667</v>
      </c>
      <c r="CA321">
        <v>0.90909090909090906</v>
      </c>
      <c r="CB321">
        <v>6.666666666666667</v>
      </c>
      <c r="CC321" s="3">
        <v>11.85993305558523</v>
      </c>
    </row>
    <row r="322" spans="1:81" x14ac:dyDescent="0.3">
      <c r="A322" t="s">
        <v>400</v>
      </c>
      <c r="B322">
        <v>0.90799031476997605</v>
      </c>
      <c r="C322">
        <v>1.93704600484262E-2</v>
      </c>
      <c r="D322">
        <v>6.5375302663438301E-2</v>
      </c>
      <c r="E322">
        <v>7.2639225181598101E-3</v>
      </c>
      <c r="F322">
        <v>7.2639225181598099E-2</v>
      </c>
      <c r="G322">
        <v>2.6634382566585998E-2</v>
      </c>
      <c r="H322">
        <v>1000</v>
      </c>
      <c r="I322">
        <v>73</v>
      </c>
      <c r="J322">
        <v>27</v>
      </c>
      <c r="K322">
        <v>0.29470742238192882</v>
      </c>
      <c r="L322">
        <v>0.29382808042988412</v>
      </c>
      <c r="M322">
        <v>-0.41058515523614242</v>
      </c>
      <c r="N322">
        <v>-0.41234383914023182</v>
      </c>
      <c r="O322">
        <v>-0.38161435063479843</v>
      </c>
      <c r="P322">
        <v>-0.38341852401650922</v>
      </c>
      <c r="Q322">
        <v>-0.53968419026393366</v>
      </c>
      <c r="R322">
        <v>-0.54223567672922168</v>
      </c>
      <c r="S322">
        <v>1.420517937479481</v>
      </c>
      <c r="T322">
        <v>72.5</v>
      </c>
      <c r="U322">
        <v>73.5</v>
      </c>
      <c r="V322">
        <v>26.5</v>
      </c>
      <c r="W322">
        <v>27.5</v>
      </c>
      <c r="X322">
        <v>9.4051988965661582E-3</v>
      </c>
      <c r="Y322">
        <v>2.941225431326594E-2</v>
      </c>
      <c r="Z322">
        <v>3.9295518063577219E-4</v>
      </c>
      <c r="AA322">
        <v>2.4671307107400651E-4</v>
      </c>
      <c r="AB322">
        <v>3.2676487539412557E-4</v>
      </c>
      <c r="AC322">
        <v>-0.99950657385785202</v>
      </c>
      <c r="AD322">
        <v>-0.99934647024921175</v>
      </c>
      <c r="AE322">
        <v>-2.4637721337620482</v>
      </c>
      <c r="AF322">
        <v>-2.4100792989565969</v>
      </c>
      <c r="AG322">
        <v>-3.4842999661631882</v>
      </c>
      <c r="AH322">
        <v>-3.4083668309790611</v>
      </c>
      <c r="AI322">
        <v>117.7064047974453</v>
      </c>
      <c r="AJ322">
        <v>0.1831368819678309</v>
      </c>
      <c r="AK322">
        <v>0.2048200456972866</v>
      </c>
      <c r="AL322">
        <v>0</v>
      </c>
      <c r="AM322">
        <v>0.5</v>
      </c>
      <c r="AN322">
        <v>0</v>
      </c>
      <c r="AO322">
        <v>0.5</v>
      </c>
      <c r="AP322">
        <v>2.4671307107400651E-4</v>
      </c>
      <c r="AQ322">
        <v>3.2676487539412557E-4</v>
      </c>
      <c r="AR322">
        <v>9.4891567662968721E-6</v>
      </c>
      <c r="AS322">
        <v>6.2947112081091178E-7</v>
      </c>
      <c r="AT322">
        <v>1.3289121973694061E-6</v>
      </c>
      <c r="AU322">
        <v>4457.5738044563386</v>
      </c>
      <c r="AV322">
        <v>7.2639225181598099E-2</v>
      </c>
      <c r="AW322">
        <v>2.6634382566585998E-2</v>
      </c>
      <c r="AX322">
        <v>73</v>
      </c>
      <c r="AY322">
        <v>27</v>
      </c>
      <c r="AZ322">
        <v>27</v>
      </c>
      <c r="BA322">
        <v>0</v>
      </c>
      <c r="BB322">
        <v>6.2313180992111956</v>
      </c>
      <c r="BC322">
        <v>8.1644071842609002E-3</v>
      </c>
      <c r="BD322">
        <v>0.90889079943607676</v>
      </c>
      <c r="BE322">
        <v>1.8469975382325102E-2</v>
      </c>
      <c r="BF322">
        <v>6.4474817997337203E-2</v>
      </c>
      <c r="BG322">
        <v>909</v>
      </c>
      <c r="BH322">
        <v>18</v>
      </c>
      <c r="BI322">
        <v>64</v>
      </c>
      <c r="BJ322">
        <v>8</v>
      </c>
      <c r="BK322">
        <v>908</v>
      </c>
      <c r="BL322">
        <v>19</v>
      </c>
      <c r="BM322">
        <v>65</v>
      </c>
      <c r="BN322">
        <v>7</v>
      </c>
      <c r="BO322">
        <v>1.101321585903084E-3</v>
      </c>
      <c r="BP322">
        <v>5.2631578947368418E-2</v>
      </c>
      <c r="BQ322">
        <v>1.5384615384615391E-2</v>
      </c>
      <c r="BR322">
        <v>0.14285714285714279</v>
      </c>
      <c r="BS322" s="3">
        <v>0.21197465877502969</v>
      </c>
      <c r="BU322">
        <v>903</v>
      </c>
      <c r="BV322">
        <v>25</v>
      </c>
      <c r="BW322">
        <v>71</v>
      </c>
      <c r="BX322">
        <v>2</v>
      </c>
      <c r="BY322">
        <v>2.7533039647577091E-2</v>
      </c>
      <c r="BZ322">
        <v>1.8947368421052631</v>
      </c>
      <c r="CA322">
        <v>0.55384615384615388</v>
      </c>
      <c r="CB322">
        <v>3.5714285714285721</v>
      </c>
      <c r="CC322" s="3">
        <v>6.0475446070275662</v>
      </c>
    </row>
    <row r="323" spans="1:81" x14ac:dyDescent="0.3">
      <c r="A323" t="s">
        <v>401</v>
      </c>
      <c r="B323">
        <v>0.74942209893666201</v>
      </c>
      <c r="C323">
        <v>2.3116042533518299E-2</v>
      </c>
      <c r="D323">
        <v>0.206657420249653</v>
      </c>
      <c r="E323">
        <v>2.0804438280166399E-2</v>
      </c>
      <c r="F323">
        <v>0.22746185852982001</v>
      </c>
      <c r="G323">
        <v>4.3920480813684701E-2</v>
      </c>
      <c r="H323">
        <v>1000</v>
      </c>
      <c r="I323">
        <v>227</v>
      </c>
      <c r="J323">
        <v>44</v>
      </c>
      <c r="K323">
        <v>0.99985041321699153</v>
      </c>
      <c r="L323">
        <v>0.81752806605415029</v>
      </c>
      <c r="M323">
        <v>0.99970082643398306</v>
      </c>
      <c r="N323">
        <v>0.63505613210830059</v>
      </c>
      <c r="O323">
        <v>2.5569084098573538</v>
      </c>
      <c r="P323">
        <v>0.64062803565988913</v>
      </c>
      <c r="Q323">
        <v>3.6160145509660939</v>
      </c>
      <c r="R323">
        <v>0.90598485646665006</v>
      </c>
      <c r="S323">
        <v>0.4649604725775297</v>
      </c>
      <c r="T323">
        <v>226.5</v>
      </c>
      <c r="U323">
        <v>227.5</v>
      </c>
      <c r="V323">
        <v>43.5</v>
      </c>
      <c r="W323">
        <v>44.5</v>
      </c>
      <c r="X323">
        <v>1.5555771359920811E-5</v>
      </c>
      <c r="Y323">
        <v>2.2515001173203038E-2</v>
      </c>
      <c r="Z323">
        <v>1.6284692383098489E-7</v>
      </c>
      <c r="AA323">
        <v>2.4671307107400651E-4</v>
      </c>
      <c r="AB323">
        <v>3.2676487539412557E-4</v>
      </c>
      <c r="AC323">
        <v>-0.99950657385785202</v>
      </c>
      <c r="AD323">
        <v>-0.99934647024921175</v>
      </c>
      <c r="AE323">
        <v>-2.4637721337620482</v>
      </c>
      <c r="AF323">
        <v>-2.4100792989565969</v>
      </c>
      <c r="AG323">
        <v>-3.4842999661631882</v>
      </c>
      <c r="AH323">
        <v>-3.4083668309790611</v>
      </c>
      <c r="AI323">
        <v>117.7064047974453</v>
      </c>
      <c r="AJ323">
        <v>1.0250604014977001E-3</v>
      </c>
      <c r="AK323">
        <v>3.0367125578280799E-9</v>
      </c>
      <c r="AL323">
        <v>0</v>
      </c>
      <c r="AM323">
        <v>0.5</v>
      </c>
      <c r="AN323">
        <v>0</v>
      </c>
      <c r="AO323">
        <v>0.5</v>
      </c>
      <c r="AP323">
        <v>2.4671307107400651E-4</v>
      </c>
      <c r="AQ323">
        <v>3.2676487539412557E-4</v>
      </c>
      <c r="AR323">
        <v>9.4891567662968721E-6</v>
      </c>
      <c r="AS323">
        <v>1.5435851927319038E-17</v>
      </c>
      <c r="AT323">
        <v>5.693949226715132E-9</v>
      </c>
      <c r="AU323">
        <v>17581785878013.711</v>
      </c>
      <c r="AV323">
        <v>0.22746185852982001</v>
      </c>
      <c r="AW323">
        <v>4.3920480813684701E-2</v>
      </c>
      <c r="AX323">
        <v>227</v>
      </c>
      <c r="AY323">
        <v>44</v>
      </c>
      <c r="AZ323">
        <v>44</v>
      </c>
      <c r="BA323">
        <v>0</v>
      </c>
      <c r="BB323">
        <v>5.5747242864820574</v>
      </c>
      <c r="BC323">
        <v>2.625285484934466E-2</v>
      </c>
      <c r="BD323">
        <v>0.75487051550583995</v>
      </c>
      <c r="BE323">
        <v>1.7667625964340041E-2</v>
      </c>
      <c r="BF323">
        <v>0.20120900368047531</v>
      </c>
      <c r="BG323">
        <v>755</v>
      </c>
      <c r="BH323">
        <v>18</v>
      </c>
      <c r="BI323">
        <v>201</v>
      </c>
      <c r="BJ323">
        <v>26</v>
      </c>
      <c r="BK323">
        <v>749</v>
      </c>
      <c r="BL323">
        <v>23</v>
      </c>
      <c r="BM323">
        <v>207</v>
      </c>
      <c r="BN323">
        <v>21</v>
      </c>
      <c r="BO323">
        <v>4.8064085447263018E-2</v>
      </c>
      <c r="BP323">
        <v>1.0869565217391299</v>
      </c>
      <c r="BQ323">
        <v>0.17391304347826089</v>
      </c>
      <c r="BR323">
        <v>1.19047619047619</v>
      </c>
      <c r="BS323" s="3">
        <v>2.499409841140845</v>
      </c>
      <c r="BU323">
        <v>739</v>
      </c>
      <c r="BV323">
        <v>34</v>
      </c>
      <c r="BW323">
        <v>217</v>
      </c>
      <c r="BX323">
        <v>10</v>
      </c>
      <c r="BY323">
        <v>0.13351134846461951</v>
      </c>
      <c r="BZ323">
        <v>5.2608695652173916</v>
      </c>
      <c r="CA323">
        <v>0.48309178743961351</v>
      </c>
      <c r="CB323">
        <v>5.7619047619047619</v>
      </c>
      <c r="CC323" s="3">
        <v>11.63937746302639</v>
      </c>
    </row>
    <row r="324" spans="1:81" x14ac:dyDescent="0.3">
      <c r="A324" t="s">
        <v>402</v>
      </c>
      <c r="B324">
        <v>0.84749455337690605</v>
      </c>
      <c r="C324">
        <v>1.7429193899782099E-2</v>
      </c>
      <c r="D324">
        <v>0.118736383442266</v>
      </c>
      <c r="E324">
        <v>1.6339869281045801E-2</v>
      </c>
      <c r="F324">
        <v>0.135076252723312</v>
      </c>
      <c r="G324">
        <v>3.3769063180827903E-2</v>
      </c>
      <c r="H324">
        <v>1000</v>
      </c>
      <c r="I324">
        <v>135</v>
      </c>
      <c r="J324">
        <v>34</v>
      </c>
      <c r="K324">
        <v>0.87241850349231898</v>
      </c>
      <c r="L324">
        <v>0.52183346280871312</v>
      </c>
      <c r="M324">
        <v>0.74483700698463795</v>
      </c>
      <c r="N324">
        <v>4.3666925617426237E-2</v>
      </c>
      <c r="O324">
        <v>0.80461553347188763</v>
      </c>
      <c r="P324">
        <v>3.8718143923656079E-2</v>
      </c>
      <c r="Q324">
        <v>1.137898199932007</v>
      </c>
      <c r="R324">
        <v>5.4755724246747871E-2</v>
      </c>
      <c r="S324">
        <v>0.90749505498362359</v>
      </c>
      <c r="T324">
        <v>134.5</v>
      </c>
      <c r="U324">
        <v>135.5</v>
      </c>
      <c r="V324">
        <v>33.5</v>
      </c>
      <c r="W324">
        <v>34.5</v>
      </c>
      <c r="X324">
        <v>5.6302745088278039E-3</v>
      </c>
      <c r="Y324">
        <v>3.3924201228875413E-2</v>
      </c>
      <c r="Z324">
        <v>1.7333388359992461E-4</v>
      </c>
      <c r="AA324">
        <v>2.4671307107400651E-4</v>
      </c>
      <c r="AB324">
        <v>3.2676487539412557E-4</v>
      </c>
      <c r="AC324">
        <v>-0.99950657385785202</v>
      </c>
      <c r="AD324">
        <v>-0.99934647024921175</v>
      </c>
      <c r="AE324">
        <v>-2.4637721337620482</v>
      </c>
      <c r="AF324">
        <v>-2.4100792989565969</v>
      </c>
      <c r="AG324">
        <v>-3.4842999661631882</v>
      </c>
      <c r="AH324">
        <v>-3.4083668309790611</v>
      </c>
      <c r="AI324">
        <v>117.7064047974453</v>
      </c>
      <c r="AJ324">
        <v>2.5246421506387839E-2</v>
      </c>
      <c r="AK324">
        <v>5.0735221041479299E-4</v>
      </c>
      <c r="AL324">
        <v>0</v>
      </c>
      <c r="AM324">
        <v>0.5</v>
      </c>
      <c r="AN324">
        <v>0</v>
      </c>
      <c r="AO324">
        <v>0.5</v>
      </c>
      <c r="AP324">
        <v>2.4671307107400651E-4</v>
      </c>
      <c r="AQ324">
        <v>3.2676487539412557E-4</v>
      </c>
      <c r="AR324">
        <v>9.4891567662968721E-6</v>
      </c>
      <c r="AS324">
        <v>9.3341439404398334E-10</v>
      </c>
      <c r="AT324">
        <v>2.1130103233066639E-7</v>
      </c>
      <c r="AU324">
        <v>8339403.2869868614</v>
      </c>
      <c r="AV324">
        <v>0.135076252723312</v>
      </c>
      <c r="AW324">
        <v>3.3769063180827903E-2</v>
      </c>
      <c r="AX324">
        <v>135</v>
      </c>
      <c r="AY324">
        <v>34</v>
      </c>
      <c r="AZ324">
        <v>34</v>
      </c>
      <c r="BA324">
        <v>0</v>
      </c>
      <c r="BB324">
        <v>5.6124478443999237</v>
      </c>
      <c r="BC324">
        <v>1.4973520172735519E-2</v>
      </c>
      <c r="BD324">
        <v>0.84612820426859559</v>
      </c>
      <c r="BE324">
        <v>1.8795543008092379E-2</v>
      </c>
      <c r="BF324">
        <v>0.1201027325505765</v>
      </c>
      <c r="BG324">
        <v>846</v>
      </c>
      <c r="BH324">
        <v>19</v>
      </c>
      <c r="BI324">
        <v>120</v>
      </c>
      <c r="BJ324">
        <v>15</v>
      </c>
      <c r="BK324">
        <v>847</v>
      </c>
      <c r="BL324">
        <v>17</v>
      </c>
      <c r="BM324">
        <v>119</v>
      </c>
      <c r="BN324">
        <v>16</v>
      </c>
      <c r="BO324">
        <v>1.1806375442739081E-3</v>
      </c>
      <c r="BP324">
        <v>0.23529411764705879</v>
      </c>
      <c r="BQ324">
        <v>8.4033613445378148E-3</v>
      </c>
      <c r="BR324">
        <v>6.25E-2</v>
      </c>
      <c r="BS324" s="3">
        <v>0.30737811653587049</v>
      </c>
      <c r="BU324">
        <v>836</v>
      </c>
      <c r="BV324">
        <v>29</v>
      </c>
      <c r="BW324">
        <v>131</v>
      </c>
      <c r="BX324">
        <v>5</v>
      </c>
      <c r="BY324">
        <v>0.14285714285714279</v>
      </c>
      <c r="BZ324">
        <v>8.4705882352941178</v>
      </c>
      <c r="CA324">
        <v>1.2100840336134451</v>
      </c>
      <c r="CB324">
        <v>7.5625</v>
      </c>
      <c r="CC324" s="3">
        <v>17.386029411764699</v>
      </c>
    </row>
    <row r="325" spans="1:81" x14ac:dyDescent="0.3">
      <c r="A325" t="s">
        <v>403</v>
      </c>
      <c r="B325">
        <v>0.90542244640605296</v>
      </c>
      <c r="C325">
        <v>2.0176544766708701E-2</v>
      </c>
      <c r="D325">
        <v>6.5573770491803296E-2</v>
      </c>
      <c r="E325">
        <v>8.8272383354350593E-3</v>
      </c>
      <c r="F325">
        <v>7.4401008827238296E-2</v>
      </c>
      <c r="G325">
        <v>2.9003783102143799E-2</v>
      </c>
      <c r="H325">
        <v>1000</v>
      </c>
      <c r="I325">
        <v>74</v>
      </c>
      <c r="J325">
        <v>29</v>
      </c>
      <c r="K325">
        <v>0.30417865406787342</v>
      </c>
      <c r="L325">
        <v>0.35513503724826112</v>
      </c>
      <c r="M325">
        <v>-0.39164269186425321</v>
      </c>
      <c r="N325">
        <v>-0.28972992550347781</v>
      </c>
      <c r="O325">
        <v>-0.36233544301048692</v>
      </c>
      <c r="P325">
        <v>-0.26268549885178399</v>
      </c>
      <c r="Q325">
        <v>-0.51241969763389428</v>
      </c>
      <c r="R325">
        <v>-0.37149339511493512</v>
      </c>
      <c r="S325">
        <v>1.3578570615208709</v>
      </c>
      <c r="T325">
        <v>73.5</v>
      </c>
      <c r="U325">
        <v>74.5</v>
      </c>
      <c r="V325">
        <v>28.5</v>
      </c>
      <c r="W325">
        <v>29.5</v>
      </c>
      <c r="X325">
        <v>9.5360014787271297E-3</v>
      </c>
      <c r="Y325">
        <v>3.1762785222157919E-2</v>
      </c>
      <c r="Z325">
        <v>4.1128128034700803E-4</v>
      </c>
      <c r="AA325">
        <v>2.4671307107400651E-4</v>
      </c>
      <c r="AB325">
        <v>3.2676487539412557E-4</v>
      </c>
      <c r="AC325">
        <v>-0.99950657385785202</v>
      </c>
      <c r="AD325">
        <v>-0.99934647024921175</v>
      </c>
      <c r="AE325">
        <v>-2.4637721337620482</v>
      </c>
      <c r="AF325">
        <v>-2.4100792989565969</v>
      </c>
      <c r="AG325">
        <v>-3.4842999661631882</v>
      </c>
      <c r="AH325">
        <v>-3.4083668309790611</v>
      </c>
      <c r="AI325">
        <v>117.7064047974453</v>
      </c>
      <c r="AJ325">
        <v>0.10625562304780869</v>
      </c>
      <c r="AK325">
        <v>0.18837271702355299</v>
      </c>
      <c r="AL325">
        <v>0</v>
      </c>
      <c r="AM325">
        <v>0.5</v>
      </c>
      <c r="AN325">
        <v>0</v>
      </c>
      <c r="AO325">
        <v>0.5</v>
      </c>
      <c r="AP325">
        <v>2.4671307107400651E-4</v>
      </c>
      <c r="AQ325">
        <v>3.2676487539412557E-4</v>
      </c>
      <c r="AR325">
        <v>9.4891567662968721E-6</v>
      </c>
      <c r="AS325">
        <v>5.8697510052318498E-7</v>
      </c>
      <c r="AT325">
        <v>8.3265033195983118E-7</v>
      </c>
      <c r="AU325">
        <v>7985.171093343577</v>
      </c>
      <c r="AV325">
        <v>7.4401008827238296E-2</v>
      </c>
      <c r="AW325">
        <v>2.9003783102143799E-2</v>
      </c>
      <c r="AX325">
        <v>74</v>
      </c>
      <c r="AY325">
        <v>29</v>
      </c>
      <c r="AZ325">
        <v>29</v>
      </c>
      <c r="BA325">
        <v>0</v>
      </c>
      <c r="BB325">
        <v>6.1479346576343241</v>
      </c>
      <c r="BC325">
        <v>8.9255485498434557E-3</v>
      </c>
      <c r="BD325">
        <v>0.90552075662046139</v>
      </c>
      <c r="BE325">
        <v>2.0078234552300341E-2</v>
      </c>
      <c r="BF325">
        <v>6.5475460277394842E-2</v>
      </c>
      <c r="BG325">
        <v>906</v>
      </c>
      <c r="BH325">
        <v>20</v>
      </c>
      <c r="BI325">
        <v>65</v>
      </c>
      <c r="BJ325">
        <v>9</v>
      </c>
      <c r="BK325">
        <v>905</v>
      </c>
      <c r="BL325">
        <v>20</v>
      </c>
      <c r="BM325">
        <v>66</v>
      </c>
      <c r="BN325">
        <v>9</v>
      </c>
      <c r="BO325">
        <v>1.104972375690608E-3</v>
      </c>
      <c r="BP325">
        <v>0</v>
      </c>
      <c r="BQ325">
        <v>1.515151515151515E-2</v>
      </c>
      <c r="BR325">
        <v>0</v>
      </c>
      <c r="BS325" s="3">
        <v>1.6256487527205762E-2</v>
      </c>
      <c r="BU325">
        <v>899</v>
      </c>
      <c r="BV325">
        <v>27</v>
      </c>
      <c r="BW325">
        <v>72</v>
      </c>
      <c r="BX325">
        <v>2</v>
      </c>
      <c r="BY325">
        <v>3.9779005524861882E-2</v>
      </c>
      <c r="BZ325">
        <v>2.4500000000000002</v>
      </c>
      <c r="CA325">
        <v>0.54545454545454541</v>
      </c>
      <c r="CB325">
        <v>5.4444444444444446</v>
      </c>
      <c r="CC325" s="3">
        <v>8.4796779954238524</v>
      </c>
    </row>
    <row r="326" spans="1:81" x14ac:dyDescent="0.3">
      <c r="A326" t="s">
        <v>404</v>
      </c>
      <c r="B326">
        <v>0.88532110091743099</v>
      </c>
      <c r="C326">
        <v>1.98776758409786E-2</v>
      </c>
      <c r="D326">
        <v>8.7155963302752298E-2</v>
      </c>
      <c r="E326">
        <v>7.6452599388379203E-3</v>
      </c>
      <c r="F326">
        <v>9.4801223241590196E-2</v>
      </c>
      <c r="G326">
        <v>2.7522935779816501E-2</v>
      </c>
      <c r="H326">
        <v>1000</v>
      </c>
      <c r="I326">
        <v>95</v>
      </c>
      <c r="J326">
        <v>28</v>
      </c>
      <c r="K326">
        <v>0.52301182115787448</v>
      </c>
      <c r="L326">
        <v>0.32389244143314522</v>
      </c>
      <c r="M326">
        <v>4.6023642315748958E-2</v>
      </c>
      <c r="N326">
        <v>-0.35221511713370968</v>
      </c>
      <c r="O326">
        <v>4.0810035526059753E-2</v>
      </c>
      <c r="P326">
        <v>-0.32303581266559972</v>
      </c>
      <c r="Q326">
        <v>5.7714105721881542E-2</v>
      </c>
      <c r="R326">
        <v>-0.4568416274039056</v>
      </c>
      <c r="S326">
        <v>1.159547971795188</v>
      </c>
      <c r="T326">
        <v>94.5</v>
      </c>
      <c r="U326">
        <v>95.5</v>
      </c>
      <c r="V326">
        <v>27.5</v>
      </c>
      <c r="W326">
        <v>28.5</v>
      </c>
      <c r="X326">
        <v>1.078151524562332E-2</v>
      </c>
      <c r="Y326">
        <v>3.0675494820173791E-2</v>
      </c>
      <c r="Z326">
        <v>3.8349534695551968E-4</v>
      </c>
      <c r="AA326">
        <v>2.4671307107400651E-4</v>
      </c>
      <c r="AB326">
        <v>3.2676487539412557E-4</v>
      </c>
      <c r="AC326">
        <v>-0.99950657385785202</v>
      </c>
      <c r="AD326">
        <v>-0.99934647024921175</v>
      </c>
      <c r="AE326">
        <v>-2.4637721337620482</v>
      </c>
      <c r="AF326">
        <v>-2.4100792989565969</v>
      </c>
      <c r="AG326">
        <v>-3.4842999661631882</v>
      </c>
      <c r="AH326">
        <v>-3.4083668309790611</v>
      </c>
      <c r="AI326">
        <v>117.7064047974453</v>
      </c>
      <c r="AJ326">
        <v>0.13979898167220789</v>
      </c>
      <c r="AK326">
        <v>2.947029970217525E-2</v>
      </c>
      <c r="AL326">
        <v>0</v>
      </c>
      <c r="AM326">
        <v>0.5</v>
      </c>
      <c r="AN326">
        <v>0</v>
      </c>
      <c r="AO326">
        <v>0.5</v>
      </c>
      <c r="AP326">
        <v>2.4671307107400651E-4</v>
      </c>
      <c r="AQ326">
        <v>3.2676487539412557E-4</v>
      </c>
      <c r="AR326">
        <v>9.4891567662968721E-6</v>
      </c>
      <c r="AS326">
        <v>1.038244695733103E-7</v>
      </c>
      <c r="AT326">
        <v>1.0580050588741211E-6</v>
      </c>
      <c r="AU326">
        <v>33128.384269440583</v>
      </c>
      <c r="AV326">
        <v>9.4801223241590196E-2</v>
      </c>
      <c r="AW326">
        <v>2.7522935779816501E-2</v>
      </c>
      <c r="AX326">
        <v>95</v>
      </c>
      <c r="AY326">
        <v>28</v>
      </c>
      <c r="AZ326">
        <v>28</v>
      </c>
      <c r="BA326">
        <v>0</v>
      </c>
      <c r="BB326">
        <v>5.9363918807167542</v>
      </c>
      <c r="BC326">
        <v>9.9631436779162377E-3</v>
      </c>
      <c r="BD326">
        <v>0.88763898465650959</v>
      </c>
      <c r="BE326">
        <v>1.755979210190026E-2</v>
      </c>
      <c r="BF326">
        <v>8.4838079563673952E-2</v>
      </c>
      <c r="BG326">
        <v>888</v>
      </c>
      <c r="BH326">
        <v>18</v>
      </c>
      <c r="BI326">
        <v>85</v>
      </c>
      <c r="BJ326">
        <v>10</v>
      </c>
      <c r="BK326">
        <v>885</v>
      </c>
      <c r="BL326">
        <v>20</v>
      </c>
      <c r="BM326">
        <v>87</v>
      </c>
      <c r="BN326">
        <v>8</v>
      </c>
      <c r="BO326">
        <v>1.016949152542373E-2</v>
      </c>
      <c r="BP326">
        <v>0.2</v>
      </c>
      <c r="BQ326">
        <v>4.5977011494252873E-2</v>
      </c>
      <c r="BR326">
        <v>0.5</v>
      </c>
      <c r="BS326" s="3">
        <v>0.75614650301967656</v>
      </c>
      <c r="BU326">
        <v>880</v>
      </c>
      <c r="BV326">
        <v>25</v>
      </c>
      <c r="BW326">
        <v>92</v>
      </c>
      <c r="BX326">
        <v>3</v>
      </c>
      <c r="BY326">
        <v>2.8248587570621469E-2</v>
      </c>
      <c r="BZ326">
        <v>1.25</v>
      </c>
      <c r="CA326">
        <v>0.28735632183908039</v>
      </c>
      <c r="CB326">
        <v>3.125</v>
      </c>
      <c r="CC326" s="3">
        <v>4.6906049094097018</v>
      </c>
    </row>
    <row r="327" spans="1:81" x14ac:dyDescent="0.3">
      <c r="A327" t="s">
        <v>405</v>
      </c>
      <c r="B327">
        <v>0.86799693016116697</v>
      </c>
      <c r="C327">
        <v>2.2256331542594002E-2</v>
      </c>
      <c r="D327">
        <v>0.100537221795856</v>
      </c>
      <c r="E327">
        <v>9.2095165003837302E-3</v>
      </c>
      <c r="F327">
        <v>0.109746738296239</v>
      </c>
      <c r="G327">
        <v>3.1465848042977702E-2</v>
      </c>
      <c r="H327">
        <v>1000</v>
      </c>
      <c r="I327">
        <v>110</v>
      </c>
      <c r="J327">
        <v>31</v>
      </c>
      <c r="K327">
        <v>0.6784219612790382</v>
      </c>
      <c r="L327">
        <v>0.42038474093637612</v>
      </c>
      <c r="M327">
        <v>0.3568439225580764</v>
      </c>
      <c r="N327">
        <v>-0.15923051812724781</v>
      </c>
      <c r="O327">
        <v>0.32759593007900012</v>
      </c>
      <c r="P327">
        <v>-0.14206434088082051</v>
      </c>
      <c r="Q327">
        <v>0.46329060729595012</v>
      </c>
      <c r="R327">
        <v>-0.20090931760325079</v>
      </c>
      <c r="S327">
        <v>1.0708139256114559</v>
      </c>
      <c r="T327">
        <v>109.5</v>
      </c>
      <c r="U327">
        <v>110.5</v>
      </c>
      <c r="V327">
        <v>30.5</v>
      </c>
      <c r="W327">
        <v>31.5</v>
      </c>
      <c r="X327">
        <v>9.6792946685027026E-3</v>
      </c>
      <c r="Y327">
        <v>3.3324511308078293E-2</v>
      </c>
      <c r="Z327">
        <v>3.4539934618498208E-4</v>
      </c>
      <c r="AA327">
        <v>2.4671307107400651E-4</v>
      </c>
      <c r="AB327">
        <v>3.2676487539412557E-4</v>
      </c>
      <c r="AC327">
        <v>-0.99950657385785202</v>
      </c>
      <c r="AD327">
        <v>-0.99934647024921175</v>
      </c>
      <c r="AE327">
        <v>-2.4637721337620482</v>
      </c>
      <c r="AF327">
        <v>-2.4100792989565969</v>
      </c>
      <c r="AG327">
        <v>-3.4842999661631882</v>
      </c>
      <c r="AH327">
        <v>-3.4083668309790611</v>
      </c>
      <c r="AI327">
        <v>117.7064047974453</v>
      </c>
      <c r="AJ327">
        <v>6.0587497293083992E-2</v>
      </c>
      <c r="AK327">
        <v>6.9744816486601502E-3</v>
      </c>
      <c r="AL327">
        <v>0</v>
      </c>
      <c r="AM327">
        <v>0.5</v>
      </c>
      <c r="AN327">
        <v>0</v>
      </c>
      <c r="AO327">
        <v>0.5</v>
      </c>
      <c r="AP327">
        <v>2.4671307107400651E-4</v>
      </c>
      <c r="AQ327">
        <v>3.2676487539412557E-4</v>
      </c>
      <c r="AR327">
        <v>9.4891567662968721E-6</v>
      </c>
      <c r="AS327">
        <v>2.205926380652986E-8</v>
      </c>
      <c r="AT327">
        <v>4.9812571496575482E-7</v>
      </c>
      <c r="AU327">
        <v>298276.58083425328</v>
      </c>
      <c r="AV327">
        <v>0.109746738296239</v>
      </c>
      <c r="AW327">
        <v>3.1465848042977702E-2</v>
      </c>
      <c r="AX327">
        <v>110</v>
      </c>
      <c r="AY327">
        <v>31</v>
      </c>
      <c r="AZ327">
        <v>31</v>
      </c>
      <c r="BA327">
        <v>0</v>
      </c>
      <c r="BB327">
        <v>5.7545752032094404</v>
      </c>
      <c r="BC327">
        <v>1.23213296789136E-2</v>
      </c>
      <c r="BD327">
        <v>0.8711087433396969</v>
      </c>
      <c r="BE327">
        <v>1.9144518364064101E-2</v>
      </c>
      <c r="BF327">
        <v>9.7425408617325404E-2</v>
      </c>
      <c r="BG327">
        <v>871</v>
      </c>
      <c r="BH327">
        <v>19</v>
      </c>
      <c r="BI327">
        <v>97</v>
      </c>
      <c r="BJ327">
        <v>12</v>
      </c>
      <c r="BK327">
        <v>868</v>
      </c>
      <c r="BL327">
        <v>22</v>
      </c>
      <c r="BM327">
        <v>101</v>
      </c>
      <c r="BN327">
        <v>9</v>
      </c>
      <c r="BO327">
        <v>1.036866359447005E-2</v>
      </c>
      <c r="BP327">
        <v>0.40909090909090912</v>
      </c>
      <c r="BQ327">
        <v>0.15841584158415839</v>
      </c>
      <c r="BR327">
        <v>1</v>
      </c>
      <c r="BS327" s="3">
        <v>1.577875414269537</v>
      </c>
      <c r="BU327">
        <v>862</v>
      </c>
      <c r="BV327">
        <v>28</v>
      </c>
      <c r="BW327">
        <v>106</v>
      </c>
      <c r="BX327">
        <v>3</v>
      </c>
      <c r="BY327">
        <v>4.1474654377880192E-2</v>
      </c>
      <c r="BZ327">
        <v>1.636363636363636</v>
      </c>
      <c r="CA327">
        <v>0.24752475247524749</v>
      </c>
      <c r="CB327">
        <v>4</v>
      </c>
      <c r="CC327" s="3">
        <v>5.9253630432167643</v>
      </c>
    </row>
    <row r="328" spans="1:81" x14ac:dyDescent="0.3">
      <c r="A328" t="s">
        <v>406</v>
      </c>
      <c r="B328">
        <v>0.85549132947976902</v>
      </c>
      <c r="C328">
        <v>1.7341040462427699E-2</v>
      </c>
      <c r="D328">
        <v>0.118084227910818</v>
      </c>
      <c r="E328">
        <v>9.0834021469859607E-3</v>
      </c>
      <c r="F328">
        <v>0.12716763005780299</v>
      </c>
      <c r="G328">
        <v>2.6424442609413699E-2</v>
      </c>
      <c r="H328">
        <v>1000</v>
      </c>
      <c r="I328">
        <v>127</v>
      </c>
      <c r="J328">
        <v>26</v>
      </c>
      <c r="K328">
        <v>0.82177364027716171</v>
      </c>
      <c r="L328">
        <v>0.26510569000246309</v>
      </c>
      <c r="M328">
        <v>0.64354728055432342</v>
      </c>
      <c r="N328">
        <v>-0.46978861999507382</v>
      </c>
      <c r="O328">
        <v>0.65205529144247887</v>
      </c>
      <c r="P328">
        <v>-0.44383916909542381</v>
      </c>
      <c r="Q328">
        <v>0.92214543657509485</v>
      </c>
      <c r="R328">
        <v>-0.62768337244715389</v>
      </c>
      <c r="S328">
        <v>0.48726959351882232</v>
      </c>
      <c r="T328">
        <v>126.5</v>
      </c>
      <c r="U328">
        <v>127.5</v>
      </c>
      <c r="V328">
        <v>25.5</v>
      </c>
      <c r="W328">
        <v>26.5</v>
      </c>
      <c r="X328">
        <v>7.0342311905622354E-3</v>
      </c>
      <c r="Y328">
        <v>2.7998114437147229E-2</v>
      </c>
      <c r="Z328">
        <v>9.5965412349435515E-5</v>
      </c>
      <c r="AA328">
        <v>2.4671307107400651E-4</v>
      </c>
      <c r="AB328">
        <v>3.2676487539412557E-4</v>
      </c>
      <c r="AC328">
        <v>-0.99950657385785202</v>
      </c>
      <c r="AD328">
        <v>-0.99934647024921175</v>
      </c>
      <c r="AE328">
        <v>-2.4637721337620482</v>
      </c>
      <c r="AF328">
        <v>-2.4100792989565969</v>
      </c>
      <c r="AG328">
        <v>-3.4842999661631882</v>
      </c>
      <c r="AH328">
        <v>-3.4083668309790611</v>
      </c>
      <c r="AI328">
        <v>117.7064047974453</v>
      </c>
      <c r="AJ328">
        <v>0.23887720002879109</v>
      </c>
      <c r="AK328">
        <v>1.209289373505569E-3</v>
      </c>
      <c r="AL328">
        <v>0</v>
      </c>
      <c r="AM328">
        <v>0.5</v>
      </c>
      <c r="AN328">
        <v>0</v>
      </c>
      <c r="AO328">
        <v>0.5</v>
      </c>
      <c r="AP328">
        <v>2.4671307107400651E-4</v>
      </c>
      <c r="AQ328">
        <v>3.2676487539412557E-4</v>
      </c>
      <c r="AR328">
        <v>9.4891567662968721E-6</v>
      </c>
      <c r="AS328">
        <v>2.779599607763797E-9</v>
      </c>
      <c r="AT328">
        <v>1.650044449600741E-6</v>
      </c>
      <c r="AU328">
        <v>198547.52143588191</v>
      </c>
      <c r="AV328">
        <v>0.12716763005780299</v>
      </c>
      <c r="AW328">
        <v>2.6424442609413699E-2</v>
      </c>
      <c r="AX328">
        <v>127</v>
      </c>
      <c r="AY328">
        <v>26</v>
      </c>
      <c r="AZ328">
        <v>26</v>
      </c>
      <c r="BA328">
        <v>0</v>
      </c>
      <c r="BB328">
        <v>5.8713536571318228</v>
      </c>
      <c r="BC328">
        <v>1.166487489913124E-2</v>
      </c>
      <c r="BD328">
        <v>0.85807280223191462</v>
      </c>
      <c r="BE328">
        <v>1.4759567710282461E-2</v>
      </c>
      <c r="BF328">
        <v>0.1155027551586718</v>
      </c>
      <c r="BG328">
        <v>858</v>
      </c>
      <c r="BH328">
        <v>15</v>
      </c>
      <c r="BI328">
        <v>116</v>
      </c>
      <c r="BJ328">
        <v>12</v>
      </c>
      <c r="BK328">
        <v>855</v>
      </c>
      <c r="BL328">
        <v>17</v>
      </c>
      <c r="BM328">
        <v>118</v>
      </c>
      <c r="BN328">
        <v>9</v>
      </c>
      <c r="BO328">
        <v>1.0526315789473681E-2</v>
      </c>
      <c r="BP328">
        <v>0.23529411764705879</v>
      </c>
      <c r="BQ328">
        <v>3.3898305084745763E-2</v>
      </c>
      <c r="BR328">
        <v>1</v>
      </c>
      <c r="BS328" s="3">
        <v>1.279718738521278</v>
      </c>
      <c r="BU328">
        <v>850</v>
      </c>
      <c r="BV328">
        <v>23</v>
      </c>
      <c r="BW328">
        <v>124</v>
      </c>
      <c r="BX328">
        <v>3</v>
      </c>
      <c r="BY328">
        <v>2.923976608187134E-2</v>
      </c>
      <c r="BZ328">
        <v>2.117647058823529</v>
      </c>
      <c r="CA328">
        <v>0.30508474576271188</v>
      </c>
      <c r="CB328">
        <v>4</v>
      </c>
      <c r="CC328" s="3">
        <v>6.4519715706681122</v>
      </c>
    </row>
    <row r="329" spans="1:81" x14ac:dyDescent="0.3">
      <c r="A329" t="s">
        <v>407</v>
      </c>
      <c r="B329">
        <v>0.93579766536965003</v>
      </c>
      <c r="C329">
        <v>5.8365758754863797E-3</v>
      </c>
      <c r="D329">
        <v>5.2529182879377398E-2</v>
      </c>
      <c r="E329">
        <v>5.8365758754863797E-3</v>
      </c>
      <c r="F329">
        <v>5.83657587548638E-2</v>
      </c>
      <c r="G329">
        <v>1.1673151750972799E-2</v>
      </c>
      <c r="H329">
        <v>1000</v>
      </c>
      <c r="I329">
        <v>58</v>
      </c>
      <c r="J329">
        <v>12</v>
      </c>
      <c r="K329">
        <v>0.17080841174611119</v>
      </c>
      <c r="L329">
        <v>3.271521319321815E-2</v>
      </c>
      <c r="M329">
        <v>-0.65838317650777756</v>
      </c>
      <c r="N329">
        <v>-0.93456957361356374</v>
      </c>
      <c r="O329">
        <v>-0.67244121028890735</v>
      </c>
      <c r="P329">
        <v>-1.3027069507063149</v>
      </c>
      <c r="Q329">
        <v>-0.95097547948915129</v>
      </c>
      <c r="R329">
        <v>-1.84230583748657</v>
      </c>
      <c r="S329">
        <v>1.9422121254836029</v>
      </c>
      <c r="T329">
        <v>57.5</v>
      </c>
      <c r="U329">
        <v>58.5</v>
      </c>
      <c r="V329">
        <v>11.5</v>
      </c>
      <c r="W329">
        <v>12.5</v>
      </c>
      <c r="X329">
        <v>7.0089367943560188E-3</v>
      </c>
      <c r="Y329">
        <v>6.5800266830139736E-3</v>
      </c>
      <c r="Z329">
        <v>8.9572863780805633E-5</v>
      </c>
      <c r="AA329">
        <v>2.4671307107400651E-4</v>
      </c>
      <c r="AB329">
        <v>3.2676487539412557E-4</v>
      </c>
      <c r="AC329">
        <v>-0.99950657385785202</v>
      </c>
      <c r="AD329">
        <v>-0.99934647024921175</v>
      </c>
      <c r="AE329">
        <v>-2.4637721337620482</v>
      </c>
      <c r="AF329">
        <v>-2.4100792989565969</v>
      </c>
      <c r="AG329">
        <v>-3.4842999661631882</v>
      </c>
      <c r="AH329">
        <v>-3.4083668309790611</v>
      </c>
      <c r="AI329">
        <v>117.7064047974453</v>
      </c>
      <c r="AJ329">
        <v>6.4265934865655776</v>
      </c>
      <c r="AK329">
        <v>0.68507123928835589</v>
      </c>
      <c r="AL329">
        <v>0</v>
      </c>
      <c r="AM329">
        <v>0.5</v>
      </c>
      <c r="AN329">
        <v>0</v>
      </c>
      <c r="AO329">
        <v>0.5</v>
      </c>
      <c r="AP329">
        <v>2.4671307107400651E-4</v>
      </c>
      <c r="AQ329">
        <v>3.2676487539412557E-4</v>
      </c>
      <c r="AR329">
        <v>9.4891567662968721E-6</v>
      </c>
      <c r="AS329">
        <v>1.5690010929187589E-6</v>
      </c>
      <c r="AT329">
        <v>1.043279427732086E-5</v>
      </c>
      <c r="AU329">
        <v>51.925440705160447</v>
      </c>
      <c r="AV329">
        <v>5.83657587548638E-2</v>
      </c>
      <c r="AW329">
        <v>1.1673151750972799E-2</v>
      </c>
      <c r="AX329">
        <v>58</v>
      </c>
      <c r="AY329">
        <v>12</v>
      </c>
      <c r="AZ329">
        <v>12</v>
      </c>
      <c r="BA329">
        <v>0</v>
      </c>
      <c r="BB329">
        <v>7.8932204130551904</v>
      </c>
      <c r="BC329">
        <v>3.690069025146478E-3</v>
      </c>
      <c r="BD329">
        <v>0.9336511585193098</v>
      </c>
      <c r="BE329">
        <v>7.9830827258263216E-3</v>
      </c>
      <c r="BF329">
        <v>5.4675689729717321E-2</v>
      </c>
      <c r="BG329">
        <v>934</v>
      </c>
      <c r="BH329">
        <v>8</v>
      </c>
      <c r="BI329">
        <v>55</v>
      </c>
      <c r="BJ329">
        <v>4</v>
      </c>
      <c r="BK329">
        <v>936</v>
      </c>
      <c r="BL329">
        <v>6</v>
      </c>
      <c r="BM329">
        <v>53</v>
      </c>
      <c r="BN329">
        <v>6</v>
      </c>
      <c r="BO329">
        <v>4.2735042735042739E-3</v>
      </c>
      <c r="BP329">
        <v>0.66666666666666663</v>
      </c>
      <c r="BQ329">
        <v>7.5471698113207544E-2</v>
      </c>
      <c r="BR329">
        <v>0.66666666666666663</v>
      </c>
      <c r="BS329" s="3">
        <v>1.413078535720045</v>
      </c>
      <c r="BU329">
        <v>931</v>
      </c>
      <c r="BV329">
        <v>11</v>
      </c>
      <c r="BW329">
        <v>58</v>
      </c>
      <c r="BX329">
        <v>1</v>
      </c>
      <c r="BY329">
        <v>2.6709401709401712E-2</v>
      </c>
      <c r="BZ329">
        <v>4.166666666666667</v>
      </c>
      <c r="CA329">
        <v>0.47169811320754718</v>
      </c>
      <c r="CB329">
        <v>4.166666666666667</v>
      </c>
      <c r="CC329" s="3">
        <v>8.8317408482502842</v>
      </c>
    </row>
    <row r="330" spans="1:81" x14ac:dyDescent="0.3">
      <c r="A330" t="s">
        <v>408</v>
      </c>
      <c r="B330">
        <v>0.90608034744842603</v>
      </c>
      <c r="C330">
        <v>2.4429967426710102E-2</v>
      </c>
      <c r="D330">
        <v>6.5146579804560303E-2</v>
      </c>
      <c r="E330">
        <v>4.3431053203040202E-3</v>
      </c>
      <c r="F330">
        <v>6.9489685124864295E-2</v>
      </c>
      <c r="G330">
        <v>2.87730727470141E-2</v>
      </c>
      <c r="H330">
        <v>1000</v>
      </c>
      <c r="I330">
        <v>69</v>
      </c>
      <c r="J330">
        <v>29</v>
      </c>
      <c r="K330">
        <v>0.25820199109954212</v>
      </c>
      <c r="L330">
        <v>0.35513503724826112</v>
      </c>
      <c r="M330">
        <v>-0.48359601780091582</v>
      </c>
      <c r="N330">
        <v>-0.28972992550347781</v>
      </c>
      <c r="O330">
        <v>-0.45884053200240887</v>
      </c>
      <c r="P330">
        <v>-0.26268549885178399</v>
      </c>
      <c r="Q330">
        <v>-0.64889850332429289</v>
      </c>
      <c r="R330">
        <v>-0.37149339511493512</v>
      </c>
      <c r="S330">
        <v>1.3603200902796471</v>
      </c>
      <c r="T330">
        <v>68.5</v>
      </c>
      <c r="U330">
        <v>69.5</v>
      </c>
      <c r="V330">
        <v>28.5</v>
      </c>
      <c r="W330">
        <v>29.5</v>
      </c>
      <c r="X330">
        <v>8.8354688962770656E-3</v>
      </c>
      <c r="Y330">
        <v>3.1762785222157919E-2</v>
      </c>
      <c r="Z330">
        <v>3.817590070580105E-4</v>
      </c>
      <c r="AA330">
        <v>2.4671307107400651E-4</v>
      </c>
      <c r="AB330">
        <v>3.2676487539412557E-4</v>
      </c>
      <c r="AC330">
        <v>-0.99950657385785202</v>
      </c>
      <c r="AD330">
        <v>-0.99934647024921175</v>
      </c>
      <c r="AE330">
        <v>-2.4637721337620482</v>
      </c>
      <c r="AF330">
        <v>-2.4100792989565969</v>
      </c>
      <c r="AG330">
        <v>-3.4842999661631882</v>
      </c>
      <c r="AH330">
        <v>-3.4083668309790611</v>
      </c>
      <c r="AI330">
        <v>117.7064047974453</v>
      </c>
      <c r="AJ330">
        <v>0.10625562304780869</v>
      </c>
      <c r="AK330">
        <v>0.28510915630750061</v>
      </c>
      <c r="AL330">
        <v>0</v>
      </c>
      <c r="AM330">
        <v>0.5</v>
      </c>
      <c r="AN330">
        <v>0</v>
      </c>
      <c r="AO330">
        <v>0.5</v>
      </c>
      <c r="AP330">
        <v>2.4671307107400651E-4</v>
      </c>
      <c r="AQ330">
        <v>3.2676487539412557E-4</v>
      </c>
      <c r="AR330">
        <v>9.4891567662968721E-6</v>
      </c>
      <c r="AS330">
        <v>8.2314460194406588E-7</v>
      </c>
      <c r="AT330">
        <v>8.3265033195983118E-7</v>
      </c>
      <c r="AU330">
        <v>5285.4031581119998</v>
      </c>
      <c r="AV330">
        <v>6.9489685124864295E-2</v>
      </c>
      <c r="AW330">
        <v>2.87730727470141E-2</v>
      </c>
      <c r="AX330">
        <v>69</v>
      </c>
      <c r="AY330">
        <v>29</v>
      </c>
      <c r="AZ330">
        <v>29</v>
      </c>
      <c r="BA330">
        <v>0</v>
      </c>
      <c r="BB330">
        <v>6.2371589626056716</v>
      </c>
      <c r="BC330">
        <v>8.4824000836314032E-3</v>
      </c>
      <c r="BD330">
        <v>0.910219642211753</v>
      </c>
      <c r="BE330">
        <v>2.0290672663382699E-2</v>
      </c>
      <c r="BF330">
        <v>6.1007285041232887E-2</v>
      </c>
      <c r="BG330">
        <v>910</v>
      </c>
      <c r="BH330">
        <v>20</v>
      </c>
      <c r="BI330">
        <v>61</v>
      </c>
      <c r="BJ330">
        <v>8</v>
      </c>
      <c r="BK330">
        <v>906</v>
      </c>
      <c r="BL330">
        <v>24</v>
      </c>
      <c r="BM330">
        <v>65</v>
      </c>
      <c r="BN330">
        <v>4</v>
      </c>
      <c r="BO330">
        <v>1.7660044150110379E-2</v>
      </c>
      <c r="BP330">
        <v>0.66666666666666663</v>
      </c>
      <c r="BQ330">
        <v>0.2461538461538462</v>
      </c>
      <c r="BR330">
        <v>4</v>
      </c>
      <c r="BS330" s="3">
        <v>4.9304805569706236</v>
      </c>
      <c r="BU330">
        <v>904</v>
      </c>
      <c r="BV330">
        <v>27</v>
      </c>
      <c r="BW330">
        <v>67</v>
      </c>
      <c r="BX330">
        <v>2</v>
      </c>
      <c r="BY330">
        <v>4.4150110375275938E-3</v>
      </c>
      <c r="BZ330">
        <v>0.375</v>
      </c>
      <c r="CA330">
        <v>6.1538461538461542E-2</v>
      </c>
      <c r="CB330">
        <v>1</v>
      </c>
      <c r="CC330" s="3">
        <v>1.4409534725759889</v>
      </c>
    </row>
    <row r="331" spans="1:81" x14ac:dyDescent="0.3">
      <c r="A331" t="s">
        <v>409</v>
      </c>
      <c r="B331">
        <v>0.849895760945101</v>
      </c>
      <c r="C331">
        <v>2.4322446143154999E-2</v>
      </c>
      <c r="D331">
        <v>0.102849200833912</v>
      </c>
      <c r="E331">
        <v>2.2932592077831802E-2</v>
      </c>
      <c r="F331">
        <v>0.12578179291174399</v>
      </c>
      <c r="G331">
        <v>4.7255038220986798E-2</v>
      </c>
      <c r="H331">
        <v>1000</v>
      </c>
      <c r="I331">
        <v>126</v>
      </c>
      <c r="J331">
        <v>47</v>
      </c>
      <c r="K331">
        <v>0.81465181605740866</v>
      </c>
      <c r="L331">
        <v>0.87721920128397968</v>
      </c>
      <c r="M331">
        <v>0.62930363211481732</v>
      </c>
      <c r="N331">
        <v>0.75443840256795935</v>
      </c>
      <c r="O331">
        <v>0.632980580361306</v>
      </c>
      <c r="P331">
        <v>0.82109061573900299</v>
      </c>
      <c r="Q331">
        <v>0.8951697214657518</v>
      </c>
      <c r="R331">
        <v>1.1611974847153741</v>
      </c>
      <c r="S331">
        <v>1.84819409265003</v>
      </c>
      <c r="T331">
        <v>125.5</v>
      </c>
      <c r="U331">
        <v>126.5</v>
      </c>
      <c r="V331">
        <v>46.5</v>
      </c>
      <c r="W331">
        <v>47.5</v>
      </c>
      <c r="X331">
        <v>7.2092026812214938E-3</v>
      </c>
      <c r="Y331">
        <v>1.7294321681650789E-2</v>
      </c>
      <c r="Z331">
        <v>2.3042964253433529E-4</v>
      </c>
      <c r="AA331">
        <v>2.4671307107400651E-4</v>
      </c>
      <c r="AB331">
        <v>3.2676487539412557E-4</v>
      </c>
      <c r="AC331">
        <v>-0.99950657385785202</v>
      </c>
      <c r="AD331">
        <v>-0.99934647024921175</v>
      </c>
      <c r="AE331">
        <v>-2.4637721337620482</v>
      </c>
      <c r="AF331">
        <v>-2.4100792989565969</v>
      </c>
      <c r="AG331">
        <v>-3.4842999661631882</v>
      </c>
      <c r="AH331">
        <v>-3.4083668309790611</v>
      </c>
      <c r="AI331">
        <v>117.7064047974453</v>
      </c>
      <c r="AJ331">
        <v>3.5967928824523363E-4</v>
      </c>
      <c r="AK331">
        <v>1.345306599627829E-3</v>
      </c>
      <c r="AL331">
        <v>0</v>
      </c>
      <c r="AM331">
        <v>0.5</v>
      </c>
      <c r="AN331">
        <v>0</v>
      </c>
      <c r="AO331">
        <v>0.5</v>
      </c>
      <c r="AP331">
        <v>2.4671307107400651E-4</v>
      </c>
      <c r="AQ331">
        <v>3.2676487539412557E-4</v>
      </c>
      <c r="AR331">
        <v>9.4891567662968721E-6</v>
      </c>
      <c r="AS331">
        <v>3.1691578813801958E-9</v>
      </c>
      <c r="AT331">
        <v>1.5346562849821869E-9</v>
      </c>
      <c r="AU331">
        <v>449584127.18664521</v>
      </c>
      <c r="AV331">
        <v>0.12578179291174399</v>
      </c>
      <c r="AW331">
        <v>4.7255038220986798E-2</v>
      </c>
      <c r="AX331">
        <v>126</v>
      </c>
      <c r="AY331">
        <v>47</v>
      </c>
      <c r="AZ331">
        <v>47</v>
      </c>
      <c r="BA331">
        <v>0</v>
      </c>
      <c r="BB331">
        <v>5.4350867471720559</v>
      </c>
      <c r="BC331">
        <v>1.9203397317779571E-2</v>
      </c>
      <c r="BD331">
        <v>0.84616656618504882</v>
      </c>
      <c r="BE331">
        <v>2.805164090320723E-2</v>
      </c>
      <c r="BF331">
        <v>0.1065783955939644</v>
      </c>
      <c r="BG331">
        <v>846</v>
      </c>
      <c r="BH331">
        <v>28</v>
      </c>
      <c r="BI331">
        <v>107</v>
      </c>
      <c r="BJ331">
        <v>19</v>
      </c>
      <c r="BK331">
        <v>850</v>
      </c>
      <c r="BL331">
        <v>24</v>
      </c>
      <c r="BM331">
        <v>103</v>
      </c>
      <c r="BN331">
        <v>23</v>
      </c>
      <c r="BO331">
        <v>1.8823529411764701E-2</v>
      </c>
      <c r="BP331">
        <v>0.66666666666666663</v>
      </c>
      <c r="BQ331">
        <v>0.1553398058252427</v>
      </c>
      <c r="BR331">
        <v>0.69565217391304346</v>
      </c>
      <c r="BS331" s="3">
        <v>1.536482175816718</v>
      </c>
      <c r="BU331">
        <v>833</v>
      </c>
      <c r="BV331">
        <v>41</v>
      </c>
      <c r="BW331">
        <v>120</v>
      </c>
      <c r="BX331">
        <v>6</v>
      </c>
      <c r="BY331">
        <v>0.34</v>
      </c>
      <c r="BZ331">
        <v>12.04166666666667</v>
      </c>
      <c r="CA331">
        <v>2.8058252427184471</v>
      </c>
      <c r="CB331">
        <v>12.565217391304349</v>
      </c>
      <c r="CC331" s="3">
        <v>27.75270930068946</v>
      </c>
    </row>
    <row r="332" spans="1:81" x14ac:dyDescent="0.3">
      <c r="A332" t="s">
        <v>410</v>
      </c>
      <c r="B332">
        <v>0.91193181818181801</v>
      </c>
      <c r="C332">
        <v>1.9886363636363601E-2</v>
      </c>
      <c r="D332">
        <v>6.5340909090909102E-2</v>
      </c>
      <c r="E332">
        <v>2.8409090909090901E-3</v>
      </c>
      <c r="F332">
        <v>6.8181818181818205E-2</v>
      </c>
      <c r="G332">
        <v>2.27272727272727E-2</v>
      </c>
      <c r="H332">
        <v>1000</v>
      </c>
      <c r="I332">
        <v>68</v>
      </c>
      <c r="J332">
        <v>23</v>
      </c>
      <c r="K332">
        <v>0.24944240706932211</v>
      </c>
      <c r="L332">
        <v>0.18822588309557961</v>
      </c>
      <c r="M332">
        <v>-0.50111518586135584</v>
      </c>
      <c r="N332">
        <v>-0.62354823380884095</v>
      </c>
      <c r="O332">
        <v>-0.4781777504933602</v>
      </c>
      <c r="P332">
        <v>-0.62540265773267256</v>
      </c>
      <c r="Q332">
        <v>-0.67624545997276797</v>
      </c>
      <c r="R332">
        <v>-0.88445292050972435</v>
      </c>
      <c r="S332">
        <v>1.574991343554766</v>
      </c>
      <c r="T332">
        <v>67.5</v>
      </c>
      <c r="U332">
        <v>68.5</v>
      </c>
      <c r="V332">
        <v>22.5</v>
      </c>
      <c r="W332">
        <v>23.5</v>
      </c>
      <c r="X332">
        <v>8.682778794694257E-3</v>
      </c>
      <c r="Y332">
        <v>2.312664412286583E-2</v>
      </c>
      <c r="Z332">
        <v>3.1626382966756951E-4</v>
      </c>
      <c r="AA332">
        <v>2.4671307107400651E-4</v>
      </c>
      <c r="AB332">
        <v>3.2676487539412557E-4</v>
      </c>
      <c r="AC332">
        <v>-0.99950657385785202</v>
      </c>
      <c r="AD332">
        <v>-0.99934647024921175</v>
      </c>
      <c r="AE332">
        <v>-2.4637721337620482</v>
      </c>
      <c r="AF332">
        <v>-2.4100792989565969</v>
      </c>
      <c r="AG332">
        <v>-3.4842999661631882</v>
      </c>
      <c r="AH332">
        <v>-3.4083668309790611</v>
      </c>
      <c r="AI332">
        <v>117.7064047974453</v>
      </c>
      <c r="AJ332">
        <v>0.51668994766630028</v>
      </c>
      <c r="AK332">
        <v>0.30937121693364728</v>
      </c>
      <c r="AL332">
        <v>0</v>
      </c>
      <c r="AM332">
        <v>0.5</v>
      </c>
      <c r="AN332">
        <v>0</v>
      </c>
      <c r="AO332">
        <v>0.5</v>
      </c>
      <c r="AP332">
        <v>2.4671307107400651E-4</v>
      </c>
      <c r="AQ332">
        <v>3.2676487539412557E-4</v>
      </c>
      <c r="AR332">
        <v>9.4891567662968721E-6</v>
      </c>
      <c r="AS332">
        <v>8.7775641021081691E-7</v>
      </c>
      <c r="AT332">
        <v>2.9480496206420781E-6</v>
      </c>
      <c r="AU332">
        <v>1159.760593357561</v>
      </c>
      <c r="AV332">
        <v>6.8181818181818205E-2</v>
      </c>
      <c r="AW332">
        <v>2.27272727272727E-2</v>
      </c>
      <c r="AX332">
        <v>68</v>
      </c>
      <c r="AY332">
        <v>23</v>
      </c>
      <c r="AZ332">
        <v>23</v>
      </c>
      <c r="BA332">
        <v>0</v>
      </c>
      <c r="BB332">
        <v>6.4986874628393956</v>
      </c>
      <c r="BC332">
        <v>6.887989302623989E-3</v>
      </c>
      <c r="BD332">
        <v>0.91597889839353308</v>
      </c>
      <c r="BE332">
        <v>1.5839283424648711E-2</v>
      </c>
      <c r="BF332">
        <v>6.1293828879194212E-2</v>
      </c>
      <c r="BG332">
        <v>916</v>
      </c>
      <c r="BH332">
        <v>16</v>
      </c>
      <c r="BI332">
        <v>61</v>
      </c>
      <c r="BJ332">
        <v>7</v>
      </c>
      <c r="BK332">
        <v>912</v>
      </c>
      <c r="BL332">
        <v>20</v>
      </c>
      <c r="BM332">
        <v>65</v>
      </c>
      <c r="BN332">
        <v>3</v>
      </c>
      <c r="BO332">
        <v>1.754385964912281E-2</v>
      </c>
      <c r="BP332">
        <v>0.8</v>
      </c>
      <c r="BQ332">
        <v>0.2461538461538462</v>
      </c>
      <c r="BR332">
        <v>5.333333333333333</v>
      </c>
      <c r="BS332" s="3">
        <v>6.3970310391363023</v>
      </c>
      <c r="BU332">
        <v>911</v>
      </c>
      <c r="BV332">
        <v>21</v>
      </c>
      <c r="BW332">
        <v>67</v>
      </c>
      <c r="BX332">
        <v>2</v>
      </c>
      <c r="BY332">
        <v>1.0964912280701749E-3</v>
      </c>
      <c r="BZ332">
        <v>0.05</v>
      </c>
      <c r="CA332">
        <v>6.1538461538461542E-2</v>
      </c>
      <c r="CB332">
        <v>0.33333333333333331</v>
      </c>
      <c r="CC332" s="3">
        <v>0.44596828609986511</v>
      </c>
    </row>
    <row r="333" spans="1:81" x14ac:dyDescent="0.3">
      <c r="A333" t="s">
        <v>411</v>
      </c>
      <c r="B333">
        <v>0.78340080971659898</v>
      </c>
      <c r="C333">
        <v>3.2388663967611302E-2</v>
      </c>
      <c r="D333">
        <v>0.18016194331983801</v>
      </c>
      <c r="E333">
        <v>4.0485829959514196E-3</v>
      </c>
      <c r="F333">
        <v>0.18421052631578899</v>
      </c>
      <c r="G333">
        <v>3.6437246963562701E-2</v>
      </c>
      <c r="H333">
        <v>1000</v>
      </c>
      <c r="I333">
        <v>184</v>
      </c>
      <c r="J333">
        <v>36</v>
      </c>
      <c r="K333">
        <v>0.99301753648029423</v>
      </c>
      <c r="L333">
        <v>0.58904827245958147</v>
      </c>
      <c r="M333">
        <v>0.98603507296058845</v>
      </c>
      <c r="N333">
        <v>0.17809654491916291</v>
      </c>
      <c r="O333">
        <v>1.7381846427387559</v>
      </c>
      <c r="P333">
        <v>0.15916794205464191</v>
      </c>
      <c r="Q333">
        <v>2.4581642956697811</v>
      </c>
      <c r="R333">
        <v>0.22509746234868941</v>
      </c>
      <c r="S333">
        <v>0.33938724576577223</v>
      </c>
      <c r="T333">
        <v>183.5</v>
      </c>
      <c r="U333">
        <v>184.5</v>
      </c>
      <c r="V333">
        <v>35.5</v>
      </c>
      <c r="W333">
        <v>36.5</v>
      </c>
      <c r="X333">
        <v>5.2373413023631965E-4</v>
      </c>
      <c r="Y333">
        <v>3.3112518025610993E-2</v>
      </c>
      <c r="Z333">
        <v>5.8857065021321688E-6</v>
      </c>
      <c r="AA333">
        <v>2.4671307107400651E-4</v>
      </c>
      <c r="AB333">
        <v>3.2676487539412557E-4</v>
      </c>
      <c r="AC333">
        <v>-0.99950657385785202</v>
      </c>
      <c r="AD333">
        <v>-0.99934647024921175</v>
      </c>
      <c r="AE333">
        <v>-2.4637721337620482</v>
      </c>
      <c r="AF333">
        <v>-2.4100792989565969</v>
      </c>
      <c r="AG333">
        <v>-3.4842999661631882</v>
      </c>
      <c r="AH333">
        <v>-3.4083668309790611</v>
      </c>
      <c r="AI333">
        <v>117.7064047974453</v>
      </c>
      <c r="AJ333">
        <v>1.3779040317947759E-2</v>
      </c>
      <c r="AK333">
        <v>1.338273009807406E-6</v>
      </c>
      <c r="AL333">
        <v>0</v>
      </c>
      <c r="AM333">
        <v>0.5</v>
      </c>
      <c r="AN333">
        <v>0</v>
      </c>
      <c r="AO333">
        <v>0.5</v>
      </c>
      <c r="AP333">
        <v>2.4671307107400651E-4</v>
      </c>
      <c r="AQ333">
        <v>3.2676487539412557E-4</v>
      </c>
      <c r="AR333">
        <v>9.4891567662968721E-6</v>
      </c>
      <c r="AS333">
        <v>2.2902925635483859E-13</v>
      </c>
      <c r="AT333">
        <v>1.125649902384414E-7</v>
      </c>
      <c r="AU333">
        <v>2166366454.7183938</v>
      </c>
      <c r="AV333">
        <v>0.18421052631578899</v>
      </c>
      <c r="AW333">
        <v>3.6437246963562701E-2</v>
      </c>
      <c r="AX333">
        <v>184</v>
      </c>
      <c r="AY333">
        <v>36</v>
      </c>
      <c r="AZ333">
        <v>36</v>
      </c>
      <c r="BA333">
        <v>0</v>
      </c>
      <c r="BB333">
        <v>5.6014089976647146</v>
      </c>
      <c r="BC333">
        <v>1.9526623083516659E-2</v>
      </c>
      <c r="BD333">
        <v>0.79887884980416513</v>
      </c>
      <c r="BE333">
        <v>1.6910623880046039E-2</v>
      </c>
      <c r="BF333">
        <v>0.16468390323227231</v>
      </c>
      <c r="BG333">
        <v>799</v>
      </c>
      <c r="BH333">
        <v>17</v>
      </c>
      <c r="BI333">
        <v>165</v>
      </c>
      <c r="BJ333">
        <v>20</v>
      </c>
      <c r="BK333">
        <v>783</v>
      </c>
      <c r="BL333">
        <v>32</v>
      </c>
      <c r="BM333">
        <v>180</v>
      </c>
      <c r="BN333">
        <v>4</v>
      </c>
      <c r="BO333">
        <v>0.3269476372924649</v>
      </c>
      <c r="BP333">
        <v>7.03125</v>
      </c>
      <c r="BQ333">
        <v>1.25</v>
      </c>
      <c r="BR333">
        <v>64</v>
      </c>
      <c r="BS333" s="3">
        <v>72.608197637292463</v>
      </c>
      <c r="BU333">
        <v>786</v>
      </c>
      <c r="BV333">
        <v>30</v>
      </c>
      <c r="BW333">
        <v>177</v>
      </c>
      <c r="BX333">
        <v>7</v>
      </c>
      <c r="BY333">
        <v>1.149425287356322E-2</v>
      </c>
      <c r="BZ333">
        <v>0.125</v>
      </c>
      <c r="CA333">
        <v>0.05</v>
      </c>
      <c r="CB333">
        <v>2.25</v>
      </c>
      <c r="CC333" s="3">
        <v>2.4364942528735631</v>
      </c>
    </row>
    <row r="334" spans="1:81" x14ac:dyDescent="0.3">
      <c r="A334" t="s">
        <v>412</v>
      </c>
      <c r="B334">
        <v>0.92362093352192398</v>
      </c>
      <c r="C334">
        <v>1.55586987270156E-2</v>
      </c>
      <c r="D334">
        <v>5.7991513437058002E-2</v>
      </c>
      <c r="E334">
        <v>2.8288543140028298E-3</v>
      </c>
      <c r="F334">
        <v>6.0820367751060797E-2</v>
      </c>
      <c r="G334">
        <v>1.8387553041018401E-2</v>
      </c>
      <c r="H334">
        <v>1000</v>
      </c>
      <c r="I334">
        <v>61</v>
      </c>
      <c r="J334">
        <v>18</v>
      </c>
      <c r="K334">
        <v>0.1926210185532217</v>
      </c>
      <c r="L334">
        <v>9.4272816874065191E-2</v>
      </c>
      <c r="M334">
        <v>-0.61475796289355666</v>
      </c>
      <c r="N334">
        <v>-0.81145436625186962</v>
      </c>
      <c r="O334">
        <v>-0.61396542418541855</v>
      </c>
      <c r="P334">
        <v>-0.92977024467294789</v>
      </c>
      <c r="Q334">
        <v>-0.86827822971116919</v>
      </c>
      <c r="R334">
        <v>-1.3148936899074339</v>
      </c>
      <c r="S334">
        <v>1.8472404983543931</v>
      </c>
      <c r="T334">
        <v>60.5</v>
      </c>
      <c r="U334">
        <v>61.5</v>
      </c>
      <c r="V334">
        <v>17.5</v>
      </c>
      <c r="W334">
        <v>18.5</v>
      </c>
      <c r="X334">
        <v>7.5310660308194888E-3</v>
      </c>
      <c r="Y334">
        <v>1.455549765867396E-2</v>
      </c>
      <c r="Z334">
        <v>2.0249157366722379E-4</v>
      </c>
      <c r="AA334">
        <v>2.4671307107400651E-4</v>
      </c>
      <c r="AB334">
        <v>3.2676487539412557E-4</v>
      </c>
      <c r="AC334">
        <v>-0.99950657385785202</v>
      </c>
      <c r="AD334">
        <v>-0.99934647024921175</v>
      </c>
      <c r="AE334">
        <v>-2.4637721337620482</v>
      </c>
      <c r="AF334">
        <v>-2.4100792989565969</v>
      </c>
      <c r="AG334">
        <v>-3.4842999661631882</v>
      </c>
      <c r="AH334">
        <v>-3.4083668309790611</v>
      </c>
      <c r="AI334">
        <v>117.7064047974453</v>
      </c>
      <c r="AJ334">
        <v>1.7197382664521119</v>
      </c>
      <c r="AK334">
        <v>0.54190971190962667</v>
      </c>
      <c r="AL334">
        <v>0</v>
      </c>
      <c r="AM334">
        <v>0.5</v>
      </c>
      <c r="AN334">
        <v>0</v>
      </c>
      <c r="AO334">
        <v>0.5</v>
      </c>
      <c r="AP334">
        <v>2.4671307107400651E-4</v>
      </c>
      <c r="AQ334">
        <v>3.2676487539412557E-4</v>
      </c>
      <c r="AR334">
        <v>9.4891567662968721E-6</v>
      </c>
      <c r="AS334">
        <v>1.3335790275400649E-6</v>
      </c>
      <c r="AT334">
        <v>6.1756343353944788E-6</v>
      </c>
      <c r="AU334">
        <v>233.31047985784519</v>
      </c>
      <c r="AV334">
        <v>6.0820367751060797E-2</v>
      </c>
      <c r="AW334">
        <v>1.8387553041018401E-2</v>
      </c>
      <c r="AX334">
        <v>61</v>
      </c>
      <c r="AY334">
        <v>18</v>
      </c>
      <c r="AZ334">
        <v>18</v>
      </c>
      <c r="BA334">
        <v>0</v>
      </c>
      <c r="BB334">
        <v>7.0049446426021831</v>
      </c>
      <c r="BC334">
        <v>5.428743927169675E-3</v>
      </c>
      <c r="BD334">
        <v>0.92622082313509047</v>
      </c>
      <c r="BE334">
        <v>1.2958809113848731E-2</v>
      </c>
      <c r="BF334">
        <v>5.5391623823891123E-2</v>
      </c>
      <c r="BG334">
        <v>926</v>
      </c>
      <c r="BH334">
        <v>13</v>
      </c>
      <c r="BI334">
        <v>55</v>
      </c>
      <c r="BJ334">
        <v>5</v>
      </c>
      <c r="BK334">
        <v>924</v>
      </c>
      <c r="BL334">
        <v>16</v>
      </c>
      <c r="BM334">
        <v>58</v>
      </c>
      <c r="BN334">
        <v>3</v>
      </c>
      <c r="BO334">
        <v>4.329004329004329E-3</v>
      </c>
      <c r="BP334">
        <v>0.5625</v>
      </c>
      <c r="BQ334">
        <v>0.15517241379310351</v>
      </c>
      <c r="BR334">
        <v>1.333333333333333</v>
      </c>
      <c r="BS334" s="3">
        <v>2.0553347514554412</v>
      </c>
      <c r="BU334">
        <v>922</v>
      </c>
      <c r="BV334">
        <v>17</v>
      </c>
      <c r="BW334">
        <v>60</v>
      </c>
      <c r="BX334">
        <v>1</v>
      </c>
      <c r="BY334">
        <v>4.329004329004329E-3</v>
      </c>
      <c r="BZ334">
        <v>6.25E-2</v>
      </c>
      <c r="CA334">
        <v>6.8965517241379309E-2</v>
      </c>
      <c r="CB334">
        <v>1.333333333333333</v>
      </c>
      <c r="CC334" s="3">
        <v>1.469127854903717</v>
      </c>
    </row>
    <row r="335" spans="1:81" x14ac:dyDescent="0.3">
      <c r="A335" t="s">
        <v>413</v>
      </c>
      <c r="B335">
        <v>0.85900473933649302</v>
      </c>
      <c r="C335">
        <v>2.3696682464454999E-2</v>
      </c>
      <c r="D335">
        <v>9.1232227488151699E-2</v>
      </c>
      <c r="E335">
        <v>2.60663507109005E-2</v>
      </c>
      <c r="F335">
        <v>0.117298578199052</v>
      </c>
      <c r="G335">
        <v>4.9763033175355499E-2</v>
      </c>
      <c r="H335">
        <v>1000</v>
      </c>
      <c r="I335">
        <v>117</v>
      </c>
      <c r="J335">
        <v>50</v>
      </c>
      <c r="K335">
        <v>0.74289850255340317</v>
      </c>
      <c r="L335">
        <v>0.92166656082563714</v>
      </c>
      <c r="M335">
        <v>0.48579700510680629</v>
      </c>
      <c r="N335">
        <v>0.84333312165127428</v>
      </c>
      <c r="O335">
        <v>0.46125086792011638</v>
      </c>
      <c r="P335">
        <v>1.0015256153584591</v>
      </c>
      <c r="Q335">
        <v>0.65230723306898986</v>
      </c>
      <c r="R335">
        <v>1.4163711083039929</v>
      </c>
      <c r="S335">
        <v>1.5107464510768249</v>
      </c>
      <c r="T335">
        <v>116.5</v>
      </c>
      <c r="U335">
        <v>117.5</v>
      </c>
      <c r="V335">
        <v>49.5</v>
      </c>
      <c r="W335">
        <v>50.5</v>
      </c>
      <c r="X335">
        <v>8.7050196274707226E-3</v>
      </c>
      <c r="Y335">
        <v>1.244826177310576E-2</v>
      </c>
      <c r="Z335">
        <v>1.6370805542739199E-4</v>
      </c>
      <c r="AA335">
        <v>2.4671307107400651E-4</v>
      </c>
      <c r="AB335">
        <v>3.2676487539412557E-4</v>
      </c>
      <c r="AC335">
        <v>-0.99950657385785202</v>
      </c>
      <c r="AD335">
        <v>-0.99934647024921175</v>
      </c>
      <c r="AE335">
        <v>-2.4637721337620482</v>
      </c>
      <c r="AF335">
        <v>-2.4100792989565969</v>
      </c>
      <c r="AG335">
        <v>-3.4842999661631882</v>
      </c>
      <c r="AH335">
        <v>-3.4083668309790611</v>
      </c>
      <c r="AI335">
        <v>117.7064047974453</v>
      </c>
      <c r="AJ335">
        <v>1.212786227376237E-4</v>
      </c>
      <c r="AK335">
        <v>3.442238946045124E-3</v>
      </c>
      <c r="AL335">
        <v>0</v>
      </c>
      <c r="AM335">
        <v>0.5</v>
      </c>
      <c r="AN335">
        <v>0</v>
      </c>
      <c r="AO335">
        <v>0.5</v>
      </c>
      <c r="AP335">
        <v>2.4671307107400651E-4</v>
      </c>
      <c r="AQ335">
        <v>3.2676487539412557E-4</v>
      </c>
      <c r="AR335">
        <v>9.4891567662968721E-6</v>
      </c>
      <c r="AS335">
        <v>9.7914302793818429E-9</v>
      </c>
      <c r="AT335">
        <v>3.7246470779252669E-10</v>
      </c>
      <c r="AU335">
        <v>425957635.16267133</v>
      </c>
      <c r="AV335">
        <v>0.117298578199052</v>
      </c>
      <c r="AW335">
        <v>4.9763033175355499E-2</v>
      </c>
      <c r="AX335">
        <v>117</v>
      </c>
      <c r="AY335">
        <v>50</v>
      </c>
      <c r="AZ335">
        <v>50</v>
      </c>
      <c r="BA335">
        <v>0</v>
      </c>
      <c r="BB335">
        <v>5.4401268435432959</v>
      </c>
      <c r="BC335">
        <v>1.916784899950625E-2</v>
      </c>
      <c r="BD335">
        <v>0.85210623762509885</v>
      </c>
      <c r="BE335">
        <v>3.0595184175849249E-2</v>
      </c>
      <c r="BF335">
        <v>9.8130729199545741E-2</v>
      </c>
      <c r="BG335">
        <v>852</v>
      </c>
      <c r="BH335">
        <v>31</v>
      </c>
      <c r="BI335">
        <v>98</v>
      </c>
      <c r="BJ335">
        <v>19</v>
      </c>
      <c r="BK335">
        <v>859</v>
      </c>
      <c r="BL335">
        <v>24</v>
      </c>
      <c r="BM335">
        <v>91</v>
      </c>
      <c r="BN335">
        <v>26</v>
      </c>
      <c r="BO335">
        <v>5.7043073341094298E-2</v>
      </c>
      <c r="BP335">
        <v>2.041666666666667</v>
      </c>
      <c r="BQ335">
        <v>0.53846153846153844</v>
      </c>
      <c r="BR335">
        <v>1.884615384615385</v>
      </c>
      <c r="BS335" s="3">
        <v>4.5217866630846837</v>
      </c>
      <c r="BU335">
        <v>839</v>
      </c>
      <c r="BV335">
        <v>44</v>
      </c>
      <c r="BW335">
        <v>111</v>
      </c>
      <c r="BX335">
        <v>6</v>
      </c>
      <c r="BY335">
        <v>0.46565774155995338</v>
      </c>
      <c r="BZ335">
        <v>16.666666666666671</v>
      </c>
      <c r="CA335">
        <v>4.395604395604396</v>
      </c>
      <c r="CB335">
        <v>15.38461538461539</v>
      </c>
      <c r="CC335" s="3">
        <v>36.912544188446397</v>
      </c>
    </row>
    <row r="336" spans="1:81" x14ac:dyDescent="0.3">
      <c r="A336" t="s">
        <v>414</v>
      </c>
      <c r="B336">
        <v>0.88451863709124201</v>
      </c>
      <c r="C336">
        <v>2.21815687171278E-2</v>
      </c>
      <c r="D336">
        <v>8.3123713697690393E-2</v>
      </c>
      <c r="E336">
        <v>1.0176080493940099E-2</v>
      </c>
      <c r="F336">
        <v>9.3299794191630495E-2</v>
      </c>
      <c r="G336">
        <v>3.2357649211067901E-2</v>
      </c>
      <c r="H336">
        <v>1000</v>
      </c>
      <c r="I336">
        <v>93</v>
      </c>
      <c r="J336">
        <v>32</v>
      </c>
      <c r="K336">
        <v>0.5014206160178919</v>
      </c>
      <c r="L336">
        <v>0.45395965637658481</v>
      </c>
      <c r="M336">
        <v>2.8412320357837921E-3</v>
      </c>
      <c r="N336">
        <v>-9.2080687246830495E-2</v>
      </c>
      <c r="O336">
        <v>2.5179816530893811E-3</v>
      </c>
      <c r="P336">
        <v>-8.178637566077275E-2</v>
      </c>
      <c r="Q336">
        <v>3.560963803605629E-3</v>
      </c>
      <c r="R336">
        <v>-0.1156634016768056</v>
      </c>
      <c r="S336">
        <v>1.264734241886678</v>
      </c>
      <c r="T336">
        <v>92.5</v>
      </c>
      <c r="U336">
        <v>93.5</v>
      </c>
      <c r="V336">
        <v>31.5</v>
      </c>
      <c r="W336">
        <v>32.5</v>
      </c>
      <c r="X336">
        <v>1.0803835864923729E-2</v>
      </c>
      <c r="Y336">
        <v>3.3766185335175843E-2</v>
      </c>
      <c r="Z336">
        <v>4.6138052033556359E-4</v>
      </c>
      <c r="AA336">
        <v>2.4671307107400651E-4</v>
      </c>
      <c r="AB336">
        <v>3.2676487539412557E-4</v>
      </c>
      <c r="AC336">
        <v>-0.99950657385785202</v>
      </c>
      <c r="AD336">
        <v>-0.99934647024921175</v>
      </c>
      <c r="AE336">
        <v>-2.4637721337620482</v>
      </c>
      <c r="AF336">
        <v>-2.4100792989565969</v>
      </c>
      <c r="AG336">
        <v>-3.4842999661631882</v>
      </c>
      <c r="AH336">
        <v>-3.4083668309790611</v>
      </c>
      <c r="AI336">
        <v>117.7064047974453</v>
      </c>
      <c r="AJ336">
        <v>4.5452360436156657E-2</v>
      </c>
      <c r="AK336">
        <v>3.545130053486524E-2</v>
      </c>
      <c r="AL336">
        <v>0</v>
      </c>
      <c r="AM336">
        <v>0.5</v>
      </c>
      <c r="AN336">
        <v>0</v>
      </c>
      <c r="AO336">
        <v>0.5</v>
      </c>
      <c r="AP336">
        <v>2.4671307107400651E-4</v>
      </c>
      <c r="AQ336">
        <v>3.2676487539412557E-4</v>
      </c>
      <c r="AR336">
        <v>9.4891567662968721E-6</v>
      </c>
      <c r="AS336">
        <v>1.2515422543894119E-7</v>
      </c>
      <c r="AT336">
        <v>3.7864358314274759E-7</v>
      </c>
      <c r="AU336">
        <v>92386.9772513957</v>
      </c>
      <c r="AV336">
        <v>9.3299794191630495E-2</v>
      </c>
      <c r="AW336">
        <v>3.2357649211067901E-2</v>
      </c>
      <c r="AX336">
        <v>93</v>
      </c>
      <c r="AY336">
        <v>32</v>
      </c>
      <c r="AZ336">
        <v>32</v>
      </c>
      <c r="BA336">
        <v>0</v>
      </c>
      <c r="BB336">
        <v>5.8376124380527834</v>
      </c>
      <c r="BC336">
        <v>1.1348172786006749E-2</v>
      </c>
      <c r="BD336">
        <v>0.88569072938330839</v>
      </c>
      <c r="BE336">
        <v>2.1009476425061149E-2</v>
      </c>
      <c r="BF336">
        <v>8.1951621405623745E-2</v>
      </c>
      <c r="BG336">
        <v>886</v>
      </c>
      <c r="BH336">
        <v>21</v>
      </c>
      <c r="BI336">
        <v>82</v>
      </c>
      <c r="BJ336">
        <v>11</v>
      </c>
      <c r="BK336">
        <v>885</v>
      </c>
      <c r="BL336">
        <v>22</v>
      </c>
      <c r="BM336">
        <v>83</v>
      </c>
      <c r="BN336">
        <v>10</v>
      </c>
      <c r="BO336">
        <v>1.129943502824859E-3</v>
      </c>
      <c r="BP336">
        <v>4.5454545454545463E-2</v>
      </c>
      <c r="BQ336">
        <v>1.204819277108434E-2</v>
      </c>
      <c r="BR336">
        <v>0.1</v>
      </c>
      <c r="BS336" s="3">
        <v>0.15863268172845471</v>
      </c>
      <c r="BU336">
        <v>877</v>
      </c>
      <c r="BV336">
        <v>29</v>
      </c>
      <c r="BW336">
        <v>90</v>
      </c>
      <c r="BX336">
        <v>3</v>
      </c>
      <c r="BY336">
        <v>7.2316384180790963E-2</v>
      </c>
      <c r="BZ336">
        <v>2.2272727272727271</v>
      </c>
      <c r="CA336">
        <v>0.59036144578313254</v>
      </c>
      <c r="CB336">
        <v>4.9000000000000004</v>
      </c>
      <c r="CC336" s="3">
        <v>7.7899505572366508</v>
      </c>
    </row>
    <row r="337" spans="1:81" x14ac:dyDescent="0.3">
      <c r="A337" t="s">
        <v>415</v>
      </c>
      <c r="B337">
        <v>0.856920684292379</v>
      </c>
      <c r="C337">
        <v>1.2441679626749601E-2</v>
      </c>
      <c r="D337">
        <v>0.12597200622084001</v>
      </c>
      <c r="E337">
        <v>4.6656298600311003E-3</v>
      </c>
      <c r="F337">
        <v>0.13063763608087101</v>
      </c>
      <c r="G337">
        <v>1.71073094867807E-2</v>
      </c>
      <c r="H337">
        <v>1000</v>
      </c>
      <c r="I337">
        <v>131</v>
      </c>
      <c r="J337">
        <v>17</v>
      </c>
      <c r="K337">
        <v>0.84850273166392409</v>
      </c>
      <c r="L337">
        <v>8.0513206403332122E-2</v>
      </c>
      <c r="M337">
        <v>0.69700546332784818</v>
      </c>
      <c r="N337">
        <v>-0.8389735871933357</v>
      </c>
      <c r="O337">
        <v>0.72834328609528043</v>
      </c>
      <c r="P337">
        <v>-0.99110054136789161</v>
      </c>
      <c r="Q337">
        <v>1.0300329532593331</v>
      </c>
      <c r="R337">
        <v>-1.4016278272777889</v>
      </c>
      <c r="S337">
        <v>0.1192035696990132</v>
      </c>
      <c r="T337">
        <v>130.5</v>
      </c>
      <c r="U337">
        <v>131.5</v>
      </c>
      <c r="V337">
        <v>16.5</v>
      </c>
      <c r="W337">
        <v>17.5</v>
      </c>
      <c r="X337">
        <v>6.3297880444217469E-3</v>
      </c>
      <c r="Y337">
        <v>1.2983780171077611E-2</v>
      </c>
      <c r="Z337">
        <v>9.7966948927974572E-6</v>
      </c>
      <c r="AA337">
        <v>2.4671307107400651E-4</v>
      </c>
      <c r="AB337">
        <v>3.2676487539412557E-4</v>
      </c>
      <c r="AC337">
        <v>-0.99950657385785202</v>
      </c>
      <c r="AD337">
        <v>-0.99934647024921175</v>
      </c>
      <c r="AE337">
        <v>-2.4637721337620482</v>
      </c>
      <c r="AF337">
        <v>-2.4100792989565969</v>
      </c>
      <c r="AG337">
        <v>-3.4842999661631882</v>
      </c>
      <c r="AH337">
        <v>-3.4083668309790611</v>
      </c>
      <c r="AI337">
        <v>117.7064047974453</v>
      </c>
      <c r="AJ337">
        <v>2.1612802130767119</v>
      </c>
      <c r="AK337">
        <v>7.8605371242277788E-4</v>
      </c>
      <c r="AL337">
        <v>0</v>
      </c>
      <c r="AM337">
        <v>0.5</v>
      </c>
      <c r="AN337">
        <v>0</v>
      </c>
      <c r="AO337">
        <v>0.5</v>
      </c>
      <c r="AP337">
        <v>2.4671307107400651E-4</v>
      </c>
      <c r="AQ337">
        <v>3.2676487539412557E-4</v>
      </c>
      <c r="AR337">
        <v>9.4891567662968721E-6</v>
      </c>
      <c r="AS337">
        <v>1.6258360838815129E-9</v>
      </c>
      <c r="AT337">
        <v>6.9231603510781836E-6</v>
      </c>
      <c r="AU337">
        <v>8258.9731723088425</v>
      </c>
      <c r="AV337">
        <v>0.13063763608087101</v>
      </c>
      <c r="AW337">
        <v>1.71073094867807E-2</v>
      </c>
      <c r="AX337">
        <v>131</v>
      </c>
      <c r="AY337">
        <v>17</v>
      </c>
      <c r="AZ337">
        <v>17</v>
      </c>
      <c r="BA337">
        <v>0</v>
      </c>
      <c r="BB337">
        <v>6.4620282338878523</v>
      </c>
      <c r="BC337">
        <v>8.195162202603511E-3</v>
      </c>
      <c r="BD337">
        <v>0.8604502166349518</v>
      </c>
      <c r="BE337">
        <v>8.9121472841771892E-3</v>
      </c>
      <c r="BF337">
        <v>0.1224424738782675</v>
      </c>
      <c r="BG337">
        <v>860</v>
      </c>
      <c r="BH337">
        <v>9</v>
      </c>
      <c r="BI337">
        <v>122</v>
      </c>
      <c r="BJ337">
        <v>8</v>
      </c>
      <c r="BK337">
        <v>857</v>
      </c>
      <c r="BL337">
        <v>12</v>
      </c>
      <c r="BM337">
        <v>126</v>
      </c>
      <c r="BN337">
        <v>5</v>
      </c>
      <c r="BO337">
        <v>1.050175029171529E-2</v>
      </c>
      <c r="BP337">
        <v>0.75</v>
      </c>
      <c r="BQ337">
        <v>0.126984126984127</v>
      </c>
      <c r="BR337">
        <v>1.8</v>
      </c>
      <c r="BS337" s="3">
        <v>2.6874858772758419</v>
      </c>
      <c r="BU337">
        <v>854</v>
      </c>
      <c r="BV337">
        <v>15</v>
      </c>
      <c r="BW337">
        <v>128</v>
      </c>
      <c r="BX337">
        <v>2</v>
      </c>
      <c r="BY337">
        <v>1.050175029171529E-2</v>
      </c>
      <c r="BZ337">
        <v>0.75</v>
      </c>
      <c r="CA337">
        <v>3.1746031746031737E-2</v>
      </c>
      <c r="CB337">
        <v>1.8</v>
      </c>
      <c r="CC337" s="3">
        <v>2.592247782037747</v>
      </c>
    </row>
    <row r="338" spans="1:81" x14ac:dyDescent="0.3">
      <c r="A338" t="s">
        <v>416</v>
      </c>
      <c r="B338">
        <v>0.88641425389755002</v>
      </c>
      <c r="C338">
        <v>1.7817371937639201E-2</v>
      </c>
      <c r="D338">
        <v>8.6859688195991103E-2</v>
      </c>
      <c r="E338">
        <v>8.9086859688196005E-3</v>
      </c>
      <c r="F338">
        <v>9.5768374164810696E-2</v>
      </c>
      <c r="G338">
        <v>2.6726057906458801E-2</v>
      </c>
      <c r="H338">
        <v>1000</v>
      </c>
      <c r="I338">
        <v>96</v>
      </c>
      <c r="J338">
        <v>27</v>
      </c>
      <c r="K338">
        <v>0.53378288722577749</v>
      </c>
      <c r="L338">
        <v>0.29382808042988412</v>
      </c>
      <c r="M338">
        <v>6.7565774451554983E-2</v>
      </c>
      <c r="N338">
        <v>-0.41234383914023182</v>
      </c>
      <c r="O338">
        <v>5.9950352602659927E-2</v>
      </c>
      <c r="P338">
        <v>-0.38341852401650922</v>
      </c>
      <c r="Q338">
        <v>8.4782601719730857E-2</v>
      </c>
      <c r="R338">
        <v>-0.54223567672922168</v>
      </c>
      <c r="S338">
        <v>1.106421901871822</v>
      </c>
      <c r="T338">
        <v>95.5</v>
      </c>
      <c r="U338">
        <v>96.5</v>
      </c>
      <c r="V338">
        <v>26.5</v>
      </c>
      <c r="W338">
        <v>27.5</v>
      </c>
      <c r="X338">
        <v>1.075867903214278E-2</v>
      </c>
      <c r="Y338">
        <v>2.941225431326594E-2</v>
      </c>
      <c r="Z338">
        <v>3.5011283153181663E-4</v>
      </c>
      <c r="AA338">
        <v>2.4671307107400651E-4</v>
      </c>
      <c r="AB338">
        <v>3.2676487539412557E-4</v>
      </c>
      <c r="AC338">
        <v>-0.99950657385785202</v>
      </c>
      <c r="AD338">
        <v>-0.99934647024921175</v>
      </c>
      <c r="AE338">
        <v>-2.4637721337620482</v>
      </c>
      <c r="AF338">
        <v>-2.4100792989565969</v>
      </c>
      <c r="AG338">
        <v>-3.4842999661631882</v>
      </c>
      <c r="AH338">
        <v>-3.4083668309790611</v>
      </c>
      <c r="AI338">
        <v>117.7064047974453</v>
      </c>
      <c r="AJ338">
        <v>0.1831368819678309</v>
      </c>
      <c r="AK338">
        <v>2.685217940731208E-2</v>
      </c>
      <c r="AL338">
        <v>0</v>
      </c>
      <c r="AM338">
        <v>0.5</v>
      </c>
      <c r="AN338">
        <v>0</v>
      </c>
      <c r="AO338">
        <v>0.5</v>
      </c>
      <c r="AP338">
        <v>2.4671307107400651E-4</v>
      </c>
      <c r="AQ338">
        <v>3.2676487539412557E-4</v>
      </c>
      <c r="AR338">
        <v>9.4891567662968721E-6</v>
      </c>
      <c r="AS338">
        <v>9.4400405231985805E-8</v>
      </c>
      <c r="AT338">
        <v>1.3289121973694061E-6</v>
      </c>
      <c r="AU338">
        <v>26482.897712811231</v>
      </c>
      <c r="AV338">
        <v>9.5768374164810696E-2</v>
      </c>
      <c r="AW338">
        <v>2.6726057906458801E-2</v>
      </c>
      <c r="AX338">
        <v>96</v>
      </c>
      <c r="AY338">
        <v>27</v>
      </c>
      <c r="AZ338">
        <v>27</v>
      </c>
      <c r="BA338">
        <v>0</v>
      </c>
      <c r="BB338">
        <v>5.9638468782111058</v>
      </c>
      <c r="BC338">
        <v>9.788372393612077E-3</v>
      </c>
      <c r="BD338">
        <v>0.88729394032234266</v>
      </c>
      <c r="BE338">
        <v>1.6937685512846721E-2</v>
      </c>
      <c r="BF338">
        <v>8.5980001771198619E-2</v>
      </c>
      <c r="BG338">
        <v>887</v>
      </c>
      <c r="BH338">
        <v>17</v>
      </c>
      <c r="BI338">
        <v>86</v>
      </c>
      <c r="BJ338">
        <v>10</v>
      </c>
      <c r="BK338">
        <v>886</v>
      </c>
      <c r="BL338">
        <v>18</v>
      </c>
      <c r="BM338">
        <v>87</v>
      </c>
      <c r="BN338">
        <v>9</v>
      </c>
      <c r="BO338">
        <v>1.128668171557562E-3</v>
      </c>
      <c r="BP338">
        <v>5.5555555555555552E-2</v>
      </c>
      <c r="BQ338">
        <v>1.149425287356322E-2</v>
      </c>
      <c r="BR338">
        <v>0.1111111111111111</v>
      </c>
      <c r="BS338" s="3">
        <v>0.17928958771178741</v>
      </c>
      <c r="BU338">
        <v>880</v>
      </c>
      <c r="BV338">
        <v>24</v>
      </c>
      <c r="BW338">
        <v>93</v>
      </c>
      <c r="BX338">
        <v>3</v>
      </c>
      <c r="BY338">
        <v>4.0632054176072227E-2</v>
      </c>
      <c r="BZ338">
        <v>2</v>
      </c>
      <c r="CA338">
        <v>0.41379310344827591</v>
      </c>
      <c r="CB338">
        <v>4</v>
      </c>
      <c r="CC338" s="3">
        <v>6.4544251576243479</v>
      </c>
    </row>
    <row r="339" spans="1:81" x14ac:dyDescent="0.3">
      <c r="A339" t="s">
        <v>417</v>
      </c>
      <c r="B339">
        <v>0.90447865640307901</v>
      </c>
      <c r="C339">
        <v>1.6620013995801299E-2</v>
      </c>
      <c r="D339">
        <v>7.06787963610917E-2</v>
      </c>
      <c r="E339">
        <v>8.2225332400279894E-3</v>
      </c>
      <c r="F339">
        <v>7.8901329601119702E-2</v>
      </c>
      <c r="G339">
        <v>2.48425472358293E-2</v>
      </c>
      <c r="H339">
        <v>1000</v>
      </c>
      <c r="I339">
        <v>79</v>
      </c>
      <c r="J339">
        <v>25</v>
      </c>
      <c r="K339">
        <v>0.35334869037835642</v>
      </c>
      <c r="L339">
        <v>0.23786281602809009</v>
      </c>
      <c r="M339">
        <v>-0.29330261924328721</v>
      </c>
      <c r="N339">
        <v>-0.52427436794381976</v>
      </c>
      <c r="O339">
        <v>-0.26608095102003848</v>
      </c>
      <c r="P339">
        <v>-0.50430441256678959</v>
      </c>
      <c r="Q339">
        <v>-0.37629528962166958</v>
      </c>
      <c r="R339">
        <v>-0.71319413981655055</v>
      </c>
      <c r="S339">
        <v>1.359228480068208</v>
      </c>
      <c r="T339">
        <v>78.5</v>
      </c>
      <c r="U339">
        <v>79.5</v>
      </c>
      <c r="V339">
        <v>24.5</v>
      </c>
      <c r="W339">
        <v>25.5</v>
      </c>
      <c r="X339">
        <v>1.01074201152806E-2</v>
      </c>
      <c r="Y339">
        <v>2.646019207855824E-2</v>
      </c>
      <c r="Z339">
        <v>3.6351787903898521E-4</v>
      </c>
      <c r="AA339">
        <v>2.4671307107400651E-4</v>
      </c>
      <c r="AB339">
        <v>3.2676487539412557E-4</v>
      </c>
      <c r="AC339">
        <v>-0.99950657385785202</v>
      </c>
      <c r="AD339">
        <v>-0.99934647024921175</v>
      </c>
      <c r="AE339">
        <v>-2.4637721337620482</v>
      </c>
      <c r="AF339">
        <v>-2.4100792989565969</v>
      </c>
      <c r="AG339">
        <v>-3.4842999661631882</v>
      </c>
      <c r="AH339">
        <v>-3.4083668309790611</v>
      </c>
      <c r="AI339">
        <v>117.7064047974453</v>
      </c>
      <c r="AJ339">
        <v>0.31024829213613531</v>
      </c>
      <c r="AK339">
        <v>0.1231810826014041</v>
      </c>
      <c r="AL339">
        <v>0</v>
      </c>
      <c r="AM339">
        <v>0.5</v>
      </c>
      <c r="AN339">
        <v>0</v>
      </c>
      <c r="AO339">
        <v>0.5</v>
      </c>
      <c r="AP339">
        <v>2.4671307107400651E-4</v>
      </c>
      <c r="AQ339">
        <v>3.2676487539412557E-4</v>
      </c>
      <c r="AR339">
        <v>9.4891567662968721E-6</v>
      </c>
      <c r="AS339">
        <v>4.0683630510573258E-7</v>
      </c>
      <c r="AT339">
        <v>2.0253241969102559E-6</v>
      </c>
      <c r="AU339">
        <v>4186.3847968000246</v>
      </c>
      <c r="AV339">
        <v>7.8901329601119702E-2</v>
      </c>
      <c r="AW339">
        <v>2.48425472358293E-2</v>
      </c>
      <c r="AX339">
        <v>79</v>
      </c>
      <c r="AY339">
        <v>25</v>
      </c>
      <c r="AZ339">
        <v>25</v>
      </c>
      <c r="BA339">
        <v>0</v>
      </c>
      <c r="BB339">
        <v>6.2190986220352524</v>
      </c>
      <c r="BC339">
        <v>8.1321276279628079E-3</v>
      </c>
      <c r="BD339">
        <v>0.9043882507910137</v>
      </c>
      <c r="BE339">
        <v>1.671041960786649E-2</v>
      </c>
      <c r="BF339">
        <v>7.0769201973156892E-2</v>
      </c>
      <c r="BG339">
        <v>904</v>
      </c>
      <c r="BH339">
        <v>17</v>
      </c>
      <c r="BI339">
        <v>71</v>
      </c>
      <c r="BJ339">
        <v>8</v>
      </c>
      <c r="BK339">
        <v>904</v>
      </c>
      <c r="BL339">
        <v>17</v>
      </c>
      <c r="BM339">
        <v>71</v>
      </c>
      <c r="BN339">
        <v>8</v>
      </c>
      <c r="BO339">
        <v>0</v>
      </c>
      <c r="BP339">
        <v>0</v>
      </c>
      <c r="BQ339">
        <v>0</v>
      </c>
      <c r="BR339">
        <v>0</v>
      </c>
      <c r="BS339" s="3">
        <v>0</v>
      </c>
      <c r="BU339">
        <v>898</v>
      </c>
      <c r="BV339">
        <v>23</v>
      </c>
      <c r="BW339">
        <v>77</v>
      </c>
      <c r="BX339">
        <v>2</v>
      </c>
      <c r="BY339">
        <v>3.9823008849557522E-2</v>
      </c>
      <c r="BZ339">
        <v>2.117647058823529</v>
      </c>
      <c r="CA339">
        <v>0.50704225352112675</v>
      </c>
      <c r="CB339">
        <v>4.5</v>
      </c>
      <c r="CC339" s="3">
        <v>7.1645123211942137</v>
      </c>
    </row>
    <row r="340" spans="1:81" x14ac:dyDescent="0.3">
      <c r="A340" t="s">
        <v>418</v>
      </c>
      <c r="B340">
        <v>0.72383720930232598</v>
      </c>
      <c r="C340">
        <v>2.81007751937985E-2</v>
      </c>
      <c r="D340">
        <v>0.232558139534884</v>
      </c>
      <c r="E340">
        <v>1.5503875968992199E-2</v>
      </c>
      <c r="F340">
        <v>0.24806201550387599</v>
      </c>
      <c r="G340">
        <v>4.3604651162790699E-2</v>
      </c>
      <c r="H340">
        <v>1000</v>
      </c>
      <c r="I340">
        <v>248</v>
      </c>
      <c r="J340">
        <v>44</v>
      </c>
      <c r="K340">
        <v>0.99998552188996581</v>
      </c>
      <c r="L340">
        <v>0.81752806605415029</v>
      </c>
      <c r="M340">
        <v>0.99997104377993162</v>
      </c>
      <c r="N340">
        <v>0.63505613210830059</v>
      </c>
      <c r="O340">
        <v>2.956783686669354</v>
      </c>
      <c r="P340">
        <v>0.64062803565988913</v>
      </c>
      <c r="Q340">
        <v>4.1815235906913202</v>
      </c>
      <c r="R340">
        <v>0.90598485646665006</v>
      </c>
      <c r="S340">
        <v>0.19995791101552399</v>
      </c>
      <c r="T340">
        <v>247.5</v>
      </c>
      <c r="U340">
        <v>248.5</v>
      </c>
      <c r="V340">
        <v>43.5</v>
      </c>
      <c r="W340">
        <v>44.5</v>
      </c>
      <c r="X340">
        <v>1.716686068853335E-6</v>
      </c>
      <c r="Y340">
        <v>2.2515001173203038E-2</v>
      </c>
      <c r="Z340">
        <v>7.7286109815631626E-9</v>
      </c>
      <c r="AA340">
        <v>2.4671307107400651E-4</v>
      </c>
      <c r="AB340">
        <v>3.2676487539412557E-4</v>
      </c>
      <c r="AC340">
        <v>-0.99950657385785202</v>
      </c>
      <c r="AD340">
        <v>-0.99934647024921175</v>
      </c>
      <c r="AE340">
        <v>-2.4637721337620482</v>
      </c>
      <c r="AF340">
        <v>-2.4100792989565969</v>
      </c>
      <c r="AG340">
        <v>-3.4842999661631882</v>
      </c>
      <c r="AH340">
        <v>-3.4083668309790611</v>
      </c>
      <c r="AI340">
        <v>117.7064047974453</v>
      </c>
      <c r="AJ340">
        <v>1.0250604014977001E-3</v>
      </c>
      <c r="AK340">
        <v>1.1508396732505191E-10</v>
      </c>
      <c r="AL340">
        <v>0</v>
      </c>
      <c r="AM340">
        <v>0.5</v>
      </c>
      <c r="AN340">
        <v>0</v>
      </c>
      <c r="AO340">
        <v>0.5</v>
      </c>
      <c r="AP340">
        <v>2.4671307107400651E-4</v>
      </c>
      <c r="AQ340">
        <v>3.2676487539412557E-4</v>
      </c>
      <c r="AR340">
        <v>9.4891567662968721E-6</v>
      </c>
      <c r="AS340">
        <v>6.4556663277151723E-20</v>
      </c>
      <c r="AT340">
        <v>5.693949226715132E-9</v>
      </c>
      <c r="AU340">
        <v>199514472353780.69</v>
      </c>
      <c r="AV340">
        <v>0.24806201550387599</v>
      </c>
      <c r="AW340">
        <v>4.3604651162790699E-2</v>
      </c>
      <c r="AX340">
        <v>248</v>
      </c>
      <c r="AY340">
        <v>44</v>
      </c>
      <c r="AZ340">
        <v>44</v>
      </c>
      <c r="BA340">
        <v>0</v>
      </c>
      <c r="BB340">
        <v>5.6518657013327056</v>
      </c>
      <c r="BC340">
        <v>2.7424061273310981E-2</v>
      </c>
      <c r="BD340">
        <v>0.73575739460664435</v>
      </c>
      <c r="BE340">
        <v>1.6180589889479711E-2</v>
      </c>
      <c r="BF340">
        <v>0.22063795423056501</v>
      </c>
      <c r="BG340">
        <v>736</v>
      </c>
      <c r="BH340">
        <v>16</v>
      </c>
      <c r="BI340">
        <v>221</v>
      </c>
      <c r="BJ340">
        <v>27</v>
      </c>
      <c r="BK340">
        <v>724</v>
      </c>
      <c r="BL340">
        <v>28</v>
      </c>
      <c r="BM340">
        <v>233</v>
      </c>
      <c r="BN340">
        <v>16</v>
      </c>
      <c r="BO340">
        <v>0.19889502762430941</v>
      </c>
      <c r="BP340">
        <v>5.1428571428571432</v>
      </c>
      <c r="BQ340">
        <v>0.61802575107296143</v>
      </c>
      <c r="BR340">
        <v>7.5625</v>
      </c>
      <c r="BS340" s="3">
        <v>13.52227792155441</v>
      </c>
      <c r="BU340">
        <v>719</v>
      </c>
      <c r="BV340">
        <v>33</v>
      </c>
      <c r="BW340">
        <v>237</v>
      </c>
      <c r="BX340">
        <v>11</v>
      </c>
      <c r="BY340">
        <v>3.4530386740331487E-2</v>
      </c>
      <c r="BZ340">
        <v>0.8928571428571429</v>
      </c>
      <c r="CA340">
        <v>6.8669527896995708E-2</v>
      </c>
      <c r="CB340">
        <v>1.5625</v>
      </c>
      <c r="CC340" s="3">
        <v>2.55855705749447</v>
      </c>
    </row>
    <row r="341" spans="1:81" x14ac:dyDescent="0.3">
      <c r="A341" t="s">
        <v>419</v>
      </c>
      <c r="B341">
        <v>0.86934673366834203</v>
      </c>
      <c r="C341">
        <v>1.6750418760469E-2</v>
      </c>
      <c r="D341">
        <v>0.10552763819095499</v>
      </c>
      <c r="E341">
        <v>8.3752093802345103E-3</v>
      </c>
      <c r="F341">
        <v>0.113902847571189</v>
      </c>
      <c r="G341">
        <v>2.5125628140703501E-2</v>
      </c>
      <c r="H341">
        <v>1000</v>
      </c>
      <c r="I341">
        <v>114</v>
      </c>
      <c r="J341">
        <v>25</v>
      </c>
      <c r="K341">
        <v>0.71610704011866866</v>
      </c>
      <c r="L341">
        <v>0.23786281602809009</v>
      </c>
      <c r="M341">
        <v>0.43221408023733732</v>
      </c>
      <c r="N341">
        <v>-0.52427436794381976</v>
      </c>
      <c r="O341">
        <v>0.40398093586559619</v>
      </c>
      <c r="P341">
        <v>-0.50430441256678959</v>
      </c>
      <c r="Q341">
        <v>0.57131531844130168</v>
      </c>
      <c r="R341">
        <v>-0.71319413981655055</v>
      </c>
      <c r="S341">
        <v>0.65529563167026739</v>
      </c>
      <c r="T341">
        <v>113.5</v>
      </c>
      <c r="U341">
        <v>114.5</v>
      </c>
      <c r="V341">
        <v>24.5</v>
      </c>
      <c r="W341">
        <v>25.5</v>
      </c>
      <c r="X341">
        <v>9.1496142399074554E-3</v>
      </c>
      <c r="Y341">
        <v>2.646019207855824E-2</v>
      </c>
      <c r="Z341">
        <v>1.586474329924321E-4</v>
      </c>
      <c r="AA341">
        <v>2.4671307107400651E-4</v>
      </c>
      <c r="AB341">
        <v>3.2676487539412557E-4</v>
      </c>
      <c r="AC341">
        <v>-0.99950657385785202</v>
      </c>
      <c r="AD341">
        <v>-0.99934647024921175</v>
      </c>
      <c r="AE341">
        <v>-2.4637721337620482</v>
      </c>
      <c r="AF341">
        <v>-2.4100792989565969</v>
      </c>
      <c r="AG341">
        <v>-3.4842999661631882</v>
      </c>
      <c r="AH341">
        <v>-3.4083668309790611</v>
      </c>
      <c r="AI341">
        <v>117.7064047974453</v>
      </c>
      <c r="AJ341">
        <v>0.31024829213613531</v>
      </c>
      <c r="AK341">
        <v>4.6710379512369862E-3</v>
      </c>
      <c r="AL341">
        <v>0</v>
      </c>
      <c r="AM341">
        <v>0.5</v>
      </c>
      <c r="AN341">
        <v>0</v>
      </c>
      <c r="AO341">
        <v>0.5</v>
      </c>
      <c r="AP341">
        <v>2.4671307107400651E-4</v>
      </c>
      <c r="AQ341">
        <v>3.2676487539412557E-4</v>
      </c>
      <c r="AR341">
        <v>9.4891567662968721E-6</v>
      </c>
      <c r="AS341">
        <v>1.39653410793497E-8</v>
      </c>
      <c r="AT341">
        <v>2.0253241969102559E-6</v>
      </c>
      <c r="AU341">
        <v>53224.865476475687</v>
      </c>
      <c r="AV341">
        <v>0.113902847571189</v>
      </c>
      <c r="AW341">
        <v>2.5125628140703501E-2</v>
      </c>
      <c r="AX341">
        <v>114</v>
      </c>
      <c r="AY341">
        <v>25</v>
      </c>
      <c r="AZ341">
        <v>25</v>
      </c>
      <c r="BA341">
        <v>0</v>
      </c>
      <c r="BB341">
        <v>5.9475547572632914</v>
      </c>
      <c r="BC341">
        <v>1.0401683787368171E-2</v>
      </c>
      <c r="BD341">
        <v>0.87137320807547569</v>
      </c>
      <c r="BE341">
        <v>1.4723944353335331E-2</v>
      </c>
      <c r="BF341">
        <v>0.10350116378382079</v>
      </c>
      <c r="BG341">
        <v>871</v>
      </c>
      <c r="BH341">
        <v>15</v>
      </c>
      <c r="BI341">
        <v>104</v>
      </c>
      <c r="BJ341">
        <v>10</v>
      </c>
      <c r="BK341">
        <v>869</v>
      </c>
      <c r="BL341">
        <v>17</v>
      </c>
      <c r="BM341">
        <v>106</v>
      </c>
      <c r="BN341">
        <v>8</v>
      </c>
      <c r="BO341">
        <v>4.6029919447640967E-3</v>
      </c>
      <c r="BP341">
        <v>0.23529411764705879</v>
      </c>
      <c r="BQ341">
        <v>3.7735849056603772E-2</v>
      </c>
      <c r="BR341">
        <v>0.5</v>
      </c>
      <c r="BS341" s="3">
        <v>0.77763295864842674</v>
      </c>
      <c r="BU341">
        <v>864</v>
      </c>
      <c r="BV341">
        <v>22</v>
      </c>
      <c r="BW341">
        <v>111</v>
      </c>
      <c r="BX341">
        <v>3</v>
      </c>
      <c r="BY341">
        <v>2.87686996547756E-2</v>
      </c>
      <c r="BZ341">
        <v>1.470588235294118</v>
      </c>
      <c r="CA341">
        <v>0.23584905660377359</v>
      </c>
      <c r="CB341">
        <v>3.125</v>
      </c>
      <c r="CC341" s="3">
        <v>4.8602059915526672</v>
      </c>
    </row>
    <row r="342" spans="1:81" x14ac:dyDescent="0.3">
      <c r="A342" t="s">
        <v>420</v>
      </c>
      <c r="B342">
        <v>0.92634347989477595</v>
      </c>
      <c r="C342">
        <v>2.2923712889891E-2</v>
      </c>
      <c r="D342">
        <v>4.2089440060127797E-2</v>
      </c>
      <c r="E342">
        <v>8.6433671552048098E-3</v>
      </c>
      <c r="F342">
        <v>5.0732807215332597E-2</v>
      </c>
      <c r="G342">
        <v>3.1567080045095799E-2</v>
      </c>
      <c r="H342">
        <v>1000</v>
      </c>
      <c r="I342">
        <v>51</v>
      </c>
      <c r="J342">
        <v>32</v>
      </c>
      <c r="K342">
        <v>0.12605787007061431</v>
      </c>
      <c r="L342">
        <v>0.45395965637658481</v>
      </c>
      <c r="M342">
        <v>-0.74788425985877138</v>
      </c>
      <c r="N342">
        <v>-9.2080687246830495E-2</v>
      </c>
      <c r="O342">
        <v>-0.80979674712526173</v>
      </c>
      <c r="P342">
        <v>-8.178637566077275E-2</v>
      </c>
      <c r="Q342">
        <v>-1.145225542550161</v>
      </c>
      <c r="R342">
        <v>-0.1156634016768056</v>
      </c>
      <c r="S342">
        <v>0.96507781412546401</v>
      </c>
      <c r="T342">
        <v>50.5</v>
      </c>
      <c r="U342">
        <v>51.5</v>
      </c>
      <c r="V342">
        <v>31.5</v>
      </c>
      <c r="W342">
        <v>32.5</v>
      </c>
      <c r="X342">
        <v>5.7787552796274011E-3</v>
      </c>
      <c r="Y342">
        <v>3.3766185335175843E-2</v>
      </c>
      <c r="Z342">
        <v>1.8831227711592341E-4</v>
      </c>
      <c r="AA342">
        <v>2.4671307107400651E-4</v>
      </c>
      <c r="AB342">
        <v>3.2676487539412557E-4</v>
      </c>
      <c r="AC342">
        <v>-0.99950657385785202</v>
      </c>
      <c r="AD342">
        <v>-0.99934647024921175</v>
      </c>
      <c r="AE342">
        <v>-2.4637721337620482</v>
      </c>
      <c r="AF342">
        <v>-2.4100792989565969</v>
      </c>
      <c r="AG342">
        <v>-3.4842999661631882</v>
      </c>
      <c r="AH342">
        <v>-3.4083668309790611</v>
      </c>
      <c r="AI342">
        <v>117.7064047974453</v>
      </c>
      <c r="AJ342">
        <v>4.5452360436156657E-2</v>
      </c>
      <c r="AK342">
        <v>1.168702174465057</v>
      </c>
      <c r="AL342">
        <v>0</v>
      </c>
      <c r="AM342">
        <v>0.5</v>
      </c>
      <c r="AN342">
        <v>0</v>
      </c>
      <c r="AO342">
        <v>0.5</v>
      </c>
      <c r="AP342">
        <v>2.4671307107400651E-4</v>
      </c>
      <c r="AQ342">
        <v>3.2676487539412557E-4</v>
      </c>
      <c r="AR342">
        <v>9.4891567662968721E-6</v>
      </c>
      <c r="AS342">
        <v>2.2068535946966101E-6</v>
      </c>
      <c r="AT342">
        <v>3.7864358314274759E-7</v>
      </c>
      <c r="AU342">
        <v>2138.4649316540058</v>
      </c>
      <c r="AV342">
        <v>5.0732807215332597E-2</v>
      </c>
      <c r="AW342">
        <v>3.1567080045095799E-2</v>
      </c>
      <c r="AX342">
        <v>51</v>
      </c>
      <c r="AY342">
        <v>32</v>
      </c>
      <c r="AZ342">
        <v>32</v>
      </c>
      <c r="BA342">
        <v>0</v>
      </c>
      <c r="BB342">
        <v>6.6541039242825466</v>
      </c>
      <c r="BC342">
        <v>7.4887805867989666E-3</v>
      </c>
      <c r="BD342">
        <v>0.92518889332637055</v>
      </c>
      <c r="BE342">
        <v>2.4078299458296828E-2</v>
      </c>
      <c r="BF342">
        <v>4.3244026628533633E-2</v>
      </c>
      <c r="BG342">
        <v>925</v>
      </c>
      <c r="BH342">
        <v>24</v>
      </c>
      <c r="BI342">
        <v>43</v>
      </c>
      <c r="BJ342">
        <v>7</v>
      </c>
      <c r="BK342">
        <v>926</v>
      </c>
      <c r="BL342">
        <v>23</v>
      </c>
      <c r="BM342">
        <v>42</v>
      </c>
      <c r="BN342">
        <v>9</v>
      </c>
      <c r="BO342">
        <v>1.0799136069114469E-3</v>
      </c>
      <c r="BP342">
        <v>4.3478260869565223E-2</v>
      </c>
      <c r="BQ342">
        <v>2.3809523809523812E-2</v>
      </c>
      <c r="BR342">
        <v>0.44444444444444442</v>
      </c>
      <c r="BS342" s="3">
        <v>0.51281214273044484</v>
      </c>
      <c r="BU342">
        <v>919</v>
      </c>
      <c r="BV342">
        <v>30</v>
      </c>
      <c r="BW342">
        <v>49</v>
      </c>
      <c r="BX342">
        <v>2</v>
      </c>
      <c r="BY342">
        <v>5.2915766738660913E-2</v>
      </c>
      <c r="BZ342">
        <v>2.1304347826086958</v>
      </c>
      <c r="CA342">
        <v>1.166666666666667</v>
      </c>
      <c r="CB342">
        <v>5.4444444444444446</v>
      </c>
      <c r="CC342" s="3">
        <v>8.7944616604584684</v>
      </c>
    </row>
    <row r="343" spans="1:81" x14ac:dyDescent="0.3">
      <c r="A343" t="s">
        <v>421</v>
      </c>
      <c r="B343">
        <v>0.93333333333333302</v>
      </c>
      <c r="C343">
        <v>9.5238095238095195E-3</v>
      </c>
      <c r="D343">
        <v>5.4761904761904803E-2</v>
      </c>
      <c r="E343">
        <v>2.3809523809523799E-3</v>
      </c>
      <c r="F343">
        <v>5.7142857142857099E-2</v>
      </c>
      <c r="G343">
        <v>1.1904761904761901E-2</v>
      </c>
      <c r="H343">
        <v>1000</v>
      </c>
      <c r="I343">
        <v>57</v>
      </c>
      <c r="J343">
        <v>12</v>
      </c>
      <c r="K343">
        <v>0.16388729411645389</v>
      </c>
      <c r="L343">
        <v>3.271521319321815E-2</v>
      </c>
      <c r="M343">
        <v>-0.67222541176709216</v>
      </c>
      <c r="N343">
        <v>-0.93456957361356374</v>
      </c>
      <c r="O343">
        <v>-0.69197908933165497</v>
      </c>
      <c r="P343">
        <v>-1.3027069507063149</v>
      </c>
      <c r="Q343">
        <v>-0.97860621301141004</v>
      </c>
      <c r="R343">
        <v>-1.84230583748657</v>
      </c>
      <c r="S343">
        <v>2.010004079918446</v>
      </c>
      <c r="T343">
        <v>56.5</v>
      </c>
      <c r="U343">
        <v>57.5</v>
      </c>
      <c r="V343">
        <v>11.5</v>
      </c>
      <c r="W343">
        <v>12.5</v>
      </c>
      <c r="X343">
        <v>6.8331615797281031E-3</v>
      </c>
      <c r="Y343">
        <v>6.5800266830139736E-3</v>
      </c>
      <c r="Z343">
        <v>9.0374578346019336E-5</v>
      </c>
      <c r="AA343">
        <v>2.4671307107400651E-4</v>
      </c>
      <c r="AB343">
        <v>3.2676487539412557E-4</v>
      </c>
      <c r="AC343">
        <v>-0.99950657385785202</v>
      </c>
      <c r="AD343">
        <v>-0.99934647024921175</v>
      </c>
      <c r="AE343">
        <v>-2.4637721337620482</v>
      </c>
      <c r="AF343">
        <v>-2.4100792989565969</v>
      </c>
      <c r="AG343">
        <v>-3.4842999661631882</v>
      </c>
      <c r="AH343">
        <v>-3.4083668309790611</v>
      </c>
      <c r="AI343">
        <v>117.7064047974453</v>
      </c>
      <c r="AJ343">
        <v>6.4265934865655776</v>
      </c>
      <c r="AK343">
        <v>0.74019390495343484</v>
      </c>
      <c r="AL343">
        <v>0</v>
      </c>
      <c r="AM343">
        <v>0.5</v>
      </c>
      <c r="AN343">
        <v>0</v>
      </c>
      <c r="AO343">
        <v>0.5</v>
      </c>
      <c r="AP343">
        <v>2.4671307107400651E-4</v>
      </c>
      <c r="AQ343">
        <v>3.2676487539412557E-4</v>
      </c>
      <c r="AR343">
        <v>9.4891567662968721E-6</v>
      </c>
      <c r="AS343">
        <v>1.6527324803811279E-6</v>
      </c>
      <c r="AT343">
        <v>1.043279427732086E-5</v>
      </c>
      <c r="AU343">
        <v>49.735982287639231</v>
      </c>
      <c r="AV343">
        <v>5.7142857142857099E-2</v>
      </c>
      <c r="AW343">
        <v>1.1904761904761901E-2</v>
      </c>
      <c r="AX343">
        <v>57</v>
      </c>
      <c r="AY343">
        <v>12</v>
      </c>
      <c r="AZ343">
        <v>12</v>
      </c>
      <c r="BA343">
        <v>0</v>
      </c>
      <c r="BB343">
        <v>7.9261624790670604</v>
      </c>
      <c r="BC343">
        <v>3.7121219811772021E-3</v>
      </c>
      <c r="BD343">
        <v>0.93466450293355829</v>
      </c>
      <c r="BE343">
        <v>8.1926399235846999E-3</v>
      </c>
      <c r="BF343">
        <v>5.3430735161679899E-2</v>
      </c>
      <c r="BG343">
        <v>935</v>
      </c>
      <c r="BH343">
        <v>8</v>
      </c>
      <c r="BI343">
        <v>53</v>
      </c>
      <c r="BJ343">
        <v>4</v>
      </c>
      <c r="BK343">
        <v>933</v>
      </c>
      <c r="BL343">
        <v>10</v>
      </c>
      <c r="BM343">
        <v>55</v>
      </c>
      <c r="BN343">
        <v>2</v>
      </c>
      <c r="BO343">
        <v>4.2872454448017148E-3</v>
      </c>
      <c r="BP343">
        <v>0.4</v>
      </c>
      <c r="BQ343">
        <v>7.2727272727272724E-2</v>
      </c>
      <c r="BR343">
        <v>2</v>
      </c>
      <c r="BS343" s="3">
        <v>2.4770145181720751</v>
      </c>
      <c r="BU343">
        <v>932</v>
      </c>
      <c r="BV343">
        <v>11</v>
      </c>
      <c r="BW343">
        <v>56</v>
      </c>
      <c r="BX343">
        <v>1</v>
      </c>
      <c r="BY343">
        <v>1.0718113612004289E-3</v>
      </c>
      <c r="BZ343">
        <v>0.1</v>
      </c>
      <c r="CA343">
        <v>1.8181818181818181E-2</v>
      </c>
      <c r="CB343">
        <v>0.5</v>
      </c>
      <c r="CC343" s="3">
        <v>0.61925362954301866</v>
      </c>
    </row>
    <row r="344" spans="1:81" x14ac:dyDescent="0.3">
      <c r="A344" t="s">
        <v>422</v>
      </c>
      <c r="B344">
        <v>0.92455822383325803</v>
      </c>
      <c r="C344">
        <v>1.29134571816946E-2</v>
      </c>
      <c r="D344">
        <v>5.7091073855912999E-2</v>
      </c>
      <c r="E344">
        <v>5.4372451291345696E-3</v>
      </c>
      <c r="F344">
        <v>6.2528318985047598E-2</v>
      </c>
      <c r="G344">
        <v>1.8350702310829199E-2</v>
      </c>
      <c r="H344">
        <v>1000</v>
      </c>
      <c r="I344">
        <v>63</v>
      </c>
      <c r="J344">
        <v>18</v>
      </c>
      <c r="K344">
        <v>0.20802546752901119</v>
      </c>
      <c r="L344">
        <v>9.4272816874065191E-2</v>
      </c>
      <c r="M344">
        <v>-0.58394906494197751</v>
      </c>
      <c r="N344">
        <v>-0.81145436625186962</v>
      </c>
      <c r="O344">
        <v>-0.57508395226882314</v>
      </c>
      <c r="P344">
        <v>-0.92977024467294789</v>
      </c>
      <c r="Q344">
        <v>-0.81329152480169142</v>
      </c>
      <c r="R344">
        <v>-1.3148936899074339</v>
      </c>
      <c r="S344">
        <v>1.7684457000312279</v>
      </c>
      <c r="T344">
        <v>62.5</v>
      </c>
      <c r="U344">
        <v>63.5</v>
      </c>
      <c r="V344">
        <v>17.5</v>
      </c>
      <c r="W344">
        <v>18.5</v>
      </c>
      <c r="X344">
        <v>7.8720308981660436E-3</v>
      </c>
      <c r="Y344">
        <v>1.455549765867396E-2</v>
      </c>
      <c r="Z344">
        <v>2.026308555804034E-4</v>
      </c>
      <c r="AA344">
        <v>2.4671307107400651E-4</v>
      </c>
      <c r="AB344">
        <v>3.2676487539412557E-4</v>
      </c>
      <c r="AC344">
        <v>-0.99950657385785202</v>
      </c>
      <c r="AD344">
        <v>-0.99934647024921175</v>
      </c>
      <c r="AE344">
        <v>-2.4637721337620482</v>
      </c>
      <c r="AF344">
        <v>-2.4100792989565969</v>
      </c>
      <c r="AG344">
        <v>-3.4842999661631882</v>
      </c>
      <c r="AH344">
        <v>-3.4083668309790611</v>
      </c>
      <c r="AI344">
        <v>117.7064047974453</v>
      </c>
      <c r="AJ344">
        <v>1.7197382664521119</v>
      </c>
      <c r="AK344">
        <v>0.46261863196959913</v>
      </c>
      <c r="AL344">
        <v>0</v>
      </c>
      <c r="AM344">
        <v>0.5</v>
      </c>
      <c r="AN344">
        <v>0</v>
      </c>
      <c r="AO344">
        <v>0.5</v>
      </c>
      <c r="AP344">
        <v>2.4671307107400651E-4</v>
      </c>
      <c r="AQ344">
        <v>3.2676487539412557E-4</v>
      </c>
      <c r="AR344">
        <v>9.4891567662968721E-6</v>
      </c>
      <c r="AS344">
        <v>1.189995385330787E-6</v>
      </c>
      <c r="AT344">
        <v>6.1756343353944788E-6</v>
      </c>
      <c r="AU344">
        <v>261.64133070252012</v>
      </c>
      <c r="AV344">
        <v>6.2528318985047598E-2</v>
      </c>
      <c r="AW344">
        <v>1.8350702310829199E-2</v>
      </c>
      <c r="AX344">
        <v>63</v>
      </c>
      <c r="AY344">
        <v>18</v>
      </c>
      <c r="AZ344">
        <v>18</v>
      </c>
      <c r="BA344">
        <v>0</v>
      </c>
      <c r="BB344">
        <v>6.9529929111712994</v>
      </c>
      <c r="BC344">
        <v>5.5071421753372998E-3</v>
      </c>
      <c r="BD344">
        <v>0.92462812087946045</v>
      </c>
      <c r="BE344">
        <v>1.2843560135491899E-2</v>
      </c>
      <c r="BF344">
        <v>5.7021176809710299E-2</v>
      </c>
      <c r="BG344">
        <v>925</v>
      </c>
      <c r="BH344">
        <v>13</v>
      </c>
      <c r="BI344">
        <v>57</v>
      </c>
      <c r="BJ344">
        <v>6</v>
      </c>
      <c r="BK344">
        <v>925</v>
      </c>
      <c r="BL344">
        <v>13</v>
      </c>
      <c r="BM344">
        <v>57</v>
      </c>
      <c r="BN344">
        <v>5</v>
      </c>
      <c r="BO344">
        <v>0</v>
      </c>
      <c r="BP344">
        <v>0</v>
      </c>
      <c r="BQ344">
        <v>0</v>
      </c>
      <c r="BR344">
        <v>0.2</v>
      </c>
      <c r="BS344" s="3">
        <v>0.2</v>
      </c>
      <c r="BU344">
        <v>920</v>
      </c>
      <c r="BV344">
        <v>17</v>
      </c>
      <c r="BW344">
        <v>61</v>
      </c>
      <c r="BX344">
        <v>1</v>
      </c>
      <c r="BY344">
        <v>2.7027027027027029E-2</v>
      </c>
      <c r="BZ344">
        <v>1.2307692307692311</v>
      </c>
      <c r="CA344">
        <v>0.2807017543859649</v>
      </c>
      <c r="CB344">
        <v>3.2</v>
      </c>
      <c r="CC344" s="3">
        <v>4.7384980121822231</v>
      </c>
    </row>
    <row r="345" spans="1:81" x14ac:dyDescent="0.3">
      <c r="A345" t="s">
        <v>423</v>
      </c>
      <c r="B345">
        <v>0.89996181748759096</v>
      </c>
      <c r="C345">
        <v>1.7563955708285599E-2</v>
      </c>
      <c r="D345">
        <v>7.7510500190912601E-2</v>
      </c>
      <c r="E345">
        <v>4.9637266132111502E-3</v>
      </c>
      <c r="F345">
        <v>8.2474226804123696E-2</v>
      </c>
      <c r="G345">
        <v>2.2527682321496802E-2</v>
      </c>
      <c r="H345">
        <v>1000</v>
      </c>
      <c r="I345">
        <v>82</v>
      </c>
      <c r="J345">
        <v>23</v>
      </c>
      <c r="K345">
        <v>0.3840896047625641</v>
      </c>
      <c r="L345">
        <v>0.18822588309557961</v>
      </c>
      <c r="M345">
        <v>-0.23182079047487181</v>
      </c>
      <c r="N345">
        <v>-0.62354823380884095</v>
      </c>
      <c r="O345">
        <v>-0.20842495786811019</v>
      </c>
      <c r="P345">
        <v>-0.62540265773267256</v>
      </c>
      <c r="Q345">
        <v>-0.29475740215412238</v>
      </c>
      <c r="R345">
        <v>-0.88445292050972435</v>
      </c>
      <c r="S345">
        <v>1.2612064523767601</v>
      </c>
      <c r="T345">
        <v>81.5</v>
      </c>
      <c r="U345">
        <v>82.5</v>
      </c>
      <c r="V345">
        <v>22.5</v>
      </c>
      <c r="W345">
        <v>23.5</v>
      </c>
      <c r="X345">
        <v>1.037601584848874E-2</v>
      </c>
      <c r="Y345">
        <v>2.312664412286583E-2</v>
      </c>
      <c r="Z345">
        <v>3.0264215992504049E-4</v>
      </c>
      <c r="AA345">
        <v>2.4671307107400651E-4</v>
      </c>
      <c r="AB345">
        <v>3.2676487539412557E-4</v>
      </c>
      <c r="AC345">
        <v>-0.99950657385785202</v>
      </c>
      <c r="AD345">
        <v>-0.99934647024921175</v>
      </c>
      <c r="AE345">
        <v>-2.4637721337620482</v>
      </c>
      <c r="AF345">
        <v>-2.4100792989565969</v>
      </c>
      <c r="AG345">
        <v>-3.4842999661631882</v>
      </c>
      <c r="AH345">
        <v>-3.4083668309790611</v>
      </c>
      <c r="AI345">
        <v>117.7064047974453</v>
      </c>
      <c r="AJ345">
        <v>0.51668994766630028</v>
      </c>
      <c r="AK345">
        <v>9.4990103461461597E-2</v>
      </c>
      <c r="AL345">
        <v>0</v>
      </c>
      <c r="AM345">
        <v>0.5</v>
      </c>
      <c r="AN345">
        <v>0</v>
      </c>
      <c r="AO345">
        <v>0.5</v>
      </c>
      <c r="AP345">
        <v>2.4671307107400651E-4</v>
      </c>
      <c r="AQ345">
        <v>3.2676487539412557E-4</v>
      </c>
      <c r="AR345">
        <v>9.4891567662968721E-6</v>
      </c>
      <c r="AS345">
        <v>3.2206561056543571E-7</v>
      </c>
      <c r="AT345">
        <v>2.9480496206420781E-6</v>
      </c>
      <c r="AU345">
        <v>3024.669352296185</v>
      </c>
      <c r="AV345">
        <v>8.2474226804123696E-2</v>
      </c>
      <c r="AW345">
        <v>2.2527682321496802E-2</v>
      </c>
      <c r="AX345">
        <v>82</v>
      </c>
      <c r="AY345">
        <v>23</v>
      </c>
      <c r="AZ345">
        <v>23</v>
      </c>
      <c r="BA345">
        <v>0</v>
      </c>
      <c r="BB345">
        <v>6.275019041095435</v>
      </c>
      <c r="BC345">
        <v>7.7044254403180936E-3</v>
      </c>
      <c r="BD345">
        <v>0.90270251631469767</v>
      </c>
      <c r="BE345">
        <v>1.482325688117871E-2</v>
      </c>
      <c r="BF345">
        <v>7.4769801363805607E-2</v>
      </c>
      <c r="BG345">
        <v>903</v>
      </c>
      <c r="BH345">
        <v>15</v>
      </c>
      <c r="BI345">
        <v>75</v>
      </c>
      <c r="BJ345">
        <v>8</v>
      </c>
      <c r="BK345">
        <v>900</v>
      </c>
      <c r="BL345">
        <v>18</v>
      </c>
      <c r="BM345">
        <v>78</v>
      </c>
      <c r="BN345">
        <v>5</v>
      </c>
      <c r="BO345">
        <v>0.01</v>
      </c>
      <c r="BP345">
        <v>0.5</v>
      </c>
      <c r="BQ345">
        <v>0.1153846153846154</v>
      </c>
      <c r="BR345">
        <v>1.8</v>
      </c>
      <c r="BS345" s="3">
        <v>2.425384615384615</v>
      </c>
      <c r="BU345">
        <v>897</v>
      </c>
      <c r="BV345">
        <v>21</v>
      </c>
      <c r="BW345">
        <v>81</v>
      </c>
      <c r="BX345">
        <v>2</v>
      </c>
      <c r="BY345">
        <v>0.01</v>
      </c>
      <c r="BZ345">
        <v>0.5</v>
      </c>
      <c r="CA345">
        <v>0.1153846153846154</v>
      </c>
      <c r="CB345">
        <v>1.8</v>
      </c>
      <c r="CC345" s="3">
        <v>2.425384615384615</v>
      </c>
    </row>
    <row r="346" spans="1:81" x14ac:dyDescent="0.3">
      <c r="A346" t="s">
        <v>424</v>
      </c>
      <c r="B346">
        <v>0.86098654708520195</v>
      </c>
      <c r="C346">
        <v>1.79372197309417E-2</v>
      </c>
      <c r="D346">
        <v>0.10762331838564999</v>
      </c>
      <c r="E346">
        <v>1.34529147982063E-2</v>
      </c>
      <c r="F346">
        <v>0.121076233183857</v>
      </c>
      <c r="G346">
        <v>3.1390134529148003E-2</v>
      </c>
      <c r="H346">
        <v>1000</v>
      </c>
      <c r="I346">
        <v>121</v>
      </c>
      <c r="J346">
        <v>31</v>
      </c>
      <c r="K346">
        <v>0.77645201858164192</v>
      </c>
      <c r="L346">
        <v>0.42038474093637612</v>
      </c>
      <c r="M346">
        <v>0.55290403716328385</v>
      </c>
      <c r="N346">
        <v>-0.15923051812724781</v>
      </c>
      <c r="O346">
        <v>0.53758881577792561</v>
      </c>
      <c r="P346">
        <v>-0.14206434088082051</v>
      </c>
      <c r="Q346">
        <v>0.76026539425323381</v>
      </c>
      <c r="R346">
        <v>-0.20090931760325079</v>
      </c>
      <c r="S346">
        <v>0.90253250955534092</v>
      </c>
      <c r="T346">
        <v>120.5</v>
      </c>
      <c r="U346">
        <v>121.5</v>
      </c>
      <c r="V346">
        <v>30.5</v>
      </c>
      <c r="W346">
        <v>31.5</v>
      </c>
      <c r="X346">
        <v>8.0634816837920065E-3</v>
      </c>
      <c r="Y346">
        <v>3.3324511308078293E-2</v>
      </c>
      <c r="Z346">
        <v>2.4252094255918679E-4</v>
      </c>
      <c r="AA346">
        <v>2.4671307107400651E-4</v>
      </c>
      <c r="AB346">
        <v>3.2676487539412557E-4</v>
      </c>
      <c r="AC346">
        <v>-0.99950657385785202</v>
      </c>
      <c r="AD346">
        <v>-0.99934647024921175</v>
      </c>
      <c r="AE346">
        <v>-2.4637721337620482</v>
      </c>
      <c r="AF346">
        <v>-2.4100792989565969</v>
      </c>
      <c r="AG346">
        <v>-3.4842999661631882</v>
      </c>
      <c r="AH346">
        <v>-3.4083668309790611</v>
      </c>
      <c r="AI346">
        <v>117.7064047974453</v>
      </c>
      <c r="AJ346">
        <v>6.0587497293083992E-2</v>
      </c>
      <c r="AK346">
        <v>2.2772388325605639E-3</v>
      </c>
      <c r="AL346">
        <v>0</v>
      </c>
      <c r="AM346">
        <v>0.5</v>
      </c>
      <c r="AN346">
        <v>0</v>
      </c>
      <c r="AO346">
        <v>0.5</v>
      </c>
      <c r="AP346">
        <v>2.4671307107400651E-4</v>
      </c>
      <c r="AQ346">
        <v>3.2676487539412557E-4</v>
      </c>
      <c r="AR346">
        <v>9.4891567662968721E-6</v>
      </c>
      <c r="AS346">
        <v>6.0002114030510114E-9</v>
      </c>
      <c r="AT346">
        <v>4.9812571496575482E-7</v>
      </c>
      <c r="AU346">
        <v>769965.65741474787</v>
      </c>
      <c r="AV346">
        <v>0.121076233183857</v>
      </c>
      <c r="AW346">
        <v>3.1390134529148003E-2</v>
      </c>
      <c r="AX346">
        <v>121</v>
      </c>
      <c r="AY346">
        <v>31</v>
      </c>
      <c r="AZ346">
        <v>31</v>
      </c>
      <c r="BA346">
        <v>0</v>
      </c>
      <c r="BB346">
        <v>5.7147757058447883</v>
      </c>
      <c r="BC346">
        <v>1.310740244474182E-2</v>
      </c>
      <c r="BD346">
        <v>0.86064103473173692</v>
      </c>
      <c r="BE346">
        <v>1.8282732084406179E-2</v>
      </c>
      <c r="BF346">
        <v>0.1079688307391152</v>
      </c>
      <c r="BG346">
        <v>861</v>
      </c>
      <c r="BH346">
        <v>18</v>
      </c>
      <c r="BI346">
        <v>108</v>
      </c>
      <c r="BJ346">
        <v>13</v>
      </c>
      <c r="BK346">
        <v>861</v>
      </c>
      <c r="BL346">
        <v>18</v>
      </c>
      <c r="BM346">
        <v>108</v>
      </c>
      <c r="BN346">
        <v>13</v>
      </c>
      <c r="BO346">
        <v>0</v>
      </c>
      <c r="BP346">
        <v>0</v>
      </c>
      <c r="BQ346">
        <v>0</v>
      </c>
      <c r="BR346">
        <v>0</v>
      </c>
      <c r="BS346" s="3">
        <v>0</v>
      </c>
      <c r="BU346">
        <v>851</v>
      </c>
      <c r="BV346">
        <v>28</v>
      </c>
      <c r="BW346">
        <v>117</v>
      </c>
      <c r="BX346">
        <v>4</v>
      </c>
      <c r="BY346">
        <v>0.116144018583043</v>
      </c>
      <c r="BZ346">
        <v>5.5555555555555554</v>
      </c>
      <c r="CA346">
        <v>0.75</v>
      </c>
      <c r="CB346">
        <v>6.2307692307692308</v>
      </c>
      <c r="CC346" s="3">
        <v>12.65246880490783</v>
      </c>
    </row>
    <row r="347" spans="1:81" x14ac:dyDescent="0.3">
      <c r="A347" t="s">
        <v>425</v>
      </c>
      <c r="B347">
        <v>0.91008991008991003</v>
      </c>
      <c r="C347">
        <v>1.2987012987013E-2</v>
      </c>
      <c r="D347">
        <v>7.09290709290709E-2</v>
      </c>
      <c r="E347">
        <v>5.9940059940059897E-3</v>
      </c>
      <c r="F347">
        <v>7.69230769230769E-2</v>
      </c>
      <c r="G347">
        <v>1.8981018981019001E-2</v>
      </c>
      <c r="H347">
        <v>1000</v>
      </c>
      <c r="I347">
        <v>77</v>
      </c>
      <c r="J347">
        <v>19</v>
      </c>
      <c r="K347">
        <v>0.33334034112355498</v>
      </c>
      <c r="L347">
        <v>0.1096424645448183</v>
      </c>
      <c r="M347">
        <v>-0.33331931775288992</v>
      </c>
      <c r="N347">
        <v>-0.7807150709103633</v>
      </c>
      <c r="O347">
        <v>-0.30455656590531149</v>
      </c>
      <c r="P347">
        <v>-0.86863243228705311</v>
      </c>
      <c r="Q347">
        <v>-0.4307080260130669</v>
      </c>
      <c r="R347">
        <v>-1.22843176645748</v>
      </c>
      <c r="S347">
        <v>1.2786979008846751</v>
      </c>
      <c r="T347">
        <v>76.5</v>
      </c>
      <c r="U347">
        <v>77.5</v>
      </c>
      <c r="V347">
        <v>18.5</v>
      </c>
      <c r="W347">
        <v>19.5</v>
      </c>
      <c r="X347">
        <v>9.8963315872874769E-3</v>
      </c>
      <c r="Y347">
        <v>1.62000628366652E-2</v>
      </c>
      <c r="Z347">
        <v>2.050023736808498E-4</v>
      </c>
      <c r="AA347">
        <v>2.4671307107400651E-4</v>
      </c>
      <c r="AB347">
        <v>3.2676487539412557E-4</v>
      </c>
      <c r="AC347">
        <v>-0.99950657385785202</v>
      </c>
      <c r="AD347">
        <v>-0.99934647024921175</v>
      </c>
      <c r="AE347">
        <v>-2.4637721337620482</v>
      </c>
      <c r="AF347">
        <v>-2.4100792989565969</v>
      </c>
      <c r="AG347">
        <v>-3.4842999661631882</v>
      </c>
      <c r="AH347">
        <v>-3.4083668309790611</v>
      </c>
      <c r="AI347">
        <v>117.7064047974453</v>
      </c>
      <c r="AJ347">
        <v>1.3631017577920279</v>
      </c>
      <c r="AK347">
        <v>0.1461760801657884</v>
      </c>
      <c r="AL347">
        <v>0</v>
      </c>
      <c r="AM347">
        <v>0.5</v>
      </c>
      <c r="AN347">
        <v>0</v>
      </c>
      <c r="AO347">
        <v>0.5</v>
      </c>
      <c r="AP347">
        <v>2.4671307107400651E-4</v>
      </c>
      <c r="AQ347">
        <v>3.2676487539412557E-4</v>
      </c>
      <c r="AR347">
        <v>9.4891567662968721E-6</v>
      </c>
      <c r="AS347">
        <v>4.7270034284913641E-7</v>
      </c>
      <c r="AT347">
        <v>5.4480004694478467E-6</v>
      </c>
      <c r="AU347">
        <v>755.37647894122142</v>
      </c>
      <c r="AV347">
        <v>7.69230769230769E-2</v>
      </c>
      <c r="AW347">
        <v>1.8981018981019001E-2</v>
      </c>
      <c r="AX347">
        <v>77</v>
      </c>
      <c r="AY347">
        <v>19</v>
      </c>
      <c r="AZ347">
        <v>19</v>
      </c>
      <c r="BA347">
        <v>0</v>
      </c>
      <c r="BB347">
        <v>6.598198281249231</v>
      </c>
      <c r="BC347">
        <v>6.4184911635763861E-3</v>
      </c>
      <c r="BD347">
        <v>0.91051439525948052</v>
      </c>
      <c r="BE347">
        <v>1.2562527817442611E-2</v>
      </c>
      <c r="BF347">
        <v>7.0504585759500513E-2</v>
      </c>
      <c r="BG347">
        <v>911</v>
      </c>
      <c r="BH347">
        <v>13</v>
      </c>
      <c r="BI347">
        <v>71</v>
      </c>
      <c r="BJ347">
        <v>6</v>
      </c>
      <c r="BK347">
        <v>910</v>
      </c>
      <c r="BL347">
        <v>13</v>
      </c>
      <c r="BM347">
        <v>71</v>
      </c>
      <c r="BN347">
        <v>6</v>
      </c>
      <c r="BO347">
        <v>1.0989010989010989E-3</v>
      </c>
      <c r="BP347">
        <v>0</v>
      </c>
      <c r="BQ347">
        <v>0</v>
      </c>
      <c r="BR347">
        <v>0</v>
      </c>
      <c r="BS347" s="3">
        <v>1.0989010989010989E-3</v>
      </c>
      <c r="BU347">
        <v>906</v>
      </c>
      <c r="BV347">
        <v>18</v>
      </c>
      <c r="BW347">
        <v>75</v>
      </c>
      <c r="BX347">
        <v>1</v>
      </c>
      <c r="BY347">
        <v>1.7582417582417579E-2</v>
      </c>
      <c r="BZ347">
        <v>1.9230769230769229</v>
      </c>
      <c r="CA347">
        <v>0.22535211267605629</v>
      </c>
      <c r="CB347">
        <v>4.166666666666667</v>
      </c>
      <c r="CC347" s="3">
        <v>6.3326781200020639</v>
      </c>
    </row>
    <row r="348" spans="1:81" x14ac:dyDescent="0.3">
      <c r="A348" t="s">
        <v>426</v>
      </c>
      <c r="B348">
        <v>0.90613718411552302</v>
      </c>
      <c r="C348">
        <v>1.8050541516245501E-2</v>
      </c>
      <c r="D348">
        <v>7.3104693140794194E-2</v>
      </c>
      <c r="E348">
        <v>2.7075812274368199E-3</v>
      </c>
      <c r="F348">
        <v>7.5812274368231E-2</v>
      </c>
      <c r="G348">
        <v>2.07581227436823E-2</v>
      </c>
      <c r="H348">
        <v>1000</v>
      </c>
      <c r="I348">
        <v>76</v>
      </c>
      <c r="J348">
        <v>21</v>
      </c>
      <c r="K348">
        <v>0.32350054384532012</v>
      </c>
      <c r="L348">
        <v>0.14545296455761739</v>
      </c>
      <c r="M348">
        <v>-0.35299891230935981</v>
      </c>
      <c r="N348">
        <v>-0.70909407088476506</v>
      </c>
      <c r="O348">
        <v>-0.32380702747578433</v>
      </c>
      <c r="P348">
        <v>-0.74680116904793736</v>
      </c>
      <c r="Q348">
        <v>-0.45793228984797157</v>
      </c>
      <c r="R348">
        <v>-1.056136341663676</v>
      </c>
      <c r="S348">
        <v>1.3689122811323851</v>
      </c>
      <c r="T348">
        <v>75.5</v>
      </c>
      <c r="U348">
        <v>76.5</v>
      </c>
      <c r="V348">
        <v>20.5</v>
      </c>
      <c r="W348">
        <v>21.5</v>
      </c>
      <c r="X348">
        <v>9.7818148176841424E-3</v>
      </c>
      <c r="Y348">
        <v>1.9637544699654449E-2</v>
      </c>
      <c r="Z348">
        <v>2.6295549042920212E-4</v>
      </c>
      <c r="AA348">
        <v>2.4671307107400651E-4</v>
      </c>
      <c r="AB348">
        <v>3.2676487539412557E-4</v>
      </c>
      <c r="AC348">
        <v>-0.99950657385785202</v>
      </c>
      <c r="AD348">
        <v>-0.99934647024921175</v>
      </c>
      <c r="AE348">
        <v>-2.4637721337620482</v>
      </c>
      <c r="AF348">
        <v>-2.4100792989565969</v>
      </c>
      <c r="AG348">
        <v>-3.4842999661631882</v>
      </c>
      <c r="AH348">
        <v>-3.4083668309790611</v>
      </c>
      <c r="AI348">
        <v>117.7064047974453</v>
      </c>
      <c r="AJ348">
        <v>0.84615277864865923</v>
      </c>
      <c r="AK348">
        <v>0.15913677137023979</v>
      </c>
      <c r="AL348">
        <v>0</v>
      </c>
      <c r="AM348">
        <v>0.5</v>
      </c>
      <c r="AN348">
        <v>0</v>
      </c>
      <c r="AO348">
        <v>0.5</v>
      </c>
      <c r="AP348">
        <v>2.4671307107400651E-4</v>
      </c>
      <c r="AQ348">
        <v>3.2676487539412557E-4</v>
      </c>
      <c r="AR348">
        <v>9.4891567662968721E-6</v>
      </c>
      <c r="AS348">
        <v>5.0865737615257611E-7</v>
      </c>
      <c r="AT348">
        <v>4.0994739491287504E-6</v>
      </c>
      <c r="AU348">
        <v>1196.6203575902391</v>
      </c>
      <c r="AV348">
        <v>7.5812274368231E-2</v>
      </c>
      <c r="AW348">
        <v>2.07581227436823E-2</v>
      </c>
      <c r="AX348">
        <v>76</v>
      </c>
      <c r="AY348">
        <v>21</v>
      </c>
      <c r="AZ348">
        <v>21</v>
      </c>
      <c r="BA348">
        <v>0</v>
      </c>
      <c r="BB348">
        <v>6.4723772774748438</v>
      </c>
      <c r="BC348">
        <v>6.8310631253554388E-3</v>
      </c>
      <c r="BD348">
        <v>0.91026066601344213</v>
      </c>
      <c r="BE348">
        <v>1.3927059618326861E-2</v>
      </c>
      <c r="BF348">
        <v>6.8981211242875567E-2</v>
      </c>
      <c r="BG348">
        <v>910</v>
      </c>
      <c r="BH348">
        <v>14</v>
      </c>
      <c r="BI348">
        <v>69</v>
      </c>
      <c r="BJ348">
        <v>7</v>
      </c>
      <c r="BK348">
        <v>906</v>
      </c>
      <c r="BL348">
        <v>18</v>
      </c>
      <c r="BM348">
        <v>73</v>
      </c>
      <c r="BN348">
        <v>3</v>
      </c>
      <c r="BO348">
        <v>1.7660044150110379E-2</v>
      </c>
      <c r="BP348">
        <v>0.88888888888888884</v>
      </c>
      <c r="BQ348">
        <v>0.21917808219178081</v>
      </c>
      <c r="BR348">
        <v>5.333333333333333</v>
      </c>
      <c r="BS348" s="3">
        <v>6.4590603485641136</v>
      </c>
      <c r="BU348">
        <v>905</v>
      </c>
      <c r="BV348">
        <v>19</v>
      </c>
      <c r="BW348">
        <v>74</v>
      </c>
      <c r="BX348">
        <v>2</v>
      </c>
      <c r="BY348">
        <v>1.103752759381898E-3</v>
      </c>
      <c r="BZ348">
        <v>5.5555555555555552E-2</v>
      </c>
      <c r="CA348">
        <v>1.3698630136986301E-2</v>
      </c>
      <c r="CB348">
        <v>0.33333333333333331</v>
      </c>
      <c r="CC348" s="3">
        <v>0.4036912717852571</v>
      </c>
    </row>
    <row r="349" spans="1:81" x14ac:dyDescent="0.3">
      <c r="A349" t="s">
        <v>427</v>
      </c>
      <c r="B349">
        <v>0.94869831546707495</v>
      </c>
      <c r="C349">
        <v>1.3782542113323099E-2</v>
      </c>
      <c r="D349">
        <v>3.06278713629403E-2</v>
      </c>
      <c r="E349">
        <v>6.89127105666156E-3</v>
      </c>
      <c r="F349">
        <v>3.7519142419601803E-2</v>
      </c>
      <c r="G349">
        <v>2.0673813169984699E-2</v>
      </c>
      <c r="H349">
        <v>1000</v>
      </c>
      <c r="I349">
        <v>38</v>
      </c>
      <c r="J349">
        <v>21</v>
      </c>
      <c r="K349">
        <v>6.5017933925423974E-2</v>
      </c>
      <c r="L349">
        <v>0.14545296455761739</v>
      </c>
      <c r="M349">
        <v>-0.86996413214915203</v>
      </c>
      <c r="N349">
        <v>-0.70909407088476506</v>
      </c>
      <c r="O349">
        <v>-1.0705317087280151</v>
      </c>
      <c r="P349">
        <v>-0.74680116904793736</v>
      </c>
      <c r="Q349">
        <v>-1.5139604614336031</v>
      </c>
      <c r="R349">
        <v>-1.056136341663676</v>
      </c>
      <c r="S349">
        <v>2.1924552463398999</v>
      </c>
      <c r="T349">
        <v>37.5</v>
      </c>
      <c r="U349">
        <v>38.5</v>
      </c>
      <c r="V349">
        <v>20.5</v>
      </c>
      <c r="W349">
        <v>21.5</v>
      </c>
      <c r="X349">
        <v>3.675247254120273E-3</v>
      </c>
      <c r="Y349">
        <v>1.9637544699654449E-2</v>
      </c>
      <c r="Z349">
        <v>1.582357046769868E-4</v>
      </c>
      <c r="AA349">
        <v>2.4671307107400651E-4</v>
      </c>
      <c r="AB349">
        <v>3.2676487539412557E-4</v>
      </c>
      <c r="AC349">
        <v>-0.99950657385785202</v>
      </c>
      <c r="AD349">
        <v>-0.99934647024921175</v>
      </c>
      <c r="AE349">
        <v>-2.4637721337620482</v>
      </c>
      <c r="AF349">
        <v>-2.4100792989565969</v>
      </c>
      <c r="AG349">
        <v>-3.4842999661631882</v>
      </c>
      <c r="AH349">
        <v>-3.4083668309790611</v>
      </c>
      <c r="AI349">
        <v>117.7064047974453</v>
      </c>
      <c r="AJ349">
        <v>0.84615277864865923</v>
      </c>
      <c r="AK349">
        <v>3.0224235395702261</v>
      </c>
      <c r="AL349">
        <v>0</v>
      </c>
      <c r="AM349">
        <v>0.5</v>
      </c>
      <c r="AN349">
        <v>0</v>
      </c>
      <c r="AO349">
        <v>0.5</v>
      </c>
      <c r="AP349">
        <v>2.4671307107400651E-4</v>
      </c>
      <c r="AQ349">
        <v>3.2676487539412557E-4</v>
      </c>
      <c r="AR349">
        <v>9.4891567662968721E-6</v>
      </c>
      <c r="AS349">
        <v>3.6297544970845728E-6</v>
      </c>
      <c r="AT349">
        <v>4.0994739491287504E-6</v>
      </c>
      <c r="AU349">
        <v>100.90826150241971</v>
      </c>
      <c r="AV349">
        <v>3.7519142419601803E-2</v>
      </c>
      <c r="AW349">
        <v>2.0673813169984699E-2</v>
      </c>
      <c r="AX349">
        <v>38</v>
      </c>
      <c r="AY349">
        <v>21</v>
      </c>
      <c r="AZ349">
        <v>21</v>
      </c>
      <c r="BA349">
        <v>0</v>
      </c>
      <c r="BB349">
        <v>7.8044680236804078</v>
      </c>
      <c r="BC349">
        <v>4.4322636132946942E-3</v>
      </c>
      <c r="BD349">
        <v>0.94623930802370826</v>
      </c>
      <c r="BE349">
        <v>1.6241549556690001E-2</v>
      </c>
      <c r="BF349">
        <v>3.3086878806307111E-2</v>
      </c>
      <c r="BG349">
        <v>946</v>
      </c>
      <c r="BH349">
        <v>16</v>
      </c>
      <c r="BI349">
        <v>33</v>
      </c>
      <c r="BJ349">
        <v>4</v>
      </c>
      <c r="BK349">
        <v>949</v>
      </c>
      <c r="BL349">
        <v>14</v>
      </c>
      <c r="BM349">
        <v>31</v>
      </c>
      <c r="BN349">
        <v>7</v>
      </c>
      <c r="BO349">
        <v>9.4836670179135937E-3</v>
      </c>
      <c r="BP349">
        <v>0.2857142857142857</v>
      </c>
      <c r="BQ349">
        <v>0.1290322580645161</v>
      </c>
      <c r="BR349">
        <v>1.285714285714286</v>
      </c>
      <c r="BS349" s="3">
        <v>1.7099444965110011</v>
      </c>
      <c r="BU349">
        <v>943</v>
      </c>
      <c r="BV349">
        <v>20</v>
      </c>
      <c r="BW349">
        <v>37</v>
      </c>
      <c r="BX349">
        <v>1</v>
      </c>
      <c r="BY349">
        <v>3.7934668071654368E-2</v>
      </c>
      <c r="BZ349">
        <v>2.5714285714285721</v>
      </c>
      <c r="CA349">
        <v>1.161290322580645</v>
      </c>
      <c r="CB349">
        <v>5.1428571428571432</v>
      </c>
      <c r="CC349" s="3">
        <v>8.9135107049380142</v>
      </c>
    </row>
    <row r="350" spans="1:81" x14ac:dyDescent="0.3">
      <c r="A350" t="s">
        <v>428</v>
      </c>
      <c r="B350">
        <v>0.92177314211212502</v>
      </c>
      <c r="C350">
        <v>2.0860495436766598E-2</v>
      </c>
      <c r="D350">
        <v>5.2151238591916602E-2</v>
      </c>
      <c r="E350">
        <v>5.21512385919166E-3</v>
      </c>
      <c r="F350">
        <v>5.7366362451108197E-2</v>
      </c>
      <c r="G350">
        <v>2.6075619295958301E-2</v>
      </c>
      <c r="H350">
        <v>1000</v>
      </c>
      <c r="I350">
        <v>57</v>
      </c>
      <c r="J350">
        <v>26</v>
      </c>
      <c r="K350">
        <v>0.16388729411645389</v>
      </c>
      <c r="L350">
        <v>0.26510569000246309</v>
      </c>
      <c r="M350">
        <v>-0.67222541176709216</v>
      </c>
      <c r="N350">
        <v>-0.46978861999507382</v>
      </c>
      <c r="O350">
        <v>-0.69197908933165497</v>
      </c>
      <c r="P350">
        <v>-0.44383916909542381</v>
      </c>
      <c r="Q350">
        <v>-0.97860621301141004</v>
      </c>
      <c r="R350">
        <v>-0.62768337244715389</v>
      </c>
      <c r="S350">
        <v>1.546368370569333</v>
      </c>
      <c r="T350">
        <v>56.5</v>
      </c>
      <c r="U350">
        <v>57.5</v>
      </c>
      <c r="V350">
        <v>25.5</v>
      </c>
      <c r="W350">
        <v>26.5</v>
      </c>
      <c r="X350">
        <v>6.8331615797281031E-3</v>
      </c>
      <c r="Y350">
        <v>2.7998114437147229E-2</v>
      </c>
      <c r="Z350">
        <v>2.958444543006317E-4</v>
      </c>
      <c r="AA350">
        <v>2.4671307107400651E-4</v>
      </c>
      <c r="AB350">
        <v>3.2676487539412557E-4</v>
      </c>
      <c r="AC350">
        <v>-0.99950657385785202</v>
      </c>
      <c r="AD350">
        <v>-0.99934647024921175</v>
      </c>
      <c r="AE350">
        <v>-2.4637721337620482</v>
      </c>
      <c r="AF350">
        <v>-2.4100792989565969</v>
      </c>
      <c r="AG350">
        <v>-3.4842999661631882</v>
      </c>
      <c r="AH350">
        <v>-3.4083668309790611</v>
      </c>
      <c r="AI350">
        <v>117.7064047974453</v>
      </c>
      <c r="AJ350">
        <v>0.23887720002879109</v>
      </c>
      <c r="AK350">
        <v>0.74019390495343484</v>
      </c>
      <c r="AL350">
        <v>0</v>
      </c>
      <c r="AM350">
        <v>0.5</v>
      </c>
      <c r="AN350">
        <v>0</v>
      </c>
      <c r="AO350">
        <v>0.5</v>
      </c>
      <c r="AP350">
        <v>2.4671307107400651E-4</v>
      </c>
      <c r="AQ350">
        <v>3.2676487539412557E-4</v>
      </c>
      <c r="AR350">
        <v>9.4891567662968721E-6</v>
      </c>
      <c r="AS350">
        <v>1.6527324803811279E-6</v>
      </c>
      <c r="AT350">
        <v>1.650044449600741E-6</v>
      </c>
      <c r="AU350">
        <v>1029.4205849787691</v>
      </c>
      <c r="AV350">
        <v>5.7366362451108197E-2</v>
      </c>
      <c r="AW350">
        <v>2.6075619295958301E-2</v>
      </c>
      <c r="AX350">
        <v>57</v>
      </c>
      <c r="AY350">
        <v>26</v>
      </c>
      <c r="AZ350">
        <v>26</v>
      </c>
      <c r="BA350">
        <v>0</v>
      </c>
      <c r="BB350">
        <v>6.6363335038596141</v>
      </c>
      <c r="BC350">
        <v>6.9361103581481211E-3</v>
      </c>
      <c r="BD350">
        <v>0.92349412861108171</v>
      </c>
      <c r="BE350">
        <v>1.913950893781018E-2</v>
      </c>
      <c r="BF350">
        <v>5.0430252092960079E-2</v>
      </c>
      <c r="BG350">
        <v>923</v>
      </c>
      <c r="BH350">
        <v>19</v>
      </c>
      <c r="BI350">
        <v>50</v>
      </c>
      <c r="BJ350">
        <v>7</v>
      </c>
      <c r="BK350">
        <v>922</v>
      </c>
      <c r="BL350">
        <v>21</v>
      </c>
      <c r="BM350">
        <v>52</v>
      </c>
      <c r="BN350">
        <v>5</v>
      </c>
      <c r="BO350">
        <v>1.0845986984815621E-3</v>
      </c>
      <c r="BP350">
        <v>0.19047619047619049</v>
      </c>
      <c r="BQ350">
        <v>7.6923076923076927E-2</v>
      </c>
      <c r="BR350">
        <v>0.8</v>
      </c>
      <c r="BS350" s="3">
        <v>1.0684838660977489</v>
      </c>
      <c r="BU350">
        <v>918</v>
      </c>
      <c r="BV350">
        <v>25</v>
      </c>
      <c r="BW350">
        <v>56</v>
      </c>
      <c r="BX350">
        <v>1</v>
      </c>
      <c r="BY350">
        <v>1.735357917570499E-2</v>
      </c>
      <c r="BZ350">
        <v>0.76190476190476186</v>
      </c>
      <c r="CA350">
        <v>0.30769230769230771</v>
      </c>
      <c r="CB350">
        <v>3.2</v>
      </c>
      <c r="CC350" s="3">
        <v>4.2869506487727751</v>
      </c>
    </row>
    <row r="351" spans="1:81" x14ac:dyDescent="0.3">
      <c r="A351" t="s">
        <v>429</v>
      </c>
      <c r="B351">
        <v>0.92867756315007399</v>
      </c>
      <c r="C351">
        <v>1.41158989598811E-2</v>
      </c>
      <c r="D351">
        <v>5.0520059435364001E-2</v>
      </c>
      <c r="E351">
        <v>6.6864784546805302E-3</v>
      </c>
      <c r="F351">
        <v>5.7206537890044602E-2</v>
      </c>
      <c r="G351">
        <v>2.0802377414561701E-2</v>
      </c>
      <c r="H351">
        <v>1000</v>
      </c>
      <c r="I351">
        <v>57</v>
      </c>
      <c r="J351">
        <v>21</v>
      </c>
      <c r="K351">
        <v>0.16388729411645389</v>
      </c>
      <c r="L351">
        <v>0.14545296455761739</v>
      </c>
      <c r="M351">
        <v>-0.67222541176709216</v>
      </c>
      <c r="N351">
        <v>-0.70909407088476506</v>
      </c>
      <c r="O351">
        <v>-0.69197908933165497</v>
      </c>
      <c r="P351">
        <v>-0.74680116904793736</v>
      </c>
      <c r="Q351">
        <v>-0.97860621301141004</v>
      </c>
      <c r="R351">
        <v>-1.056136341663676</v>
      </c>
      <c r="S351">
        <v>1.881053017237565</v>
      </c>
      <c r="T351">
        <v>56.5</v>
      </c>
      <c r="U351">
        <v>57.5</v>
      </c>
      <c r="V351">
        <v>20.5</v>
      </c>
      <c r="W351">
        <v>21.5</v>
      </c>
      <c r="X351">
        <v>6.8331615797281031E-3</v>
      </c>
      <c r="Y351">
        <v>1.9637544699654449E-2</v>
      </c>
      <c r="Z351">
        <v>2.5241195072267622E-4</v>
      </c>
      <c r="AA351">
        <v>2.4671307107400651E-4</v>
      </c>
      <c r="AB351">
        <v>3.2676487539412557E-4</v>
      </c>
      <c r="AC351">
        <v>-0.99950657385785202</v>
      </c>
      <c r="AD351">
        <v>-0.99934647024921175</v>
      </c>
      <c r="AE351">
        <v>-2.4637721337620482</v>
      </c>
      <c r="AF351">
        <v>-2.4100792989565969</v>
      </c>
      <c r="AG351">
        <v>-3.4842999661631882</v>
      </c>
      <c r="AH351">
        <v>-3.4083668309790611</v>
      </c>
      <c r="AI351">
        <v>117.7064047974453</v>
      </c>
      <c r="AJ351">
        <v>0.84615277864865923</v>
      </c>
      <c r="AK351">
        <v>0.74019390495343484</v>
      </c>
      <c r="AL351">
        <v>0</v>
      </c>
      <c r="AM351">
        <v>0.5</v>
      </c>
      <c r="AN351">
        <v>0</v>
      </c>
      <c r="AO351">
        <v>0.5</v>
      </c>
      <c r="AP351">
        <v>2.4671307107400651E-4</v>
      </c>
      <c r="AQ351">
        <v>3.2676487539412557E-4</v>
      </c>
      <c r="AR351">
        <v>9.4891567662968721E-6</v>
      </c>
      <c r="AS351">
        <v>1.6527324803811279E-6</v>
      </c>
      <c r="AT351">
        <v>4.0994739491287504E-6</v>
      </c>
      <c r="AU351">
        <v>353.51418234269482</v>
      </c>
      <c r="AV351">
        <v>5.7206537890044602E-2</v>
      </c>
      <c r="AW351">
        <v>2.0802377414561701E-2</v>
      </c>
      <c r="AX351">
        <v>57</v>
      </c>
      <c r="AY351">
        <v>21</v>
      </c>
      <c r="AZ351">
        <v>21</v>
      </c>
      <c r="BA351">
        <v>0</v>
      </c>
      <c r="BB351">
        <v>6.8926367696658923</v>
      </c>
      <c r="BC351">
        <v>5.7529699799022281E-3</v>
      </c>
      <c r="BD351">
        <v>0.92774405467529597</v>
      </c>
      <c r="BE351">
        <v>1.5049407434659471E-2</v>
      </c>
      <c r="BF351">
        <v>5.1453567910142377E-2</v>
      </c>
      <c r="BG351">
        <v>928</v>
      </c>
      <c r="BH351">
        <v>15</v>
      </c>
      <c r="BI351">
        <v>51</v>
      </c>
      <c r="BJ351">
        <v>6</v>
      </c>
      <c r="BK351">
        <v>929</v>
      </c>
      <c r="BL351">
        <v>14</v>
      </c>
      <c r="BM351">
        <v>51</v>
      </c>
      <c r="BN351">
        <v>7</v>
      </c>
      <c r="BO351">
        <v>1.076426264800861E-3</v>
      </c>
      <c r="BP351">
        <v>7.1428571428571425E-2</v>
      </c>
      <c r="BQ351">
        <v>0</v>
      </c>
      <c r="BR351">
        <v>0.14285714285714279</v>
      </c>
      <c r="BS351" s="3">
        <v>0.21536214055051511</v>
      </c>
      <c r="BU351">
        <v>923</v>
      </c>
      <c r="BV351">
        <v>20</v>
      </c>
      <c r="BW351">
        <v>56</v>
      </c>
      <c r="BX351">
        <v>1</v>
      </c>
      <c r="BY351">
        <v>3.8751345532831001E-2</v>
      </c>
      <c r="BZ351">
        <v>2.5714285714285721</v>
      </c>
      <c r="CA351">
        <v>0.49019607843137247</v>
      </c>
      <c r="CB351">
        <v>5.1428571428571432</v>
      </c>
      <c r="CC351" s="3">
        <v>8.2432331382499182</v>
      </c>
    </row>
    <row r="352" spans="1:81" x14ac:dyDescent="0.3">
      <c r="A352" t="s">
        <v>430</v>
      </c>
      <c r="B352">
        <v>0.95266567015445902</v>
      </c>
      <c r="C352">
        <v>1.5445939212755401E-2</v>
      </c>
      <c r="D352">
        <v>2.98953662182362E-2</v>
      </c>
      <c r="E352">
        <v>1.9930244145490799E-3</v>
      </c>
      <c r="F352">
        <v>3.1888390632785299E-2</v>
      </c>
      <c r="G352">
        <v>1.7438963627304401E-2</v>
      </c>
      <c r="H352">
        <v>1000</v>
      </c>
      <c r="I352">
        <v>32</v>
      </c>
      <c r="J352">
        <v>17</v>
      </c>
      <c r="K352">
        <v>4.5466732002802671E-2</v>
      </c>
      <c r="L352">
        <v>8.0513206403332122E-2</v>
      </c>
      <c r="M352">
        <v>-0.90906653599439469</v>
      </c>
      <c r="N352">
        <v>-0.8389735871933357</v>
      </c>
      <c r="O352">
        <v>-1.1953598492536051</v>
      </c>
      <c r="P352">
        <v>-0.99110054136789161</v>
      </c>
      <c r="Q352">
        <v>-1.690494110730707</v>
      </c>
      <c r="R352">
        <v>-1.4016278272777889</v>
      </c>
      <c r="S352">
        <v>3.0578138120017981</v>
      </c>
      <c r="T352">
        <v>31.5</v>
      </c>
      <c r="U352">
        <v>32.5</v>
      </c>
      <c r="V352">
        <v>16.5</v>
      </c>
      <c r="W352">
        <v>17.5</v>
      </c>
      <c r="X352">
        <v>2.8618394394925441E-3</v>
      </c>
      <c r="Y352">
        <v>1.2983780171077611E-2</v>
      </c>
      <c r="Z352">
        <v>1.136206988841192E-4</v>
      </c>
      <c r="AA352">
        <v>2.4671307107400651E-4</v>
      </c>
      <c r="AB352">
        <v>3.2676487539412557E-4</v>
      </c>
      <c r="AC352">
        <v>-0.99950657385785202</v>
      </c>
      <c r="AD352">
        <v>-0.99934647024921175</v>
      </c>
      <c r="AE352">
        <v>-2.4637721337620482</v>
      </c>
      <c r="AF352">
        <v>-2.4100792989565969</v>
      </c>
      <c r="AG352">
        <v>-3.4842999661631882</v>
      </c>
      <c r="AH352">
        <v>-3.4083668309790611</v>
      </c>
      <c r="AI352">
        <v>117.7064047974453</v>
      </c>
      <c r="AJ352">
        <v>2.1612802130767119</v>
      </c>
      <c r="AK352">
        <v>4.6246464599437047</v>
      </c>
      <c r="AL352">
        <v>0</v>
      </c>
      <c r="AM352">
        <v>0.5</v>
      </c>
      <c r="AN352">
        <v>0</v>
      </c>
      <c r="AO352">
        <v>0.5</v>
      </c>
      <c r="AP352">
        <v>2.4671307107400651E-4</v>
      </c>
      <c r="AQ352">
        <v>3.2676487539412557E-4</v>
      </c>
      <c r="AR352">
        <v>9.4891567662968721E-6</v>
      </c>
      <c r="AS352">
        <v>4.3247316987859998E-6</v>
      </c>
      <c r="AT352">
        <v>6.9231603510781836E-6</v>
      </c>
      <c r="AU352">
        <v>36.009867022915877</v>
      </c>
      <c r="AV352">
        <v>3.1888390632785299E-2</v>
      </c>
      <c r="AW352">
        <v>1.7438963627304401E-2</v>
      </c>
      <c r="AX352">
        <v>32</v>
      </c>
      <c r="AY352">
        <v>17</v>
      </c>
      <c r="AZ352">
        <v>17</v>
      </c>
      <c r="BA352">
        <v>0</v>
      </c>
      <c r="BB352">
        <v>8.6854054752212999</v>
      </c>
      <c r="BC352">
        <v>3.5734121345498949E-3</v>
      </c>
      <c r="BD352">
        <v>0.95424605787446026</v>
      </c>
      <c r="BE352">
        <v>1.3865551492754509E-2</v>
      </c>
      <c r="BF352">
        <v>2.8314978498235398E-2</v>
      </c>
      <c r="BG352">
        <v>954</v>
      </c>
      <c r="BH352">
        <v>14</v>
      </c>
      <c r="BI352">
        <v>28</v>
      </c>
      <c r="BJ352">
        <v>4</v>
      </c>
      <c r="BK352">
        <v>953</v>
      </c>
      <c r="BL352">
        <v>15</v>
      </c>
      <c r="BM352">
        <v>30</v>
      </c>
      <c r="BN352">
        <v>2</v>
      </c>
      <c r="BO352">
        <v>1.0493179433368311E-3</v>
      </c>
      <c r="BP352">
        <v>6.6666666666666666E-2</v>
      </c>
      <c r="BQ352">
        <v>0.1333333333333333</v>
      </c>
      <c r="BR352">
        <v>2</v>
      </c>
      <c r="BS352" s="3">
        <v>2.2010493179433368</v>
      </c>
      <c r="BU352">
        <v>951</v>
      </c>
      <c r="BV352">
        <v>17</v>
      </c>
      <c r="BW352">
        <v>31</v>
      </c>
      <c r="BX352">
        <v>1</v>
      </c>
      <c r="BY352">
        <v>4.1972717733473244E-3</v>
      </c>
      <c r="BZ352">
        <v>0.26666666666666672</v>
      </c>
      <c r="CA352">
        <v>3.3333333333333333E-2</v>
      </c>
      <c r="CB352">
        <v>0.5</v>
      </c>
      <c r="CC352" s="3">
        <v>0.80419727177334732</v>
      </c>
    </row>
    <row r="353" spans="1:81" x14ac:dyDescent="0.3">
      <c r="A353" t="s">
        <v>431</v>
      </c>
      <c r="B353">
        <v>0.85828025477707004</v>
      </c>
      <c r="C353">
        <v>2.07006369426752E-2</v>
      </c>
      <c r="D353">
        <v>0.109872611464968</v>
      </c>
      <c r="E353">
        <v>1.1146496815286599E-2</v>
      </c>
      <c r="F353">
        <v>0.121019108280255</v>
      </c>
      <c r="G353">
        <v>3.1847133757961797E-2</v>
      </c>
      <c r="H353">
        <v>1000</v>
      </c>
      <c r="I353">
        <v>121</v>
      </c>
      <c r="J353">
        <v>32</v>
      </c>
      <c r="K353">
        <v>0.77645201858164192</v>
      </c>
      <c r="L353">
        <v>0.45395965637658481</v>
      </c>
      <c r="M353">
        <v>0.55290403716328385</v>
      </c>
      <c r="N353">
        <v>-9.2080687246830495E-2</v>
      </c>
      <c r="O353">
        <v>0.53758881577792561</v>
      </c>
      <c r="P353">
        <v>-8.178637566077275E-2</v>
      </c>
      <c r="Q353">
        <v>0.76026539425323381</v>
      </c>
      <c r="R353">
        <v>-0.1156634016768056</v>
      </c>
      <c r="S353">
        <v>0.97069646991764624</v>
      </c>
      <c r="T353">
        <v>120.5</v>
      </c>
      <c r="U353">
        <v>121.5</v>
      </c>
      <c r="V353">
        <v>31.5</v>
      </c>
      <c r="W353">
        <v>32.5</v>
      </c>
      <c r="X353">
        <v>8.0634816837920065E-3</v>
      </c>
      <c r="Y353">
        <v>3.3766185335175843E-2</v>
      </c>
      <c r="Z353">
        <v>2.6429445643797958E-4</v>
      </c>
      <c r="AA353">
        <v>2.4671307107400651E-4</v>
      </c>
      <c r="AB353">
        <v>3.2676487539412557E-4</v>
      </c>
      <c r="AC353">
        <v>-0.99950657385785202</v>
      </c>
      <c r="AD353">
        <v>-0.99934647024921175</v>
      </c>
      <c r="AE353">
        <v>-2.4637721337620482</v>
      </c>
      <c r="AF353">
        <v>-2.4100792989565969</v>
      </c>
      <c r="AG353">
        <v>-3.4842999661631882</v>
      </c>
      <c r="AH353">
        <v>-3.4083668309790611</v>
      </c>
      <c r="AI353">
        <v>117.7064047974453</v>
      </c>
      <c r="AJ353">
        <v>4.5452360436156657E-2</v>
      </c>
      <c r="AK353">
        <v>2.2772388325605639E-3</v>
      </c>
      <c r="AL353">
        <v>0</v>
      </c>
      <c r="AM353">
        <v>0.5</v>
      </c>
      <c r="AN353">
        <v>0</v>
      </c>
      <c r="AO353">
        <v>0.5</v>
      </c>
      <c r="AP353">
        <v>2.4671307107400651E-4</v>
      </c>
      <c r="AQ353">
        <v>3.2676487539412557E-4</v>
      </c>
      <c r="AR353">
        <v>9.4891567662968721E-6</v>
      </c>
      <c r="AS353">
        <v>6.0002114030510114E-9</v>
      </c>
      <c r="AT353">
        <v>3.7864358314274759E-7</v>
      </c>
      <c r="AU353">
        <v>1103871.503573589</v>
      </c>
      <c r="AV353">
        <v>0.121019108280255</v>
      </c>
      <c r="AW353">
        <v>3.1847133757961797E-2</v>
      </c>
      <c r="AX353">
        <v>121</v>
      </c>
      <c r="AY353">
        <v>32</v>
      </c>
      <c r="AZ353">
        <v>32</v>
      </c>
      <c r="BA353">
        <v>0</v>
      </c>
      <c r="BB353">
        <v>5.6882133245109046</v>
      </c>
      <c r="BC353">
        <v>1.32501334854938E-2</v>
      </c>
      <c r="BD353">
        <v>0.860383891447277</v>
      </c>
      <c r="BE353">
        <v>1.8597000272467998E-2</v>
      </c>
      <c r="BF353">
        <v>0.1077689747947612</v>
      </c>
      <c r="BG353">
        <v>860</v>
      </c>
      <c r="BH353">
        <v>19</v>
      </c>
      <c r="BI353">
        <v>108</v>
      </c>
      <c r="BJ353">
        <v>13</v>
      </c>
      <c r="BK353">
        <v>858</v>
      </c>
      <c r="BL353">
        <v>21</v>
      </c>
      <c r="BM353">
        <v>110</v>
      </c>
      <c r="BN353">
        <v>11</v>
      </c>
      <c r="BO353">
        <v>4.662004662004662E-3</v>
      </c>
      <c r="BP353">
        <v>0.19047619047619049</v>
      </c>
      <c r="BQ353">
        <v>3.6363636363636362E-2</v>
      </c>
      <c r="BR353">
        <v>0.36363636363636359</v>
      </c>
      <c r="BS353" s="3">
        <v>0.5951381951381951</v>
      </c>
      <c r="BU353">
        <v>851</v>
      </c>
      <c r="BV353">
        <v>28</v>
      </c>
      <c r="BW353">
        <v>117</v>
      </c>
      <c r="BX353">
        <v>4</v>
      </c>
      <c r="BY353">
        <v>5.7109557109557112E-2</v>
      </c>
      <c r="BZ353">
        <v>2.333333333333333</v>
      </c>
      <c r="CA353">
        <v>0.44545454545454538</v>
      </c>
      <c r="CB353">
        <v>4.4545454545454541</v>
      </c>
      <c r="CC353" s="3">
        <v>7.2904428904428897</v>
      </c>
    </row>
    <row r="354" spans="1:81" x14ac:dyDescent="0.3">
      <c r="A354" t="s">
        <v>432</v>
      </c>
      <c r="B354">
        <v>0.87885985748218498</v>
      </c>
      <c r="C354">
        <v>1.42517814726841E-2</v>
      </c>
      <c r="D354">
        <v>9.5011876484560595E-2</v>
      </c>
      <c r="E354">
        <v>1.18764845605701E-2</v>
      </c>
      <c r="F354">
        <v>0.106888361045131</v>
      </c>
      <c r="G354">
        <v>2.6128266033254199E-2</v>
      </c>
      <c r="H354">
        <v>1000</v>
      </c>
      <c r="I354">
        <v>107</v>
      </c>
      <c r="J354">
        <v>26</v>
      </c>
      <c r="K354">
        <v>0.6488590365887329</v>
      </c>
      <c r="L354">
        <v>0.26510569000246309</v>
      </c>
      <c r="M354">
        <v>0.29771807317746579</v>
      </c>
      <c r="N354">
        <v>-0.46978861999507382</v>
      </c>
      <c r="O354">
        <v>0.27028585730768639</v>
      </c>
      <c r="P354">
        <v>-0.44383916909542381</v>
      </c>
      <c r="Q354">
        <v>0.38224192512216931</v>
      </c>
      <c r="R354">
        <v>-0.62768337244715389</v>
      </c>
      <c r="S354">
        <v>0.84762681015356756</v>
      </c>
      <c r="T354">
        <v>106.5</v>
      </c>
      <c r="U354">
        <v>107.5</v>
      </c>
      <c r="V354">
        <v>25.5</v>
      </c>
      <c r="W354">
        <v>26.5</v>
      </c>
      <c r="X354">
        <v>1.002010039847245E-2</v>
      </c>
      <c r="Y354">
        <v>2.7998114437147229E-2</v>
      </c>
      <c r="Z354">
        <v>2.3779654600712241E-4</v>
      </c>
      <c r="AA354">
        <v>2.4671307107400651E-4</v>
      </c>
      <c r="AB354">
        <v>3.2676487539412557E-4</v>
      </c>
      <c r="AC354">
        <v>-0.99950657385785202</v>
      </c>
      <c r="AD354">
        <v>-0.99934647024921175</v>
      </c>
      <c r="AE354">
        <v>-2.4637721337620482</v>
      </c>
      <c r="AF354">
        <v>-2.4100792989565969</v>
      </c>
      <c r="AG354">
        <v>-3.4842999661631882</v>
      </c>
      <c r="AH354">
        <v>-3.4083668309790611</v>
      </c>
      <c r="AI354">
        <v>117.7064047974453</v>
      </c>
      <c r="AJ354">
        <v>0.23887720002879109</v>
      </c>
      <c r="AK354">
        <v>9.3775849922898957E-3</v>
      </c>
      <c r="AL354">
        <v>0</v>
      </c>
      <c r="AM354">
        <v>0.5</v>
      </c>
      <c r="AN354">
        <v>0</v>
      </c>
      <c r="AO354">
        <v>0.5</v>
      </c>
      <c r="AP354">
        <v>2.4671307107400651E-4</v>
      </c>
      <c r="AQ354">
        <v>3.2676487539412557E-4</v>
      </c>
      <c r="AR354">
        <v>9.4891567662968721E-6</v>
      </c>
      <c r="AS354">
        <v>3.0704246870428858E-8</v>
      </c>
      <c r="AT354">
        <v>1.650044449600741E-6</v>
      </c>
      <c r="AU354">
        <v>44538.857339715083</v>
      </c>
      <c r="AV354">
        <v>0.106888361045131</v>
      </c>
      <c r="AW354">
        <v>2.6128266033254199E-2</v>
      </c>
      <c r="AX354">
        <v>107</v>
      </c>
      <c r="AY354">
        <v>26</v>
      </c>
      <c r="AZ354">
        <v>26</v>
      </c>
      <c r="BA354">
        <v>0</v>
      </c>
      <c r="BB354">
        <v>5.9345558717077473</v>
      </c>
      <c r="BC354">
        <v>1.0323726995684649E-2</v>
      </c>
      <c r="BD354">
        <v>0.87730709991729938</v>
      </c>
      <c r="BE354">
        <v>1.5804539037569551E-2</v>
      </c>
      <c r="BF354">
        <v>9.6564634049446346E-2</v>
      </c>
      <c r="BG354">
        <v>877</v>
      </c>
      <c r="BH354">
        <v>16</v>
      </c>
      <c r="BI354">
        <v>97</v>
      </c>
      <c r="BJ354">
        <v>10</v>
      </c>
      <c r="BK354">
        <v>879</v>
      </c>
      <c r="BL354">
        <v>14</v>
      </c>
      <c r="BM354">
        <v>95</v>
      </c>
      <c r="BN354">
        <v>12</v>
      </c>
      <c r="BO354">
        <v>4.5506257110352671E-3</v>
      </c>
      <c r="BP354">
        <v>0.2857142857142857</v>
      </c>
      <c r="BQ354">
        <v>4.2105263157894743E-2</v>
      </c>
      <c r="BR354">
        <v>0.33333333333333331</v>
      </c>
      <c r="BS354" s="3">
        <v>0.66570350791654898</v>
      </c>
      <c r="BU354">
        <v>870</v>
      </c>
      <c r="BV354">
        <v>23</v>
      </c>
      <c r="BW354">
        <v>104</v>
      </c>
      <c r="BX354">
        <v>3</v>
      </c>
      <c r="BY354">
        <v>9.2150170648464161E-2</v>
      </c>
      <c r="BZ354">
        <v>5.7857142857142856</v>
      </c>
      <c r="CA354">
        <v>0.85263157894736841</v>
      </c>
      <c r="CB354">
        <v>6.75</v>
      </c>
      <c r="CC354" s="3">
        <v>13.48049603531012</v>
      </c>
    </row>
    <row r="355" spans="1:81" x14ac:dyDescent="0.3">
      <c r="A355" t="s">
        <v>433</v>
      </c>
      <c r="B355">
        <v>0.85899094437257395</v>
      </c>
      <c r="C355">
        <v>1.42302716688228E-2</v>
      </c>
      <c r="D355">
        <v>0.10608020698577</v>
      </c>
      <c r="E355">
        <v>2.0698576972833099E-2</v>
      </c>
      <c r="F355">
        <v>0.12677878395860301</v>
      </c>
      <c r="G355">
        <v>3.49288486416559E-2</v>
      </c>
      <c r="H355">
        <v>1000</v>
      </c>
      <c r="I355">
        <v>127</v>
      </c>
      <c r="J355">
        <v>35</v>
      </c>
      <c r="K355">
        <v>0.82177364027716171</v>
      </c>
      <c r="L355">
        <v>0.55564433497383003</v>
      </c>
      <c r="M355">
        <v>0.64354728055432342</v>
      </c>
      <c r="N355">
        <v>0.1112886699476601</v>
      </c>
      <c r="O355">
        <v>0.65205529144247887</v>
      </c>
      <c r="P355">
        <v>9.8949002904149347E-2</v>
      </c>
      <c r="Q355">
        <v>0.92214543657509485</v>
      </c>
      <c r="R355">
        <v>0.13993502189034279</v>
      </c>
      <c r="S355">
        <v>1.1059977066035089</v>
      </c>
      <c r="T355">
        <v>126.5</v>
      </c>
      <c r="U355">
        <v>127.5</v>
      </c>
      <c r="V355">
        <v>34.5</v>
      </c>
      <c r="W355">
        <v>35.5</v>
      </c>
      <c r="X355">
        <v>7.0342311905622354E-3</v>
      </c>
      <c r="Y355">
        <v>3.3637139080612062E-2</v>
      </c>
      <c r="Z355">
        <v>2.6169168000384212E-4</v>
      </c>
      <c r="AA355">
        <v>2.4671307107400651E-4</v>
      </c>
      <c r="AB355">
        <v>3.2676487539412557E-4</v>
      </c>
      <c r="AC355">
        <v>-0.99950657385785202</v>
      </c>
      <c r="AD355">
        <v>-0.99934647024921175</v>
      </c>
      <c r="AE355">
        <v>-2.4637721337620482</v>
      </c>
      <c r="AF355">
        <v>-2.4100792989565969</v>
      </c>
      <c r="AG355">
        <v>-3.4842999661631882</v>
      </c>
      <c r="AH355">
        <v>-3.4083668309790611</v>
      </c>
      <c r="AI355">
        <v>117.7064047974453</v>
      </c>
      <c r="AJ355">
        <v>1.8692340909060509E-2</v>
      </c>
      <c r="AK355">
        <v>1.209289373505569E-3</v>
      </c>
      <c r="AL355">
        <v>0</v>
      </c>
      <c r="AM355">
        <v>0.5</v>
      </c>
      <c r="AN355">
        <v>0</v>
      </c>
      <c r="AO355">
        <v>0.5</v>
      </c>
      <c r="AP355">
        <v>2.4671307107400651E-4</v>
      </c>
      <c r="AQ355">
        <v>3.2676487539412557E-4</v>
      </c>
      <c r="AR355">
        <v>9.4891567662968721E-6</v>
      </c>
      <c r="AS355">
        <v>2.779599607763797E-9</v>
      </c>
      <c r="AT355">
        <v>1.551225385786914E-7</v>
      </c>
      <c r="AU355">
        <v>5759176.5430614538</v>
      </c>
      <c r="AV355">
        <v>0.12677878395860301</v>
      </c>
      <c r="AW355">
        <v>3.49288486416559E-2</v>
      </c>
      <c r="AX355">
        <v>127</v>
      </c>
      <c r="AY355">
        <v>35</v>
      </c>
      <c r="AZ355">
        <v>35</v>
      </c>
      <c r="BA355">
        <v>0</v>
      </c>
      <c r="BB355">
        <v>5.6040374060665634</v>
      </c>
      <c r="BC355">
        <v>1.4803578915459369E-2</v>
      </c>
      <c r="BD355">
        <v>0.85309594631520047</v>
      </c>
      <c r="BE355">
        <v>2.0125269726196531E-2</v>
      </c>
      <c r="BF355">
        <v>0.11197520504314359</v>
      </c>
      <c r="BG355">
        <v>853</v>
      </c>
      <c r="BH355">
        <v>20</v>
      </c>
      <c r="BI355">
        <v>112</v>
      </c>
      <c r="BJ355">
        <v>15</v>
      </c>
      <c r="BK355">
        <v>859</v>
      </c>
      <c r="BL355">
        <v>14</v>
      </c>
      <c r="BM355">
        <v>106</v>
      </c>
      <c r="BN355">
        <v>21</v>
      </c>
      <c r="BO355">
        <v>4.190919674039581E-2</v>
      </c>
      <c r="BP355">
        <v>2.5714285714285721</v>
      </c>
      <c r="BQ355">
        <v>0.33962264150943389</v>
      </c>
      <c r="BR355">
        <v>1.714285714285714</v>
      </c>
      <c r="BS355" s="3">
        <v>4.6672461239641159</v>
      </c>
      <c r="BU355">
        <v>843</v>
      </c>
      <c r="BV355">
        <v>31</v>
      </c>
      <c r="BW355">
        <v>122</v>
      </c>
      <c r="BX355">
        <v>4</v>
      </c>
      <c r="BY355">
        <v>0.29802095459837019</v>
      </c>
      <c r="BZ355">
        <v>20.642857142857139</v>
      </c>
      <c r="CA355">
        <v>2.415094339622641</v>
      </c>
      <c r="CB355">
        <v>13.761904761904759</v>
      </c>
      <c r="CC355" s="3">
        <v>37.117877198982917</v>
      </c>
    </row>
    <row r="356" spans="1:81" x14ac:dyDescent="0.3">
      <c r="A356" t="s">
        <v>434</v>
      </c>
      <c r="B356">
        <v>0.945161290322581</v>
      </c>
      <c r="C356">
        <v>1.3978494623655901E-2</v>
      </c>
      <c r="D356">
        <v>3.3333333333333298E-2</v>
      </c>
      <c r="E356">
        <v>7.5268817204301097E-3</v>
      </c>
      <c r="F356">
        <v>4.0860215053763402E-2</v>
      </c>
      <c r="G356">
        <v>2.1505376344085999E-2</v>
      </c>
      <c r="H356">
        <v>1000</v>
      </c>
      <c r="I356">
        <v>41</v>
      </c>
      <c r="J356">
        <v>22</v>
      </c>
      <c r="K356">
        <v>7.6710450447407208E-2</v>
      </c>
      <c r="L356">
        <v>0.16596551411699539</v>
      </c>
      <c r="M356">
        <v>-0.84657909910518558</v>
      </c>
      <c r="N356">
        <v>-0.66806897176600921</v>
      </c>
      <c r="O356">
        <v>-1.009431569483956</v>
      </c>
      <c r="P356">
        <v>-0.68605739279248368</v>
      </c>
      <c r="Q356">
        <v>-1.427551815851769</v>
      </c>
      <c r="R356">
        <v>-0.97023166945345618</v>
      </c>
      <c r="S356">
        <v>2.0209426698479769</v>
      </c>
      <c r="T356">
        <v>40.5</v>
      </c>
      <c r="U356">
        <v>41.5</v>
      </c>
      <c r="V356">
        <v>21.5</v>
      </c>
      <c r="W356">
        <v>22.5</v>
      </c>
      <c r="X356">
        <v>4.1244054555761023E-3</v>
      </c>
      <c r="Y356">
        <v>2.138789454222384E-2</v>
      </c>
      <c r="Z356">
        <v>1.7827209996669201E-4</v>
      </c>
      <c r="AA356">
        <v>2.4671307107400651E-4</v>
      </c>
      <c r="AB356">
        <v>3.2676487539412557E-4</v>
      </c>
      <c r="AC356">
        <v>-0.99950657385785202</v>
      </c>
      <c r="AD356">
        <v>-0.99934647024921175</v>
      </c>
      <c r="AE356">
        <v>-2.4637721337620482</v>
      </c>
      <c r="AF356">
        <v>-2.4100792989565969</v>
      </c>
      <c r="AG356">
        <v>-3.4842999661631882</v>
      </c>
      <c r="AH356">
        <v>-3.4083668309790611</v>
      </c>
      <c r="AI356">
        <v>117.7064047974453</v>
      </c>
      <c r="AJ356">
        <v>0.66258780882813684</v>
      </c>
      <c r="AK356">
        <v>2.4372966990185012</v>
      </c>
      <c r="AL356">
        <v>0</v>
      </c>
      <c r="AM356">
        <v>0.5</v>
      </c>
      <c r="AN356">
        <v>0</v>
      </c>
      <c r="AO356">
        <v>0.5</v>
      </c>
      <c r="AP356">
        <v>2.4671307107400651E-4</v>
      </c>
      <c r="AQ356">
        <v>3.2676487539412557E-4</v>
      </c>
      <c r="AR356">
        <v>9.4891567662968721E-6</v>
      </c>
      <c r="AS356">
        <v>3.2847711688070719E-6</v>
      </c>
      <c r="AT356">
        <v>3.496259297921795E-6</v>
      </c>
      <c r="AU356">
        <v>147.29983057618321</v>
      </c>
      <c r="AV356">
        <v>4.0860215053763402E-2</v>
      </c>
      <c r="AW356">
        <v>2.1505376344085999E-2</v>
      </c>
      <c r="AX356">
        <v>41</v>
      </c>
      <c r="AY356">
        <v>22</v>
      </c>
      <c r="AZ356">
        <v>22</v>
      </c>
      <c r="BA356">
        <v>0</v>
      </c>
      <c r="BB356">
        <v>7.5373523330110066</v>
      </c>
      <c r="BC356">
        <v>4.8125007593608536E-3</v>
      </c>
      <c r="BD356">
        <v>0.94244690936151154</v>
      </c>
      <c r="BE356">
        <v>1.669287558472515E-2</v>
      </c>
      <c r="BF356">
        <v>3.6047714294402552E-2</v>
      </c>
      <c r="BG356">
        <v>942</v>
      </c>
      <c r="BH356">
        <v>17</v>
      </c>
      <c r="BI356">
        <v>36</v>
      </c>
      <c r="BJ356">
        <v>5</v>
      </c>
      <c r="BK356">
        <v>945</v>
      </c>
      <c r="BL356">
        <v>14</v>
      </c>
      <c r="BM356">
        <v>33</v>
      </c>
      <c r="BN356">
        <v>8</v>
      </c>
      <c r="BO356">
        <v>9.5238095238095247E-3</v>
      </c>
      <c r="BP356">
        <v>0.6428571428571429</v>
      </c>
      <c r="BQ356">
        <v>0.27272727272727271</v>
      </c>
      <c r="BR356">
        <v>1.125</v>
      </c>
      <c r="BS356" s="3">
        <v>2.0501082251082252</v>
      </c>
      <c r="BU356">
        <v>939</v>
      </c>
      <c r="BV356">
        <v>21</v>
      </c>
      <c r="BW356">
        <v>40</v>
      </c>
      <c r="BX356">
        <v>1</v>
      </c>
      <c r="BY356">
        <v>3.8095238095238099E-2</v>
      </c>
      <c r="BZ356">
        <v>3.5</v>
      </c>
      <c r="CA356">
        <v>1.4848484848484851</v>
      </c>
      <c r="CB356">
        <v>6.125</v>
      </c>
      <c r="CC356" s="3">
        <v>11.147943722943721</v>
      </c>
    </row>
    <row r="357" spans="1:81" x14ac:dyDescent="0.3">
      <c r="A357" t="s">
        <v>435</v>
      </c>
      <c r="B357">
        <v>0.91105769230769196</v>
      </c>
      <c r="C357">
        <v>2.4038461538461502E-2</v>
      </c>
      <c r="D357">
        <v>5.6490384615384602E-2</v>
      </c>
      <c r="E357">
        <v>8.4134615384615398E-3</v>
      </c>
      <c r="F357">
        <v>6.4903846153846201E-2</v>
      </c>
      <c r="G357">
        <v>3.24519230769231E-2</v>
      </c>
      <c r="H357">
        <v>1000</v>
      </c>
      <c r="I357">
        <v>65</v>
      </c>
      <c r="J357">
        <v>32</v>
      </c>
      <c r="K357">
        <v>0.22410391529663609</v>
      </c>
      <c r="L357">
        <v>0.45395965637658481</v>
      </c>
      <c r="M357">
        <v>-0.55179216940672771</v>
      </c>
      <c r="N357">
        <v>-9.2080687246830495E-2</v>
      </c>
      <c r="O357">
        <v>-0.53627418674027627</v>
      </c>
      <c r="P357">
        <v>-8.178637566077275E-2</v>
      </c>
      <c r="Q357">
        <v>-0.75840622803870061</v>
      </c>
      <c r="R357">
        <v>-0.1156634016768056</v>
      </c>
      <c r="S357">
        <v>1.157200779519965</v>
      </c>
      <c r="T357">
        <v>64.5</v>
      </c>
      <c r="U357">
        <v>65.5</v>
      </c>
      <c r="V357">
        <v>31.5</v>
      </c>
      <c r="W357">
        <v>32.5</v>
      </c>
      <c r="X357">
        <v>8.204631739635565E-3</v>
      </c>
      <c r="Y357">
        <v>3.3766185335175843E-2</v>
      </c>
      <c r="Z357">
        <v>3.2058988090870989E-4</v>
      </c>
      <c r="AA357">
        <v>2.4671307107400651E-4</v>
      </c>
      <c r="AB357">
        <v>3.2676487539412557E-4</v>
      </c>
      <c r="AC357">
        <v>-0.99950657385785202</v>
      </c>
      <c r="AD357">
        <v>-0.99934647024921175</v>
      </c>
      <c r="AE357">
        <v>-2.4637721337620482</v>
      </c>
      <c r="AF357">
        <v>-2.4100792989565969</v>
      </c>
      <c r="AG357">
        <v>-3.4842999661631882</v>
      </c>
      <c r="AH357">
        <v>-3.4083668309790611</v>
      </c>
      <c r="AI357">
        <v>117.7064047974453</v>
      </c>
      <c r="AJ357">
        <v>4.5452360436156657E-2</v>
      </c>
      <c r="AK357">
        <v>0.39431371628947309</v>
      </c>
      <c r="AL357">
        <v>0</v>
      </c>
      <c r="AM357">
        <v>0.5</v>
      </c>
      <c r="AN357">
        <v>0</v>
      </c>
      <c r="AO357">
        <v>0.5</v>
      </c>
      <c r="AP357">
        <v>2.4671307107400651E-4</v>
      </c>
      <c r="AQ357">
        <v>3.2676487539412557E-4</v>
      </c>
      <c r="AR357">
        <v>9.4891567662968721E-6</v>
      </c>
      <c r="AS357">
        <v>1.0571493432275111E-6</v>
      </c>
      <c r="AT357">
        <v>3.7864358314274759E-7</v>
      </c>
      <c r="AU357">
        <v>7599.945643013767</v>
      </c>
      <c r="AV357">
        <v>6.4903846153846201E-2</v>
      </c>
      <c r="AW357">
        <v>3.24519230769231E-2</v>
      </c>
      <c r="AX357">
        <v>65</v>
      </c>
      <c r="AY357">
        <v>32</v>
      </c>
      <c r="AZ357">
        <v>32</v>
      </c>
      <c r="BA357">
        <v>0</v>
      </c>
      <c r="BB357">
        <v>6.2392780932637324</v>
      </c>
      <c r="BC357">
        <v>8.9825012977093974E-3</v>
      </c>
      <c r="BD357">
        <v>0.91162673206694</v>
      </c>
      <c r="BE357">
        <v>2.3469421779213701E-2</v>
      </c>
      <c r="BF357">
        <v>5.5921344856136812E-2</v>
      </c>
      <c r="BG357">
        <v>912</v>
      </c>
      <c r="BH357">
        <v>23</v>
      </c>
      <c r="BI357">
        <v>56</v>
      </c>
      <c r="BJ357">
        <v>9</v>
      </c>
      <c r="BK357">
        <v>911</v>
      </c>
      <c r="BL357">
        <v>24</v>
      </c>
      <c r="BM357">
        <v>56</v>
      </c>
      <c r="BN357">
        <v>8</v>
      </c>
      <c r="BO357">
        <v>1.0976948408342479E-3</v>
      </c>
      <c r="BP357">
        <v>4.1666666666666657E-2</v>
      </c>
      <c r="BQ357">
        <v>0</v>
      </c>
      <c r="BR357">
        <v>0.125</v>
      </c>
      <c r="BS357" s="3">
        <v>0.1677643615075009</v>
      </c>
      <c r="BU357">
        <v>905</v>
      </c>
      <c r="BV357">
        <v>30</v>
      </c>
      <c r="BW357">
        <v>63</v>
      </c>
      <c r="BX357">
        <v>2</v>
      </c>
      <c r="BY357">
        <v>3.951701427003293E-2</v>
      </c>
      <c r="BZ357">
        <v>1.5</v>
      </c>
      <c r="CA357">
        <v>0.875</v>
      </c>
      <c r="CB357">
        <v>4.5</v>
      </c>
      <c r="CC357" s="3">
        <v>6.9145170142700332</v>
      </c>
    </row>
    <row r="358" spans="1:81" x14ac:dyDescent="0.3">
      <c r="A358" t="s">
        <v>436</v>
      </c>
      <c r="B358">
        <v>0.86788617886178898</v>
      </c>
      <c r="C358">
        <v>1.8292682926829298E-2</v>
      </c>
      <c r="D358">
        <v>9.5528455284552893E-2</v>
      </c>
      <c r="E358">
        <v>1.8292682926829298E-2</v>
      </c>
      <c r="F358">
        <v>0.113821138211382</v>
      </c>
      <c r="G358">
        <v>3.65853658536585E-2</v>
      </c>
      <c r="H358">
        <v>1000</v>
      </c>
      <c r="I358">
        <v>114</v>
      </c>
      <c r="J358">
        <v>37</v>
      </c>
      <c r="K358">
        <v>0.71610704011866866</v>
      </c>
      <c r="L358">
        <v>0.62181270776801112</v>
      </c>
      <c r="M358">
        <v>0.43221408023733732</v>
      </c>
      <c r="N358">
        <v>0.24362541553602221</v>
      </c>
      <c r="O358">
        <v>0.40398093586559619</v>
      </c>
      <c r="P358">
        <v>0.21937640661495339</v>
      </c>
      <c r="Q358">
        <v>0.57131531844130168</v>
      </c>
      <c r="R358">
        <v>0.31024508949954188</v>
      </c>
      <c r="S358">
        <v>1.3311935604718399</v>
      </c>
      <c r="T358">
        <v>113.5</v>
      </c>
      <c r="U358">
        <v>114.5</v>
      </c>
      <c r="V358">
        <v>36.5</v>
      </c>
      <c r="W358">
        <v>37.5</v>
      </c>
      <c r="X358">
        <v>9.1496142399074554E-3</v>
      </c>
      <c r="Y358">
        <v>3.2361534092903647E-2</v>
      </c>
      <c r="Z358">
        <v>3.9416049365317829E-4</v>
      </c>
      <c r="AA358">
        <v>2.4671307107400651E-4</v>
      </c>
      <c r="AB358">
        <v>3.2676487539412557E-4</v>
      </c>
      <c r="AC358">
        <v>-0.99950657385785202</v>
      </c>
      <c r="AD358">
        <v>-0.99934647024921175</v>
      </c>
      <c r="AE358">
        <v>-2.4637721337620482</v>
      </c>
      <c r="AF358">
        <v>-2.4100792989565969</v>
      </c>
      <c r="AG358">
        <v>-3.4842999661631882</v>
      </c>
      <c r="AH358">
        <v>-3.4083668309790611</v>
      </c>
      <c r="AI358">
        <v>117.7064047974453</v>
      </c>
      <c r="AJ358">
        <v>1.011261707852623E-2</v>
      </c>
      <c r="AK358">
        <v>4.6710379512369862E-3</v>
      </c>
      <c r="AL358">
        <v>0</v>
      </c>
      <c r="AM358">
        <v>0.5</v>
      </c>
      <c r="AN358">
        <v>0</v>
      </c>
      <c r="AO358">
        <v>0.5</v>
      </c>
      <c r="AP358">
        <v>2.4671307107400651E-4</v>
      </c>
      <c r="AQ358">
        <v>3.2676487539412557E-4</v>
      </c>
      <c r="AR358">
        <v>9.4891567662968721E-6</v>
      </c>
      <c r="AS358">
        <v>1.39653410793497E-8</v>
      </c>
      <c r="AT358">
        <v>8.0739270878125389E-8</v>
      </c>
      <c r="AU358">
        <v>3317144.1484301081</v>
      </c>
      <c r="AV358">
        <v>0.113821138211382</v>
      </c>
      <c r="AW358">
        <v>3.65853658536585E-2</v>
      </c>
      <c r="AX358">
        <v>114</v>
      </c>
      <c r="AY358">
        <v>37</v>
      </c>
      <c r="AZ358">
        <v>37</v>
      </c>
      <c r="BA358">
        <v>0</v>
      </c>
      <c r="BB358">
        <v>5.6056726556586671</v>
      </c>
      <c r="BC358">
        <v>1.435058282705589E-2</v>
      </c>
      <c r="BD358">
        <v>0.86394407876201551</v>
      </c>
      <c r="BE358">
        <v>2.223478302660261E-2</v>
      </c>
      <c r="BF358">
        <v>9.9470555384326115E-2</v>
      </c>
      <c r="BG358">
        <v>864</v>
      </c>
      <c r="BH358">
        <v>22</v>
      </c>
      <c r="BI358">
        <v>99</v>
      </c>
      <c r="BJ358">
        <v>14</v>
      </c>
      <c r="BK358">
        <v>868</v>
      </c>
      <c r="BL358">
        <v>18</v>
      </c>
      <c r="BM358">
        <v>96</v>
      </c>
      <c r="BN358">
        <v>18</v>
      </c>
      <c r="BO358">
        <v>1.8433179723502301E-2</v>
      </c>
      <c r="BP358">
        <v>0.88888888888888884</v>
      </c>
      <c r="BQ358">
        <v>9.375E-2</v>
      </c>
      <c r="BR358">
        <v>0.88888888888888884</v>
      </c>
      <c r="BS358" s="3">
        <v>1.8899609575012799</v>
      </c>
      <c r="BU358">
        <v>854</v>
      </c>
      <c r="BV358">
        <v>32</v>
      </c>
      <c r="BW358">
        <v>110</v>
      </c>
      <c r="BX358">
        <v>4</v>
      </c>
      <c r="BY358">
        <v>0.22580645161290319</v>
      </c>
      <c r="BZ358">
        <v>10.888888888888889</v>
      </c>
      <c r="CA358">
        <v>2.041666666666667</v>
      </c>
      <c r="CB358">
        <v>10.888888888888889</v>
      </c>
      <c r="CC358" s="3">
        <v>24.04525089605735</v>
      </c>
    </row>
    <row r="359" spans="1:81" x14ac:dyDescent="0.3">
      <c r="A359" t="s">
        <v>437</v>
      </c>
      <c r="B359">
        <v>0.86240000000000006</v>
      </c>
      <c r="C359">
        <v>2.4E-2</v>
      </c>
      <c r="D359">
        <v>9.6000000000000002E-2</v>
      </c>
      <c r="E359">
        <v>1.7600000000000001E-2</v>
      </c>
      <c r="F359">
        <v>0.11360000000000001</v>
      </c>
      <c r="G359">
        <v>4.1599999999999998E-2</v>
      </c>
      <c r="H359">
        <v>1000</v>
      </c>
      <c r="I359">
        <v>114</v>
      </c>
      <c r="J359">
        <v>42</v>
      </c>
      <c r="K359">
        <v>0.71610704011866866</v>
      </c>
      <c r="L359">
        <v>0.76907827206938195</v>
      </c>
      <c r="M359">
        <v>0.43221408023733732</v>
      </c>
      <c r="N359">
        <v>0.5381565441387639</v>
      </c>
      <c r="O359">
        <v>0.40398093586559619</v>
      </c>
      <c r="P359">
        <v>0.52029958507976204</v>
      </c>
      <c r="Q359">
        <v>0.57131531844130168</v>
      </c>
      <c r="R359">
        <v>0.73581472971689355</v>
      </c>
      <c r="S359">
        <v>1.4791237801966191</v>
      </c>
      <c r="T359">
        <v>113.5</v>
      </c>
      <c r="U359">
        <v>114.5</v>
      </c>
      <c r="V359">
        <v>41.5</v>
      </c>
      <c r="W359">
        <v>42.5</v>
      </c>
      <c r="X359">
        <v>9.1496142399074554E-3</v>
      </c>
      <c r="Y359">
        <v>2.589223944321617E-2</v>
      </c>
      <c r="Z359">
        <v>3.5041034403618409E-4</v>
      </c>
      <c r="AA359">
        <v>2.4671307107400651E-4</v>
      </c>
      <c r="AB359">
        <v>3.2676487539412557E-4</v>
      </c>
      <c r="AC359">
        <v>-0.99950657385785202</v>
      </c>
      <c r="AD359">
        <v>-0.99934647024921175</v>
      </c>
      <c r="AE359">
        <v>-2.4637721337620482</v>
      </c>
      <c r="AF359">
        <v>-2.4100792989565969</v>
      </c>
      <c r="AG359">
        <v>-3.4842999661631882</v>
      </c>
      <c r="AH359">
        <v>-3.4083668309790611</v>
      </c>
      <c r="AI359">
        <v>117.7064047974453</v>
      </c>
      <c r="AJ359">
        <v>2.0154410496049072E-3</v>
      </c>
      <c r="AK359">
        <v>4.6710379512369862E-3</v>
      </c>
      <c r="AL359">
        <v>0</v>
      </c>
      <c r="AM359">
        <v>0.5</v>
      </c>
      <c r="AN359">
        <v>0</v>
      </c>
      <c r="AO359">
        <v>0.5</v>
      </c>
      <c r="AP359">
        <v>2.4671307107400651E-4</v>
      </c>
      <c r="AQ359">
        <v>3.2676487539412557E-4</v>
      </c>
      <c r="AR359">
        <v>9.4891567662968721E-6</v>
      </c>
      <c r="AS359">
        <v>1.39653410793497E-8</v>
      </c>
      <c r="AT359">
        <v>1.287454453323724E-8</v>
      </c>
      <c r="AU359">
        <v>18493585.461418241</v>
      </c>
      <c r="AV359">
        <v>0.11360000000000001</v>
      </c>
      <c r="AW359">
        <v>4.1599999999999998E-2</v>
      </c>
      <c r="AX359">
        <v>114</v>
      </c>
      <c r="AY359">
        <v>42</v>
      </c>
      <c r="AZ359">
        <v>42</v>
      </c>
      <c r="BA359">
        <v>0</v>
      </c>
      <c r="BB359">
        <v>5.5309524105999914</v>
      </c>
      <c r="BC359">
        <v>1.6029919209292681E-2</v>
      </c>
      <c r="BD359">
        <v>0.86082991920929264</v>
      </c>
      <c r="BE359">
        <v>2.5570080790707321E-2</v>
      </c>
      <c r="BF359">
        <v>9.7570080790707336E-2</v>
      </c>
      <c r="BG359">
        <v>861</v>
      </c>
      <c r="BH359">
        <v>26</v>
      </c>
      <c r="BI359">
        <v>98</v>
      </c>
      <c r="BJ359">
        <v>16</v>
      </c>
      <c r="BK359">
        <v>862</v>
      </c>
      <c r="BL359">
        <v>24</v>
      </c>
      <c r="BM359">
        <v>96</v>
      </c>
      <c r="BN359">
        <v>18</v>
      </c>
      <c r="BO359">
        <v>1.1600928074245939E-3</v>
      </c>
      <c r="BP359">
        <v>0.16666666666666671</v>
      </c>
      <c r="BQ359">
        <v>4.1666666666666657E-2</v>
      </c>
      <c r="BR359">
        <v>0.22222222222222221</v>
      </c>
      <c r="BS359" s="3">
        <v>0.43171564836298021</v>
      </c>
      <c r="BU359">
        <v>850</v>
      </c>
      <c r="BV359">
        <v>37</v>
      </c>
      <c r="BW359">
        <v>109</v>
      </c>
      <c r="BX359">
        <v>5</v>
      </c>
      <c r="BY359">
        <v>0.1670533642691415</v>
      </c>
      <c r="BZ359">
        <v>7.041666666666667</v>
      </c>
      <c r="CA359">
        <v>1.760416666666667</v>
      </c>
      <c r="CB359">
        <v>9.3888888888888893</v>
      </c>
      <c r="CC359" s="3">
        <v>18.358025586491369</v>
      </c>
    </row>
    <row r="360" spans="1:81" x14ac:dyDescent="0.3">
      <c r="A360" t="s">
        <v>438</v>
      </c>
      <c r="B360">
        <v>0.86813186813186805</v>
      </c>
      <c r="C360">
        <v>1.37362637362637E-2</v>
      </c>
      <c r="D360">
        <v>0.103479853479853</v>
      </c>
      <c r="E360">
        <v>1.4652014652014701E-2</v>
      </c>
      <c r="F360">
        <v>0.118131868131868</v>
      </c>
      <c r="G360">
        <v>2.8388278388278398E-2</v>
      </c>
      <c r="H360">
        <v>1000</v>
      </c>
      <c r="I360">
        <v>118</v>
      </c>
      <c r="J360">
        <v>28</v>
      </c>
      <c r="K360">
        <v>0.75152608375090657</v>
      </c>
      <c r="L360">
        <v>0.32389244143314522</v>
      </c>
      <c r="M360">
        <v>0.50305216750181314</v>
      </c>
      <c r="N360">
        <v>-0.35221511713370968</v>
      </c>
      <c r="O360">
        <v>0.48033759621945549</v>
      </c>
      <c r="P360">
        <v>-0.32303581266559972</v>
      </c>
      <c r="Q360">
        <v>0.67929994309124553</v>
      </c>
      <c r="R360">
        <v>-0.4568416274039056</v>
      </c>
      <c r="S360">
        <v>0.75931215307961497</v>
      </c>
      <c r="T360">
        <v>117.5</v>
      </c>
      <c r="U360">
        <v>118.5</v>
      </c>
      <c r="V360">
        <v>27.5</v>
      </c>
      <c r="W360">
        <v>28.5</v>
      </c>
      <c r="X360">
        <v>8.5492836989691234E-3</v>
      </c>
      <c r="Y360">
        <v>3.0675494820173791E-2</v>
      </c>
      <c r="Z360">
        <v>1.9913227567846511E-4</v>
      </c>
      <c r="AA360">
        <v>2.4671307107400651E-4</v>
      </c>
      <c r="AB360">
        <v>3.2676487539412557E-4</v>
      </c>
      <c r="AC360">
        <v>-0.99950657385785202</v>
      </c>
      <c r="AD360">
        <v>-0.99934647024921175</v>
      </c>
      <c r="AE360">
        <v>-2.4637721337620482</v>
      </c>
      <c r="AF360">
        <v>-2.4100792989565969</v>
      </c>
      <c r="AG360">
        <v>-3.4842999661631882</v>
      </c>
      <c r="AH360">
        <v>-3.4083668309790611</v>
      </c>
      <c r="AI360">
        <v>117.7064047974453</v>
      </c>
      <c r="AJ360">
        <v>0.13979898167220789</v>
      </c>
      <c r="AK360">
        <v>3.1064835852345758E-3</v>
      </c>
      <c r="AL360">
        <v>0</v>
      </c>
      <c r="AM360">
        <v>0.5</v>
      </c>
      <c r="AN360">
        <v>0</v>
      </c>
      <c r="AO360">
        <v>0.5</v>
      </c>
      <c r="AP360">
        <v>2.4671307107400651E-4</v>
      </c>
      <c r="AQ360">
        <v>3.2676487539412557E-4</v>
      </c>
      <c r="AR360">
        <v>9.4891567662968721E-6</v>
      </c>
      <c r="AS360">
        <v>8.6782900102342258E-9</v>
      </c>
      <c r="AT360">
        <v>1.0580050588741211E-6</v>
      </c>
      <c r="AU360">
        <v>205800.94983204661</v>
      </c>
      <c r="AV360">
        <v>0.118131868131868</v>
      </c>
      <c r="AW360">
        <v>2.8388278388278398E-2</v>
      </c>
      <c r="AX360">
        <v>118</v>
      </c>
      <c r="AY360">
        <v>28</v>
      </c>
      <c r="AZ360">
        <v>28</v>
      </c>
      <c r="BA360">
        <v>0</v>
      </c>
      <c r="BB360">
        <v>5.8164016934142833</v>
      </c>
      <c r="BC360">
        <v>1.183080080191394E-2</v>
      </c>
      <c r="BD360">
        <v>0.86531065428176746</v>
      </c>
      <c r="BE360">
        <v>1.6557477586364461E-2</v>
      </c>
      <c r="BF360">
        <v>0.1063010673299541</v>
      </c>
      <c r="BG360">
        <v>865</v>
      </c>
      <c r="BH360">
        <v>17</v>
      </c>
      <c r="BI360">
        <v>106</v>
      </c>
      <c r="BJ360">
        <v>12</v>
      </c>
      <c r="BK360">
        <v>868</v>
      </c>
      <c r="BL360">
        <v>14</v>
      </c>
      <c r="BM360">
        <v>103</v>
      </c>
      <c r="BN360">
        <v>15</v>
      </c>
      <c r="BO360">
        <v>1.036866359447005E-2</v>
      </c>
      <c r="BP360">
        <v>0.6428571428571429</v>
      </c>
      <c r="BQ360">
        <v>8.7378640776699032E-2</v>
      </c>
      <c r="BR360">
        <v>0.6</v>
      </c>
      <c r="BS360" s="3">
        <v>1.3406044472283121</v>
      </c>
      <c r="BU360">
        <v>857</v>
      </c>
      <c r="BV360">
        <v>25</v>
      </c>
      <c r="BW360">
        <v>115</v>
      </c>
      <c r="BX360">
        <v>3</v>
      </c>
      <c r="BY360">
        <v>0.13940092165898621</v>
      </c>
      <c r="BZ360">
        <v>8.6428571428571423</v>
      </c>
      <c r="CA360">
        <v>1.398058252427185</v>
      </c>
      <c r="CB360">
        <v>9.6</v>
      </c>
      <c r="CC360" s="3">
        <v>19.78031631694331</v>
      </c>
    </row>
    <row r="361" spans="1:81" x14ac:dyDescent="0.3">
      <c r="A361" t="s">
        <v>439</v>
      </c>
      <c r="B361">
        <v>0.90594814438230797</v>
      </c>
      <c r="C361">
        <v>2.0335536349771199E-2</v>
      </c>
      <c r="D361">
        <v>6.2531774275546501E-2</v>
      </c>
      <c r="E361">
        <v>1.11845449923742E-2</v>
      </c>
      <c r="F361">
        <v>7.3716319267920702E-2</v>
      </c>
      <c r="G361">
        <v>3.1520081342145401E-2</v>
      </c>
      <c r="H361">
        <v>1000</v>
      </c>
      <c r="I361">
        <v>74</v>
      </c>
      <c r="J361">
        <v>32</v>
      </c>
      <c r="K361">
        <v>0.30417865406787342</v>
      </c>
      <c r="L361">
        <v>0.45395965637658481</v>
      </c>
      <c r="M361">
        <v>-0.39164269186425321</v>
      </c>
      <c r="N361">
        <v>-9.2080687246830495E-2</v>
      </c>
      <c r="O361">
        <v>-0.36233544301048692</v>
      </c>
      <c r="P361">
        <v>-8.178637566077275E-2</v>
      </c>
      <c r="Q361">
        <v>-0.51241969763389428</v>
      </c>
      <c r="R361">
        <v>-0.1156634016768056</v>
      </c>
      <c r="S361">
        <v>1.2382029921033939</v>
      </c>
      <c r="T361">
        <v>73.5</v>
      </c>
      <c r="U361">
        <v>74.5</v>
      </c>
      <c r="V361">
        <v>31.5</v>
      </c>
      <c r="W361">
        <v>32.5</v>
      </c>
      <c r="X361">
        <v>9.5360014787271297E-3</v>
      </c>
      <c r="Y361">
        <v>3.3766185335175843E-2</v>
      </c>
      <c r="Z361">
        <v>3.9869442120874182E-4</v>
      </c>
      <c r="AA361">
        <v>2.4671307107400651E-4</v>
      </c>
      <c r="AB361">
        <v>3.2676487539412557E-4</v>
      </c>
      <c r="AC361">
        <v>-0.99950657385785202</v>
      </c>
      <c r="AD361">
        <v>-0.99934647024921175</v>
      </c>
      <c r="AE361">
        <v>-2.4637721337620482</v>
      </c>
      <c r="AF361">
        <v>-2.4100792989565969</v>
      </c>
      <c r="AG361">
        <v>-3.4842999661631882</v>
      </c>
      <c r="AH361">
        <v>-3.4083668309790611</v>
      </c>
      <c r="AI361">
        <v>117.7064047974453</v>
      </c>
      <c r="AJ361">
        <v>4.5452360436156657E-2</v>
      </c>
      <c r="AK361">
        <v>0.18837271702355299</v>
      </c>
      <c r="AL361">
        <v>0</v>
      </c>
      <c r="AM361">
        <v>0.5</v>
      </c>
      <c r="AN361">
        <v>0</v>
      </c>
      <c r="AO361">
        <v>0.5</v>
      </c>
      <c r="AP361">
        <v>2.4671307107400651E-4</v>
      </c>
      <c r="AQ361">
        <v>3.2676487539412557E-4</v>
      </c>
      <c r="AR361">
        <v>9.4891567662968721E-6</v>
      </c>
      <c r="AS361">
        <v>5.8697510052318498E-7</v>
      </c>
      <c r="AT361">
        <v>3.7864358314274759E-7</v>
      </c>
      <c r="AU361">
        <v>17022.270992040259</v>
      </c>
      <c r="AV361">
        <v>7.3716319267920702E-2</v>
      </c>
      <c r="AW361">
        <v>3.1520081342145401E-2</v>
      </c>
      <c r="AX361">
        <v>74</v>
      </c>
      <c r="AY361">
        <v>32</v>
      </c>
      <c r="AZ361">
        <v>32</v>
      </c>
      <c r="BA361">
        <v>0</v>
      </c>
      <c r="BB361">
        <v>6.0662811317264476</v>
      </c>
      <c r="BC361">
        <v>9.4913093132251696E-3</v>
      </c>
      <c r="BD361">
        <v>0.90425490870315905</v>
      </c>
      <c r="BE361">
        <v>2.2028772028920229E-2</v>
      </c>
      <c r="BF361">
        <v>6.4225009954695531E-2</v>
      </c>
      <c r="BG361">
        <v>904</v>
      </c>
      <c r="BH361">
        <v>22</v>
      </c>
      <c r="BI361">
        <v>64</v>
      </c>
      <c r="BJ361">
        <v>9</v>
      </c>
      <c r="BK361">
        <v>906</v>
      </c>
      <c r="BL361">
        <v>20</v>
      </c>
      <c r="BM361">
        <v>63</v>
      </c>
      <c r="BN361">
        <v>11</v>
      </c>
      <c r="BO361">
        <v>4.4150110375275938E-3</v>
      </c>
      <c r="BP361">
        <v>0.2</v>
      </c>
      <c r="BQ361">
        <v>1.5873015873015869E-2</v>
      </c>
      <c r="BR361">
        <v>0.36363636363636359</v>
      </c>
      <c r="BS361" s="3">
        <v>0.58392439054690715</v>
      </c>
      <c r="BU361">
        <v>897</v>
      </c>
      <c r="BV361">
        <v>29</v>
      </c>
      <c r="BW361">
        <v>71</v>
      </c>
      <c r="BX361">
        <v>2</v>
      </c>
      <c r="BY361">
        <v>8.9403973509933773E-2</v>
      </c>
      <c r="BZ361">
        <v>4.05</v>
      </c>
      <c r="CA361">
        <v>1.015873015873016</v>
      </c>
      <c r="CB361">
        <v>7.3636363636363633</v>
      </c>
      <c r="CC361" s="3">
        <v>12.518913353019309</v>
      </c>
    </row>
    <row r="362" spans="1:81" x14ac:dyDescent="0.3">
      <c r="A362" t="s">
        <v>440</v>
      </c>
      <c r="B362">
        <v>0.91371480472297895</v>
      </c>
      <c r="C362">
        <v>2.2252497729337E-2</v>
      </c>
      <c r="D362">
        <v>5.2679382379654902E-2</v>
      </c>
      <c r="E362">
        <v>1.13533151680291E-2</v>
      </c>
      <c r="F362">
        <v>6.4032697547683898E-2</v>
      </c>
      <c r="G362">
        <v>3.3605812897366E-2</v>
      </c>
      <c r="H362">
        <v>1000</v>
      </c>
      <c r="I362">
        <v>64</v>
      </c>
      <c r="J362">
        <v>34</v>
      </c>
      <c r="K362">
        <v>0.21598152306938179</v>
      </c>
      <c r="L362">
        <v>0.52183346280871312</v>
      </c>
      <c r="M362">
        <v>-0.56803695386123643</v>
      </c>
      <c r="N362">
        <v>4.3666925617426237E-2</v>
      </c>
      <c r="O362">
        <v>-0.55567060024910975</v>
      </c>
      <c r="P362">
        <v>3.8718143923656079E-2</v>
      </c>
      <c r="Q362">
        <v>-0.78583689908428955</v>
      </c>
      <c r="R362">
        <v>5.4755724246747871E-2</v>
      </c>
      <c r="S362">
        <v>1.006031830147827</v>
      </c>
      <c r="T362">
        <v>63.5</v>
      </c>
      <c r="U362">
        <v>64.5</v>
      </c>
      <c r="V362">
        <v>33.5</v>
      </c>
      <c r="W362">
        <v>34.5</v>
      </c>
      <c r="X362">
        <v>8.0395213967771328E-3</v>
      </c>
      <c r="Y362">
        <v>3.3924201228875413E-2</v>
      </c>
      <c r="Z362">
        <v>2.7437942887241788E-4</v>
      </c>
      <c r="AA362">
        <v>2.4671307107400651E-4</v>
      </c>
      <c r="AB362">
        <v>3.2676487539412557E-4</v>
      </c>
      <c r="AC362">
        <v>-0.99950657385785202</v>
      </c>
      <c r="AD362">
        <v>-0.99934647024921175</v>
      </c>
      <c r="AE362">
        <v>-2.4637721337620482</v>
      </c>
      <c r="AF362">
        <v>-2.4100792989565969</v>
      </c>
      <c r="AG362">
        <v>-3.4842999661631882</v>
      </c>
      <c r="AH362">
        <v>-3.4083668309790611</v>
      </c>
      <c r="AI362">
        <v>117.7064047974453</v>
      </c>
      <c r="AJ362">
        <v>2.5246421506387839E-2</v>
      </c>
      <c r="AK362">
        <v>0.42718676060270627</v>
      </c>
      <c r="AL362">
        <v>0</v>
      </c>
      <c r="AM362">
        <v>0.5</v>
      </c>
      <c r="AN362">
        <v>0</v>
      </c>
      <c r="AO362">
        <v>0.5</v>
      </c>
      <c r="AP362">
        <v>2.4671307107400651E-4</v>
      </c>
      <c r="AQ362">
        <v>3.2676487539412557E-4</v>
      </c>
      <c r="AR362">
        <v>9.4891567662968721E-6</v>
      </c>
      <c r="AS362">
        <v>1.1222338058847159E-6</v>
      </c>
      <c r="AT362">
        <v>2.1130103233066639E-7</v>
      </c>
      <c r="AU362">
        <v>10979.794283224281</v>
      </c>
      <c r="AV362">
        <v>6.4032697547683898E-2</v>
      </c>
      <c r="AW362">
        <v>3.3605812897366E-2</v>
      </c>
      <c r="AX362">
        <v>64</v>
      </c>
      <c r="AY362">
        <v>34</v>
      </c>
      <c r="AZ362">
        <v>34</v>
      </c>
      <c r="BA362">
        <v>0</v>
      </c>
      <c r="BB362">
        <v>6.2177695010148764</v>
      </c>
      <c r="BC362">
        <v>9.1536537362243865E-3</v>
      </c>
      <c r="BD362">
        <v>0.91151514329117445</v>
      </c>
      <c r="BE362">
        <v>2.4452159161141618E-2</v>
      </c>
      <c r="BF362">
        <v>5.4879043811459513E-2</v>
      </c>
      <c r="BG362">
        <v>912</v>
      </c>
      <c r="BH362">
        <v>24</v>
      </c>
      <c r="BI362">
        <v>55</v>
      </c>
      <c r="BJ362">
        <v>9</v>
      </c>
      <c r="BK362">
        <v>914</v>
      </c>
      <c r="BL362">
        <v>22</v>
      </c>
      <c r="BM362">
        <v>53</v>
      </c>
      <c r="BN362">
        <v>11</v>
      </c>
      <c r="BO362">
        <v>4.3763676148796497E-3</v>
      </c>
      <c r="BP362">
        <v>0.1818181818181818</v>
      </c>
      <c r="BQ362">
        <v>7.5471698113207544E-2</v>
      </c>
      <c r="BR362">
        <v>0.36363636363636359</v>
      </c>
      <c r="BS362" s="3">
        <v>0.62530261118263264</v>
      </c>
      <c r="BU362">
        <v>905</v>
      </c>
      <c r="BV362">
        <v>31</v>
      </c>
      <c r="BW362">
        <v>62</v>
      </c>
      <c r="BX362">
        <v>2</v>
      </c>
      <c r="BY362">
        <v>8.8621444201312904E-2</v>
      </c>
      <c r="BZ362">
        <v>3.6818181818181821</v>
      </c>
      <c r="CA362">
        <v>1.5283018867924529</v>
      </c>
      <c r="CB362">
        <v>7.3636363636363633</v>
      </c>
      <c r="CC362" s="3">
        <v>12.662377876448311</v>
      </c>
    </row>
    <row r="363" spans="1:81" x14ac:dyDescent="0.3">
      <c r="A363" t="s">
        <v>441</v>
      </c>
      <c r="B363">
        <v>0.93297923708353403</v>
      </c>
      <c r="C363">
        <v>1.9893771125060401E-2</v>
      </c>
      <c r="D363">
        <v>3.8628681796233702E-2</v>
      </c>
      <c r="E363">
        <v>8.4983099951714096E-3</v>
      </c>
      <c r="F363">
        <v>4.7126991791405101E-2</v>
      </c>
      <c r="G363">
        <v>2.83920811202318E-2</v>
      </c>
      <c r="H363">
        <v>1000</v>
      </c>
      <c r="I363">
        <v>47</v>
      </c>
      <c r="J363">
        <v>28</v>
      </c>
      <c r="K363">
        <v>0.1043213823945591</v>
      </c>
      <c r="L363">
        <v>0.32389244143314522</v>
      </c>
      <c r="M363">
        <v>-0.79135723521088186</v>
      </c>
      <c r="N363">
        <v>-0.35221511713370968</v>
      </c>
      <c r="O363">
        <v>-0.88904976935593027</v>
      </c>
      <c r="P363">
        <v>-0.32303581266559972</v>
      </c>
      <c r="Q363">
        <v>-1.2573062414478291</v>
      </c>
      <c r="R363">
        <v>-0.4568416274039056</v>
      </c>
      <c r="S363">
        <v>1.2992368246182779</v>
      </c>
      <c r="T363">
        <v>46.5</v>
      </c>
      <c r="U363">
        <v>47.5</v>
      </c>
      <c r="V363">
        <v>27.5</v>
      </c>
      <c r="W363">
        <v>28.5</v>
      </c>
      <c r="X363">
        <v>5.0935341094320852E-3</v>
      </c>
      <c r="Y363">
        <v>3.0675494820173791E-2</v>
      </c>
      <c r="Z363">
        <v>2.0300143932830739E-4</v>
      </c>
      <c r="AA363">
        <v>2.4671307107400651E-4</v>
      </c>
      <c r="AB363">
        <v>3.2676487539412557E-4</v>
      </c>
      <c r="AC363">
        <v>-0.99950657385785202</v>
      </c>
      <c r="AD363">
        <v>-0.99934647024921175</v>
      </c>
      <c r="AE363">
        <v>-2.4637721337620482</v>
      </c>
      <c r="AF363">
        <v>-2.4100792989565969</v>
      </c>
      <c r="AG363">
        <v>-3.4842999661631882</v>
      </c>
      <c r="AH363">
        <v>-3.4083668309790611</v>
      </c>
      <c r="AI363">
        <v>117.7064047974453</v>
      </c>
      <c r="AJ363">
        <v>0.13979898167220789</v>
      </c>
      <c r="AK363">
        <v>1.5738715061704081</v>
      </c>
      <c r="AL363">
        <v>0</v>
      </c>
      <c r="AM363">
        <v>0.5</v>
      </c>
      <c r="AN363">
        <v>0</v>
      </c>
      <c r="AO363">
        <v>0.5</v>
      </c>
      <c r="AP363">
        <v>2.4671307107400651E-4</v>
      </c>
      <c r="AQ363">
        <v>3.2676487539412557E-4</v>
      </c>
      <c r="AR363">
        <v>9.4891567662968721E-6</v>
      </c>
      <c r="AS363">
        <v>2.6195329091386901E-6</v>
      </c>
      <c r="AT363">
        <v>1.0580050588741211E-6</v>
      </c>
      <c r="AU363">
        <v>695.04854017887988</v>
      </c>
      <c r="AV363">
        <v>4.7126991791405101E-2</v>
      </c>
      <c r="AW363">
        <v>2.83920811202318E-2</v>
      </c>
      <c r="AX363">
        <v>47</v>
      </c>
      <c r="AY363">
        <v>28</v>
      </c>
      <c r="AZ363">
        <v>28</v>
      </c>
      <c r="BA363">
        <v>0</v>
      </c>
      <c r="BB363">
        <v>6.938247915575638</v>
      </c>
      <c r="BC363">
        <v>6.5872282549597743E-3</v>
      </c>
      <c r="BD363">
        <v>0.93106815534332277</v>
      </c>
      <c r="BE363">
        <v>2.1804852865272031E-2</v>
      </c>
      <c r="BF363">
        <v>4.0539763536445332E-2</v>
      </c>
      <c r="BG363">
        <v>931</v>
      </c>
      <c r="BH363">
        <v>22</v>
      </c>
      <c r="BI363">
        <v>41</v>
      </c>
      <c r="BJ363">
        <v>7</v>
      </c>
      <c r="BK363">
        <v>933</v>
      </c>
      <c r="BL363">
        <v>20</v>
      </c>
      <c r="BM363">
        <v>39</v>
      </c>
      <c r="BN363">
        <v>8</v>
      </c>
      <c r="BO363">
        <v>4.2872454448017148E-3</v>
      </c>
      <c r="BP363">
        <v>0.2</v>
      </c>
      <c r="BQ363">
        <v>0.1025641025641026</v>
      </c>
      <c r="BR363">
        <v>0.125</v>
      </c>
      <c r="BS363" s="3">
        <v>0.43185134800890429</v>
      </c>
      <c r="BU363">
        <v>926</v>
      </c>
      <c r="BV363">
        <v>27</v>
      </c>
      <c r="BW363">
        <v>46</v>
      </c>
      <c r="BX363">
        <v>1</v>
      </c>
      <c r="BY363">
        <v>5.2518756698821008E-2</v>
      </c>
      <c r="BZ363">
        <v>2.4500000000000002</v>
      </c>
      <c r="CA363">
        <v>1.2564102564102559</v>
      </c>
      <c r="CB363">
        <v>6.125</v>
      </c>
      <c r="CC363" s="3">
        <v>9.8839290131090785</v>
      </c>
    </row>
    <row r="364" spans="1:81" x14ac:dyDescent="0.3">
      <c r="A364" t="s">
        <v>442</v>
      </c>
      <c r="B364">
        <v>0.90450725744843397</v>
      </c>
      <c r="C364">
        <v>1.98624904507257E-2</v>
      </c>
      <c r="D364">
        <v>6.4171122994652399E-2</v>
      </c>
      <c r="E364">
        <v>1.1459129106187901E-2</v>
      </c>
      <c r="F364">
        <v>7.5630252100840303E-2</v>
      </c>
      <c r="G364">
        <v>3.1321619556913698E-2</v>
      </c>
      <c r="H364">
        <v>1000</v>
      </c>
      <c r="I364">
        <v>76</v>
      </c>
      <c r="J364">
        <v>31</v>
      </c>
      <c r="K364">
        <v>0.32350054384532012</v>
      </c>
      <c r="L364">
        <v>0.42038474093637612</v>
      </c>
      <c r="M364">
        <v>-0.35299891230935981</v>
      </c>
      <c r="N364">
        <v>-0.15923051812724781</v>
      </c>
      <c r="O364">
        <v>-0.32380702747578433</v>
      </c>
      <c r="P364">
        <v>-0.14206434088082051</v>
      </c>
      <c r="Q364">
        <v>-0.45793228984797157</v>
      </c>
      <c r="R364">
        <v>-0.20090931760325079</v>
      </c>
      <c r="S364">
        <v>1.2894284225877699</v>
      </c>
      <c r="T364">
        <v>75.5</v>
      </c>
      <c r="U364">
        <v>76.5</v>
      </c>
      <c r="V364">
        <v>30.5</v>
      </c>
      <c r="W364">
        <v>31.5</v>
      </c>
      <c r="X364">
        <v>9.7818148176841424E-3</v>
      </c>
      <c r="Y364">
        <v>3.3324511308078293E-2</v>
      </c>
      <c r="Z364">
        <v>4.2032039658318579E-4</v>
      </c>
      <c r="AA364">
        <v>2.4671307107400651E-4</v>
      </c>
      <c r="AB364">
        <v>3.2676487539412557E-4</v>
      </c>
      <c r="AC364">
        <v>-0.99950657385785202</v>
      </c>
      <c r="AD364">
        <v>-0.99934647024921175</v>
      </c>
      <c r="AE364">
        <v>-2.4637721337620482</v>
      </c>
      <c r="AF364">
        <v>-2.4100792989565969</v>
      </c>
      <c r="AG364">
        <v>-3.4842999661631882</v>
      </c>
      <c r="AH364">
        <v>-3.4083668309790611</v>
      </c>
      <c r="AI364">
        <v>117.7064047974453</v>
      </c>
      <c r="AJ364">
        <v>6.0587497293083992E-2</v>
      </c>
      <c r="AK364">
        <v>0.15913677137023979</v>
      </c>
      <c r="AL364">
        <v>0</v>
      </c>
      <c r="AM364">
        <v>0.5</v>
      </c>
      <c r="AN364">
        <v>0</v>
      </c>
      <c r="AO364">
        <v>0.5</v>
      </c>
      <c r="AP364">
        <v>2.4671307107400651E-4</v>
      </c>
      <c r="AQ364">
        <v>3.2676487539412557E-4</v>
      </c>
      <c r="AR364">
        <v>9.4891567662968721E-6</v>
      </c>
      <c r="AS364">
        <v>5.0865737615257611E-7</v>
      </c>
      <c r="AT364">
        <v>4.9812571496575482E-7</v>
      </c>
      <c r="AU364">
        <v>15741.415337283939</v>
      </c>
      <c r="AV364">
        <v>7.5630252100840303E-2</v>
      </c>
      <c r="AW364">
        <v>3.1321619556913698E-2</v>
      </c>
      <c r="AX364">
        <v>76</v>
      </c>
      <c r="AY364">
        <v>31</v>
      </c>
      <c r="AZ364">
        <v>31</v>
      </c>
      <c r="BA364">
        <v>0</v>
      </c>
      <c r="BB364">
        <v>6.0597674104359118</v>
      </c>
      <c r="BC364">
        <v>9.6180104361281125E-3</v>
      </c>
      <c r="BD364">
        <v>0.90266613877837409</v>
      </c>
      <c r="BE364">
        <v>2.1703609120785589E-2</v>
      </c>
      <c r="BF364">
        <v>6.6012241664712187E-2</v>
      </c>
      <c r="BG364">
        <v>903</v>
      </c>
      <c r="BH364">
        <v>22</v>
      </c>
      <c r="BI364">
        <v>66</v>
      </c>
      <c r="BJ364">
        <v>10</v>
      </c>
      <c r="BK364">
        <v>905</v>
      </c>
      <c r="BL364">
        <v>20</v>
      </c>
      <c r="BM364">
        <v>64</v>
      </c>
      <c r="BN364">
        <v>11</v>
      </c>
      <c r="BO364">
        <v>4.4198895027624313E-3</v>
      </c>
      <c r="BP364">
        <v>0.2</v>
      </c>
      <c r="BQ364">
        <v>6.25E-2</v>
      </c>
      <c r="BR364">
        <v>9.0909090909090912E-2</v>
      </c>
      <c r="BS364" s="3">
        <v>0.3578289804118534</v>
      </c>
      <c r="BU364">
        <v>895</v>
      </c>
      <c r="BV364">
        <v>29</v>
      </c>
      <c r="BW364">
        <v>73</v>
      </c>
      <c r="BX364">
        <v>2</v>
      </c>
      <c r="BY364">
        <v>0.1104972375690608</v>
      </c>
      <c r="BZ364">
        <v>4.05</v>
      </c>
      <c r="CA364">
        <v>1.265625</v>
      </c>
      <c r="CB364">
        <v>7.3636363636363633</v>
      </c>
      <c r="CC364" s="3">
        <v>12.789758601205421</v>
      </c>
    </row>
    <row r="365" spans="1:81" x14ac:dyDescent="0.3">
      <c r="A365" t="s">
        <v>443</v>
      </c>
      <c r="B365">
        <v>0.91382922996333205</v>
      </c>
      <c r="C365">
        <v>2.0953378732320602E-2</v>
      </c>
      <c r="D365">
        <v>5.3169198533263497E-2</v>
      </c>
      <c r="E365">
        <v>1.20481927710843E-2</v>
      </c>
      <c r="F365">
        <v>6.5217391304347797E-2</v>
      </c>
      <c r="G365">
        <v>3.3001571503404901E-2</v>
      </c>
      <c r="H365">
        <v>1000</v>
      </c>
      <c r="I365">
        <v>65</v>
      </c>
      <c r="J365">
        <v>33</v>
      </c>
      <c r="K365">
        <v>0.22410391529663609</v>
      </c>
      <c r="L365">
        <v>0.4878569485218095</v>
      </c>
      <c r="M365">
        <v>-0.55179216940672771</v>
      </c>
      <c r="N365">
        <v>-2.4286102956381009E-2</v>
      </c>
      <c r="O365">
        <v>-0.53627418674027627</v>
      </c>
      <c r="P365">
        <v>-2.1526322866408071E-2</v>
      </c>
      <c r="Q365">
        <v>-0.75840622803870061</v>
      </c>
      <c r="R365">
        <v>-3.044281774569638E-2</v>
      </c>
      <c r="S365">
        <v>1.089240659096363</v>
      </c>
      <c r="T365">
        <v>64.5</v>
      </c>
      <c r="U365">
        <v>65.5</v>
      </c>
      <c r="V365">
        <v>32.5</v>
      </c>
      <c r="W365">
        <v>33.5</v>
      </c>
      <c r="X365">
        <v>8.204631739635565E-3</v>
      </c>
      <c r="Y365">
        <v>3.3967528384246222E-2</v>
      </c>
      <c r="Z365">
        <v>3.0356163551073691E-4</v>
      </c>
      <c r="AA365">
        <v>2.4671307107400651E-4</v>
      </c>
      <c r="AB365">
        <v>3.2676487539412557E-4</v>
      </c>
      <c r="AC365">
        <v>-0.99950657385785202</v>
      </c>
      <c r="AD365">
        <v>-0.99934647024921175</v>
      </c>
      <c r="AE365">
        <v>-2.4637721337620482</v>
      </c>
      <c r="AF365">
        <v>-2.4100792989565969</v>
      </c>
      <c r="AG365">
        <v>-3.4842999661631882</v>
      </c>
      <c r="AH365">
        <v>-3.4083668309790611</v>
      </c>
      <c r="AI365">
        <v>117.7064047974453</v>
      </c>
      <c r="AJ365">
        <v>3.3949220441013617E-2</v>
      </c>
      <c r="AK365">
        <v>0.39431371628947309</v>
      </c>
      <c r="AL365">
        <v>0</v>
      </c>
      <c r="AM365">
        <v>0.5</v>
      </c>
      <c r="AN365">
        <v>0</v>
      </c>
      <c r="AO365">
        <v>0.5</v>
      </c>
      <c r="AP365">
        <v>2.4671307107400651E-4</v>
      </c>
      <c r="AQ365">
        <v>3.2676487539412557E-4</v>
      </c>
      <c r="AR365">
        <v>9.4891567662968721E-6</v>
      </c>
      <c r="AS365">
        <v>1.0571493432275111E-6</v>
      </c>
      <c r="AT365">
        <v>2.845023857636523E-7</v>
      </c>
      <c r="AU365">
        <v>9577.5019387828597</v>
      </c>
      <c r="AV365">
        <v>6.5217391304347797E-2</v>
      </c>
      <c r="AW365">
        <v>3.3001571503404901E-2</v>
      </c>
      <c r="AX365">
        <v>65</v>
      </c>
      <c r="AY365">
        <v>33</v>
      </c>
      <c r="AZ365">
        <v>33</v>
      </c>
      <c r="BA365">
        <v>0</v>
      </c>
      <c r="BB365">
        <v>6.2161956690613112</v>
      </c>
      <c r="BC365">
        <v>9.1343825872263855E-3</v>
      </c>
      <c r="BD365">
        <v>0.91091541977947377</v>
      </c>
      <c r="BE365">
        <v>2.3867188916178519E-2</v>
      </c>
      <c r="BF365">
        <v>5.6083008717121408E-2</v>
      </c>
      <c r="BG365">
        <v>911</v>
      </c>
      <c r="BH365">
        <v>24</v>
      </c>
      <c r="BI365">
        <v>56</v>
      </c>
      <c r="BJ365">
        <v>9</v>
      </c>
      <c r="BK365">
        <v>914</v>
      </c>
      <c r="BL365">
        <v>21</v>
      </c>
      <c r="BM365">
        <v>53</v>
      </c>
      <c r="BN365">
        <v>12</v>
      </c>
      <c r="BO365">
        <v>9.8468271334792128E-3</v>
      </c>
      <c r="BP365">
        <v>0.42857142857142849</v>
      </c>
      <c r="BQ365">
        <v>0.169811320754717</v>
      </c>
      <c r="BR365">
        <v>0.75</v>
      </c>
      <c r="BS365" s="3">
        <v>1.3582295764596251</v>
      </c>
      <c r="BU365">
        <v>904</v>
      </c>
      <c r="BV365">
        <v>31</v>
      </c>
      <c r="BW365">
        <v>63</v>
      </c>
      <c r="BX365">
        <v>2</v>
      </c>
      <c r="BY365">
        <v>0.10940919037199121</v>
      </c>
      <c r="BZ365">
        <v>4.7619047619047619</v>
      </c>
      <c r="CA365">
        <v>1.8867924528301889</v>
      </c>
      <c r="CB365">
        <v>8.3333333333333339</v>
      </c>
      <c r="CC365" s="3">
        <v>15.091439738440281</v>
      </c>
    </row>
    <row r="366" spans="1:81" x14ac:dyDescent="0.3">
      <c r="A366" t="s">
        <v>444</v>
      </c>
      <c r="B366">
        <v>0.93252032520325201</v>
      </c>
      <c r="C366">
        <v>2.19512195121951E-2</v>
      </c>
      <c r="D366">
        <v>3.8482384823848199E-2</v>
      </c>
      <c r="E366">
        <v>7.0460704607046096E-3</v>
      </c>
      <c r="F366">
        <v>4.55284552845528E-2</v>
      </c>
      <c r="G366">
        <v>2.8997289972899701E-2</v>
      </c>
      <c r="H366">
        <v>1000</v>
      </c>
      <c r="I366">
        <v>46</v>
      </c>
      <c r="J366">
        <v>29</v>
      </c>
      <c r="K366">
        <v>9.9311661719398356E-2</v>
      </c>
      <c r="L366">
        <v>0.35513503724826112</v>
      </c>
      <c r="M366">
        <v>-0.80137667656120326</v>
      </c>
      <c r="N366">
        <v>-0.28972992550347781</v>
      </c>
      <c r="O366">
        <v>-0.90897421238829457</v>
      </c>
      <c r="P366">
        <v>-0.26268549885178399</v>
      </c>
      <c r="Q366">
        <v>-1.285483659006929</v>
      </c>
      <c r="R366">
        <v>-0.37149339511493512</v>
      </c>
      <c r="S366">
        <v>1.1794773714308651</v>
      </c>
      <c r="T366">
        <v>45.5</v>
      </c>
      <c r="U366">
        <v>46.5</v>
      </c>
      <c r="V366">
        <v>28.5</v>
      </c>
      <c r="W366">
        <v>29.5</v>
      </c>
      <c r="X366">
        <v>4.9263943983987452E-3</v>
      </c>
      <c r="Y366">
        <v>3.1762785222157919E-2</v>
      </c>
      <c r="Z366">
        <v>1.8455990965951299E-4</v>
      </c>
      <c r="AA366">
        <v>2.4671307107400651E-4</v>
      </c>
      <c r="AB366">
        <v>3.2676487539412557E-4</v>
      </c>
      <c r="AC366">
        <v>-0.99950657385785202</v>
      </c>
      <c r="AD366">
        <v>-0.99934647024921175</v>
      </c>
      <c r="AE366">
        <v>-2.4637721337620482</v>
      </c>
      <c r="AF366">
        <v>-2.4100792989565969</v>
      </c>
      <c r="AG366">
        <v>-3.4842999661631882</v>
      </c>
      <c r="AH366">
        <v>-3.4083668309790611</v>
      </c>
      <c r="AI366">
        <v>117.7064047974453</v>
      </c>
      <c r="AJ366">
        <v>0.10625562304780869</v>
      </c>
      <c r="AK366">
        <v>1.6941036568000929</v>
      </c>
      <c r="AL366">
        <v>0</v>
      </c>
      <c r="AM366">
        <v>0.5</v>
      </c>
      <c r="AN366">
        <v>0</v>
      </c>
      <c r="AO366">
        <v>0.5</v>
      </c>
      <c r="AP366">
        <v>2.4671307107400651E-4</v>
      </c>
      <c r="AQ366">
        <v>3.2676487539412557E-4</v>
      </c>
      <c r="AR366">
        <v>9.4891567662968721E-6</v>
      </c>
      <c r="AS366">
        <v>2.7271217359211889E-6</v>
      </c>
      <c r="AT366">
        <v>8.3265033195983118E-7</v>
      </c>
      <c r="AU366">
        <v>771.25466879008832</v>
      </c>
      <c r="AV366">
        <v>4.55284552845528E-2</v>
      </c>
      <c r="AW366">
        <v>2.8997289972899701E-2</v>
      </c>
      <c r="AX366">
        <v>46</v>
      </c>
      <c r="AY366">
        <v>29</v>
      </c>
      <c r="AZ366">
        <v>29</v>
      </c>
      <c r="BA366">
        <v>0</v>
      </c>
      <c r="BB366">
        <v>6.9524659206827604</v>
      </c>
      <c r="BC366">
        <v>6.5341663305372444E-3</v>
      </c>
      <c r="BD366">
        <v>0.93200842107308468</v>
      </c>
      <c r="BE366">
        <v>2.246312364236246E-2</v>
      </c>
      <c r="BF366">
        <v>3.8994288954015563E-2</v>
      </c>
      <c r="BG366">
        <v>932</v>
      </c>
      <c r="BH366">
        <v>22</v>
      </c>
      <c r="BI366">
        <v>39</v>
      </c>
      <c r="BJ366">
        <v>7</v>
      </c>
      <c r="BK366">
        <v>933</v>
      </c>
      <c r="BL366">
        <v>22</v>
      </c>
      <c r="BM366">
        <v>38</v>
      </c>
      <c r="BN366">
        <v>7</v>
      </c>
      <c r="BO366">
        <v>1.0718113612004289E-3</v>
      </c>
      <c r="BP366">
        <v>0</v>
      </c>
      <c r="BQ366">
        <v>2.6315789473684209E-2</v>
      </c>
      <c r="BR366">
        <v>0</v>
      </c>
      <c r="BS366" s="3">
        <v>2.7387600834884639E-2</v>
      </c>
      <c r="BU366">
        <v>927</v>
      </c>
      <c r="BV366">
        <v>28</v>
      </c>
      <c r="BW366">
        <v>44</v>
      </c>
      <c r="BX366">
        <v>1</v>
      </c>
      <c r="BY366">
        <v>3.8585209003215437E-2</v>
      </c>
      <c r="BZ366">
        <v>1.636363636363636</v>
      </c>
      <c r="CA366">
        <v>0.94736842105263153</v>
      </c>
      <c r="CB366">
        <v>5.1428571428571432</v>
      </c>
      <c r="CC366" s="3">
        <v>7.7651744092766268</v>
      </c>
    </row>
    <row r="367" spans="1:81" x14ac:dyDescent="0.3">
      <c r="A367" t="s">
        <v>445</v>
      </c>
      <c r="B367">
        <v>0.87505871301080296</v>
      </c>
      <c r="C367">
        <v>2.2076092062000899E-2</v>
      </c>
      <c r="D367">
        <v>8.1728511038046001E-2</v>
      </c>
      <c r="E367">
        <v>2.1136683889149799E-2</v>
      </c>
      <c r="F367">
        <v>0.10286519492719599</v>
      </c>
      <c r="G367">
        <v>4.3212775951150799E-2</v>
      </c>
      <c r="H367">
        <v>1000</v>
      </c>
      <c r="I367">
        <v>103</v>
      </c>
      <c r="J367">
        <v>43</v>
      </c>
      <c r="K367">
        <v>0.60800792551085581</v>
      </c>
      <c r="L367">
        <v>0.79414925166147554</v>
      </c>
      <c r="M367">
        <v>0.21601585102171161</v>
      </c>
      <c r="N367">
        <v>0.58829850332295108</v>
      </c>
      <c r="O367">
        <v>0.193839707265057</v>
      </c>
      <c r="P367">
        <v>0.58046610957432498</v>
      </c>
      <c r="Q367">
        <v>0.27413074294067408</v>
      </c>
      <c r="R367">
        <v>0.82090304465795749</v>
      </c>
      <c r="S367">
        <v>1.262937900707449</v>
      </c>
      <c r="T367">
        <v>102.5</v>
      </c>
      <c r="U367">
        <v>103.5</v>
      </c>
      <c r="V367">
        <v>42.5</v>
      </c>
      <c r="W367">
        <v>43.5</v>
      </c>
      <c r="X367">
        <v>1.038739811154832E-2</v>
      </c>
      <c r="Y367">
        <v>2.4231981356933718E-2</v>
      </c>
      <c r="Z367">
        <v>3.1789060997725667E-4</v>
      </c>
      <c r="AA367">
        <v>2.4671307107400651E-4</v>
      </c>
      <c r="AB367">
        <v>3.2676487539412557E-4</v>
      </c>
      <c r="AC367">
        <v>-0.99950657385785202</v>
      </c>
      <c r="AD367">
        <v>-0.99934647024921175</v>
      </c>
      <c r="AE367">
        <v>-2.4637721337620482</v>
      </c>
      <c r="AF367">
        <v>-2.4100792989565969</v>
      </c>
      <c r="AG367">
        <v>-3.4842999661631882</v>
      </c>
      <c r="AH367">
        <v>-3.4083668309790611</v>
      </c>
      <c r="AI367">
        <v>117.7064047974453</v>
      </c>
      <c r="AJ367">
        <v>1.4405207733671961E-3</v>
      </c>
      <c r="AK367">
        <v>1.3831720577147721E-2</v>
      </c>
      <c r="AL367">
        <v>0</v>
      </c>
      <c r="AM367">
        <v>0.5</v>
      </c>
      <c r="AN367">
        <v>0</v>
      </c>
      <c r="AO367">
        <v>0.5</v>
      </c>
      <c r="AP367">
        <v>2.4671307107400651E-4</v>
      </c>
      <c r="AQ367">
        <v>3.2676487539412557E-4</v>
      </c>
      <c r="AR367">
        <v>9.4891567662968721E-6</v>
      </c>
      <c r="AS367">
        <v>4.6948135676176831E-8</v>
      </c>
      <c r="AT367">
        <v>8.6119323794964124E-9</v>
      </c>
      <c r="AU367">
        <v>7460816.5086067365</v>
      </c>
      <c r="AV367">
        <v>0.10286519492719599</v>
      </c>
      <c r="AW367">
        <v>4.3212775951150799E-2</v>
      </c>
      <c r="AX367">
        <v>103</v>
      </c>
      <c r="AY367">
        <v>43</v>
      </c>
      <c r="AZ367">
        <v>43</v>
      </c>
      <c r="BA367">
        <v>0</v>
      </c>
      <c r="BB367">
        <v>5.5769434741566943</v>
      </c>
      <c r="BC367">
        <v>1.5517342337301079E-2</v>
      </c>
      <c r="BD367">
        <v>0.86943937145895422</v>
      </c>
      <c r="BE367">
        <v>2.769543361384972E-2</v>
      </c>
      <c r="BF367">
        <v>8.7347852589894914E-2</v>
      </c>
      <c r="BG367">
        <v>869</v>
      </c>
      <c r="BH367">
        <v>28</v>
      </c>
      <c r="BI367">
        <v>87</v>
      </c>
      <c r="BJ367">
        <v>16</v>
      </c>
      <c r="BK367">
        <v>875</v>
      </c>
      <c r="BL367">
        <v>22</v>
      </c>
      <c r="BM367">
        <v>82</v>
      </c>
      <c r="BN367">
        <v>21</v>
      </c>
      <c r="BO367">
        <v>4.1142857142857141E-2</v>
      </c>
      <c r="BP367">
        <v>1.636363636363636</v>
      </c>
      <c r="BQ367">
        <v>0.3048780487804878</v>
      </c>
      <c r="BR367">
        <v>1.19047619047619</v>
      </c>
      <c r="BS367" s="3">
        <v>3.1728607327631719</v>
      </c>
      <c r="BU367">
        <v>858</v>
      </c>
      <c r="BV367">
        <v>39</v>
      </c>
      <c r="BW367">
        <v>98</v>
      </c>
      <c r="BX367">
        <v>4</v>
      </c>
      <c r="BY367">
        <v>0.33028571428571429</v>
      </c>
      <c r="BZ367">
        <v>13.13636363636364</v>
      </c>
      <c r="CA367">
        <v>3.1219512195121948</v>
      </c>
      <c r="CB367">
        <v>13.761904761904759</v>
      </c>
      <c r="CC367" s="3">
        <v>30.350505332066309</v>
      </c>
    </row>
    <row r="368" spans="1:81" x14ac:dyDescent="0.3">
      <c r="A368" t="s">
        <v>446</v>
      </c>
      <c r="B368">
        <v>0.87488829311885596</v>
      </c>
      <c r="C368">
        <v>2.5915996425379801E-2</v>
      </c>
      <c r="D368">
        <v>7.9535299374441495E-2</v>
      </c>
      <c r="E368">
        <v>1.9660411081322601E-2</v>
      </c>
      <c r="F368">
        <v>9.91957104557641E-2</v>
      </c>
      <c r="G368">
        <v>4.5576407506702402E-2</v>
      </c>
      <c r="H368">
        <v>1000</v>
      </c>
      <c r="I368">
        <v>99</v>
      </c>
      <c r="J368">
        <v>46</v>
      </c>
      <c r="K368">
        <v>0.5659051582533613</v>
      </c>
      <c r="L368">
        <v>0.85906578201866879</v>
      </c>
      <c r="M368">
        <v>0.13181031650672259</v>
      </c>
      <c r="N368">
        <v>0.71813156403733758</v>
      </c>
      <c r="O368">
        <v>0.1173503141738083</v>
      </c>
      <c r="P368">
        <v>0.7609399027339665</v>
      </c>
      <c r="Q368">
        <v>0.1659584058533434</v>
      </c>
      <c r="R368">
        <v>1.076131530597239</v>
      </c>
      <c r="S368">
        <v>1.054596789153285</v>
      </c>
      <c r="T368">
        <v>98.5</v>
      </c>
      <c r="U368">
        <v>99.5</v>
      </c>
      <c r="V368">
        <v>45.5</v>
      </c>
      <c r="W368">
        <v>46.5</v>
      </c>
      <c r="X368">
        <v>1.064410997364029E-2</v>
      </c>
      <c r="Y368">
        <v>1.9020821822329451E-2</v>
      </c>
      <c r="Z368">
        <v>2.1351336987068489E-4</v>
      </c>
      <c r="AA368">
        <v>2.4671307107400651E-4</v>
      </c>
      <c r="AB368">
        <v>3.2676487539412557E-4</v>
      </c>
      <c r="AC368">
        <v>-0.99950657385785202</v>
      </c>
      <c r="AD368">
        <v>-0.99934647024921175</v>
      </c>
      <c r="AE368">
        <v>-2.4637721337620482</v>
      </c>
      <c r="AF368">
        <v>-2.4100792989565969</v>
      </c>
      <c r="AG368">
        <v>-3.4842999661631882</v>
      </c>
      <c r="AH368">
        <v>-3.4083668309790611</v>
      </c>
      <c r="AI368">
        <v>117.7064047974453</v>
      </c>
      <c r="AJ368">
        <v>5.1220995641388051E-4</v>
      </c>
      <c r="AK368">
        <v>2.0259891765647839E-2</v>
      </c>
      <c r="AL368">
        <v>0</v>
      </c>
      <c r="AM368">
        <v>0.5</v>
      </c>
      <c r="AN368">
        <v>0</v>
      </c>
      <c r="AO368">
        <v>0.5</v>
      </c>
      <c r="AP368">
        <v>2.4671307107400651E-4</v>
      </c>
      <c r="AQ368">
        <v>3.2676487539412557E-4</v>
      </c>
      <c r="AR368">
        <v>9.4891567662968721E-6</v>
      </c>
      <c r="AS368">
        <v>7.0466360462153127E-8</v>
      </c>
      <c r="AT368">
        <v>2.4036401668537941E-9</v>
      </c>
      <c r="AU368">
        <v>11961934.0212919</v>
      </c>
      <c r="AV368">
        <v>9.91957104557641E-2</v>
      </c>
      <c r="AW368">
        <v>4.5576407506702402E-2</v>
      </c>
      <c r="AX368">
        <v>99</v>
      </c>
      <c r="AY368">
        <v>46</v>
      </c>
      <c r="AZ368">
        <v>46</v>
      </c>
      <c r="BA368">
        <v>0</v>
      </c>
      <c r="BB368">
        <v>5.5737225275715838</v>
      </c>
      <c r="BC368">
        <v>1.585177650373629E-2</v>
      </c>
      <c r="BD368">
        <v>0.87107965854126967</v>
      </c>
      <c r="BE368">
        <v>2.9724631002966111E-2</v>
      </c>
      <c r="BF368">
        <v>8.3343933952027813E-2</v>
      </c>
      <c r="BG368">
        <v>871</v>
      </c>
      <c r="BH368">
        <v>30</v>
      </c>
      <c r="BI368">
        <v>83</v>
      </c>
      <c r="BJ368">
        <v>16</v>
      </c>
      <c r="BK368">
        <v>875</v>
      </c>
      <c r="BL368">
        <v>26</v>
      </c>
      <c r="BM368">
        <v>80</v>
      </c>
      <c r="BN368">
        <v>20</v>
      </c>
      <c r="BO368">
        <v>1.8285714285714291E-2</v>
      </c>
      <c r="BP368">
        <v>0.61538461538461542</v>
      </c>
      <c r="BQ368">
        <v>0.1125</v>
      </c>
      <c r="BR368">
        <v>0.8</v>
      </c>
      <c r="BS368" s="3">
        <v>1.54617032967033</v>
      </c>
      <c r="BU368">
        <v>860</v>
      </c>
      <c r="BV368">
        <v>41</v>
      </c>
      <c r="BW368">
        <v>95</v>
      </c>
      <c r="BX368">
        <v>5</v>
      </c>
      <c r="BY368">
        <v>0.25714285714285712</v>
      </c>
      <c r="BZ368">
        <v>8.6538461538461533</v>
      </c>
      <c r="CA368">
        <v>2.8125</v>
      </c>
      <c r="CB368">
        <v>11.25</v>
      </c>
      <c r="CC368" s="3">
        <v>22.97348901098901</v>
      </c>
    </row>
    <row r="369" spans="1:81" x14ac:dyDescent="0.3">
      <c r="A369" t="s">
        <v>447</v>
      </c>
      <c r="B369">
        <v>0.893536121673004</v>
      </c>
      <c r="C369">
        <v>1.9011406844106502E-2</v>
      </c>
      <c r="D369">
        <v>7.6045627376425895E-2</v>
      </c>
      <c r="E369">
        <v>1.14068441064639E-2</v>
      </c>
      <c r="F369">
        <v>8.7452471482889704E-2</v>
      </c>
      <c r="G369">
        <v>3.04182509505703E-2</v>
      </c>
      <c r="H369">
        <v>1000</v>
      </c>
      <c r="I369">
        <v>87</v>
      </c>
      <c r="J369">
        <v>30</v>
      </c>
      <c r="K369">
        <v>0.43681632007172411</v>
      </c>
      <c r="L369">
        <v>0.38736842700622692</v>
      </c>
      <c r="M369">
        <v>-0.1263673598565519</v>
      </c>
      <c r="N369">
        <v>-0.22526314598754629</v>
      </c>
      <c r="O369">
        <v>-0.1124624980760778</v>
      </c>
      <c r="P369">
        <v>-0.20236296433420489</v>
      </c>
      <c r="Q369">
        <v>-0.15904599003754741</v>
      </c>
      <c r="R369">
        <v>-0.28618444868345561</v>
      </c>
      <c r="S369">
        <v>1.2863193584135659</v>
      </c>
      <c r="T369">
        <v>86.5</v>
      </c>
      <c r="U369">
        <v>87.5</v>
      </c>
      <c r="V369">
        <v>29.5</v>
      </c>
      <c r="W369">
        <v>30.5</v>
      </c>
      <c r="X369">
        <v>1.068376470935117E-2</v>
      </c>
      <c r="Y369">
        <v>3.2651964480003022E-2</v>
      </c>
      <c r="Z369">
        <v>4.4872724173699918E-4</v>
      </c>
      <c r="AA369">
        <v>2.4671307107400651E-4</v>
      </c>
      <c r="AB369">
        <v>3.2676487539412557E-4</v>
      </c>
      <c r="AC369">
        <v>-0.99950657385785202</v>
      </c>
      <c r="AD369">
        <v>-0.99934647024921175</v>
      </c>
      <c r="AE369">
        <v>-2.4637721337620482</v>
      </c>
      <c r="AF369">
        <v>-2.4100792989565969</v>
      </c>
      <c r="AG369">
        <v>-3.4842999661631882</v>
      </c>
      <c r="AH369">
        <v>-3.4083668309790611</v>
      </c>
      <c r="AI369">
        <v>117.7064047974453</v>
      </c>
      <c r="AJ369">
        <v>8.0410608072848111E-2</v>
      </c>
      <c r="AK369">
        <v>6.1079239881463562E-2</v>
      </c>
      <c r="AL369">
        <v>0</v>
      </c>
      <c r="AM369">
        <v>0.5</v>
      </c>
      <c r="AN369">
        <v>0</v>
      </c>
      <c r="AO369">
        <v>0.5</v>
      </c>
      <c r="AP369">
        <v>2.4671307107400651E-4</v>
      </c>
      <c r="AQ369">
        <v>3.2676487539412557E-4</v>
      </c>
      <c r="AR369">
        <v>9.4891567662968721E-6</v>
      </c>
      <c r="AS369">
        <v>2.1323245437309461E-7</v>
      </c>
      <c r="AT369">
        <v>6.4776103634662428E-7</v>
      </c>
      <c r="AU369">
        <v>30827.75724587042</v>
      </c>
      <c r="AV369">
        <v>8.7452471482889704E-2</v>
      </c>
      <c r="AW369">
        <v>3.04182509505703E-2</v>
      </c>
      <c r="AX369">
        <v>87</v>
      </c>
      <c r="AY369">
        <v>30</v>
      </c>
      <c r="AZ369">
        <v>30</v>
      </c>
      <c r="BA369">
        <v>0</v>
      </c>
      <c r="BB369">
        <v>5.9472813948052599</v>
      </c>
      <c r="BC369">
        <v>1.03264579654266E-2</v>
      </c>
      <c r="BD369">
        <v>0.89245573553196667</v>
      </c>
      <c r="BE369">
        <v>2.00917929851437E-2</v>
      </c>
      <c r="BF369">
        <v>7.7126013517463107E-2</v>
      </c>
      <c r="BG369">
        <v>892</v>
      </c>
      <c r="BH369">
        <v>20</v>
      </c>
      <c r="BI369">
        <v>77</v>
      </c>
      <c r="BJ369">
        <v>10</v>
      </c>
      <c r="BK369">
        <v>894</v>
      </c>
      <c r="BL369">
        <v>19</v>
      </c>
      <c r="BM369">
        <v>76</v>
      </c>
      <c r="BN369">
        <v>11</v>
      </c>
      <c r="BO369">
        <v>4.4742729306487686E-3</v>
      </c>
      <c r="BP369">
        <v>5.2631578947368418E-2</v>
      </c>
      <c r="BQ369">
        <v>1.3157894736842099E-2</v>
      </c>
      <c r="BR369">
        <v>9.0909090909090912E-2</v>
      </c>
      <c r="BS369" s="3">
        <v>0.1611728375239502</v>
      </c>
      <c r="BU369">
        <v>885</v>
      </c>
      <c r="BV369">
        <v>28</v>
      </c>
      <c r="BW369">
        <v>85</v>
      </c>
      <c r="BX369">
        <v>3</v>
      </c>
      <c r="BY369">
        <v>9.0604026845637578E-2</v>
      </c>
      <c r="BZ369">
        <v>4.2631578947368416</v>
      </c>
      <c r="CA369">
        <v>1.0657894736842111</v>
      </c>
      <c r="CB369">
        <v>5.8181818181818183</v>
      </c>
      <c r="CC369" s="3">
        <v>11.237733213448511</v>
      </c>
    </row>
    <row r="370" spans="1:81" x14ac:dyDescent="0.3">
      <c r="A370" t="s">
        <v>448</v>
      </c>
      <c r="B370">
        <v>0.82010582010582</v>
      </c>
      <c r="C370">
        <v>3.2804232804232801E-2</v>
      </c>
      <c r="D370">
        <v>0.122751322751323</v>
      </c>
      <c r="E370">
        <v>2.4338624338624298E-2</v>
      </c>
      <c r="F370">
        <v>0.14708994708994699</v>
      </c>
      <c r="G370">
        <v>5.7142857142857099E-2</v>
      </c>
      <c r="H370">
        <v>1000</v>
      </c>
      <c r="I370">
        <v>147</v>
      </c>
      <c r="J370">
        <v>57</v>
      </c>
      <c r="K370">
        <v>0.92804512467057521</v>
      </c>
      <c r="L370">
        <v>0.97787285241748456</v>
      </c>
      <c r="M370">
        <v>0.85609024934115041</v>
      </c>
      <c r="N370">
        <v>0.95574570483496912</v>
      </c>
      <c r="O370">
        <v>1.033355408862376</v>
      </c>
      <c r="P370">
        <v>1.422468447194247</v>
      </c>
      <c r="Q370">
        <v>1.461385233964767</v>
      </c>
      <c r="R370">
        <v>2.011674170069901</v>
      </c>
      <c r="S370">
        <v>3.553541423647852</v>
      </c>
      <c r="T370">
        <v>146.5</v>
      </c>
      <c r="U370">
        <v>147.5</v>
      </c>
      <c r="V370">
        <v>56.5</v>
      </c>
      <c r="W370">
        <v>57.5</v>
      </c>
      <c r="X370">
        <v>3.6962216746202481E-3</v>
      </c>
      <c r="Y370">
        <v>4.4890198108474832E-3</v>
      </c>
      <c r="Z370">
        <v>5.8961824506796591E-5</v>
      </c>
      <c r="AA370">
        <v>2.4671307107400651E-4</v>
      </c>
      <c r="AB370">
        <v>3.2676487539412557E-4</v>
      </c>
      <c r="AC370">
        <v>-0.99950657385785202</v>
      </c>
      <c r="AD370">
        <v>-0.99934647024921175</v>
      </c>
      <c r="AE370">
        <v>-2.4637721337620482</v>
      </c>
      <c r="AF370">
        <v>-2.4100792989565969</v>
      </c>
      <c r="AG370">
        <v>-3.4842999661631882</v>
      </c>
      <c r="AH370">
        <v>-3.4083668309790611</v>
      </c>
      <c r="AI370">
        <v>117.7064047974453</v>
      </c>
      <c r="AJ370">
        <v>8.219047920848017E-6</v>
      </c>
      <c r="AK370">
        <v>1.3075744684060541E-4</v>
      </c>
      <c r="AL370">
        <v>0</v>
      </c>
      <c r="AM370">
        <v>0.5</v>
      </c>
      <c r="AN370">
        <v>0</v>
      </c>
      <c r="AO370">
        <v>0.5</v>
      </c>
      <c r="AP370">
        <v>2.4671307107400651E-4</v>
      </c>
      <c r="AQ370">
        <v>3.2676487539412557E-4</v>
      </c>
      <c r="AR370">
        <v>9.4891567662968721E-6</v>
      </c>
      <c r="AS370">
        <v>1.5792824476286689E-10</v>
      </c>
      <c r="AT370">
        <v>9.1025944516410791E-12</v>
      </c>
      <c r="AU370">
        <v>389200628298.32721</v>
      </c>
      <c r="AV370">
        <v>0.14708994708994699</v>
      </c>
      <c r="AW370">
        <v>5.7142857142857099E-2</v>
      </c>
      <c r="AX370">
        <v>147</v>
      </c>
      <c r="AY370">
        <v>57</v>
      </c>
      <c r="AZ370">
        <v>57</v>
      </c>
      <c r="BA370">
        <v>0</v>
      </c>
      <c r="BB370">
        <v>5.3263746226908957</v>
      </c>
      <c r="BC370">
        <v>2.5229984468818231E-2</v>
      </c>
      <c r="BD370">
        <v>0.8209971802360142</v>
      </c>
      <c r="BE370">
        <v>3.1912872674038882E-2</v>
      </c>
      <c r="BF370">
        <v>0.1218599626211288</v>
      </c>
      <c r="BG370">
        <v>821</v>
      </c>
      <c r="BH370">
        <v>32</v>
      </c>
      <c r="BI370">
        <v>122</v>
      </c>
      <c r="BJ370">
        <v>25</v>
      </c>
      <c r="BK370">
        <v>820</v>
      </c>
      <c r="BL370">
        <v>33</v>
      </c>
      <c r="BM370">
        <v>123</v>
      </c>
      <c r="BN370">
        <v>24</v>
      </c>
      <c r="BO370">
        <v>1.219512195121951E-3</v>
      </c>
      <c r="BP370">
        <v>3.03030303030303E-2</v>
      </c>
      <c r="BQ370">
        <v>8.130081300813009E-3</v>
      </c>
      <c r="BR370">
        <v>4.1666666666666657E-2</v>
      </c>
      <c r="BS370" s="3">
        <v>8.1319290465631938E-2</v>
      </c>
      <c r="BU370">
        <v>804</v>
      </c>
      <c r="BV370">
        <v>49</v>
      </c>
      <c r="BW370">
        <v>139</v>
      </c>
      <c r="BX370">
        <v>8</v>
      </c>
      <c r="BY370">
        <v>0.31219512195121951</v>
      </c>
      <c r="BZ370">
        <v>7.7575757575757578</v>
      </c>
      <c r="CA370">
        <v>2.0813008130081299</v>
      </c>
      <c r="CB370">
        <v>10.66666666666667</v>
      </c>
      <c r="CC370" s="3">
        <v>20.81773835920178</v>
      </c>
    </row>
    <row r="371" spans="1:81" x14ac:dyDescent="0.3">
      <c r="A371" t="s">
        <v>449</v>
      </c>
      <c r="B371">
        <v>0.92772667542706999</v>
      </c>
      <c r="C371">
        <v>7.8843626806833107E-3</v>
      </c>
      <c r="D371">
        <v>5.5190538764783199E-2</v>
      </c>
      <c r="E371">
        <v>9.1984231274638596E-3</v>
      </c>
      <c r="F371">
        <v>6.4388961892246993E-2</v>
      </c>
      <c r="G371">
        <v>1.7082785808147202E-2</v>
      </c>
      <c r="H371">
        <v>1000</v>
      </c>
      <c r="I371">
        <v>64</v>
      </c>
      <c r="J371">
        <v>17</v>
      </c>
      <c r="K371">
        <v>0.21598152306938179</v>
      </c>
      <c r="L371">
        <v>8.0513206403332122E-2</v>
      </c>
      <c r="M371">
        <v>-0.56803695386123643</v>
      </c>
      <c r="N371">
        <v>-0.8389735871933357</v>
      </c>
      <c r="O371">
        <v>-0.55567060024910975</v>
      </c>
      <c r="P371">
        <v>-0.99110054136789161</v>
      </c>
      <c r="Q371">
        <v>-0.78583689908428955</v>
      </c>
      <c r="R371">
        <v>-1.4016278272777889</v>
      </c>
      <c r="S371">
        <v>1.7214291774182511</v>
      </c>
      <c r="T371">
        <v>63.5</v>
      </c>
      <c r="U371">
        <v>64.5</v>
      </c>
      <c r="V371">
        <v>16.5</v>
      </c>
      <c r="W371">
        <v>17.5</v>
      </c>
      <c r="X371">
        <v>8.0395213967771328E-3</v>
      </c>
      <c r="Y371">
        <v>1.2983780171077611E-2</v>
      </c>
      <c r="Z371">
        <v>1.7968859338124589E-4</v>
      </c>
      <c r="AA371">
        <v>2.4671307107400651E-4</v>
      </c>
      <c r="AB371">
        <v>3.2676487539412557E-4</v>
      </c>
      <c r="AC371">
        <v>-0.99950657385785202</v>
      </c>
      <c r="AD371">
        <v>-0.99934647024921175</v>
      </c>
      <c r="AE371">
        <v>-2.4637721337620482</v>
      </c>
      <c r="AF371">
        <v>-2.4100792989565969</v>
      </c>
      <c r="AG371">
        <v>-3.4842999661631882</v>
      </c>
      <c r="AH371">
        <v>-3.4083668309790611</v>
      </c>
      <c r="AI371">
        <v>117.7064047974453</v>
      </c>
      <c r="AJ371">
        <v>2.1612802130767119</v>
      </c>
      <c r="AK371">
        <v>0.42718676060270627</v>
      </c>
      <c r="AL371">
        <v>0</v>
      </c>
      <c r="AM371">
        <v>0.5</v>
      </c>
      <c r="AN371">
        <v>0</v>
      </c>
      <c r="AO371">
        <v>0.5</v>
      </c>
      <c r="AP371">
        <v>2.4671307107400651E-4</v>
      </c>
      <c r="AQ371">
        <v>3.2676487539412557E-4</v>
      </c>
      <c r="AR371">
        <v>9.4891567662968721E-6</v>
      </c>
      <c r="AS371">
        <v>1.1222338058847159E-6</v>
      </c>
      <c r="AT371">
        <v>6.9231603510781836E-6</v>
      </c>
      <c r="AU371">
        <v>219.46253564983019</v>
      </c>
      <c r="AV371">
        <v>6.4388961892246993E-2</v>
      </c>
      <c r="AW371">
        <v>1.7082785808147202E-2</v>
      </c>
      <c r="AX371">
        <v>64</v>
      </c>
      <c r="AY371">
        <v>17</v>
      </c>
      <c r="AZ371">
        <v>17</v>
      </c>
      <c r="BA371">
        <v>0</v>
      </c>
      <c r="BB371">
        <v>7.022274827671124</v>
      </c>
      <c r="BC371">
        <v>5.2949866778763607E-3</v>
      </c>
      <c r="BD371">
        <v>0.9238232389774822</v>
      </c>
      <c r="BE371">
        <v>1.1787799130270841E-2</v>
      </c>
      <c r="BF371">
        <v>5.9093975214370632E-2</v>
      </c>
      <c r="BG371">
        <v>924</v>
      </c>
      <c r="BH371">
        <v>12</v>
      </c>
      <c r="BI371">
        <v>59</v>
      </c>
      <c r="BJ371">
        <v>5</v>
      </c>
      <c r="BK371">
        <v>928</v>
      </c>
      <c r="BL371">
        <v>8</v>
      </c>
      <c r="BM371">
        <v>55</v>
      </c>
      <c r="BN371">
        <v>9</v>
      </c>
      <c r="BO371">
        <v>1.7241379310344831E-2</v>
      </c>
      <c r="BP371">
        <v>2</v>
      </c>
      <c r="BQ371">
        <v>0.29090909090909089</v>
      </c>
      <c r="BR371">
        <v>1.7777777777777779</v>
      </c>
      <c r="BS371" s="3">
        <v>4.085928247997213</v>
      </c>
      <c r="BU371">
        <v>920</v>
      </c>
      <c r="BV371">
        <v>16</v>
      </c>
      <c r="BW371">
        <v>63</v>
      </c>
      <c r="BX371">
        <v>1</v>
      </c>
      <c r="BY371">
        <v>6.8965517241379309E-2</v>
      </c>
      <c r="BZ371">
        <v>8</v>
      </c>
      <c r="CA371">
        <v>1.163636363636364</v>
      </c>
      <c r="CB371">
        <v>7.1111111111111107</v>
      </c>
      <c r="CC371" s="3">
        <v>16.343712991988848</v>
      </c>
    </row>
    <row r="372" spans="1:81" x14ac:dyDescent="0.3">
      <c r="A372" t="s">
        <v>450</v>
      </c>
      <c r="B372">
        <v>0.94764957264957295</v>
      </c>
      <c r="C372">
        <v>9.0811965811965802E-3</v>
      </c>
      <c r="D372">
        <v>3.8461538461538498E-2</v>
      </c>
      <c r="E372">
        <v>4.8076923076923097E-3</v>
      </c>
      <c r="F372">
        <v>4.3269230769230803E-2</v>
      </c>
      <c r="G372">
        <v>1.38888888888889E-2</v>
      </c>
      <c r="H372">
        <v>1000</v>
      </c>
      <c r="I372">
        <v>43</v>
      </c>
      <c r="J372">
        <v>14</v>
      </c>
      <c r="K372">
        <v>8.5270719699659603E-2</v>
      </c>
      <c r="L372">
        <v>4.8038118960623238E-2</v>
      </c>
      <c r="M372">
        <v>-0.82945856060068079</v>
      </c>
      <c r="N372">
        <v>-0.90392376207875347</v>
      </c>
      <c r="O372">
        <v>-0.96906589808741406</v>
      </c>
      <c r="P372">
        <v>-1.176753761956346</v>
      </c>
      <c r="Q372">
        <v>-1.3704661359084851</v>
      </c>
      <c r="R372">
        <v>-1.6641811297322251</v>
      </c>
      <c r="S372">
        <v>2.9534645436634039</v>
      </c>
      <c r="T372">
        <v>42.5</v>
      </c>
      <c r="U372">
        <v>43.5</v>
      </c>
      <c r="V372">
        <v>13.5</v>
      </c>
      <c r="W372">
        <v>14.5</v>
      </c>
      <c r="X372">
        <v>4.4378437433445633E-3</v>
      </c>
      <c r="Y372">
        <v>8.824819881052666E-3</v>
      </c>
      <c r="Z372">
        <v>1.1566703901938891E-4</v>
      </c>
      <c r="AA372">
        <v>2.4671307107400651E-4</v>
      </c>
      <c r="AB372">
        <v>3.2676487539412557E-4</v>
      </c>
      <c r="AC372">
        <v>-0.99950657385785202</v>
      </c>
      <c r="AD372">
        <v>-0.99934647024921175</v>
      </c>
      <c r="AE372">
        <v>-2.4637721337620482</v>
      </c>
      <c r="AF372">
        <v>-2.4100792989565969</v>
      </c>
      <c r="AG372">
        <v>-3.4842999661631882</v>
      </c>
      <c r="AH372">
        <v>-3.4083668309790611</v>
      </c>
      <c r="AI372">
        <v>117.7064047974453</v>
      </c>
      <c r="AJ372">
        <v>4.1968030499194704</v>
      </c>
      <c r="AK372">
        <v>2.1090194955816339</v>
      </c>
      <c r="AL372">
        <v>0</v>
      </c>
      <c r="AM372">
        <v>0.5</v>
      </c>
      <c r="AN372">
        <v>0</v>
      </c>
      <c r="AO372">
        <v>0.5</v>
      </c>
      <c r="AP372">
        <v>2.4671307107400651E-4</v>
      </c>
      <c r="AQ372">
        <v>3.2676487539412557E-4</v>
      </c>
      <c r="AR372">
        <v>9.4891567662968721E-6</v>
      </c>
      <c r="AS372">
        <v>3.05835551568296E-6</v>
      </c>
      <c r="AT372">
        <v>9.1372729463770386E-6</v>
      </c>
      <c r="AU372">
        <v>39.276490336675472</v>
      </c>
      <c r="AV372">
        <v>4.3269230769230803E-2</v>
      </c>
      <c r="AW372">
        <v>1.38888888888889E-2</v>
      </c>
      <c r="AX372">
        <v>43</v>
      </c>
      <c r="AY372">
        <v>14</v>
      </c>
      <c r="AZ372">
        <v>14</v>
      </c>
      <c r="BA372">
        <v>0</v>
      </c>
      <c r="BB372">
        <v>8.2115682979098352</v>
      </c>
      <c r="BC372">
        <v>3.5591199500504518E-3</v>
      </c>
      <c r="BD372">
        <v>0.94640100029193064</v>
      </c>
      <c r="BE372">
        <v>1.0329768938838449E-2</v>
      </c>
      <c r="BF372">
        <v>3.9710110819180348E-2</v>
      </c>
      <c r="BG372">
        <v>946</v>
      </c>
      <c r="BH372">
        <v>10</v>
      </c>
      <c r="BI372">
        <v>40</v>
      </c>
      <c r="BJ372">
        <v>4</v>
      </c>
      <c r="BK372">
        <v>948</v>
      </c>
      <c r="BL372">
        <v>9</v>
      </c>
      <c r="BM372">
        <v>38</v>
      </c>
      <c r="BN372">
        <v>5</v>
      </c>
      <c r="BO372">
        <v>4.2194092827004216E-3</v>
      </c>
      <c r="BP372">
        <v>0.1111111111111111</v>
      </c>
      <c r="BQ372">
        <v>0.10526315789473679</v>
      </c>
      <c r="BR372">
        <v>0.2</v>
      </c>
      <c r="BS372" s="3">
        <v>0.42059367828854838</v>
      </c>
      <c r="BU372">
        <v>943</v>
      </c>
      <c r="BV372">
        <v>13</v>
      </c>
      <c r="BW372">
        <v>43</v>
      </c>
      <c r="BX372">
        <v>1</v>
      </c>
      <c r="BY372">
        <v>2.6371308016877641E-2</v>
      </c>
      <c r="BZ372">
        <v>1.7777777777777779</v>
      </c>
      <c r="CA372">
        <v>0.65789473684210531</v>
      </c>
      <c r="CB372">
        <v>3.2</v>
      </c>
      <c r="CC372" s="3">
        <v>5.6620438226367611</v>
      </c>
    </row>
    <row r="373" spans="1:81" x14ac:dyDescent="0.3">
      <c r="A373" t="s">
        <v>451</v>
      </c>
      <c r="B373">
        <v>0.90261282660332498</v>
      </c>
      <c r="C373">
        <v>2.6128266033254199E-2</v>
      </c>
      <c r="D373">
        <v>5.7007125890736303E-2</v>
      </c>
      <c r="E373">
        <v>1.42517814726841E-2</v>
      </c>
      <c r="F373">
        <v>7.1258907363420401E-2</v>
      </c>
      <c r="G373">
        <v>4.0380047505938203E-2</v>
      </c>
      <c r="H373">
        <v>1000</v>
      </c>
      <c r="I373">
        <v>71</v>
      </c>
      <c r="J373">
        <v>40</v>
      </c>
      <c r="K373">
        <v>0.27616963564372998</v>
      </c>
      <c r="L373">
        <v>0.71417239639575403</v>
      </c>
      <c r="M373">
        <v>-0.44766072871253992</v>
      </c>
      <c r="N373">
        <v>0.42834479279150811</v>
      </c>
      <c r="O373">
        <v>-0.42020417245122532</v>
      </c>
      <c r="P373">
        <v>0.39995053637922551</v>
      </c>
      <c r="Q373">
        <v>-0.59425843964628577</v>
      </c>
      <c r="R373">
        <v>0.56561547282589464</v>
      </c>
      <c r="S373">
        <v>0.73940349048218501</v>
      </c>
      <c r="T373">
        <v>70.5</v>
      </c>
      <c r="U373">
        <v>71.5</v>
      </c>
      <c r="V373">
        <v>39.5</v>
      </c>
      <c r="W373">
        <v>40.5</v>
      </c>
      <c r="X373">
        <v>9.1290967398231504E-3</v>
      </c>
      <c r="Y373">
        <v>2.8928252533808041E-2</v>
      </c>
      <c r="Z373">
        <v>1.9526819227019419E-4</v>
      </c>
      <c r="AA373">
        <v>2.4671307107400651E-4</v>
      </c>
      <c r="AB373">
        <v>3.2676487539412557E-4</v>
      </c>
      <c r="AC373">
        <v>-0.99950657385785202</v>
      </c>
      <c r="AD373">
        <v>-0.99934647024921175</v>
      </c>
      <c r="AE373">
        <v>-2.4637721337620482</v>
      </c>
      <c r="AF373">
        <v>-2.4100792989565969</v>
      </c>
      <c r="AG373">
        <v>-3.4842999661631882</v>
      </c>
      <c r="AH373">
        <v>-3.4083668309790611</v>
      </c>
      <c r="AI373">
        <v>117.7064047974453</v>
      </c>
      <c r="AJ373">
        <v>3.8932846876765601E-3</v>
      </c>
      <c r="AK373">
        <v>0.24185004002286509</v>
      </c>
      <c r="AL373">
        <v>0</v>
      </c>
      <c r="AM373">
        <v>0.5</v>
      </c>
      <c r="AN373">
        <v>0</v>
      </c>
      <c r="AO373">
        <v>0.5</v>
      </c>
      <c r="AP373">
        <v>2.4671307107400651E-4</v>
      </c>
      <c r="AQ373">
        <v>3.2676487539412557E-4</v>
      </c>
      <c r="AR373">
        <v>9.4891567662968721E-6</v>
      </c>
      <c r="AS373">
        <v>7.2145515356025072E-7</v>
      </c>
      <c r="AT373">
        <v>2.7786287254865951E-8</v>
      </c>
      <c r="AU373">
        <v>92431.34358899371</v>
      </c>
      <c r="AV373">
        <v>7.1258907363420401E-2</v>
      </c>
      <c r="AW373">
        <v>4.0380047505938203E-2</v>
      </c>
      <c r="AX373">
        <v>71</v>
      </c>
      <c r="AY373">
        <v>40</v>
      </c>
      <c r="AZ373">
        <v>40</v>
      </c>
      <c r="BA373">
        <v>0</v>
      </c>
      <c r="BB373">
        <v>5.9745263441855316</v>
      </c>
      <c r="BC373">
        <v>1.147409904701898E-2</v>
      </c>
      <c r="BD373">
        <v>0.89983514417766042</v>
      </c>
      <c r="BE373">
        <v>2.8905948458919219E-2</v>
      </c>
      <c r="BF373">
        <v>5.9784808316401421E-2</v>
      </c>
      <c r="BG373">
        <v>900</v>
      </c>
      <c r="BH373">
        <v>29</v>
      </c>
      <c r="BI373">
        <v>60</v>
      </c>
      <c r="BJ373">
        <v>11</v>
      </c>
      <c r="BK373">
        <v>903</v>
      </c>
      <c r="BL373">
        <v>26</v>
      </c>
      <c r="BM373">
        <v>57</v>
      </c>
      <c r="BN373">
        <v>14</v>
      </c>
      <c r="BO373">
        <v>9.9667774086378731E-3</v>
      </c>
      <c r="BP373">
        <v>0.34615384615384609</v>
      </c>
      <c r="BQ373">
        <v>0.15789473684210531</v>
      </c>
      <c r="BR373">
        <v>0.6428571428571429</v>
      </c>
      <c r="BS373" s="3">
        <v>1.156872503261732</v>
      </c>
      <c r="BU373">
        <v>891</v>
      </c>
      <c r="BV373">
        <v>38</v>
      </c>
      <c r="BW373">
        <v>68</v>
      </c>
      <c r="BX373">
        <v>3</v>
      </c>
      <c r="BY373">
        <v>0.159468438538206</v>
      </c>
      <c r="BZ373">
        <v>5.5384615384615383</v>
      </c>
      <c r="CA373">
        <v>2.12280701754386</v>
      </c>
      <c r="CB373">
        <v>8.6428571428571423</v>
      </c>
      <c r="CC373" s="3">
        <v>16.463594137400751</v>
      </c>
    </row>
    <row r="374" spans="1:81" x14ac:dyDescent="0.3">
      <c r="A374" t="s">
        <v>452</v>
      </c>
      <c r="B374">
        <v>0.90414507772020702</v>
      </c>
      <c r="C374">
        <v>1.03626943005181E-2</v>
      </c>
      <c r="D374">
        <v>6.7357512953367907E-2</v>
      </c>
      <c r="E374">
        <v>1.81347150259067E-2</v>
      </c>
      <c r="F374">
        <v>8.5492227979274596E-2</v>
      </c>
      <c r="G374">
        <v>2.8497409326424899E-2</v>
      </c>
      <c r="H374">
        <v>1000</v>
      </c>
      <c r="I374">
        <v>85</v>
      </c>
      <c r="J374">
        <v>28</v>
      </c>
      <c r="K374">
        <v>0.41554440918161589</v>
      </c>
      <c r="L374">
        <v>0.32389244143314522</v>
      </c>
      <c r="M374">
        <v>-0.16891118163676819</v>
      </c>
      <c r="N374">
        <v>-0.35221511713370968</v>
      </c>
      <c r="O374">
        <v>-0.1508296436005867</v>
      </c>
      <c r="P374">
        <v>-0.32303581266559972</v>
      </c>
      <c r="Q374">
        <v>-0.21330532758785001</v>
      </c>
      <c r="R374">
        <v>-0.4568416274039056</v>
      </c>
      <c r="S374">
        <v>1.2947901932054651</v>
      </c>
      <c r="T374">
        <v>84.5</v>
      </c>
      <c r="U374">
        <v>85.5</v>
      </c>
      <c r="V374">
        <v>27.5</v>
      </c>
      <c r="W374">
        <v>28.5</v>
      </c>
      <c r="X374">
        <v>1.0582550837561039E-2</v>
      </c>
      <c r="Y374">
        <v>3.0675494820173791E-2</v>
      </c>
      <c r="Z374">
        <v>4.203212449781759E-4</v>
      </c>
      <c r="AA374">
        <v>2.4671307107400651E-4</v>
      </c>
      <c r="AB374">
        <v>3.2676487539412557E-4</v>
      </c>
      <c r="AC374">
        <v>-0.99950657385785202</v>
      </c>
      <c r="AD374">
        <v>-0.99934647024921175</v>
      </c>
      <c r="AE374">
        <v>-2.4637721337620482</v>
      </c>
      <c r="AF374">
        <v>-2.4100792989565969</v>
      </c>
      <c r="AG374">
        <v>-3.4842999661631882</v>
      </c>
      <c r="AH374">
        <v>-3.4083668309790611</v>
      </c>
      <c r="AI374">
        <v>117.7064047974453</v>
      </c>
      <c r="AJ374">
        <v>0.13979898167220789</v>
      </c>
      <c r="AK374">
        <v>7.2972831362220117E-2</v>
      </c>
      <c r="AL374">
        <v>0</v>
      </c>
      <c r="AM374">
        <v>0.5</v>
      </c>
      <c r="AN374">
        <v>0</v>
      </c>
      <c r="AO374">
        <v>0.5</v>
      </c>
      <c r="AP374">
        <v>2.4671307107400651E-4</v>
      </c>
      <c r="AQ374">
        <v>3.2676487539412557E-4</v>
      </c>
      <c r="AR374">
        <v>9.4891567662968721E-6</v>
      </c>
      <c r="AS374">
        <v>2.5234048181260222E-7</v>
      </c>
      <c r="AT374">
        <v>1.0580050588741211E-6</v>
      </c>
      <c r="AU374">
        <v>14939.43905924102</v>
      </c>
      <c r="AV374">
        <v>8.5492227979274596E-2</v>
      </c>
      <c r="AW374">
        <v>2.8497409326424899E-2</v>
      </c>
      <c r="AX374">
        <v>85</v>
      </c>
      <c r="AY374">
        <v>28</v>
      </c>
      <c r="AZ374">
        <v>28</v>
      </c>
      <c r="BA374">
        <v>0</v>
      </c>
      <c r="BB374">
        <v>6.0306164237461628</v>
      </c>
      <c r="BC374">
        <v>9.6345698951328801E-3</v>
      </c>
      <c r="BD374">
        <v>0.89564493258943345</v>
      </c>
      <c r="BE374">
        <v>1.8862839431292019E-2</v>
      </c>
      <c r="BF374">
        <v>7.5857658084141716E-2</v>
      </c>
      <c r="BG374">
        <v>896</v>
      </c>
      <c r="BH374">
        <v>19</v>
      </c>
      <c r="BI374">
        <v>76</v>
      </c>
      <c r="BJ374">
        <v>10</v>
      </c>
      <c r="BK374">
        <v>904</v>
      </c>
      <c r="BL374">
        <v>10</v>
      </c>
      <c r="BM374">
        <v>67</v>
      </c>
      <c r="BN374">
        <v>18</v>
      </c>
      <c r="BO374">
        <v>7.0796460176991149E-2</v>
      </c>
      <c r="BP374">
        <v>8.1</v>
      </c>
      <c r="BQ374">
        <v>1.208955223880597</v>
      </c>
      <c r="BR374">
        <v>3.5555555555555549</v>
      </c>
      <c r="BS374" s="3">
        <v>12.93530723961314</v>
      </c>
      <c r="BU374">
        <v>888</v>
      </c>
      <c r="BV374">
        <v>26</v>
      </c>
      <c r="BW374">
        <v>83</v>
      </c>
      <c r="BX374">
        <v>2</v>
      </c>
      <c r="BY374">
        <v>0.2831858407079646</v>
      </c>
      <c r="BZ374">
        <v>25.6</v>
      </c>
      <c r="CA374">
        <v>3.8208955223880601</v>
      </c>
      <c r="CB374">
        <v>14.22222222222222</v>
      </c>
      <c r="CC374" s="3">
        <v>43.926303585318252</v>
      </c>
    </row>
    <row r="375" spans="1:81" x14ac:dyDescent="0.3">
      <c r="A375" t="s">
        <v>453</v>
      </c>
      <c r="B375">
        <v>0.91358024691357997</v>
      </c>
      <c r="C375">
        <v>7.4074074074074103E-3</v>
      </c>
      <c r="D375">
        <v>7.4074074074074098E-2</v>
      </c>
      <c r="E375">
        <v>4.9382716049382698E-3</v>
      </c>
      <c r="F375">
        <v>7.9012345679012302E-2</v>
      </c>
      <c r="G375">
        <v>1.2345679012345699E-2</v>
      </c>
      <c r="H375">
        <v>1000</v>
      </c>
      <c r="I375">
        <v>79</v>
      </c>
      <c r="J375">
        <v>12</v>
      </c>
      <c r="K375">
        <v>0.35334869037835642</v>
      </c>
      <c r="L375">
        <v>3.271521319321815E-2</v>
      </c>
      <c r="M375">
        <v>-0.29330261924328721</v>
      </c>
      <c r="N375">
        <v>-0.93456957361356374</v>
      </c>
      <c r="O375">
        <v>-0.26608095102003848</v>
      </c>
      <c r="P375">
        <v>-1.3027069507063149</v>
      </c>
      <c r="Q375">
        <v>-0.37629528962166958</v>
      </c>
      <c r="R375">
        <v>-1.84230583748657</v>
      </c>
      <c r="S375">
        <v>0.85553131797101178</v>
      </c>
      <c r="T375">
        <v>78.5</v>
      </c>
      <c r="U375">
        <v>79.5</v>
      </c>
      <c r="V375">
        <v>11.5</v>
      </c>
      <c r="W375">
        <v>12.5</v>
      </c>
      <c r="X375">
        <v>1.01074201152806E-2</v>
      </c>
      <c r="Y375">
        <v>6.5800266830139736E-3</v>
      </c>
      <c r="Z375">
        <v>5.6898901831277797E-5</v>
      </c>
      <c r="AA375">
        <v>2.4671307107400651E-4</v>
      </c>
      <c r="AB375">
        <v>3.2676487539412557E-4</v>
      </c>
      <c r="AC375">
        <v>-0.99950657385785202</v>
      </c>
      <c r="AD375">
        <v>-0.99934647024921175</v>
      </c>
      <c r="AE375">
        <v>-2.4637721337620482</v>
      </c>
      <c r="AF375">
        <v>-2.4100792989565969</v>
      </c>
      <c r="AG375">
        <v>-3.4842999661631882</v>
      </c>
      <c r="AH375">
        <v>-3.4083668309790611</v>
      </c>
      <c r="AI375">
        <v>117.7064047974453</v>
      </c>
      <c r="AJ375">
        <v>6.4265934865655776</v>
      </c>
      <c r="AK375">
        <v>0.1231810826014041</v>
      </c>
      <c r="AL375">
        <v>0</v>
      </c>
      <c r="AM375">
        <v>0.5</v>
      </c>
      <c r="AN375">
        <v>0</v>
      </c>
      <c r="AO375">
        <v>0.5</v>
      </c>
      <c r="AP375">
        <v>2.4671307107400651E-4</v>
      </c>
      <c r="AQ375">
        <v>3.2676487539412557E-4</v>
      </c>
      <c r="AR375">
        <v>9.4891567662968721E-6</v>
      </c>
      <c r="AS375">
        <v>4.0683630510573258E-7</v>
      </c>
      <c r="AT375">
        <v>1.043279427732086E-5</v>
      </c>
      <c r="AU375">
        <v>127.2070440388068</v>
      </c>
      <c r="AV375">
        <v>7.9012345679012302E-2</v>
      </c>
      <c r="AW375">
        <v>1.2345679012345699E-2</v>
      </c>
      <c r="AX375">
        <v>79</v>
      </c>
      <c r="AY375">
        <v>12</v>
      </c>
      <c r="AZ375">
        <v>12</v>
      </c>
      <c r="BA375">
        <v>0</v>
      </c>
      <c r="BB375">
        <v>7.4351590445354674</v>
      </c>
      <c r="BC375">
        <v>4.655301908720889E-3</v>
      </c>
      <c r="BD375">
        <v>0.91329727721736287</v>
      </c>
      <c r="BE375">
        <v>7.6903771036248101E-3</v>
      </c>
      <c r="BF375">
        <v>7.4357043770291412E-2</v>
      </c>
      <c r="BG375">
        <v>913</v>
      </c>
      <c r="BH375">
        <v>8</v>
      </c>
      <c r="BI375">
        <v>74</v>
      </c>
      <c r="BJ375">
        <v>5</v>
      </c>
      <c r="BK375">
        <v>914</v>
      </c>
      <c r="BL375">
        <v>7</v>
      </c>
      <c r="BM375">
        <v>74</v>
      </c>
      <c r="BN375">
        <v>5</v>
      </c>
      <c r="BO375">
        <v>1.094091903719912E-3</v>
      </c>
      <c r="BP375">
        <v>0.14285714285714279</v>
      </c>
      <c r="BQ375">
        <v>0</v>
      </c>
      <c r="BR375">
        <v>0</v>
      </c>
      <c r="BS375" s="3">
        <v>0.1439512347608628</v>
      </c>
      <c r="BU375">
        <v>910</v>
      </c>
      <c r="BV375">
        <v>11</v>
      </c>
      <c r="BW375">
        <v>78</v>
      </c>
      <c r="BX375">
        <v>1</v>
      </c>
      <c r="BY375">
        <v>1.7505470459518599E-2</v>
      </c>
      <c r="BZ375">
        <v>2.285714285714286</v>
      </c>
      <c r="CA375">
        <v>0.2162162162162162</v>
      </c>
      <c r="CB375">
        <v>3.2</v>
      </c>
      <c r="CC375" s="3">
        <v>5.7194359723900208</v>
      </c>
    </row>
    <row r="376" spans="1:81" x14ac:dyDescent="0.3">
      <c r="A376" t="s">
        <v>454</v>
      </c>
      <c r="B376">
        <v>0.88401639344262295</v>
      </c>
      <c r="C376">
        <v>1.63934426229508E-2</v>
      </c>
      <c r="D376">
        <v>8.7295081967213098E-2</v>
      </c>
      <c r="E376">
        <v>1.2295081967213101E-2</v>
      </c>
      <c r="F376">
        <v>9.9590163934426199E-2</v>
      </c>
      <c r="G376">
        <v>2.86885245901639E-2</v>
      </c>
      <c r="H376">
        <v>1000</v>
      </c>
      <c r="I376">
        <v>100</v>
      </c>
      <c r="J376">
        <v>29</v>
      </c>
      <c r="K376">
        <v>0.57652356177577246</v>
      </c>
      <c r="L376">
        <v>0.35513503724826112</v>
      </c>
      <c r="M376">
        <v>0.1530471235515449</v>
      </c>
      <c r="N376">
        <v>-0.28972992550347781</v>
      </c>
      <c r="O376">
        <v>0.13647710883691719</v>
      </c>
      <c r="P376">
        <v>-0.26268549885178399</v>
      </c>
      <c r="Q376">
        <v>0.19300777827063731</v>
      </c>
      <c r="R376">
        <v>-0.37149339511493512</v>
      </c>
      <c r="S376">
        <v>1.120962164988174</v>
      </c>
      <c r="T376">
        <v>99.5</v>
      </c>
      <c r="U376">
        <v>100.5</v>
      </c>
      <c r="V376">
        <v>28.5</v>
      </c>
      <c r="W376">
        <v>29.5</v>
      </c>
      <c r="X376">
        <v>1.0590841558317471E-2</v>
      </c>
      <c r="Y376">
        <v>3.1762785222157919E-2</v>
      </c>
      <c r="Z376">
        <v>3.7708564795848671E-4</v>
      </c>
      <c r="AA376">
        <v>2.4671307107400651E-4</v>
      </c>
      <c r="AB376">
        <v>3.2676487539412557E-4</v>
      </c>
      <c r="AC376">
        <v>-0.99950657385785202</v>
      </c>
      <c r="AD376">
        <v>-0.99934647024921175</v>
      </c>
      <c r="AE376">
        <v>-2.4637721337620482</v>
      </c>
      <c r="AF376">
        <v>-2.4100792989565969</v>
      </c>
      <c r="AG376">
        <v>-3.4842999661631882</v>
      </c>
      <c r="AH376">
        <v>-3.4083668309790611</v>
      </c>
      <c r="AI376">
        <v>117.7064047974453</v>
      </c>
      <c r="AJ376">
        <v>0.10625562304780869</v>
      </c>
      <c r="AK376">
        <v>1.842807037628438E-2</v>
      </c>
      <c r="AL376">
        <v>0</v>
      </c>
      <c r="AM376">
        <v>0.5</v>
      </c>
      <c r="AN376">
        <v>0</v>
      </c>
      <c r="AO376">
        <v>0.5</v>
      </c>
      <c r="AP376">
        <v>2.4671307107400651E-4</v>
      </c>
      <c r="AQ376">
        <v>3.2676487539412557E-4</v>
      </c>
      <c r="AR376">
        <v>9.4891567662968721E-6</v>
      </c>
      <c r="AS376">
        <v>6.3774299979938609E-8</v>
      </c>
      <c r="AT376">
        <v>8.3265033195983118E-7</v>
      </c>
      <c r="AU376">
        <v>67384.384371598542</v>
      </c>
      <c r="AV376">
        <v>9.9590163934426199E-2</v>
      </c>
      <c r="AW376">
        <v>2.86885245901639E-2</v>
      </c>
      <c r="AX376">
        <v>100</v>
      </c>
      <c r="AY376">
        <v>29</v>
      </c>
      <c r="AZ376">
        <v>29</v>
      </c>
      <c r="BA376">
        <v>0</v>
      </c>
      <c r="BB376">
        <v>5.8679130871840766</v>
      </c>
      <c r="BC376">
        <v>1.066113164308365E-2</v>
      </c>
      <c r="BD376">
        <v>0.88238244311849356</v>
      </c>
      <c r="BE376">
        <v>1.8027392947080251E-2</v>
      </c>
      <c r="BF376">
        <v>8.8929032291342552E-2</v>
      </c>
      <c r="BG376">
        <v>882</v>
      </c>
      <c r="BH376">
        <v>18</v>
      </c>
      <c r="BI376">
        <v>89</v>
      </c>
      <c r="BJ376">
        <v>11</v>
      </c>
      <c r="BK376">
        <v>884</v>
      </c>
      <c r="BL376">
        <v>16</v>
      </c>
      <c r="BM376">
        <v>87</v>
      </c>
      <c r="BN376">
        <v>12</v>
      </c>
      <c r="BO376">
        <v>4.5248868778280547E-3</v>
      </c>
      <c r="BP376">
        <v>0.25</v>
      </c>
      <c r="BQ376">
        <v>4.5977011494252873E-2</v>
      </c>
      <c r="BR376">
        <v>8.3333333333333329E-2</v>
      </c>
      <c r="BS376" s="3">
        <v>0.38383523170541423</v>
      </c>
      <c r="BU376">
        <v>875</v>
      </c>
      <c r="BV376">
        <v>26</v>
      </c>
      <c r="BW376">
        <v>97</v>
      </c>
      <c r="BX376">
        <v>3</v>
      </c>
      <c r="BY376">
        <v>9.1628959276018093E-2</v>
      </c>
      <c r="BZ376">
        <v>6.25</v>
      </c>
      <c r="CA376">
        <v>1.149425287356322</v>
      </c>
      <c r="CB376">
        <v>6.75</v>
      </c>
      <c r="CC376" s="3">
        <v>14.24105424663234</v>
      </c>
    </row>
    <row r="377" spans="1:81" x14ac:dyDescent="0.3">
      <c r="A377" t="s">
        <v>455</v>
      </c>
      <c r="B377">
        <v>0.94025604551920305</v>
      </c>
      <c r="C377">
        <v>7.1123755334281703E-3</v>
      </c>
      <c r="D377">
        <v>4.55192034139403E-2</v>
      </c>
      <c r="E377">
        <v>7.1123755334281703E-3</v>
      </c>
      <c r="F377">
        <v>5.2631578947368397E-2</v>
      </c>
      <c r="G377">
        <v>1.4224751066856301E-2</v>
      </c>
      <c r="H377">
        <v>1000</v>
      </c>
      <c r="I377">
        <v>53</v>
      </c>
      <c r="J377">
        <v>14</v>
      </c>
      <c r="K377">
        <v>0.13796451353907119</v>
      </c>
      <c r="L377">
        <v>4.8038118960623238E-2</v>
      </c>
      <c r="M377">
        <v>-0.72407097292185774</v>
      </c>
      <c r="N377">
        <v>-0.90392376207875347</v>
      </c>
      <c r="O377">
        <v>-0.77039994186851846</v>
      </c>
      <c r="P377">
        <v>-1.176753761956346</v>
      </c>
      <c r="Q377">
        <v>-1.089510046241903</v>
      </c>
      <c r="R377">
        <v>-1.6641811297322251</v>
      </c>
      <c r="S377">
        <v>2.292616220071896</v>
      </c>
      <c r="T377">
        <v>52.5</v>
      </c>
      <c r="U377">
        <v>53.5</v>
      </c>
      <c r="V377">
        <v>13.5</v>
      </c>
      <c r="W377">
        <v>14.5</v>
      </c>
      <c r="X377">
        <v>6.1285085670875214E-3</v>
      </c>
      <c r="Y377">
        <v>8.824819881052666E-3</v>
      </c>
      <c r="Z377">
        <v>1.2399152690776869E-4</v>
      </c>
      <c r="AA377">
        <v>2.4671307107400651E-4</v>
      </c>
      <c r="AB377">
        <v>3.2676487539412557E-4</v>
      </c>
      <c r="AC377">
        <v>-0.99950657385785202</v>
      </c>
      <c r="AD377">
        <v>-0.99934647024921175</v>
      </c>
      <c r="AE377">
        <v>-2.4637721337620482</v>
      </c>
      <c r="AF377">
        <v>-2.4100792989565969</v>
      </c>
      <c r="AG377">
        <v>-3.4842999661631882</v>
      </c>
      <c r="AH377">
        <v>-3.4083668309790611</v>
      </c>
      <c r="AI377">
        <v>117.7064047974453</v>
      </c>
      <c r="AJ377">
        <v>4.1968030499194704</v>
      </c>
      <c r="AK377">
        <v>1.005076611171871</v>
      </c>
      <c r="AL377">
        <v>0</v>
      </c>
      <c r="AM377">
        <v>0.5</v>
      </c>
      <c r="AN377">
        <v>0</v>
      </c>
      <c r="AO377">
        <v>0.5</v>
      </c>
      <c r="AP377">
        <v>2.4671307107400651E-4</v>
      </c>
      <c r="AQ377">
        <v>3.2676487539412557E-4</v>
      </c>
      <c r="AR377">
        <v>9.4891567662968721E-6</v>
      </c>
      <c r="AS377">
        <v>2.0127476650706589E-6</v>
      </c>
      <c r="AT377">
        <v>9.1372729463770386E-6</v>
      </c>
      <c r="AU377">
        <v>63.975501642098948</v>
      </c>
      <c r="AV377">
        <v>5.2631578947368397E-2</v>
      </c>
      <c r="AW377">
        <v>1.4224751066856301E-2</v>
      </c>
      <c r="AX377">
        <v>53</v>
      </c>
      <c r="AY377">
        <v>14</v>
      </c>
      <c r="AZ377">
        <v>14</v>
      </c>
      <c r="BA377">
        <v>0</v>
      </c>
      <c r="BB377">
        <v>7.7263238509870806</v>
      </c>
      <c r="BC377">
        <v>4.0668660204900148E-3</v>
      </c>
      <c r="BD377">
        <v>0.93721053600626536</v>
      </c>
      <c r="BE377">
        <v>1.0157885046366289E-2</v>
      </c>
      <c r="BF377">
        <v>4.8564712926878383E-2</v>
      </c>
      <c r="BG377">
        <v>937</v>
      </c>
      <c r="BH377">
        <v>10</v>
      </c>
      <c r="BI377">
        <v>49</v>
      </c>
      <c r="BJ377">
        <v>4</v>
      </c>
      <c r="BK377">
        <v>940</v>
      </c>
      <c r="BL377">
        <v>7</v>
      </c>
      <c r="BM377">
        <v>46</v>
      </c>
      <c r="BN377">
        <v>7</v>
      </c>
      <c r="BO377">
        <v>9.5744680851063829E-3</v>
      </c>
      <c r="BP377">
        <v>1.285714285714286</v>
      </c>
      <c r="BQ377">
        <v>0.19565217391304349</v>
      </c>
      <c r="BR377">
        <v>1.285714285714286</v>
      </c>
      <c r="BS377" s="3">
        <v>2.7766552134267219</v>
      </c>
      <c r="BU377">
        <v>934</v>
      </c>
      <c r="BV377">
        <v>13</v>
      </c>
      <c r="BW377">
        <v>52</v>
      </c>
      <c r="BX377">
        <v>1</v>
      </c>
      <c r="BY377">
        <v>3.8297872340425532E-2</v>
      </c>
      <c r="BZ377">
        <v>5.1428571428571432</v>
      </c>
      <c r="CA377">
        <v>0.78260869565217395</v>
      </c>
      <c r="CB377">
        <v>5.1428571428571432</v>
      </c>
      <c r="CC377" s="3">
        <v>11.10662085370689</v>
      </c>
    </row>
    <row r="378" spans="1:81" x14ac:dyDescent="0.3">
      <c r="A378" t="s">
        <v>456</v>
      </c>
      <c r="B378">
        <v>0.90650406504064995</v>
      </c>
      <c r="C378">
        <v>1.21951219512195E-2</v>
      </c>
      <c r="D378">
        <v>7.5203252032520304E-2</v>
      </c>
      <c r="E378">
        <v>6.0975609756097598E-3</v>
      </c>
      <c r="F378">
        <v>8.1300813008130093E-2</v>
      </c>
      <c r="G378">
        <v>1.8292682926829298E-2</v>
      </c>
      <c r="H378">
        <v>1000</v>
      </c>
      <c r="I378">
        <v>81</v>
      </c>
      <c r="J378">
        <v>18</v>
      </c>
      <c r="K378">
        <v>0.37375416859470861</v>
      </c>
      <c r="L378">
        <v>9.4272816874065191E-2</v>
      </c>
      <c r="M378">
        <v>-0.25249166281058277</v>
      </c>
      <c r="N378">
        <v>-0.81145436625186962</v>
      </c>
      <c r="O378">
        <v>-0.2276364482594882</v>
      </c>
      <c r="P378">
        <v>-0.92977024467294789</v>
      </c>
      <c r="Q378">
        <v>-0.32192655241900953</v>
      </c>
      <c r="R378">
        <v>-1.3148936899074339</v>
      </c>
      <c r="S378">
        <v>1.103109718517209</v>
      </c>
      <c r="T378">
        <v>80.5</v>
      </c>
      <c r="U378">
        <v>81.5</v>
      </c>
      <c r="V378">
        <v>17.5</v>
      </c>
      <c r="W378">
        <v>18.5</v>
      </c>
      <c r="X378">
        <v>1.0293151494865651E-2</v>
      </c>
      <c r="Y378">
        <v>1.455549765867396E-2</v>
      </c>
      <c r="Z378">
        <v>1.652700408011091E-4</v>
      </c>
      <c r="AA378">
        <v>2.4671307107400651E-4</v>
      </c>
      <c r="AB378">
        <v>3.2676487539412557E-4</v>
      </c>
      <c r="AC378">
        <v>-0.99950657385785202</v>
      </c>
      <c r="AD378">
        <v>-0.99934647024921175</v>
      </c>
      <c r="AE378">
        <v>-2.4637721337620482</v>
      </c>
      <c r="AF378">
        <v>-2.4100792989565969</v>
      </c>
      <c r="AG378">
        <v>-3.4842999661631882</v>
      </c>
      <c r="AH378">
        <v>-3.4083668309790611</v>
      </c>
      <c r="AI378">
        <v>117.7064047974453</v>
      </c>
      <c r="AJ378">
        <v>1.7197382664521119</v>
      </c>
      <c r="AK378">
        <v>0.10362944577616159</v>
      </c>
      <c r="AL378">
        <v>0</v>
      </c>
      <c r="AM378">
        <v>0.5</v>
      </c>
      <c r="AN378">
        <v>0</v>
      </c>
      <c r="AO378">
        <v>0.5</v>
      </c>
      <c r="AP378">
        <v>2.4671307107400651E-4</v>
      </c>
      <c r="AQ378">
        <v>3.2676487539412557E-4</v>
      </c>
      <c r="AR378">
        <v>9.4891567662968721E-6</v>
      </c>
      <c r="AS378">
        <v>3.485514609916799E-7</v>
      </c>
      <c r="AT378">
        <v>6.1756343353944788E-6</v>
      </c>
      <c r="AU378">
        <v>728.57333953273155</v>
      </c>
      <c r="AV378">
        <v>8.1300813008130093E-2</v>
      </c>
      <c r="AW378">
        <v>1.8292682926829298E-2</v>
      </c>
      <c r="AX378">
        <v>81</v>
      </c>
      <c r="AY378">
        <v>18</v>
      </c>
      <c r="AZ378">
        <v>18</v>
      </c>
      <c r="BA378">
        <v>0</v>
      </c>
      <c r="BB378">
        <v>6.6257318665155474</v>
      </c>
      <c r="BC378">
        <v>6.4661684068222846E-3</v>
      </c>
      <c r="BD378">
        <v>0.90687267247186287</v>
      </c>
      <c r="BE378">
        <v>1.1826514520007009E-2</v>
      </c>
      <c r="BF378">
        <v>7.4834644601307815E-2</v>
      </c>
      <c r="BG378">
        <v>907</v>
      </c>
      <c r="BH378">
        <v>12</v>
      </c>
      <c r="BI378">
        <v>75</v>
      </c>
      <c r="BJ378">
        <v>6</v>
      </c>
      <c r="BK378">
        <v>907</v>
      </c>
      <c r="BL378">
        <v>12</v>
      </c>
      <c r="BM378">
        <v>75</v>
      </c>
      <c r="BN378">
        <v>6</v>
      </c>
      <c r="BO378">
        <v>0</v>
      </c>
      <c r="BP378">
        <v>0</v>
      </c>
      <c r="BQ378">
        <v>0</v>
      </c>
      <c r="BR378">
        <v>0</v>
      </c>
      <c r="BS378" s="3">
        <v>0</v>
      </c>
      <c r="BU378">
        <v>902</v>
      </c>
      <c r="BV378">
        <v>17</v>
      </c>
      <c r="BW378">
        <v>80</v>
      </c>
      <c r="BX378">
        <v>1</v>
      </c>
      <c r="BY378">
        <v>2.7563395810363839E-2</v>
      </c>
      <c r="BZ378">
        <v>2.083333333333333</v>
      </c>
      <c r="CA378">
        <v>0.33333333333333331</v>
      </c>
      <c r="CB378">
        <v>4.166666666666667</v>
      </c>
      <c r="CC378" s="3">
        <v>6.6108967291436977</v>
      </c>
    </row>
    <row r="379" spans="1:81" x14ac:dyDescent="0.3">
      <c r="A379" t="s">
        <v>457</v>
      </c>
      <c r="B379">
        <v>0.89522058823529405</v>
      </c>
      <c r="C379">
        <v>1.8382352941176499E-2</v>
      </c>
      <c r="D379">
        <v>7.1691176470588203E-2</v>
      </c>
      <c r="E379">
        <v>1.4705882352941201E-2</v>
      </c>
      <c r="F379">
        <v>8.6397058823529396E-2</v>
      </c>
      <c r="G379">
        <v>3.3088235294117599E-2</v>
      </c>
      <c r="H379">
        <v>1000</v>
      </c>
      <c r="I379">
        <v>86</v>
      </c>
      <c r="J379">
        <v>33</v>
      </c>
      <c r="K379">
        <v>0.42615505435784179</v>
      </c>
      <c r="L379">
        <v>0.4878569485218095</v>
      </c>
      <c r="M379">
        <v>-0.14768989128431631</v>
      </c>
      <c r="N379">
        <v>-2.4286102956381009E-2</v>
      </c>
      <c r="O379">
        <v>-0.1316432781863657</v>
      </c>
      <c r="P379">
        <v>-2.1526322866408071E-2</v>
      </c>
      <c r="Q379">
        <v>-0.18617170940641259</v>
      </c>
      <c r="R379">
        <v>-3.044281774569638E-2</v>
      </c>
      <c r="S379">
        <v>1.2637702665574131</v>
      </c>
      <c r="T379">
        <v>85.5</v>
      </c>
      <c r="U379">
        <v>86.5</v>
      </c>
      <c r="V379">
        <v>32.5</v>
      </c>
      <c r="W379">
        <v>33.5</v>
      </c>
      <c r="X379">
        <v>1.063688816570579E-2</v>
      </c>
      <c r="Y379">
        <v>3.3967528384246222E-2</v>
      </c>
      <c r="Z379">
        <v>4.566113193558522E-4</v>
      </c>
      <c r="AA379">
        <v>2.4671307107400651E-4</v>
      </c>
      <c r="AB379">
        <v>3.2676487539412557E-4</v>
      </c>
      <c r="AC379">
        <v>-0.99950657385785202</v>
      </c>
      <c r="AD379">
        <v>-0.99934647024921175</v>
      </c>
      <c r="AE379">
        <v>-2.4637721337620482</v>
      </c>
      <c r="AF379">
        <v>-2.4100792989565969</v>
      </c>
      <c r="AG379">
        <v>-3.4842999661631882</v>
      </c>
      <c r="AH379">
        <v>-3.4083668309790611</v>
      </c>
      <c r="AI379">
        <v>117.7064047974453</v>
      </c>
      <c r="AJ379">
        <v>3.3949220441013617E-2</v>
      </c>
      <c r="AK379">
        <v>6.6775927953360764E-2</v>
      </c>
      <c r="AL379">
        <v>0</v>
      </c>
      <c r="AM379">
        <v>0.5</v>
      </c>
      <c r="AN379">
        <v>0</v>
      </c>
      <c r="AO379">
        <v>0.5</v>
      </c>
      <c r="AP379">
        <v>2.4671307107400651E-4</v>
      </c>
      <c r="AQ379">
        <v>3.2676487539412557E-4</v>
      </c>
      <c r="AR379">
        <v>9.4891567662968721E-6</v>
      </c>
      <c r="AS379">
        <v>2.3209719523661779E-7</v>
      </c>
      <c r="AT379">
        <v>2.845023857636523E-7</v>
      </c>
      <c r="AU379">
        <v>65617.32021297871</v>
      </c>
      <c r="AV379">
        <v>8.6397058823529396E-2</v>
      </c>
      <c r="AW379">
        <v>3.3088235294117599E-2</v>
      </c>
      <c r="AX379">
        <v>86</v>
      </c>
      <c r="AY379">
        <v>33</v>
      </c>
      <c r="AZ379">
        <v>33</v>
      </c>
      <c r="BA379">
        <v>0</v>
      </c>
      <c r="BB379">
        <v>5.8819079427977341</v>
      </c>
      <c r="BC379">
        <v>1.0992545142131801E-2</v>
      </c>
      <c r="BD379">
        <v>0.89150725102448469</v>
      </c>
      <c r="BE379">
        <v>2.20956901519858E-2</v>
      </c>
      <c r="BF379">
        <v>7.5404513681397597E-2</v>
      </c>
      <c r="BG379">
        <v>892</v>
      </c>
      <c r="BH379">
        <v>22</v>
      </c>
      <c r="BI379">
        <v>75</v>
      </c>
      <c r="BJ379">
        <v>11</v>
      </c>
      <c r="BK379">
        <v>895</v>
      </c>
      <c r="BL379">
        <v>18</v>
      </c>
      <c r="BM379">
        <v>72</v>
      </c>
      <c r="BN379">
        <v>15</v>
      </c>
      <c r="BO379">
        <v>1.0055865921787709E-2</v>
      </c>
      <c r="BP379">
        <v>0.88888888888888884</v>
      </c>
      <c r="BQ379">
        <v>0.125</v>
      </c>
      <c r="BR379">
        <v>1.0666666666666671</v>
      </c>
      <c r="BS379" s="3">
        <v>2.0906114214773428</v>
      </c>
      <c r="BU379">
        <v>883</v>
      </c>
      <c r="BV379">
        <v>30</v>
      </c>
      <c r="BW379">
        <v>84</v>
      </c>
      <c r="BX379">
        <v>3</v>
      </c>
      <c r="BY379">
        <v>0.16089385474860329</v>
      </c>
      <c r="BZ379">
        <v>8</v>
      </c>
      <c r="CA379">
        <v>2</v>
      </c>
      <c r="CB379">
        <v>9.6</v>
      </c>
      <c r="CC379" s="3">
        <v>19.760893854748598</v>
      </c>
    </row>
    <row r="380" spans="1:81" x14ac:dyDescent="0.3">
      <c r="A380" t="s">
        <v>458</v>
      </c>
      <c r="B380">
        <v>0.923828125</v>
      </c>
      <c r="C380">
        <v>9.765625E-3</v>
      </c>
      <c r="D380">
        <v>6.0546875E-2</v>
      </c>
      <c r="E380">
        <v>5.859375E-3</v>
      </c>
      <c r="F380">
        <v>6.640625E-2</v>
      </c>
      <c r="G380">
        <v>1.5625E-2</v>
      </c>
      <c r="H380">
        <v>1000</v>
      </c>
      <c r="I380">
        <v>66</v>
      </c>
      <c r="J380">
        <v>16</v>
      </c>
      <c r="K380">
        <v>0.23239011891223299</v>
      </c>
      <c r="L380">
        <v>6.8283610640570369E-2</v>
      </c>
      <c r="M380">
        <v>-0.53521976217553402</v>
      </c>
      <c r="N380">
        <v>-0.86343277871885926</v>
      </c>
      <c r="O380">
        <v>-0.5168938011207812</v>
      </c>
      <c r="P380">
        <v>-1.052667620578186</v>
      </c>
      <c r="Q380">
        <v>-0.73099822385159019</v>
      </c>
      <c r="R380">
        <v>-1.4886968256926849</v>
      </c>
      <c r="S380">
        <v>1.6132775502581991</v>
      </c>
      <c r="T380">
        <v>65.5</v>
      </c>
      <c r="U380">
        <v>66.5</v>
      </c>
      <c r="V380">
        <v>15.5</v>
      </c>
      <c r="W380">
        <v>16.5</v>
      </c>
      <c r="X380">
        <v>8.367071536822146E-3</v>
      </c>
      <c r="Y380">
        <v>1.149844160979009E-2</v>
      </c>
      <c r="Z380">
        <v>1.552106639373113E-4</v>
      </c>
      <c r="AA380">
        <v>2.4671307107400651E-4</v>
      </c>
      <c r="AB380">
        <v>3.2676487539412557E-4</v>
      </c>
      <c r="AC380">
        <v>-0.99950657385785202</v>
      </c>
      <c r="AD380">
        <v>-0.99934647024921175</v>
      </c>
      <c r="AE380">
        <v>-2.4637721337620482</v>
      </c>
      <c r="AF380">
        <v>-2.4100792989565969</v>
      </c>
      <c r="AG380">
        <v>-3.4842999661631882</v>
      </c>
      <c r="AH380">
        <v>-3.4083668309790611</v>
      </c>
      <c r="AI380">
        <v>117.7064047974453</v>
      </c>
      <c r="AJ380">
        <v>2.705982992294043</v>
      </c>
      <c r="AK380">
        <v>0.36382647473857571</v>
      </c>
      <c r="AL380">
        <v>0</v>
      </c>
      <c r="AM380">
        <v>0.5</v>
      </c>
      <c r="AN380">
        <v>0</v>
      </c>
      <c r="AO380">
        <v>0.5</v>
      </c>
      <c r="AP380">
        <v>2.4671307107400651E-4</v>
      </c>
      <c r="AQ380">
        <v>3.2676487539412557E-4</v>
      </c>
      <c r="AR380">
        <v>9.4891567662968721E-6</v>
      </c>
      <c r="AS380">
        <v>9.9472526272503493E-7</v>
      </c>
      <c r="AT380">
        <v>7.6763754210374333E-6</v>
      </c>
      <c r="AU380">
        <v>192.88116665695719</v>
      </c>
      <c r="AV380">
        <v>6.640625E-2</v>
      </c>
      <c r="AW380">
        <v>1.5625E-2</v>
      </c>
      <c r="AX380">
        <v>66</v>
      </c>
      <c r="AY380">
        <v>16</v>
      </c>
      <c r="AZ380">
        <v>16</v>
      </c>
      <c r="BA380">
        <v>0</v>
      </c>
      <c r="BB380">
        <v>7.0810088872578456</v>
      </c>
      <c r="BC380">
        <v>5.0035463436361458E-3</v>
      </c>
      <c r="BD380">
        <v>0.9229722963436362</v>
      </c>
      <c r="BE380">
        <v>1.062145365636386E-2</v>
      </c>
      <c r="BF380">
        <v>6.1402703656363862E-2</v>
      </c>
      <c r="BG380">
        <v>923</v>
      </c>
      <c r="BH380">
        <v>11</v>
      </c>
      <c r="BI380">
        <v>61</v>
      </c>
      <c r="BJ380">
        <v>5</v>
      </c>
      <c r="BK380">
        <v>924</v>
      </c>
      <c r="BL380">
        <v>10</v>
      </c>
      <c r="BM380">
        <v>61</v>
      </c>
      <c r="BN380">
        <v>6</v>
      </c>
      <c r="BO380">
        <v>1.082251082251082E-3</v>
      </c>
      <c r="BP380">
        <v>0.1</v>
      </c>
      <c r="BQ380">
        <v>0</v>
      </c>
      <c r="BR380">
        <v>0.16666666666666671</v>
      </c>
      <c r="BS380" s="3">
        <v>0.26774891774891768</v>
      </c>
      <c r="BU380">
        <v>919</v>
      </c>
      <c r="BV380">
        <v>15</v>
      </c>
      <c r="BW380">
        <v>65</v>
      </c>
      <c r="BX380">
        <v>1</v>
      </c>
      <c r="BY380">
        <v>2.705627705627706E-2</v>
      </c>
      <c r="BZ380">
        <v>2.5</v>
      </c>
      <c r="CA380">
        <v>0.26229508196721307</v>
      </c>
      <c r="CB380">
        <v>4.166666666666667</v>
      </c>
      <c r="CC380" s="3">
        <v>6.9560180256901569</v>
      </c>
    </row>
    <row r="381" spans="1:81" x14ac:dyDescent="0.3">
      <c r="A381" t="s">
        <v>459</v>
      </c>
      <c r="B381">
        <v>0.91474654377880205</v>
      </c>
      <c r="C381">
        <v>1.6129032258064498E-2</v>
      </c>
      <c r="D381">
        <v>5.7603686635944701E-2</v>
      </c>
      <c r="E381">
        <v>1.1520737327188901E-2</v>
      </c>
      <c r="F381">
        <v>6.9124423963133605E-2</v>
      </c>
      <c r="G381">
        <v>2.76497695852535E-2</v>
      </c>
      <c r="H381">
        <v>1000</v>
      </c>
      <c r="I381">
        <v>69</v>
      </c>
      <c r="J381">
        <v>28</v>
      </c>
      <c r="K381">
        <v>0.25820199109954212</v>
      </c>
      <c r="L381">
        <v>0.32389244143314522</v>
      </c>
      <c r="M381">
        <v>-0.48359601780091582</v>
      </c>
      <c r="N381">
        <v>-0.35221511713370968</v>
      </c>
      <c r="O381">
        <v>-0.45884053200240887</v>
      </c>
      <c r="P381">
        <v>-0.32303581266559972</v>
      </c>
      <c r="Q381">
        <v>-0.64889850332429289</v>
      </c>
      <c r="R381">
        <v>-0.4568416274039056</v>
      </c>
      <c r="S381">
        <v>1.4065652456803379</v>
      </c>
      <c r="T381">
        <v>68.5</v>
      </c>
      <c r="U381">
        <v>69.5</v>
      </c>
      <c r="V381">
        <v>27.5</v>
      </c>
      <c r="W381">
        <v>28.5</v>
      </c>
      <c r="X381">
        <v>8.8354688962770656E-3</v>
      </c>
      <c r="Y381">
        <v>3.0675494820173791E-2</v>
      </c>
      <c r="Z381">
        <v>3.8122472667057549E-4</v>
      </c>
      <c r="AA381">
        <v>2.4671307107400651E-4</v>
      </c>
      <c r="AB381">
        <v>3.2676487539412557E-4</v>
      </c>
      <c r="AC381">
        <v>-0.99950657385785202</v>
      </c>
      <c r="AD381">
        <v>-0.99934647024921175</v>
      </c>
      <c r="AE381">
        <v>-2.4637721337620482</v>
      </c>
      <c r="AF381">
        <v>-2.4100792989565969</v>
      </c>
      <c r="AG381">
        <v>-3.4842999661631882</v>
      </c>
      <c r="AH381">
        <v>-3.4083668309790611</v>
      </c>
      <c r="AI381">
        <v>117.7064047974453</v>
      </c>
      <c r="AJ381">
        <v>0.13979898167220789</v>
      </c>
      <c r="AK381">
        <v>0.28510915630750061</v>
      </c>
      <c r="AL381">
        <v>0</v>
      </c>
      <c r="AM381">
        <v>0.5</v>
      </c>
      <c r="AN381">
        <v>0</v>
      </c>
      <c r="AO381">
        <v>0.5</v>
      </c>
      <c r="AP381">
        <v>2.4671307107400651E-4</v>
      </c>
      <c r="AQ381">
        <v>3.2676487539412557E-4</v>
      </c>
      <c r="AR381">
        <v>9.4891567662968721E-6</v>
      </c>
      <c r="AS381">
        <v>8.2314460194406588E-7</v>
      </c>
      <c r="AT381">
        <v>1.0580050588741211E-6</v>
      </c>
      <c r="AU381">
        <v>4153.7925628604489</v>
      </c>
      <c r="AV381">
        <v>6.9124423963133605E-2</v>
      </c>
      <c r="AW381">
        <v>2.76497695852535E-2</v>
      </c>
      <c r="AX381">
        <v>69</v>
      </c>
      <c r="AY381">
        <v>28</v>
      </c>
      <c r="AZ381">
        <v>28</v>
      </c>
      <c r="BA381">
        <v>0</v>
      </c>
      <c r="BB381">
        <v>6.2691524809754444</v>
      </c>
      <c r="BC381">
        <v>8.1684203404447323E-3</v>
      </c>
      <c r="BD381">
        <v>0.91139422679205773</v>
      </c>
      <c r="BE381">
        <v>1.9481349244808769E-2</v>
      </c>
      <c r="BF381">
        <v>6.0956003622688867E-2</v>
      </c>
      <c r="BG381">
        <v>911</v>
      </c>
      <c r="BH381">
        <v>19</v>
      </c>
      <c r="BI381">
        <v>61</v>
      </c>
      <c r="BJ381">
        <v>8</v>
      </c>
      <c r="BK381">
        <v>915</v>
      </c>
      <c r="BL381">
        <v>16</v>
      </c>
      <c r="BM381">
        <v>58</v>
      </c>
      <c r="BN381">
        <v>12</v>
      </c>
      <c r="BO381">
        <v>1.7486338797814211E-2</v>
      </c>
      <c r="BP381">
        <v>0.5625</v>
      </c>
      <c r="BQ381">
        <v>0.15517241379310351</v>
      </c>
      <c r="BR381">
        <v>1.333333333333333</v>
      </c>
      <c r="BS381" s="3">
        <v>2.0684920859242508</v>
      </c>
      <c r="BU381">
        <v>905</v>
      </c>
      <c r="BV381">
        <v>26</v>
      </c>
      <c r="BW381">
        <v>67</v>
      </c>
      <c r="BX381">
        <v>2</v>
      </c>
      <c r="BY381">
        <v>0.10928961748633879</v>
      </c>
      <c r="BZ381">
        <v>6.25</v>
      </c>
      <c r="CA381">
        <v>1.396551724137931</v>
      </c>
      <c r="CB381">
        <v>8.3333333333333339</v>
      </c>
      <c r="CC381" s="3">
        <v>16.089174674957601</v>
      </c>
    </row>
    <row r="382" spans="1:81" x14ac:dyDescent="0.3">
      <c r="A382" t="s">
        <v>460</v>
      </c>
      <c r="B382">
        <v>0.94556301267710696</v>
      </c>
      <c r="C382">
        <v>1.0439970171513799E-2</v>
      </c>
      <c r="D382">
        <v>3.95227442207308E-2</v>
      </c>
      <c r="E382">
        <v>4.4742729306487703E-3</v>
      </c>
      <c r="F382">
        <v>4.3997017151379603E-2</v>
      </c>
      <c r="G382">
        <v>1.49142431021626E-2</v>
      </c>
      <c r="H382">
        <v>1000</v>
      </c>
      <c r="I382">
        <v>44</v>
      </c>
      <c r="J382">
        <v>15</v>
      </c>
      <c r="K382">
        <v>8.9788531158825444E-2</v>
      </c>
      <c r="L382">
        <v>5.7492111014602741E-2</v>
      </c>
      <c r="M382">
        <v>-0.82042293768234908</v>
      </c>
      <c r="N382">
        <v>-0.88501577797079456</v>
      </c>
      <c r="O382">
        <v>-0.94897859212814273</v>
      </c>
      <c r="P382">
        <v>-1.1145278865536901</v>
      </c>
      <c r="Q382">
        <v>-1.342058395389345</v>
      </c>
      <c r="R382">
        <v>-1.5761804528072501</v>
      </c>
      <c r="S382">
        <v>2.799793881799634</v>
      </c>
      <c r="T382">
        <v>43.5</v>
      </c>
      <c r="U382">
        <v>44.5</v>
      </c>
      <c r="V382">
        <v>14.5</v>
      </c>
      <c r="W382">
        <v>15.5</v>
      </c>
      <c r="X382">
        <v>4.5983875610237507E-3</v>
      </c>
      <c r="Y382">
        <v>1.010975310504782E-2</v>
      </c>
      <c r="Z382">
        <v>1.3015839404623741E-4</v>
      </c>
      <c r="AA382">
        <v>2.4671307107400651E-4</v>
      </c>
      <c r="AB382">
        <v>3.2676487539412557E-4</v>
      </c>
      <c r="AC382">
        <v>-0.99950657385785202</v>
      </c>
      <c r="AD382">
        <v>-0.99934647024921175</v>
      </c>
      <c r="AE382">
        <v>-2.4637721337620482</v>
      </c>
      <c r="AF382">
        <v>-2.4100792989565969</v>
      </c>
      <c r="AG382">
        <v>-3.4842999661631882</v>
      </c>
      <c r="AH382">
        <v>-3.4083668309790611</v>
      </c>
      <c r="AI382">
        <v>117.7064047974453</v>
      </c>
      <c r="AJ382">
        <v>3.3757293951729288</v>
      </c>
      <c r="AK382">
        <v>1.961062905755667</v>
      </c>
      <c r="AL382">
        <v>0</v>
      </c>
      <c r="AM382">
        <v>0.5</v>
      </c>
      <c r="AN382">
        <v>0</v>
      </c>
      <c r="AO382">
        <v>0.5</v>
      </c>
      <c r="AP382">
        <v>2.4671307107400651E-4</v>
      </c>
      <c r="AQ382">
        <v>3.2676487539412557E-4</v>
      </c>
      <c r="AR382">
        <v>9.4891567662968721E-6</v>
      </c>
      <c r="AS382">
        <v>2.946676528442546E-6</v>
      </c>
      <c r="AT382">
        <v>8.4197720611167004E-6</v>
      </c>
      <c r="AU382">
        <v>49.781388373428982</v>
      </c>
      <c r="AV382">
        <v>4.3997017151379603E-2</v>
      </c>
      <c r="AW382">
        <v>1.49142431021626E-2</v>
      </c>
      <c r="AX382">
        <v>44</v>
      </c>
      <c r="AY382">
        <v>15</v>
      </c>
      <c r="AZ382">
        <v>15</v>
      </c>
      <c r="BA382">
        <v>0</v>
      </c>
      <c r="BB382">
        <v>8.0073253347447348</v>
      </c>
      <c r="BC382">
        <v>3.7902699607729831E-3</v>
      </c>
      <c r="BD382">
        <v>0.94487900970723082</v>
      </c>
      <c r="BE382">
        <v>1.1123973141389619E-2</v>
      </c>
      <c r="BF382">
        <v>4.0206747190606622E-2</v>
      </c>
      <c r="BG382">
        <v>945</v>
      </c>
      <c r="BH382">
        <v>11</v>
      </c>
      <c r="BI382">
        <v>40</v>
      </c>
      <c r="BJ382">
        <v>4</v>
      </c>
      <c r="BK382">
        <v>946</v>
      </c>
      <c r="BL382">
        <v>10</v>
      </c>
      <c r="BM382">
        <v>40</v>
      </c>
      <c r="BN382">
        <v>4</v>
      </c>
      <c r="BO382">
        <v>1.0570824524312899E-3</v>
      </c>
      <c r="BP382">
        <v>0.1</v>
      </c>
      <c r="BQ382">
        <v>0</v>
      </c>
      <c r="BR382">
        <v>0</v>
      </c>
      <c r="BS382" s="3">
        <v>0.10105708245243129</v>
      </c>
      <c r="BU382">
        <v>942</v>
      </c>
      <c r="BV382">
        <v>14</v>
      </c>
      <c r="BW382">
        <v>43</v>
      </c>
      <c r="BX382">
        <v>1</v>
      </c>
      <c r="BY382">
        <v>1.6913319238900631E-2</v>
      </c>
      <c r="BZ382">
        <v>1.6</v>
      </c>
      <c r="CA382">
        <v>0.22500000000000001</v>
      </c>
      <c r="CB382">
        <v>2.25</v>
      </c>
      <c r="CC382" s="3">
        <v>4.091913319238901</v>
      </c>
    </row>
    <row r="383" spans="1:81" x14ac:dyDescent="0.3">
      <c r="A383" t="s">
        <v>461</v>
      </c>
      <c r="B383">
        <v>0.94217687074829903</v>
      </c>
      <c r="C383">
        <v>5.1020408163265302E-3</v>
      </c>
      <c r="D383">
        <v>5.10204081632653E-2</v>
      </c>
      <c r="E383">
        <v>1.70068027210884E-3</v>
      </c>
      <c r="F383">
        <v>5.2721088435374201E-2</v>
      </c>
      <c r="G383">
        <v>6.8027210884353704E-3</v>
      </c>
      <c r="H383">
        <v>1000</v>
      </c>
      <c r="I383">
        <v>53</v>
      </c>
      <c r="J383">
        <v>7</v>
      </c>
      <c r="K383">
        <v>0.13796451353907119</v>
      </c>
      <c r="L383">
        <v>1.033887555795121E-2</v>
      </c>
      <c r="M383">
        <v>-0.72407097292185774</v>
      </c>
      <c r="N383">
        <v>-0.97932224888409758</v>
      </c>
      <c r="O383">
        <v>-0.77039994186851846</v>
      </c>
      <c r="P383">
        <v>-1.636115837238765</v>
      </c>
      <c r="Q383">
        <v>-1.089510046241903</v>
      </c>
      <c r="R383">
        <v>-2.3138172066364731</v>
      </c>
      <c r="S383">
        <v>2.097777063848258</v>
      </c>
      <c r="T383">
        <v>52.5</v>
      </c>
      <c r="U383">
        <v>53.5</v>
      </c>
      <c r="V383">
        <v>6.5</v>
      </c>
      <c r="W383">
        <v>7.5</v>
      </c>
      <c r="X383">
        <v>6.1285085670875214E-3</v>
      </c>
      <c r="Y383">
        <v>2.7838607871154739E-3</v>
      </c>
      <c r="Z383">
        <v>3.5789995511142453E-5</v>
      </c>
      <c r="AA383">
        <v>2.4671307107400651E-4</v>
      </c>
      <c r="AB383">
        <v>3.2676487539412557E-4</v>
      </c>
      <c r="AC383">
        <v>-0.99950657385785202</v>
      </c>
      <c r="AD383">
        <v>-0.99934647024921175</v>
      </c>
      <c r="AE383">
        <v>-2.4637721337620482</v>
      </c>
      <c r="AF383">
        <v>-2.4100792989565969</v>
      </c>
      <c r="AG383">
        <v>-3.4842999661631882</v>
      </c>
      <c r="AH383">
        <v>-3.4083668309790611</v>
      </c>
      <c r="AI383">
        <v>117.7064047974453</v>
      </c>
      <c r="AJ383">
        <v>18.072198003545701</v>
      </c>
      <c r="AK383">
        <v>1.005076611171871</v>
      </c>
      <c r="AL383">
        <v>0</v>
      </c>
      <c r="AM383">
        <v>0.5</v>
      </c>
      <c r="AN383">
        <v>0</v>
      </c>
      <c r="AO383">
        <v>0.5</v>
      </c>
      <c r="AP383">
        <v>2.4671307107400651E-4</v>
      </c>
      <c r="AQ383">
        <v>3.2676487539412557E-4</v>
      </c>
      <c r="AR383">
        <v>9.4891567662968721E-6</v>
      </c>
      <c r="AS383">
        <v>2.0127476650706589E-6</v>
      </c>
      <c r="AT383">
        <v>1.2412253856730761E-5</v>
      </c>
      <c r="AU383">
        <v>13.59406320004101</v>
      </c>
      <c r="AV383">
        <v>5.2721088435374201E-2</v>
      </c>
      <c r="AW383">
        <v>6.8027210884353704E-3</v>
      </c>
      <c r="AX383">
        <v>53</v>
      </c>
      <c r="AY383">
        <v>7</v>
      </c>
      <c r="AZ383">
        <v>7</v>
      </c>
      <c r="BA383">
        <v>0</v>
      </c>
      <c r="BB383">
        <v>9.6694333645534414</v>
      </c>
      <c r="BC383">
        <v>2.3182157859260371E-3</v>
      </c>
      <c r="BD383">
        <v>0.94279440626211652</v>
      </c>
      <c r="BE383">
        <v>4.4845053025093333E-3</v>
      </c>
      <c r="BF383">
        <v>5.0402872649448163E-2</v>
      </c>
      <c r="BG383">
        <v>943</v>
      </c>
      <c r="BH383">
        <v>4</v>
      </c>
      <c r="BI383">
        <v>50</v>
      </c>
      <c r="BJ383">
        <v>2</v>
      </c>
      <c r="BK383">
        <v>942</v>
      </c>
      <c r="BL383">
        <v>5</v>
      </c>
      <c r="BM383">
        <v>51</v>
      </c>
      <c r="BN383">
        <v>2</v>
      </c>
      <c r="BO383">
        <v>1.061571125265393E-3</v>
      </c>
      <c r="BP383">
        <v>0.2</v>
      </c>
      <c r="BQ383">
        <v>1.9607843137254902E-2</v>
      </c>
      <c r="BR383">
        <v>0</v>
      </c>
      <c r="BS383" s="3">
        <v>0.22066941426252029</v>
      </c>
      <c r="BU383">
        <v>941</v>
      </c>
      <c r="BV383">
        <v>6</v>
      </c>
      <c r="BW383">
        <v>52</v>
      </c>
      <c r="BX383">
        <v>0</v>
      </c>
      <c r="BY383">
        <v>1.061571125265393E-3</v>
      </c>
      <c r="BZ383">
        <v>0.2</v>
      </c>
      <c r="CA383">
        <v>1.9607843137254902E-2</v>
      </c>
      <c r="CB383">
        <v>2</v>
      </c>
      <c r="CC383" s="3">
        <v>2.2206694142625198</v>
      </c>
    </row>
    <row r="384" spans="1:81" x14ac:dyDescent="0.3">
      <c r="A384" t="s">
        <v>462</v>
      </c>
      <c r="B384">
        <v>0.91582256374432403</v>
      </c>
      <c r="C384">
        <v>2.5264873675631599E-2</v>
      </c>
      <c r="D384">
        <v>4.9947607404820099E-2</v>
      </c>
      <c r="E384">
        <v>8.9649551752241201E-3</v>
      </c>
      <c r="F384">
        <v>5.8912562580044202E-2</v>
      </c>
      <c r="G384">
        <v>3.4229828850855702E-2</v>
      </c>
      <c r="H384">
        <v>1000</v>
      </c>
      <c r="I384">
        <v>59</v>
      </c>
      <c r="J384">
        <v>34</v>
      </c>
      <c r="K384">
        <v>0.17790499708571131</v>
      </c>
      <c r="L384">
        <v>0.52183346280871312</v>
      </c>
      <c r="M384">
        <v>-0.64419000582857744</v>
      </c>
      <c r="N384">
        <v>4.3666925617426237E-2</v>
      </c>
      <c r="O384">
        <v>-0.65292719600531668</v>
      </c>
      <c r="P384">
        <v>3.8718143923656079E-2</v>
      </c>
      <c r="Q384">
        <v>-0.92337849583295506</v>
      </c>
      <c r="R384">
        <v>5.4755724246747871E-2</v>
      </c>
      <c r="S384">
        <v>0.92898186267537886</v>
      </c>
      <c r="T384">
        <v>58.5</v>
      </c>
      <c r="U384">
        <v>59.5</v>
      </c>
      <c r="V384">
        <v>33.5</v>
      </c>
      <c r="W384">
        <v>34.5</v>
      </c>
      <c r="X384">
        <v>7.1840291994793859E-3</v>
      </c>
      <c r="Y384">
        <v>3.3924201228875413E-2</v>
      </c>
      <c r="Z384">
        <v>2.2640444779939049E-4</v>
      </c>
      <c r="AA384">
        <v>2.4671307107400651E-4</v>
      </c>
      <c r="AB384">
        <v>3.2676487539412557E-4</v>
      </c>
      <c r="AC384">
        <v>-0.99950657385785202</v>
      </c>
      <c r="AD384">
        <v>-0.99934647024921175</v>
      </c>
      <c r="AE384">
        <v>-2.4637721337620482</v>
      </c>
      <c r="AF384">
        <v>-2.4100792989565969</v>
      </c>
      <c r="AG384">
        <v>-3.4842999661631882</v>
      </c>
      <c r="AH384">
        <v>-3.4083668309790611</v>
      </c>
      <c r="AI384">
        <v>117.7064047974453</v>
      </c>
      <c r="AJ384">
        <v>2.5246421506387839E-2</v>
      </c>
      <c r="AK384">
        <v>0.63381685365117624</v>
      </c>
      <c r="AL384">
        <v>0</v>
      </c>
      <c r="AM384">
        <v>0.5</v>
      </c>
      <c r="AN384">
        <v>0</v>
      </c>
      <c r="AO384">
        <v>0.5</v>
      </c>
      <c r="AP384">
        <v>2.4671307107400651E-4</v>
      </c>
      <c r="AQ384">
        <v>3.2676487539412557E-4</v>
      </c>
      <c r="AR384">
        <v>9.4891567662968721E-6</v>
      </c>
      <c r="AS384">
        <v>1.4878777155975359E-6</v>
      </c>
      <c r="AT384">
        <v>2.1130103233066639E-7</v>
      </c>
      <c r="AU384">
        <v>6833.5081680079074</v>
      </c>
      <c r="AV384">
        <v>5.8912562580044202E-2</v>
      </c>
      <c r="AW384">
        <v>3.4229828850855702E-2</v>
      </c>
      <c r="AX384">
        <v>59</v>
      </c>
      <c r="AY384">
        <v>34</v>
      </c>
      <c r="AZ384">
        <v>34</v>
      </c>
      <c r="BA384">
        <v>0</v>
      </c>
      <c r="BB384">
        <v>6.3457900953953308</v>
      </c>
      <c r="BC384">
        <v>8.8206560187979281E-3</v>
      </c>
      <c r="BD384">
        <v>0.91567826458789803</v>
      </c>
      <c r="BE384">
        <v>2.5409172832057771E-2</v>
      </c>
      <c r="BF384">
        <v>5.0091906561246277E-2</v>
      </c>
      <c r="BG384">
        <v>916</v>
      </c>
      <c r="BH384">
        <v>25</v>
      </c>
      <c r="BI384">
        <v>50</v>
      </c>
      <c r="BJ384">
        <v>9</v>
      </c>
      <c r="BK384">
        <v>916</v>
      </c>
      <c r="BL384">
        <v>25</v>
      </c>
      <c r="BM384">
        <v>50</v>
      </c>
      <c r="BN384">
        <v>9</v>
      </c>
      <c r="BO384">
        <v>0</v>
      </c>
      <c r="BP384">
        <v>0</v>
      </c>
      <c r="BQ384">
        <v>0</v>
      </c>
      <c r="BR384">
        <v>0</v>
      </c>
      <c r="BS384" s="3">
        <v>0</v>
      </c>
      <c r="BU384">
        <v>909</v>
      </c>
      <c r="BV384">
        <v>32</v>
      </c>
      <c r="BW384">
        <v>57</v>
      </c>
      <c r="BX384">
        <v>2</v>
      </c>
      <c r="BY384">
        <v>5.3493449781659388E-2</v>
      </c>
      <c r="BZ384">
        <v>1.96</v>
      </c>
      <c r="CA384">
        <v>0.98</v>
      </c>
      <c r="CB384">
        <v>5.4444444444444446</v>
      </c>
      <c r="CC384" s="3">
        <v>8.4379378942261045</v>
      </c>
    </row>
    <row r="385" spans="1:81" x14ac:dyDescent="0.3">
      <c r="A385" t="s">
        <v>463</v>
      </c>
      <c r="B385">
        <v>0.83031088082901505</v>
      </c>
      <c r="C385">
        <v>2.0725388601036301E-2</v>
      </c>
      <c r="D385">
        <v>0.124352331606218</v>
      </c>
      <c r="E385">
        <v>2.4611398963730598E-2</v>
      </c>
      <c r="F385">
        <v>0.14896373056994799</v>
      </c>
      <c r="G385">
        <v>4.5336787564766799E-2</v>
      </c>
      <c r="H385">
        <v>1000</v>
      </c>
      <c r="I385">
        <v>149</v>
      </c>
      <c r="J385">
        <v>45</v>
      </c>
      <c r="K385">
        <v>0.93515007240968195</v>
      </c>
      <c r="L385">
        <v>0.83917205975211151</v>
      </c>
      <c r="M385">
        <v>0.87030014481936391</v>
      </c>
      <c r="N385">
        <v>0.67834411950422302</v>
      </c>
      <c r="O385">
        <v>1.0714693887014739</v>
      </c>
      <c r="P385">
        <v>0.7007858299462888</v>
      </c>
      <c r="Q385">
        <v>1.5152865411692349</v>
      </c>
      <c r="R385">
        <v>0.99106082502892712</v>
      </c>
      <c r="S385">
        <v>2.0707595966167158</v>
      </c>
      <c r="T385">
        <v>148.5</v>
      </c>
      <c r="U385">
        <v>149.5</v>
      </c>
      <c r="V385">
        <v>44.5</v>
      </c>
      <c r="W385">
        <v>45.5</v>
      </c>
      <c r="X385">
        <v>3.4110883716628182E-3</v>
      </c>
      <c r="Y385">
        <v>2.0769151661924942E-2</v>
      </c>
      <c r="Z385">
        <v>1.467038162022728E-4</v>
      </c>
      <c r="AA385">
        <v>2.4671307107400651E-4</v>
      </c>
      <c r="AB385">
        <v>3.2676487539412557E-4</v>
      </c>
      <c r="AC385">
        <v>-0.99950657385785202</v>
      </c>
      <c r="AD385">
        <v>-0.99934647024921175</v>
      </c>
      <c r="AE385">
        <v>-2.4637721337620482</v>
      </c>
      <c r="AF385">
        <v>-2.4100792989565969</v>
      </c>
      <c r="AG385">
        <v>-3.4842999661631882</v>
      </c>
      <c r="AH385">
        <v>-3.4083668309790611</v>
      </c>
      <c r="AI385">
        <v>117.7064047974453</v>
      </c>
      <c r="AJ385">
        <v>7.2620488846854465E-4</v>
      </c>
      <c r="AK385">
        <v>1.03666261972786E-4</v>
      </c>
      <c r="AL385">
        <v>0</v>
      </c>
      <c r="AM385">
        <v>0.5</v>
      </c>
      <c r="AN385">
        <v>0</v>
      </c>
      <c r="AO385">
        <v>0.5</v>
      </c>
      <c r="AP385">
        <v>2.4671307107400651E-4</v>
      </c>
      <c r="AQ385">
        <v>3.2676487539412557E-4</v>
      </c>
      <c r="AR385">
        <v>9.4891567662968721E-6</v>
      </c>
      <c r="AS385">
        <v>1.1554888976900779E-10</v>
      </c>
      <c r="AT385">
        <v>3.7210892368781479E-9</v>
      </c>
      <c r="AU385">
        <v>3237674394.7431278</v>
      </c>
      <c r="AV385">
        <v>0.14896373056994799</v>
      </c>
      <c r="AW385">
        <v>4.5336787564766799E-2</v>
      </c>
      <c r="AX385">
        <v>149</v>
      </c>
      <c r="AY385">
        <v>45</v>
      </c>
      <c r="AZ385">
        <v>45</v>
      </c>
      <c r="BA385">
        <v>0</v>
      </c>
      <c r="BB385">
        <v>5.4221354147903176</v>
      </c>
      <c r="BC385">
        <v>2.0716414965149511E-2</v>
      </c>
      <c r="BD385">
        <v>0.8264158968304347</v>
      </c>
      <c r="BE385">
        <v>2.4620372599617281E-2</v>
      </c>
      <c r="BF385">
        <v>0.12824731560479849</v>
      </c>
      <c r="BG385">
        <v>826</v>
      </c>
      <c r="BH385">
        <v>25</v>
      </c>
      <c r="BI385">
        <v>128</v>
      </c>
      <c r="BJ385">
        <v>21</v>
      </c>
      <c r="BK385">
        <v>830</v>
      </c>
      <c r="BL385">
        <v>21</v>
      </c>
      <c r="BM385">
        <v>124</v>
      </c>
      <c r="BN385">
        <v>25</v>
      </c>
      <c r="BO385">
        <v>1.9277108433734941E-2</v>
      </c>
      <c r="BP385">
        <v>0.76190476190476186</v>
      </c>
      <c r="BQ385">
        <v>0.1290322580645161</v>
      </c>
      <c r="BR385">
        <v>0.64</v>
      </c>
      <c r="BS385" s="3">
        <v>1.5502141284030131</v>
      </c>
      <c r="BU385">
        <v>812</v>
      </c>
      <c r="BV385">
        <v>39</v>
      </c>
      <c r="BW385">
        <v>142</v>
      </c>
      <c r="BX385">
        <v>7</v>
      </c>
      <c r="BY385">
        <v>0.39036144578313248</v>
      </c>
      <c r="BZ385">
        <v>15.428571428571431</v>
      </c>
      <c r="CA385">
        <v>2.612903225806452</v>
      </c>
      <c r="CB385">
        <v>12.96</v>
      </c>
      <c r="CC385" s="3">
        <v>31.391836100161012</v>
      </c>
    </row>
    <row r="386" spans="1:81" x14ac:dyDescent="0.3">
      <c r="A386" t="s">
        <v>464</v>
      </c>
      <c r="B386">
        <v>0.91683081637119701</v>
      </c>
      <c r="C386">
        <v>2.7139417815714599E-2</v>
      </c>
      <c r="D386">
        <v>5.0339242722696402E-2</v>
      </c>
      <c r="E386">
        <v>5.6905230903917699E-3</v>
      </c>
      <c r="F386">
        <v>5.6029765813088203E-2</v>
      </c>
      <c r="G386">
        <v>3.28299409061064E-2</v>
      </c>
      <c r="H386">
        <v>1000</v>
      </c>
      <c r="I386">
        <v>56</v>
      </c>
      <c r="J386">
        <v>33</v>
      </c>
      <c r="K386">
        <v>0.15714219208946431</v>
      </c>
      <c r="L386">
        <v>0.4878569485218095</v>
      </c>
      <c r="M386">
        <v>-0.68571561582107143</v>
      </c>
      <c r="N386">
        <v>-2.4286102956381009E-2</v>
      </c>
      <c r="O386">
        <v>-0.71154228644549167</v>
      </c>
      <c r="P386">
        <v>-2.1526322866408071E-2</v>
      </c>
      <c r="Q386">
        <v>-1.006272751693176</v>
      </c>
      <c r="R386">
        <v>-3.044281774569638E-2</v>
      </c>
      <c r="S386">
        <v>0.9595332882280333</v>
      </c>
      <c r="T386">
        <v>55.5</v>
      </c>
      <c r="U386">
        <v>56.5</v>
      </c>
      <c r="V386">
        <v>32.5</v>
      </c>
      <c r="W386">
        <v>33.5</v>
      </c>
      <c r="X386">
        <v>6.6569719825130269E-3</v>
      </c>
      <c r="Y386">
        <v>3.3967528384246222E-2</v>
      </c>
      <c r="Z386">
        <v>2.1697051609956801E-4</v>
      </c>
      <c r="AA386">
        <v>2.4671307107400651E-4</v>
      </c>
      <c r="AB386">
        <v>3.2676487539412557E-4</v>
      </c>
      <c r="AC386">
        <v>-0.99950657385785202</v>
      </c>
      <c r="AD386">
        <v>-0.99934647024921175</v>
      </c>
      <c r="AE386">
        <v>-2.4637721337620482</v>
      </c>
      <c r="AF386">
        <v>-2.4100792989565969</v>
      </c>
      <c r="AG386">
        <v>-3.4842999661631882</v>
      </c>
      <c r="AH386">
        <v>-3.4083668309790611</v>
      </c>
      <c r="AI386">
        <v>117.7064047974453</v>
      </c>
      <c r="AJ386">
        <v>3.3949220441013617E-2</v>
      </c>
      <c r="AK386">
        <v>0.79945647132036624</v>
      </c>
      <c r="AL386">
        <v>0</v>
      </c>
      <c r="AM386">
        <v>0.5</v>
      </c>
      <c r="AN386">
        <v>0</v>
      </c>
      <c r="AO386">
        <v>0.5</v>
      </c>
      <c r="AP386">
        <v>2.4671307107400651E-4</v>
      </c>
      <c r="AQ386">
        <v>3.2676487539412557E-4</v>
      </c>
      <c r="AR386">
        <v>9.4891567662968721E-6</v>
      </c>
      <c r="AS386">
        <v>1.739029377587481E-6</v>
      </c>
      <c r="AT386">
        <v>2.845023857636523E-7</v>
      </c>
      <c r="AU386">
        <v>4161.3621457017016</v>
      </c>
      <c r="AV386">
        <v>5.6029765813088203E-2</v>
      </c>
      <c r="AW386">
        <v>3.28299409061064E-2</v>
      </c>
      <c r="AX386">
        <v>56</v>
      </c>
      <c r="AY386">
        <v>33</v>
      </c>
      <c r="AZ386">
        <v>33</v>
      </c>
      <c r="BA386">
        <v>0</v>
      </c>
      <c r="BB386">
        <v>6.4563660591367942</v>
      </c>
      <c r="BC386">
        <v>8.2482364684967075E-3</v>
      </c>
      <c r="BD386">
        <v>0.91938852974930219</v>
      </c>
      <c r="BE386">
        <v>2.4581704437609691E-2</v>
      </c>
      <c r="BF386">
        <v>4.7781529344591497E-2</v>
      </c>
      <c r="BG386">
        <v>919</v>
      </c>
      <c r="BH386">
        <v>25</v>
      </c>
      <c r="BI386">
        <v>48</v>
      </c>
      <c r="BJ386">
        <v>8</v>
      </c>
      <c r="BK386">
        <v>917</v>
      </c>
      <c r="BL386">
        <v>27</v>
      </c>
      <c r="BM386">
        <v>50</v>
      </c>
      <c r="BN386">
        <v>6</v>
      </c>
      <c r="BO386">
        <v>4.3620501635768813E-3</v>
      </c>
      <c r="BP386">
        <v>0.14814814814814811</v>
      </c>
      <c r="BQ386">
        <v>0.08</v>
      </c>
      <c r="BR386">
        <v>0.66666666666666663</v>
      </c>
      <c r="BS386" s="3">
        <v>0.89917686497839167</v>
      </c>
      <c r="BU386">
        <v>913</v>
      </c>
      <c r="BV386">
        <v>31</v>
      </c>
      <c r="BW386">
        <v>54</v>
      </c>
      <c r="BX386">
        <v>2</v>
      </c>
      <c r="BY386">
        <v>1.7448200654307529E-2</v>
      </c>
      <c r="BZ386">
        <v>0.59259259259259256</v>
      </c>
      <c r="CA386">
        <v>0.32</v>
      </c>
      <c r="CB386">
        <v>2.666666666666667</v>
      </c>
      <c r="CC386" s="3">
        <v>3.5967074599135671</v>
      </c>
    </row>
    <row r="387" spans="1:81" x14ac:dyDescent="0.3">
      <c r="A387" t="s">
        <v>465</v>
      </c>
      <c r="B387">
        <v>0.90274314214463802</v>
      </c>
      <c r="C387">
        <v>2.2443890274314201E-2</v>
      </c>
      <c r="D387">
        <v>5.6109725685785497E-2</v>
      </c>
      <c r="E387">
        <v>1.8703241895261801E-2</v>
      </c>
      <c r="F387">
        <v>7.4812967581047399E-2</v>
      </c>
      <c r="G387">
        <v>4.1147132169576099E-2</v>
      </c>
      <c r="H387">
        <v>1000</v>
      </c>
      <c r="I387">
        <v>75</v>
      </c>
      <c r="J387">
        <v>41</v>
      </c>
      <c r="K387">
        <v>0.31377813017508099</v>
      </c>
      <c r="L387">
        <v>0.74238610344134293</v>
      </c>
      <c r="M387">
        <v>-0.3724437396498379</v>
      </c>
      <c r="N387">
        <v>0.48477220688268591</v>
      </c>
      <c r="O387">
        <v>-0.34306649891833269</v>
      </c>
      <c r="P387">
        <v>0.46012793012343772</v>
      </c>
      <c r="Q387">
        <v>-0.48516929556616101</v>
      </c>
      <c r="R387">
        <v>0.65071915920722545</v>
      </c>
      <c r="S387">
        <v>0.75789013021822904</v>
      </c>
      <c r="T387">
        <v>74.5</v>
      </c>
      <c r="U387">
        <v>75.5</v>
      </c>
      <c r="V387">
        <v>40.5</v>
      </c>
      <c r="W387">
        <v>41.5</v>
      </c>
      <c r="X387">
        <v>9.6616238923868392E-3</v>
      </c>
      <c r="Y387">
        <v>2.7467177824618379E-2</v>
      </c>
      <c r="Z387">
        <v>2.0112701950471791E-4</v>
      </c>
      <c r="AA387">
        <v>2.4671307107400651E-4</v>
      </c>
      <c r="AB387">
        <v>3.2676487539412557E-4</v>
      </c>
      <c r="AC387">
        <v>-0.99950657385785202</v>
      </c>
      <c r="AD387">
        <v>-0.99934647024921175</v>
      </c>
      <c r="AE387">
        <v>-2.4637721337620482</v>
      </c>
      <c r="AF387">
        <v>-2.4100792989565969</v>
      </c>
      <c r="AG387">
        <v>-3.4842999661631882</v>
      </c>
      <c r="AH387">
        <v>-3.4083668309790611</v>
      </c>
      <c r="AI387">
        <v>117.7064047974453</v>
      </c>
      <c r="AJ387">
        <v>2.8073851690199039E-3</v>
      </c>
      <c r="AK387">
        <v>0.17317461878601101</v>
      </c>
      <c r="AL387">
        <v>0</v>
      </c>
      <c r="AM387">
        <v>0.5</v>
      </c>
      <c r="AN387">
        <v>0</v>
      </c>
      <c r="AO387">
        <v>0.5</v>
      </c>
      <c r="AP387">
        <v>2.4671307107400651E-4</v>
      </c>
      <c r="AQ387">
        <v>3.2676487539412557E-4</v>
      </c>
      <c r="AR387">
        <v>9.4891567662968721E-6</v>
      </c>
      <c r="AS387">
        <v>5.4672600898249352E-7</v>
      </c>
      <c r="AT387">
        <v>1.9024278710543181E-8</v>
      </c>
      <c r="AU387">
        <v>183493.25501367019</v>
      </c>
      <c r="AV387">
        <v>7.4812967581047399E-2</v>
      </c>
      <c r="AW387">
        <v>4.1147132169576099E-2</v>
      </c>
      <c r="AX387">
        <v>75</v>
      </c>
      <c r="AY387">
        <v>41</v>
      </c>
      <c r="AZ387">
        <v>41</v>
      </c>
      <c r="BA387">
        <v>0</v>
      </c>
      <c r="BB387">
        <v>5.8934242608854834</v>
      </c>
      <c r="BC387">
        <v>1.202573164374229E-2</v>
      </c>
      <c r="BD387">
        <v>0.89606563189311883</v>
      </c>
      <c r="BE387">
        <v>2.9121400525833809E-2</v>
      </c>
      <c r="BF387">
        <v>6.2787235937305105E-2</v>
      </c>
      <c r="BG387">
        <v>896</v>
      </c>
      <c r="BH387">
        <v>29</v>
      </c>
      <c r="BI387">
        <v>63</v>
      </c>
      <c r="BJ387">
        <v>12</v>
      </c>
      <c r="BK387">
        <v>903</v>
      </c>
      <c r="BL387">
        <v>22</v>
      </c>
      <c r="BM387">
        <v>56</v>
      </c>
      <c r="BN387">
        <v>19</v>
      </c>
      <c r="BO387">
        <v>5.4263565891472867E-2</v>
      </c>
      <c r="BP387">
        <v>2.2272727272727271</v>
      </c>
      <c r="BQ387">
        <v>0.875</v>
      </c>
      <c r="BR387">
        <v>2.5789473684210531</v>
      </c>
      <c r="BS387" s="3">
        <v>5.7354836615852527</v>
      </c>
      <c r="BU387">
        <v>887</v>
      </c>
      <c r="BV387">
        <v>38</v>
      </c>
      <c r="BW387">
        <v>72</v>
      </c>
      <c r="BX387">
        <v>3</v>
      </c>
      <c r="BY387">
        <v>0.28349944629014401</v>
      </c>
      <c r="BZ387">
        <v>11.63636363636364</v>
      </c>
      <c r="CA387">
        <v>4.5714285714285712</v>
      </c>
      <c r="CB387">
        <v>13.47368421052632</v>
      </c>
      <c r="CC387" s="3">
        <v>29.964975864608672</v>
      </c>
    </row>
    <row r="388" spans="1:81" x14ac:dyDescent="0.3">
      <c r="A388" t="s">
        <v>466</v>
      </c>
      <c r="B388">
        <v>0.80509964830011704</v>
      </c>
      <c r="C388">
        <v>3.5756154747948403E-2</v>
      </c>
      <c r="D388">
        <v>0.12837045720984799</v>
      </c>
      <c r="E388">
        <v>3.07737397420868E-2</v>
      </c>
      <c r="F388">
        <v>0.15914419695193399</v>
      </c>
      <c r="G388">
        <v>6.6529894490035199E-2</v>
      </c>
      <c r="H388">
        <v>1000</v>
      </c>
      <c r="I388">
        <v>159</v>
      </c>
      <c r="J388">
        <v>67</v>
      </c>
      <c r="K388">
        <v>0.96284892210578388</v>
      </c>
      <c r="L388">
        <v>0.99789486273758554</v>
      </c>
      <c r="M388">
        <v>0.92569784421156776</v>
      </c>
      <c r="N388">
        <v>0.99578972547517108</v>
      </c>
      <c r="O388">
        <v>1.2620076120205961</v>
      </c>
      <c r="P388">
        <v>2.023712700672919</v>
      </c>
      <c r="Q388">
        <v>1.7847482807376089</v>
      </c>
      <c r="R388">
        <v>2.861961947638326</v>
      </c>
      <c r="S388">
        <v>6.2447494342426131</v>
      </c>
      <c r="T388">
        <v>158.5</v>
      </c>
      <c r="U388">
        <v>159.5</v>
      </c>
      <c r="V388">
        <v>66.5</v>
      </c>
      <c r="W388">
        <v>67.5</v>
      </c>
      <c r="X388">
        <v>2.1862372981242828E-3</v>
      </c>
      <c r="Y388">
        <v>5.6594325071535057E-4</v>
      </c>
      <c r="Z388">
        <v>7.7265425680661659E-6</v>
      </c>
      <c r="AA388">
        <v>2.4671307107400651E-4</v>
      </c>
      <c r="AB388">
        <v>3.2676487539412557E-4</v>
      </c>
      <c r="AC388">
        <v>-0.99950657385785202</v>
      </c>
      <c r="AD388">
        <v>-0.99934647024921175</v>
      </c>
      <c r="AE388">
        <v>-2.4637721337620482</v>
      </c>
      <c r="AF388">
        <v>-2.4100792989565969</v>
      </c>
      <c r="AG388">
        <v>-3.4842999661631882</v>
      </c>
      <c r="AH388">
        <v>-3.4083668309790611</v>
      </c>
      <c r="AI388">
        <v>117.7064047974453</v>
      </c>
      <c r="AJ388">
        <v>1.2057424090143539E-7</v>
      </c>
      <c r="AK388">
        <v>3.1619664865035108E-5</v>
      </c>
      <c r="AL388">
        <v>0</v>
      </c>
      <c r="AM388">
        <v>0.5</v>
      </c>
      <c r="AN388">
        <v>0</v>
      </c>
      <c r="AO388">
        <v>0.5</v>
      </c>
      <c r="AP388">
        <v>2.4671307107400651E-4</v>
      </c>
      <c r="AQ388">
        <v>3.2676487539412557E-4</v>
      </c>
      <c r="AR388">
        <v>9.4891567662968721E-6</v>
      </c>
      <c r="AS388">
        <v>2.2588631937979909E-11</v>
      </c>
      <c r="AT388">
        <v>1.6835250421446879E-14</v>
      </c>
      <c r="AU388">
        <v>192798350190226.91</v>
      </c>
      <c r="AV388">
        <v>0.15914419695193399</v>
      </c>
      <c r="AW388">
        <v>6.6529894490035199E-2</v>
      </c>
      <c r="AX388">
        <v>159</v>
      </c>
      <c r="AY388">
        <v>67</v>
      </c>
      <c r="AZ388">
        <v>67</v>
      </c>
      <c r="BA388">
        <v>0</v>
      </c>
      <c r="BB388">
        <v>5.278527688686995</v>
      </c>
      <c r="BC388">
        <v>3.0452474475937911E-2</v>
      </c>
      <c r="BD388">
        <v>0.80477838303396865</v>
      </c>
      <c r="BE388">
        <v>3.6077420014097292E-2</v>
      </c>
      <c r="BF388">
        <v>0.12869172247599611</v>
      </c>
      <c r="BG388">
        <v>805</v>
      </c>
      <c r="BH388">
        <v>36</v>
      </c>
      <c r="BI388">
        <v>129</v>
      </c>
      <c r="BJ388">
        <v>30</v>
      </c>
      <c r="BK388">
        <v>805</v>
      </c>
      <c r="BL388">
        <v>36</v>
      </c>
      <c r="BM388">
        <v>128</v>
      </c>
      <c r="BN388">
        <v>31</v>
      </c>
      <c r="BO388">
        <v>0</v>
      </c>
      <c r="BP388">
        <v>0</v>
      </c>
      <c r="BQ388">
        <v>7.8125E-3</v>
      </c>
      <c r="BR388">
        <v>3.2258064516129031E-2</v>
      </c>
      <c r="BS388" s="3">
        <v>4.0070564516129031E-2</v>
      </c>
      <c r="BU388">
        <v>785</v>
      </c>
      <c r="BV388">
        <v>56</v>
      </c>
      <c r="BW388">
        <v>149</v>
      </c>
      <c r="BX388">
        <v>11</v>
      </c>
      <c r="BY388">
        <v>0.49689440993788819</v>
      </c>
      <c r="BZ388">
        <v>11.111111111111111</v>
      </c>
      <c r="CA388">
        <v>3.4453125</v>
      </c>
      <c r="CB388">
        <v>12.90322580645161</v>
      </c>
      <c r="CC388" s="3">
        <v>27.95654382750061</v>
      </c>
    </row>
    <row r="389" spans="1:81" x14ac:dyDescent="0.3">
      <c r="A389" t="s">
        <v>467</v>
      </c>
      <c r="B389">
        <v>0.80628272251308897</v>
      </c>
      <c r="C389">
        <v>2.96684118673647E-2</v>
      </c>
      <c r="D389">
        <v>0.13612565445026201</v>
      </c>
      <c r="E389">
        <v>2.7923211169284499E-2</v>
      </c>
      <c r="F389">
        <v>0.16404886561954601</v>
      </c>
      <c r="G389">
        <v>5.7591623036649199E-2</v>
      </c>
      <c r="H389">
        <v>1000</v>
      </c>
      <c r="I389">
        <v>164</v>
      </c>
      <c r="J389">
        <v>58</v>
      </c>
      <c r="K389">
        <v>0.97253662348794068</v>
      </c>
      <c r="L389">
        <v>0.98199032982127965</v>
      </c>
      <c r="M389">
        <v>0.94507324697588135</v>
      </c>
      <c r="N389">
        <v>0.9639806596425593</v>
      </c>
      <c r="O389">
        <v>1.357259775650183</v>
      </c>
      <c r="P389">
        <v>1.4825971757207079</v>
      </c>
      <c r="Q389">
        <v>1.919455182387954</v>
      </c>
      <c r="R389">
        <v>2.096709033440272</v>
      </c>
      <c r="S389">
        <v>5.8420931465476666</v>
      </c>
      <c r="T389">
        <v>163.5</v>
      </c>
      <c r="U389">
        <v>164.5</v>
      </c>
      <c r="V389">
        <v>57.5</v>
      </c>
      <c r="W389">
        <v>58.5</v>
      </c>
      <c r="X389">
        <v>1.7033559583715661E-3</v>
      </c>
      <c r="Y389">
        <v>3.7698742196767832E-3</v>
      </c>
      <c r="Z389">
        <v>3.7514637262266137E-5</v>
      </c>
      <c r="AA389">
        <v>2.4671307107400651E-4</v>
      </c>
      <c r="AB389">
        <v>3.2676487539412557E-4</v>
      </c>
      <c r="AC389">
        <v>-0.99950657385785202</v>
      </c>
      <c r="AD389">
        <v>-0.99934647024921175</v>
      </c>
      <c r="AE389">
        <v>-2.4637721337620482</v>
      </c>
      <c r="AF389">
        <v>-2.4100792989565969</v>
      </c>
      <c r="AG389">
        <v>-3.4842999661631882</v>
      </c>
      <c r="AH389">
        <v>-3.4083668309790611</v>
      </c>
      <c r="AI389">
        <v>117.7064047974453</v>
      </c>
      <c r="AJ389">
        <v>5.4970409353335404E-6</v>
      </c>
      <c r="AK389">
        <v>1.7175250765973281E-5</v>
      </c>
      <c r="AL389">
        <v>0</v>
      </c>
      <c r="AM389">
        <v>0.5</v>
      </c>
      <c r="AN389">
        <v>0</v>
      </c>
      <c r="AO389">
        <v>0.5</v>
      </c>
      <c r="AP389">
        <v>2.4671307107400651E-4</v>
      </c>
      <c r="AQ389">
        <v>3.2676487539412557E-4</v>
      </c>
      <c r="AR389">
        <v>9.4891567662968721E-6</v>
      </c>
      <c r="AS389">
        <v>9.5596912899384658E-12</v>
      </c>
      <c r="AT389">
        <v>5.1126726959289036E-12</v>
      </c>
      <c r="AU389">
        <v>7283439452208.9619</v>
      </c>
      <c r="AV389">
        <v>0.16404886561954601</v>
      </c>
      <c r="AW389">
        <v>5.7591623036649199E-2</v>
      </c>
      <c r="AX389">
        <v>164</v>
      </c>
      <c r="AY389">
        <v>58</v>
      </c>
      <c r="AZ389">
        <v>58</v>
      </c>
      <c r="BA389">
        <v>0</v>
      </c>
      <c r="BB389">
        <v>5.3158828675485648</v>
      </c>
      <c r="BC389">
        <v>2.731494403097013E-2</v>
      </c>
      <c r="BD389">
        <v>0.80567445537477489</v>
      </c>
      <c r="BE389">
        <v>3.0276679005679069E-2</v>
      </c>
      <c r="BF389">
        <v>0.13673392158857589</v>
      </c>
      <c r="BG389">
        <v>806</v>
      </c>
      <c r="BH389">
        <v>30</v>
      </c>
      <c r="BI389">
        <v>137</v>
      </c>
      <c r="BJ389">
        <v>27</v>
      </c>
      <c r="BK389">
        <v>806</v>
      </c>
      <c r="BL389">
        <v>30</v>
      </c>
      <c r="BM389">
        <v>136</v>
      </c>
      <c r="BN389">
        <v>28</v>
      </c>
      <c r="BO389">
        <v>0</v>
      </c>
      <c r="BP389">
        <v>0</v>
      </c>
      <c r="BQ389">
        <v>7.3529411764705881E-3</v>
      </c>
      <c r="BR389">
        <v>3.5714285714285712E-2</v>
      </c>
      <c r="BS389" s="3">
        <v>4.3067226890756302E-2</v>
      </c>
      <c r="BU389">
        <v>788</v>
      </c>
      <c r="BV389">
        <v>48</v>
      </c>
      <c r="BW389">
        <v>155</v>
      </c>
      <c r="BX389">
        <v>9</v>
      </c>
      <c r="BY389">
        <v>0.40198511166253098</v>
      </c>
      <c r="BZ389">
        <v>10.8</v>
      </c>
      <c r="CA389">
        <v>2.6544117647058818</v>
      </c>
      <c r="CB389">
        <v>12.892857142857141</v>
      </c>
      <c r="CC389" s="3">
        <v>26.74925401922556</v>
      </c>
    </row>
    <row r="390" spans="1:81" x14ac:dyDescent="0.3">
      <c r="A390" t="s">
        <v>468</v>
      </c>
      <c r="B390">
        <v>0.78502415458937203</v>
      </c>
      <c r="C390">
        <v>2.6570048309178699E-2</v>
      </c>
      <c r="D390">
        <v>0.135265700483092</v>
      </c>
      <c r="E390">
        <v>5.3140096618357502E-2</v>
      </c>
      <c r="F390">
        <v>0.188405797101449</v>
      </c>
      <c r="G390">
        <v>7.9710144927536197E-2</v>
      </c>
      <c r="H390">
        <v>1000</v>
      </c>
      <c r="I390">
        <v>188</v>
      </c>
      <c r="J390">
        <v>80</v>
      </c>
      <c r="K390">
        <v>0.99485440081062138</v>
      </c>
      <c r="L390">
        <v>0.99996364045238928</v>
      </c>
      <c r="M390">
        <v>0.98970880162124275</v>
      </c>
      <c r="N390">
        <v>0.99992728090477856</v>
      </c>
      <c r="O390">
        <v>1.814356966458212</v>
      </c>
      <c r="P390">
        <v>2.805240673057571</v>
      </c>
      <c r="Q390">
        <v>2.565888228951311</v>
      </c>
      <c r="R390">
        <v>3.9672094055586471</v>
      </c>
      <c r="S390">
        <v>33.780025812827731</v>
      </c>
      <c r="T390">
        <v>187.5</v>
      </c>
      <c r="U390">
        <v>188.5</v>
      </c>
      <c r="V390">
        <v>79.5</v>
      </c>
      <c r="W390">
        <v>80.5</v>
      </c>
      <c r="X390">
        <v>3.9955409463288127E-4</v>
      </c>
      <c r="Y390">
        <v>1.302292008065198E-5</v>
      </c>
      <c r="Z390">
        <v>1.757696703223991E-7</v>
      </c>
      <c r="AA390">
        <v>2.4671307107400651E-4</v>
      </c>
      <c r="AB390">
        <v>3.2676487539412557E-4</v>
      </c>
      <c r="AC390">
        <v>-0.99950657385785202</v>
      </c>
      <c r="AD390">
        <v>-0.99934647024921175</v>
      </c>
      <c r="AE390">
        <v>-2.4637721337620482</v>
      </c>
      <c r="AF390">
        <v>-2.4100792989565969</v>
      </c>
      <c r="AG390">
        <v>-3.4842999661631882</v>
      </c>
      <c r="AH390">
        <v>-3.4083668309790611</v>
      </c>
      <c r="AI390">
        <v>117.7064047974453</v>
      </c>
      <c r="AJ390">
        <v>2.5685150771751768E-10</v>
      </c>
      <c r="AK390">
        <v>7.8636485439538703E-7</v>
      </c>
      <c r="AL390">
        <v>0</v>
      </c>
      <c r="AM390">
        <v>0.5</v>
      </c>
      <c r="AN390">
        <v>0</v>
      </c>
      <c r="AO390">
        <v>0.5</v>
      </c>
      <c r="AP390">
        <v>2.4671307107400651E-4</v>
      </c>
      <c r="AQ390">
        <v>3.2676487539412557E-4</v>
      </c>
      <c r="AR390">
        <v>9.4891567662968721E-6</v>
      </c>
      <c r="AS390">
        <v>1.026679872203644E-13</v>
      </c>
      <c r="AT390">
        <v>8.2524452960598915E-19</v>
      </c>
      <c r="AU390">
        <v>1.9685835767881671E+19</v>
      </c>
      <c r="AV390">
        <v>0.188405797101449</v>
      </c>
      <c r="AW390">
        <v>7.9710144927536197E-2</v>
      </c>
      <c r="AX390">
        <v>188</v>
      </c>
      <c r="AY390">
        <v>80</v>
      </c>
      <c r="AZ390">
        <v>80</v>
      </c>
      <c r="BA390">
        <v>0</v>
      </c>
      <c r="BB390">
        <v>5.2638649025427817</v>
      </c>
      <c r="BC390">
        <v>4.0080881660833199E-2</v>
      </c>
      <c r="BD390">
        <v>0.77196493963184809</v>
      </c>
      <c r="BE390">
        <v>3.9629263266702998E-2</v>
      </c>
      <c r="BF390">
        <v>0.1483249154406158</v>
      </c>
      <c r="BG390">
        <v>772</v>
      </c>
      <c r="BH390">
        <v>40</v>
      </c>
      <c r="BI390">
        <v>148</v>
      </c>
      <c r="BJ390">
        <v>40</v>
      </c>
      <c r="BK390">
        <v>785</v>
      </c>
      <c r="BL390">
        <v>27</v>
      </c>
      <c r="BM390">
        <v>135</v>
      </c>
      <c r="BN390">
        <v>53</v>
      </c>
      <c r="BO390">
        <v>0.21528662420382169</v>
      </c>
      <c r="BP390">
        <v>6.2592592592592604</v>
      </c>
      <c r="BQ390">
        <v>1.251851851851852</v>
      </c>
      <c r="BR390">
        <v>3.1886792452830188</v>
      </c>
      <c r="BS390" s="3">
        <v>10.91507698059795</v>
      </c>
      <c r="BU390">
        <v>747</v>
      </c>
      <c r="BV390">
        <v>65</v>
      </c>
      <c r="BW390">
        <v>173</v>
      </c>
      <c r="BX390">
        <v>15</v>
      </c>
      <c r="BY390">
        <v>1.8394904458598731</v>
      </c>
      <c r="BZ390">
        <v>53.481481481481481</v>
      </c>
      <c r="CA390">
        <v>10.6962962962963</v>
      </c>
      <c r="CB390">
        <v>27.245283018867919</v>
      </c>
      <c r="CC390" s="3">
        <v>93.262551242505566</v>
      </c>
    </row>
    <row r="391" spans="1:81" x14ac:dyDescent="0.3">
      <c r="A391" t="s">
        <v>469</v>
      </c>
      <c r="B391">
        <v>0.80081632653061197</v>
      </c>
      <c r="C391">
        <v>3.3877551020408202E-2</v>
      </c>
      <c r="D391">
        <v>0.13591836734693899</v>
      </c>
      <c r="E391">
        <v>2.9387755102040801E-2</v>
      </c>
      <c r="F391">
        <v>0.16530612244897999</v>
      </c>
      <c r="G391">
        <v>6.3265306122449003E-2</v>
      </c>
      <c r="H391">
        <v>1000</v>
      </c>
      <c r="I391">
        <v>165</v>
      </c>
      <c r="J391">
        <v>63</v>
      </c>
      <c r="K391">
        <v>0.97419633947387374</v>
      </c>
      <c r="L391">
        <v>0.99416321131680629</v>
      </c>
      <c r="M391">
        <v>0.94839267894774748</v>
      </c>
      <c r="N391">
        <v>0.98832642263361259</v>
      </c>
      <c r="O391">
        <v>1.3763090367697559</v>
      </c>
      <c r="P391">
        <v>1.783225126114576</v>
      </c>
      <c r="Q391">
        <v>1.94639490581644</v>
      </c>
      <c r="R391">
        <v>2.5218611581157071</v>
      </c>
      <c r="S391">
        <v>7.4655508896394656</v>
      </c>
      <c r="T391">
        <v>164.5</v>
      </c>
      <c r="U391">
        <v>165.5</v>
      </c>
      <c r="V391">
        <v>62.5</v>
      </c>
      <c r="W391">
        <v>63.5</v>
      </c>
      <c r="X391">
        <v>1.6169013104397889E-3</v>
      </c>
      <c r="Y391">
        <v>1.413056577039828E-3</v>
      </c>
      <c r="Z391">
        <v>1.7057089335260899E-5</v>
      </c>
      <c r="AA391">
        <v>2.4671307107400651E-4</v>
      </c>
      <c r="AB391">
        <v>3.2676487539412557E-4</v>
      </c>
      <c r="AC391">
        <v>-0.99950657385785202</v>
      </c>
      <c r="AD391">
        <v>-0.99934647024921175</v>
      </c>
      <c r="AE391">
        <v>-2.4637721337620482</v>
      </c>
      <c r="AF391">
        <v>-2.4100792989565969</v>
      </c>
      <c r="AG391">
        <v>-3.4842999661631882</v>
      </c>
      <c r="AH391">
        <v>-3.4083668309790611</v>
      </c>
      <c r="AI391">
        <v>117.7064047974453</v>
      </c>
      <c r="AJ391">
        <v>6.8831630637436379E-7</v>
      </c>
      <c r="AK391">
        <v>1.518150495607051E-5</v>
      </c>
      <c r="AL391">
        <v>0</v>
      </c>
      <c r="AM391">
        <v>0.5</v>
      </c>
      <c r="AN391">
        <v>0</v>
      </c>
      <c r="AO391">
        <v>0.5</v>
      </c>
      <c r="AP391">
        <v>2.4671307107400651E-4</v>
      </c>
      <c r="AQ391">
        <v>3.2676487539412557E-4</v>
      </c>
      <c r="AR391">
        <v>9.4891567662968721E-6</v>
      </c>
      <c r="AS391">
        <v>8.0210958467539472E-12</v>
      </c>
      <c r="AT391">
        <v>2.3996050565214628E-13</v>
      </c>
      <c r="AU391">
        <v>84092849953310.734</v>
      </c>
      <c r="AV391">
        <v>0.16530612244897999</v>
      </c>
      <c r="AW391">
        <v>6.3265306122449003E-2</v>
      </c>
      <c r="AX391">
        <v>165</v>
      </c>
      <c r="AY391">
        <v>63</v>
      </c>
      <c r="AZ391">
        <v>63</v>
      </c>
      <c r="BA391">
        <v>0</v>
      </c>
      <c r="BB391">
        <v>5.2922814631113537</v>
      </c>
      <c r="BC391">
        <v>2.9871063590733389E-2</v>
      </c>
      <c r="BD391">
        <v>0.80129963501930446</v>
      </c>
      <c r="BE391">
        <v>3.3394242531715607E-2</v>
      </c>
      <c r="BF391">
        <v>0.13543505885824661</v>
      </c>
      <c r="BG391">
        <v>801</v>
      </c>
      <c r="BH391">
        <v>33</v>
      </c>
      <c r="BI391">
        <v>135</v>
      </c>
      <c r="BJ391">
        <v>30</v>
      </c>
      <c r="BK391">
        <v>801</v>
      </c>
      <c r="BL391">
        <v>34</v>
      </c>
      <c r="BM391">
        <v>136</v>
      </c>
      <c r="BN391">
        <v>29</v>
      </c>
      <c r="BO391">
        <v>0</v>
      </c>
      <c r="BP391">
        <v>2.9411764705882349E-2</v>
      </c>
      <c r="BQ391">
        <v>7.3529411764705881E-3</v>
      </c>
      <c r="BR391">
        <v>3.4482758620689648E-2</v>
      </c>
      <c r="BS391" s="3">
        <v>7.124746450304259E-2</v>
      </c>
      <c r="BU391">
        <v>782</v>
      </c>
      <c r="BV391">
        <v>53</v>
      </c>
      <c r="BW391">
        <v>155</v>
      </c>
      <c r="BX391">
        <v>10</v>
      </c>
      <c r="BY391">
        <v>0.45068664169787759</v>
      </c>
      <c r="BZ391">
        <v>10.617647058823531</v>
      </c>
      <c r="CA391">
        <v>2.6544117647058818</v>
      </c>
      <c r="CB391">
        <v>12.44827586206897</v>
      </c>
      <c r="CC391" s="3">
        <v>26.171021327296259</v>
      </c>
    </row>
    <row r="392" spans="1:81" x14ac:dyDescent="0.3">
      <c r="A392" t="s">
        <v>470</v>
      </c>
      <c r="B392">
        <v>0.81603773584905703</v>
      </c>
      <c r="C392">
        <v>3.3018867924528301E-2</v>
      </c>
      <c r="D392">
        <v>0.12735849056603801</v>
      </c>
      <c r="E392">
        <v>2.3584905660377398E-2</v>
      </c>
      <c r="F392">
        <v>0.15094339622641501</v>
      </c>
      <c r="G392">
        <v>5.6603773584905703E-2</v>
      </c>
      <c r="H392">
        <v>1000</v>
      </c>
      <c r="I392">
        <v>151</v>
      </c>
      <c r="J392">
        <v>57</v>
      </c>
      <c r="K392">
        <v>0.94169753850888027</v>
      </c>
      <c r="L392">
        <v>0.97787285241748456</v>
      </c>
      <c r="M392">
        <v>0.88339507701776054</v>
      </c>
      <c r="N392">
        <v>0.95574570483496912</v>
      </c>
      <c r="O392">
        <v>1.109581097481295</v>
      </c>
      <c r="P392">
        <v>1.422468447194247</v>
      </c>
      <c r="Q392">
        <v>1.569184636610871</v>
      </c>
      <c r="R392">
        <v>2.011674170069901</v>
      </c>
      <c r="S392">
        <v>3.9889782732804049</v>
      </c>
      <c r="T392">
        <v>150.5</v>
      </c>
      <c r="U392">
        <v>151.5</v>
      </c>
      <c r="V392">
        <v>56.5</v>
      </c>
      <c r="W392">
        <v>57.5</v>
      </c>
      <c r="X392">
        <v>3.1388452183638278E-3</v>
      </c>
      <c r="Y392">
        <v>4.4890198108474832E-3</v>
      </c>
      <c r="Z392">
        <v>5.6206053614793137E-5</v>
      </c>
      <c r="AA392">
        <v>2.4671307107400651E-4</v>
      </c>
      <c r="AB392">
        <v>3.2676487539412557E-4</v>
      </c>
      <c r="AC392">
        <v>-0.99950657385785202</v>
      </c>
      <c r="AD392">
        <v>-0.99934647024921175</v>
      </c>
      <c r="AE392">
        <v>-2.4637721337620482</v>
      </c>
      <c r="AF392">
        <v>-2.4100792989565969</v>
      </c>
      <c r="AG392">
        <v>-3.4842999661631882</v>
      </c>
      <c r="AH392">
        <v>-3.4083668309790611</v>
      </c>
      <c r="AI392">
        <v>117.7064047974453</v>
      </c>
      <c r="AJ392">
        <v>8.219047920848017E-6</v>
      </c>
      <c r="AK392">
        <v>8.2042651260208127E-5</v>
      </c>
      <c r="AL392">
        <v>0</v>
      </c>
      <c r="AM392">
        <v>0.5</v>
      </c>
      <c r="AN392">
        <v>0</v>
      </c>
      <c r="AO392">
        <v>0.5</v>
      </c>
      <c r="AP392">
        <v>2.4671307107400651E-4</v>
      </c>
      <c r="AQ392">
        <v>3.2676487539412557E-4</v>
      </c>
      <c r="AR392">
        <v>9.4891567662968721E-6</v>
      </c>
      <c r="AS392">
        <v>8.4148223943917087E-11</v>
      </c>
      <c r="AT392">
        <v>9.1025944516410791E-12</v>
      </c>
      <c r="AU392">
        <v>696306688241.27002</v>
      </c>
      <c r="AV392">
        <v>0.15094339622641501</v>
      </c>
      <c r="AW392">
        <v>5.6603773584905703E-2</v>
      </c>
      <c r="AX392">
        <v>151</v>
      </c>
      <c r="AY392">
        <v>57</v>
      </c>
      <c r="AZ392">
        <v>57</v>
      </c>
      <c r="BA392">
        <v>0</v>
      </c>
      <c r="BB392">
        <v>5.323374902447207</v>
      </c>
      <c r="BC392">
        <v>2.5447973735368279E-2</v>
      </c>
      <c r="BD392">
        <v>0.81790080392404763</v>
      </c>
      <c r="BE392">
        <v>3.1155799849537421E-2</v>
      </c>
      <c r="BF392">
        <v>0.1254954224910467</v>
      </c>
      <c r="BG392">
        <v>818</v>
      </c>
      <c r="BH392">
        <v>31</v>
      </c>
      <c r="BI392">
        <v>125</v>
      </c>
      <c r="BJ392">
        <v>25</v>
      </c>
      <c r="BK392">
        <v>816</v>
      </c>
      <c r="BL392">
        <v>33</v>
      </c>
      <c r="BM392">
        <v>127</v>
      </c>
      <c r="BN392">
        <v>24</v>
      </c>
      <c r="BO392">
        <v>4.9019607843137254E-3</v>
      </c>
      <c r="BP392">
        <v>0.1212121212121212</v>
      </c>
      <c r="BQ392">
        <v>3.1496062992125977E-2</v>
      </c>
      <c r="BR392">
        <v>4.1666666666666657E-2</v>
      </c>
      <c r="BS392" s="3">
        <v>0.19927681165522759</v>
      </c>
      <c r="BU392">
        <v>801</v>
      </c>
      <c r="BV392">
        <v>48</v>
      </c>
      <c r="BW392">
        <v>142</v>
      </c>
      <c r="BX392">
        <v>9</v>
      </c>
      <c r="BY392">
        <v>0.27573529411764708</v>
      </c>
      <c r="BZ392">
        <v>6.8181818181818183</v>
      </c>
      <c r="CA392">
        <v>1.771653543307087</v>
      </c>
      <c r="CB392">
        <v>9.375</v>
      </c>
      <c r="CC392" s="3">
        <v>18.24057065560655</v>
      </c>
    </row>
    <row r="393" spans="1:81" x14ac:dyDescent="0.3">
      <c r="A393" t="s">
        <v>471</v>
      </c>
      <c r="B393">
        <v>0.85897219169977201</v>
      </c>
      <c r="C393">
        <v>2.7322288902037001E-2</v>
      </c>
      <c r="D393">
        <v>9.9019524976755993E-2</v>
      </c>
      <c r="E393">
        <v>1.46859944214352E-2</v>
      </c>
      <c r="F393">
        <v>0.113705519398191</v>
      </c>
      <c r="G393">
        <v>4.2008283323472201E-2</v>
      </c>
      <c r="H393">
        <v>1000</v>
      </c>
      <c r="I393">
        <v>114</v>
      </c>
      <c r="J393">
        <v>42</v>
      </c>
      <c r="K393">
        <v>0.71610704011866866</v>
      </c>
      <c r="L393">
        <v>0.76907827206938195</v>
      </c>
      <c r="M393">
        <v>0.43221408023733732</v>
      </c>
      <c r="N393">
        <v>0.5381565441387639</v>
      </c>
      <c r="O393">
        <v>0.40398093586559619</v>
      </c>
      <c r="P393">
        <v>0.52029958507976204</v>
      </c>
      <c r="Q393">
        <v>0.57131531844130168</v>
      </c>
      <c r="R393">
        <v>0.73581472971689355</v>
      </c>
      <c r="S393">
        <v>1.4791237801966191</v>
      </c>
      <c r="T393">
        <v>113.5</v>
      </c>
      <c r="U393">
        <v>114.5</v>
      </c>
      <c r="V393">
        <v>41.5</v>
      </c>
      <c r="W393">
        <v>42.5</v>
      </c>
      <c r="X393">
        <v>9.1496142399074554E-3</v>
      </c>
      <c r="Y393">
        <v>2.589223944321617E-2</v>
      </c>
      <c r="Z393">
        <v>3.5041034403618409E-4</v>
      </c>
      <c r="AA393">
        <v>2.4671307107400651E-4</v>
      </c>
      <c r="AB393">
        <v>3.2676487539412557E-4</v>
      </c>
      <c r="AC393">
        <v>-0.99950657385785202</v>
      </c>
      <c r="AD393">
        <v>-0.99934647024921175</v>
      </c>
      <c r="AE393">
        <v>-2.4637721337620482</v>
      </c>
      <c r="AF393">
        <v>-2.4100792989565969</v>
      </c>
      <c r="AG393">
        <v>-3.4842999661631882</v>
      </c>
      <c r="AH393">
        <v>-3.4083668309790611</v>
      </c>
      <c r="AI393">
        <v>117.7064047974453</v>
      </c>
      <c r="AJ393">
        <v>2.0154410496049072E-3</v>
      </c>
      <c r="AK393">
        <v>4.6710379512369862E-3</v>
      </c>
      <c r="AL393">
        <v>0</v>
      </c>
      <c r="AM393">
        <v>0.5</v>
      </c>
      <c r="AN393">
        <v>0</v>
      </c>
      <c r="AO393">
        <v>0.5</v>
      </c>
      <c r="AP393">
        <v>2.4671307107400651E-4</v>
      </c>
      <c r="AQ393">
        <v>3.2676487539412557E-4</v>
      </c>
      <c r="AR393">
        <v>9.4891567662968721E-6</v>
      </c>
      <c r="AS393">
        <v>1.39653410793497E-8</v>
      </c>
      <c r="AT393">
        <v>1.287454453323724E-8</v>
      </c>
      <c r="AU393">
        <v>18493585.461418241</v>
      </c>
      <c r="AV393">
        <v>0.113705519398191</v>
      </c>
      <c r="AW393">
        <v>4.2008283323472201E-2</v>
      </c>
      <c r="AX393">
        <v>114</v>
      </c>
      <c r="AY393">
        <v>42</v>
      </c>
      <c r="AZ393">
        <v>42</v>
      </c>
      <c r="BA393">
        <v>0</v>
      </c>
      <c r="BB393">
        <v>5.5309524105999914</v>
      </c>
      <c r="BC393">
        <v>1.6186200326440268E-2</v>
      </c>
      <c r="BD393">
        <v>0.86047239760477712</v>
      </c>
      <c r="BE393">
        <v>2.5822082997031929E-2</v>
      </c>
      <c r="BF393">
        <v>9.7519319071750724E-2</v>
      </c>
      <c r="BG393">
        <v>860</v>
      </c>
      <c r="BH393">
        <v>26</v>
      </c>
      <c r="BI393">
        <v>98</v>
      </c>
      <c r="BJ393">
        <v>16</v>
      </c>
      <c r="BK393">
        <v>859</v>
      </c>
      <c r="BL393">
        <v>27</v>
      </c>
      <c r="BM393">
        <v>99</v>
      </c>
      <c r="BN393">
        <v>15</v>
      </c>
      <c r="BO393">
        <v>1.164144353899884E-3</v>
      </c>
      <c r="BP393">
        <v>3.7037037037037028E-2</v>
      </c>
      <c r="BQ393">
        <v>1.01010101010101E-2</v>
      </c>
      <c r="BR393">
        <v>6.6666666666666666E-2</v>
      </c>
      <c r="BS393" s="3">
        <v>0.1149688581586137</v>
      </c>
      <c r="BU393">
        <v>849</v>
      </c>
      <c r="BV393">
        <v>37</v>
      </c>
      <c r="BW393">
        <v>109</v>
      </c>
      <c r="BX393">
        <v>5</v>
      </c>
      <c r="BY393">
        <v>0.1164144353899884</v>
      </c>
      <c r="BZ393">
        <v>3.7037037037037042</v>
      </c>
      <c r="CA393">
        <v>1.0101010101010099</v>
      </c>
      <c r="CB393">
        <v>6.666666666666667</v>
      </c>
      <c r="CC393" s="3">
        <v>11.49688581586137</v>
      </c>
    </row>
    <row r="394" spans="1:81" x14ac:dyDescent="0.3">
      <c r="A394" t="s">
        <v>472</v>
      </c>
      <c r="B394">
        <v>0.77751756440280995</v>
      </c>
      <c r="C394">
        <v>4.4496487119437898E-2</v>
      </c>
      <c r="D394">
        <v>0.149882903981265</v>
      </c>
      <c r="E394">
        <v>2.8103044496487099E-2</v>
      </c>
      <c r="F394">
        <v>0.17798594847775201</v>
      </c>
      <c r="G394">
        <v>7.2599531615925098E-2</v>
      </c>
      <c r="H394">
        <v>1000</v>
      </c>
      <c r="I394">
        <v>178</v>
      </c>
      <c r="J394">
        <v>73</v>
      </c>
      <c r="K394">
        <v>0.98917830091117076</v>
      </c>
      <c r="L394">
        <v>0.99962699747723271</v>
      </c>
      <c r="M394">
        <v>0.97835660182234152</v>
      </c>
      <c r="N394">
        <v>0.99925399495446543</v>
      </c>
      <c r="O394">
        <v>1.623919149206261</v>
      </c>
      <c r="P394">
        <v>2.3844265619848728</v>
      </c>
      <c r="Q394">
        <v>2.2965684850048729</v>
      </c>
      <c r="R394">
        <v>3.372088382441659</v>
      </c>
      <c r="S394">
        <v>17.09219959843151</v>
      </c>
      <c r="T394">
        <v>177.5</v>
      </c>
      <c r="U394">
        <v>178.5</v>
      </c>
      <c r="V394">
        <v>72.5</v>
      </c>
      <c r="W394">
        <v>73.5</v>
      </c>
      <c r="X394">
        <v>7.690924946336386E-4</v>
      </c>
      <c r="Y394">
        <v>1.155060703913469E-4</v>
      </c>
      <c r="Z394">
        <v>1.5183830186491311E-6</v>
      </c>
      <c r="AA394">
        <v>2.4671307107400651E-4</v>
      </c>
      <c r="AB394">
        <v>3.2676487539412557E-4</v>
      </c>
      <c r="AC394">
        <v>-0.99950657385785202</v>
      </c>
      <c r="AD394">
        <v>-0.99934647024921175</v>
      </c>
      <c r="AE394">
        <v>-2.4637721337620482</v>
      </c>
      <c r="AF394">
        <v>-2.4100792989565969</v>
      </c>
      <c r="AG394">
        <v>-3.4842999661631882</v>
      </c>
      <c r="AH394">
        <v>-3.4083668309790611</v>
      </c>
      <c r="AI394">
        <v>117.7064047974453</v>
      </c>
      <c r="AJ394">
        <v>7.7388035209863208E-9</v>
      </c>
      <c r="AK394">
        <v>2.9318620772136351E-6</v>
      </c>
      <c r="AL394">
        <v>0</v>
      </c>
      <c r="AM394">
        <v>0.5</v>
      </c>
      <c r="AN394">
        <v>0</v>
      </c>
      <c r="AO394">
        <v>0.5</v>
      </c>
      <c r="AP394">
        <v>2.4671307107400651E-4</v>
      </c>
      <c r="AQ394">
        <v>3.2676487539412557E-4</v>
      </c>
      <c r="AR394">
        <v>9.4891567662968721E-6</v>
      </c>
      <c r="AS394">
        <v>7.3681333372234599E-13</v>
      </c>
      <c r="AT394">
        <v>2.2053158002771241E-16</v>
      </c>
      <c r="AU394">
        <v>8.8670813735413968E+16</v>
      </c>
      <c r="AV394">
        <v>0.17798594847775201</v>
      </c>
      <c r="AW394">
        <v>7.2599531615925098E-2</v>
      </c>
      <c r="AX394">
        <v>178</v>
      </c>
      <c r="AY394">
        <v>73</v>
      </c>
      <c r="AZ394">
        <v>73</v>
      </c>
      <c r="BA394">
        <v>0</v>
      </c>
      <c r="BB394">
        <v>5.267504817893693</v>
      </c>
      <c r="BC394">
        <v>3.5488914407210928E-2</v>
      </c>
      <c r="BD394">
        <v>0.78490343431353382</v>
      </c>
      <c r="BE394">
        <v>3.7110617208714169E-2</v>
      </c>
      <c r="BF394">
        <v>0.1424970340705411</v>
      </c>
      <c r="BG394">
        <v>785</v>
      </c>
      <c r="BH394">
        <v>37</v>
      </c>
      <c r="BI394">
        <v>142</v>
      </c>
      <c r="BJ394">
        <v>35</v>
      </c>
      <c r="BK394">
        <v>778</v>
      </c>
      <c r="BL394">
        <v>44</v>
      </c>
      <c r="BM394">
        <v>150</v>
      </c>
      <c r="BN394">
        <v>28</v>
      </c>
      <c r="BO394">
        <v>6.2982005141388173E-2</v>
      </c>
      <c r="BP394">
        <v>1.113636363636364</v>
      </c>
      <c r="BQ394">
        <v>0.42666666666666669</v>
      </c>
      <c r="BR394">
        <v>1.75</v>
      </c>
      <c r="BS394" s="3">
        <v>3.353285035444419</v>
      </c>
      <c r="BU394">
        <v>762</v>
      </c>
      <c r="BV394">
        <v>60</v>
      </c>
      <c r="BW394">
        <v>165</v>
      </c>
      <c r="BX394">
        <v>13</v>
      </c>
      <c r="BY394">
        <v>0.32904884318766059</v>
      </c>
      <c r="BZ394">
        <v>5.8181818181818183</v>
      </c>
      <c r="CA394">
        <v>1.5</v>
      </c>
      <c r="CB394">
        <v>8.0357142857142865</v>
      </c>
      <c r="CC394" s="3">
        <v>15.682944947083771</v>
      </c>
    </row>
    <row r="395" spans="1:81" x14ac:dyDescent="0.3">
      <c r="A395" t="s">
        <v>473</v>
      </c>
      <c r="B395">
        <v>0.91874999999999996</v>
      </c>
      <c r="C395">
        <v>3.125E-2</v>
      </c>
      <c r="D395">
        <v>4.1964285714285697E-2</v>
      </c>
      <c r="E395">
        <v>8.0357142857142797E-3</v>
      </c>
      <c r="F395">
        <v>0.05</v>
      </c>
      <c r="G395">
        <v>3.9285714285714299E-2</v>
      </c>
      <c r="H395">
        <v>1000</v>
      </c>
      <c r="I395">
        <v>50</v>
      </c>
      <c r="J395">
        <v>39</v>
      </c>
      <c r="K395">
        <v>0.1203659654739489</v>
      </c>
      <c r="L395">
        <v>0.6845650024962141</v>
      </c>
      <c r="M395">
        <v>-0.75926806905210231</v>
      </c>
      <c r="N395">
        <v>0.36913000499242821</v>
      </c>
      <c r="O395">
        <v>-0.82954889465486192</v>
      </c>
      <c r="P395">
        <v>0.33976670636654061</v>
      </c>
      <c r="Q395">
        <v>-1.173159297472516</v>
      </c>
      <c r="R395">
        <v>0.4805026841863988</v>
      </c>
      <c r="S395">
        <v>0.44250458887843219</v>
      </c>
      <c r="T395">
        <v>49.5</v>
      </c>
      <c r="U395">
        <v>50.5</v>
      </c>
      <c r="V395">
        <v>38.5</v>
      </c>
      <c r="W395">
        <v>39.5</v>
      </c>
      <c r="X395">
        <v>5.6053443058325381E-3</v>
      </c>
      <c r="Y395">
        <v>3.0247821208390421E-2</v>
      </c>
      <c r="Z395">
        <v>7.5026410717449386E-5</v>
      </c>
      <c r="AA395">
        <v>2.4671307107400651E-4</v>
      </c>
      <c r="AB395">
        <v>3.2676487539412557E-4</v>
      </c>
      <c r="AC395">
        <v>-0.99950657385785202</v>
      </c>
      <c r="AD395">
        <v>-0.99934647024921175</v>
      </c>
      <c r="AE395">
        <v>-2.4637721337620482</v>
      </c>
      <c r="AF395">
        <v>-2.4100792989565969</v>
      </c>
      <c r="AG395">
        <v>-3.4842999661631882</v>
      </c>
      <c r="AH395">
        <v>-3.4083668309790611</v>
      </c>
      <c r="AI395">
        <v>117.7064047974453</v>
      </c>
      <c r="AJ395">
        <v>5.3754353238679208E-3</v>
      </c>
      <c r="AK395">
        <v>1.259603832750591</v>
      </c>
      <c r="AL395">
        <v>0</v>
      </c>
      <c r="AM395">
        <v>0.5</v>
      </c>
      <c r="AN395">
        <v>0</v>
      </c>
      <c r="AO395">
        <v>0.5</v>
      </c>
      <c r="AP395">
        <v>2.4671307107400651E-4</v>
      </c>
      <c r="AQ395">
        <v>3.2676487539412557E-4</v>
      </c>
      <c r="AR395">
        <v>9.4891567662968721E-6</v>
      </c>
      <c r="AS395">
        <v>2.3071277067081469E-6</v>
      </c>
      <c r="AT395">
        <v>4.0114362760625317E-8</v>
      </c>
      <c r="AU395">
        <v>7692.5487885172288</v>
      </c>
      <c r="AV395">
        <v>0.05</v>
      </c>
      <c r="AW395">
        <v>3.9285714285714299E-2</v>
      </c>
      <c r="AX395">
        <v>50</v>
      </c>
      <c r="AY395">
        <v>39</v>
      </c>
      <c r="AZ395">
        <v>39</v>
      </c>
      <c r="BA395">
        <v>0</v>
      </c>
      <c r="BB395">
        <v>6.5656467504488996</v>
      </c>
      <c r="BC395">
        <v>8.9107021823327994E-3</v>
      </c>
      <c r="BD395">
        <v>0.91962498789661851</v>
      </c>
      <c r="BE395">
        <v>3.0375012103381501E-2</v>
      </c>
      <c r="BF395">
        <v>4.1089297817667202E-2</v>
      </c>
      <c r="BG395">
        <v>920</v>
      </c>
      <c r="BH395">
        <v>30</v>
      </c>
      <c r="BI395">
        <v>41</v>
      </c>
      <c r="BJ395">
        <v>9</v>
      </c>
      <c r="BK395">
        <v>919</v>
      </c>
      <c r="BL395">
        <v>31</v>
      </c>
      <c r="BM395">
        <v>42</v>
      </c>
      <c r="BN395">
        <v>8</v>
      </c>
      <c r="BO395">
        <v>1.088139281828074E-3</v>
      </c>
      <c r="BP395">
        <v>3.2258064516129031E-2</v>
      </c>
      <c r="BQ395">
        <v>2.3809523809523812E-2</v>
      </c>
      <c r="BR395">
        <v>0.125</v>
      </c>
      <c r="BS395" s="3">
        <v>0.18215572760748089</v>
      </c>
      <c r="BU395">
        <v>913</v>
      </c>
      <c r="BV395">
        <v>37</v>
      </c>
      <c r="BW395">
        <v>48</v>
      </c>
      <c r="BX395">
        <v>2</v>
      </c>
      <c r="BY395">
        <v>3.9173014145810661E-2</v>
      </c>
      <c r="BZ395">
        <v>1.161290322580645</v>
      </c>
      <c r="CA395">
        <v>0.8571428571428571</v>
      </c>
      <c r="CB395">
        <v>4.5</v>
      </c>
      <c r="CC395" s="3">
        <v>6.5576061938693133</v>
      </c>
    </row>
    <row r="396" spans="1:81" x14ac:dyDescent="0.3">
      <c r="A396" t="s">
        <v>474</v>
      </c>
      <c r="B396">
        <v>0.78492239467849201</v>
      </c>
      <c r="C396">
        <v>4.5454545454545497E-2</v>
      </c>
      <c r="D396">
        <v>0.146341463414634</v>
      </c>
      <c r="E396">
        <v>2.3281596452328201E-2</v>
      </c>
      <c r="F396">
        <v>0.16962305986696199</v>
      </c>
      <c r="G396">
        <v>6.8736141906873605E-2</v>
      </c>
      <c r="H396">
        <v>1000</v>
      </c>
      <c r="I396">
        <v>170</v>
      </c>
      <c r="J396">
        <v>69</v>
      </c>
      <c r="K396">
        <v>0.98128698206933362</v>
      </c>
      <c r="L396">
        <v>0.99878533203856179</v>
      </c>
      <c r="M396">
        <v>0.96257396413866725</v>
      </c>
      <c r="N396">
        <v>0.99757066407712358</v>
      </c>
      <c r="O396">
        <v>1.471550016570508</v>
      </c>
      <c r="P396">
        <v>2.1439526908971249</v>
      </c>
      <c r="Q396">
        <v>2.0810859911443651</v>
      </c>
      <c r="R396">
        <v>3.032006972553007</v>
      </c>
      <c r="S396">
        <v>10.686069602596911</v>
      </c>
      <c r="T396">
        <v>169.5</v>
      </c>
      <c r="U396">
        <v>170.5</v>
      </c>
      <c r="V396">
        <v>68.5</v>
      </c>
      <c r="W396">
        <v>69.5</v>
      </c>
      <c r="X396">
        <v>1.232697139515682E-3</v>
      </c>
      <c r="Y396">
        <v>3.4297458508392159E-4</v>
      </c>
      <c r="Z396">
        <v>4.5178970063572267E-6</v>
      </c>
      <c r="AA396">
        <v>2.4671307107400651E-4</v>
      </c>
      <c r="AB396">
        <v>3.2676487539412557E-4</v>
      </c>
      <c r="AC396">
        <v>-0.99950657385785202</v>
      </c>
      <c r="AD396">
        <v>-0.99934647024921175</v>
      </c>
      <c r="AE396">
        <v>-2.4637721337620482</v>
      </c>
      <c r="AF396">
        <v>-2.4100792989565969</v>
      </c>
      <c r="AG396">
        <v>-3.4842999661631882</v>
      </c>
      <c r="AH396">
        <v>-3.4083668309790611</v>
      </c>
      <c r="AI396">
        <v>117.7064047974453</v>
      </c>
      <c r="AJ396">
        <v>4.9139667347033718E-8</v>
      </c>
      <c r="AK396">
        <v>8.1373972836343487E-6</v>
      </c>
      <c r="AL396">
        <v>0</v>
      </c>
      <c r="AM396">
        <v>0.5</v>
      </c>
      <c r="AN396">
        <v>0</v>
      </c>
      <c r="AO396">
        <v>0.5</v>
      </c>
      <c r="AP396">
        <v>2.4671307107400651E-4</v>
      </c>
      <c r="AQ396">
        <v>3.2676487539412557E-4</v>
      </c>
      <c r="AR396">
        <v>9.4891567662968721E-6</v>
      </c>
      <c r="AS396">
        <v>3.277760935658686E-12</v>
      </c>
      <c r="AT396">
        <v>4.1580174821115023E-15</v>
      </c>
      <c r="AU396">
        <v>3145577297099364</v>
      </c>
      <c r="AV396">
        <v>0.16962305986696199</v>
      </c>
      <c r="AW396">
        <v>6.8736141906873605E-2</v>
      </c>
      <c r="AX396">
        <v>170</v>
      </c>
      <c r="AY396">
        <v>69</v>
      </c>
      <c r="AZ396">
        <v>69</v>
      </c>
      <c r="BA396">
        <v>0</v>
      </c>
      <c r="BB396">
        <v>5.2732819822366839</v>
      </c>
      <c r="BC396">
        <v>3.272551597855608E-2</v>
      </c>
      <c r="BD396">
        <v>0.79436631420472048</v>
      </c>
      <c r="BE396">
        <v>3.6010625928317518E-2</v>
      </c>
      <c r="BF396">
        <v>0.13689754388840589</v>
      </c>
      <c r="BG396">
        <v>794</v>
      </c>
      <c r="BH396">
        <v>36</v>
      </c>
      <c r="BI396">
        <v>137</v>
      </c>
      <c r="BJ396">
        <v>33</v>
      </c>
      <c r="BK396">
        <v>785</v>
      </c>
      <c r="BL396">
        <v>45</v>
      </c>
      <c r="BM396">
        <v>146</v>
      </c>
      <c r="BN396">
        <v>23</v>
      </c>
      <c r="BO396">
        <v>0.1031847133757962</v>
      </c>
      <c r="BP396">
        <v>1.8</v>
      </c>
      <c r="BQ396">
        <v>0.5547945205479452</v>
      </c>
      <c r="BR396">
        <v>4.3478260869565224</v>
      </c>
      <c r="BS396" s="3">
        <v>6.8058053208802631</v>
      </c>
      <c r="BU396">
        <v>773</v>
      </c>
      <c r="BV396">
        <v>57</v>
      </c>
      <c r="BW396">
        <v>158</v>
      </c>
      <c r="BX396">
        <v>12</v>
      </c>
      <c r="BY396">
        <v>0.18343949044585989</v>
      </c>
      <c r="BZ396">
        <v>3.2</v>
      </c>
      <c r="CA396">
        <v>0.98630136986301364</v>
      </c>
      <c r="CB396">
        <v>5.2608695652173916</v>
      </c>
      <c r="CC396" s="3">
        <v>9.6306104255262639</v>
      </c>
    </row>
    <row r="397" spans="1:81" x14ac:dyDescent="0.3">
      <c r="A397" t="s">
        <v>475</v>
      </c>
      <c r="B397">
        <v>0.91791044776119401</v>
      </c>
      <c r="C397">
        <v>1.8656716417910401E-2</v>
      </c>
      <c r="D397">
        <v>5.5970149253731297E-2</v>
      </c>
      <c r="E397">
        <v>7.4626865671641798E-3</v>
      </c>
      <c r="F397">
        <v>6.3432835820895497E-2</v>
      </c>
      <c r="G397">
        <v>2.6119402985074602E-2</v>
      </c>
      <c r="H397">
        <v>1000</v>
      </c>
      <c r="I397">
        <v>63</v>
      </c>
      <c r="J397">
        <v>26</v>
      </c>
      <c r="K397">
        <v>0.20802546752901119</v>
      </c>
      <c r="L397">
        <v>0.26510569000246309</v>
      </c>
      <c r="M397">
        <v>-0.58394906494197751</v>
      </c>
      <c r="N397">
        <v>-0.46978861999507382</v>
      </c>
      <c r="O397">
        <v>-0.57508395226882314</v>
      </c>
      <c r="P397">
        <v>-0.44383916909542381</v>
      </c>
      <c r="Q397">
        <v>-0.81329152480169142</v>
      </c>
      <c r="R397">
        <v>-0.62768337244715389</v>
      </c>
      <c r="S397">
        <v>1.5273840165086969</v>
      </c>
      <c r="T397">
        <v>62.5</v>
      </c>
      <c r="U397">
        <v>63.5</v>
      </c>
      <c r="V397">
        <v>25.5</v>
      </c>
      <c r="W397">
        <v>26.5</v>
      </c>
      <c r="X397">
        <v>7.8720308981660436E-3</v>
      </c>
      <c r="Y397">
        <v>2.7998114437147229E-2</v>
      </c>
      <c r="Z397">
        <v>3.3663852551676221E-4</v>
      </c>
      <c r="AA397">
        <v>2.4671307107400651E-4</v>
      </c>
      <c r="AB397">
        <v>3.2676487539412557E-4</v>
      </c>
      <c r="AC397">
        <v>-0.99950657385785202</v>
      </c>
      <c r="AD397">
        <v>-0.99934647024921175</v>
      </c>
      <c r="AE397">
        <v>-2.4637721337620482</v>
      </c>
      <c r="AF397">
        <v>-2.4100792989565969</v>
      </c>
      <c r="AG397">
        <v>-3.4842999661631882</v>
      </c>
      <c r="AH397">
        <v>-3.4083668309790611</v>
      </c>
      <c r="AI397">
        <v>117.7064047974453</v>
      </c>
      <c r="AJ397">
        <v>0.23887720002879109</v>
      </c>
      <c r="AK397">
        <v>0.46261863196959913</v>
      </c>
      <c r="AL397">
        <v>0</v>
      </c>
      <c r="AM397">
        <v>0.5</v>
      </c>
      <c r="AN397">
        <v>0</v>
      </c>
      <c r="AO397">
        <v>0.5</v>
      </c>
      <c r="AP397">
        <v>2.4671307107400651E-4</v>
      </c>
      <c r="AQ397">
        <v>3.2676487539412557E-4</v>
      </c>
      <c r="AR397">
        <v>9.4891567662968721E-6</v>
      </c>
      <c r="AS397">
        <v>1.189995385330787E-6</v>
      </c>
      <c r="AT397">
        <v>1.650044449600741E-6</v>
      </c>
      <c r="AU397">
        <v>1626.861256391375</v>
      </c>
      <c r="AV397">
        <v>6.3432835820895497E-2</v>
      </c>
      <c r="AW397">
        <v>2.6119402985074602E-2</v>
      </c>
      <c r="AX397">
        <v>63</v>
      </c>
      <c r="AY397">
        <v>26</v>
      </c>
      <c r="AZ397">
        <v>26</v>
      </c>
      <c r="BA397">
        <v>0</v>
      </c>
      <c r="BB397">
        <v>6.4727233842934364</v>
      </c>
      <c r="BC397">
        <v>7.3979945580651494E-3</v>
      </c>
      <c r="BD397">
        <v>0.91784575575209493</v>
      </c>
      <c r="BE397">
        <v>1.8721408427009451E-2</v>
      </c>
      <c r="BF397">
        <v>5.603484126283035E-2</v>
      </c>
      <c r="BG397">
        <v>918</v>
      </c>
      <c r="BH397">
        <v>19</v>
      </c>
      <c r="BI397">
        <v>56</v>
      </c>
      <c r="BJ397">
        <v>7</v>
      </c>
      <c r="BK397">
        <v>918</v>
      </c>
      <c r="BL397">
        <v>19</v>
      </c>
      <c r="BM397">
        <v>56</v>
      </c>
      <c r="BN397">
        <v>7</v>
      </c>
      <c r="BO397">
        <v>0</v>
      </c>
      <c r="BP397">
        <v>0</v>
      </c>
      <c r="BQ397">
        <v>0</v>
      </c>
      <c r="BR397">
        <v>0</v>
      </c>
      <c r="BS397" s="3">
        <v>0</v>
      </c>
      <c r="BU397">
        <v>912</v>
      </c>
      <c r="BV397">
        <v>24</v>
      </c>
      <c r="BW397">
        <v>62</v>
      </c>
      <c r="BX397">
        <v>2</v>
      </c>
      <c r="BY397">
        <v>3.9215686274509803E-2</v>
      </c>
      <c r="BZ397">
        <v>1.3157894736842111</v>
      </c>
      <c r="CA397">
        <v>0.6428571428571429</v>
      </c>
      <c r="CB397">
        <v>3.5714285714285721</v>
      </c>
      <c r="CC397" s="3">
        <v>5.5692908742444356</v>
      </c>
    </row>
    <row r="398" spans="1:81" x14ac:dyDescent="0.3">
      <c r="A398" t="s">
        <v>476</v>
      </c>
      <c r="B398">
        <v>0.90089523010211203</v>
      </c>
      <c r="C398">
        <v>2.3499790180444801E-2</v>
      </c>
      <c r="D398">
        <v>6.53937613652259E-2</v>
      </c>
      <c r="E398">
        <v>1.02112183522171E-2</v>
      </c>
      <c r="F398">
        <v>7.5604979717442997E-2</v>
      </c>
      <c r="G398">
        <v>3.3711008532661901E-2</v>
      </c>
      <c r="H398">
        <v>1000</v>
      </c>
      <c r="I398">
        <v>76</v>
      </c>
      <c r="J398">
        <v>34</v>
      </c>
      <c r="K398">
        <v>0.32350054384532012</v>
      </c>
      <c r="L398">
        <v>0.52183346280871312</v>
      </c>
      <c r="M398">
        <v>-0.35299891230935981</v>
      </c>
      <c r="N398">
        <v>4.3666925617426237E-2</v>
      </c>
      <c r="O398">
        <v>-0.32380702747578433</v>
      </c>
      <c r="P398">
        <v>3.8718143923656079E-2</v>
      </c>
      <c r="Q398">
        <v>-0.45793228984797157</v>
      </c>
      <c r="R398">
        <v>5.4755724246747871E-2</v>
      </c>
      <c r="S398">
        <v>1.160803173183518</v>
      </c>
      <c r="T398">
        <v>75.5</v>
      </c>
      <c r="U398">
        <v>76.5</v>
      </c>
      <c r="V398">
        <v>33.5</v>
      </c>
      <c r="W398">
        <v>34.5</v>
      </c>
      <c r="X398">
        <v>9.7818148176841424E-3</v>
      </c>
      <c r="Y398">
        <v>3.3924201228875413E-2</v>
      </c>
      <c r="Z398">
        <v>3.8520122013353851E-4</v>
      </c>
      <c r="AA398">
        <v>2.4671307107400651E-4</v>
      </c>
      <c r="AB398">
        <v>3.2676487539412557E-4</v>
      </c>
      <c r="AC398">
        <v>-0.99950657385785202</v>
      </c>
      <c r="AD398">
        <v>-0.99934647024921175</v>
      </c>
      <c r="AE398">
        <v>-2.4637721337620482</v>
      </c>
      <c r="AF398">
        <v>-2.4100792989565969</v>
      </c>
      <c r="AG398">
        <v>-3.4842999661631882</v>
      </c>
      <c r="AH398">
        <v>-3.4083668309790611</v>
      </c>
      <c r="AI398">
        <v>117.7064047974453</v>
      </c>
      <c r="AJ398">
        <v>2.5246421506387839E-2</v>
      </c>
      <c r="AK398">
        <v>0.15913677137023979</v>
      </c>
      <c r="AL398">
        <v>0</v>
      </c>
      <c r="AM398">
        <v>0.5</v>
      </c>
      <c r="AN398">
        <v>0</v>
      </c>
      <c r="AO398">
        <v>0.5</v>
      </c>
      <c r="AP398">
        <v>2.4671307107400651E-4</v>
      </c>
      <c r="AQ398">
        <v>3.2676487539412557E-4</v>
      </c>
      <c r="AR398">
        <v>9.4891567662968721E-6</v>
      </c>
      <c r="AS398">
        <v>5.0865737615257611E-7</v>
      </c>
      <c r="AT398">
        <v>2.1130103233066639E-7</v>
      </c>
      <c r="AU398">
        <v>34008.565227384883</v>
      </c>
      <c r="AV398">
        <v>7.5604979717442997E-2</v>
      </c>
      <c r="AW398">
        <v>3.3711008532661901E-2</v>
      </c>
      <c r="AX398">
        <v>76</v>
      </c>
      <c r="AY398">
        <v>34</v>
      </c>
      <c r="AZ398">
        <v>34</v>
      </c>
      <c r="BA398">
        <v>0</v>
      </c>
      <c r="BB398">
        <v>5.9900193195474269</v>
      </c>
      <c r="BC398">
        <v>1.021527943135556E-2</v>
      </c>
      <c r="BD398">
        <v>0.90089929118125067</v>
      </c>
      <c r="BE398">
        <v>2.3495729101306349E-2</v>
      </c>
      <c r="BF398">
        <v>6.538970028608744E-2</v>
      </c>
      <c r="BG398">
        <v>901</v>
      </c>
      <c r="BH398">
        <v>23</v>
      </c>
      <c r="BI398">
        <v>65</v>
      </c>
      <c r="BJ398">
        <v>10</v>
      </c>
      <c r="BK398">
        <v>901</v>
      </c>
      <c r="BL398">
        <v>23</v>
      </c>
      <c r="BM398">
        <v>65</v>
      </c>
      <c r="BN398">
        <v>10</v>
      </c>
      <c r="BO398">
        <v>0</v>
      </c>
      <c r="BP398">
        <v>0</v>
      </c>
      <c r="BQ398">
        <v>0</v>
      </c>
      <c r="BR398">
        <v>0</v>
      </c>
      <c r="BS398" s="3">
        <v>0</v>
      </c>
      <c r="BU398">
        <v>893</v>
      </c>
      <c r="BV398">
        <v>31</v>
      </c>
      <c r="BW398">
        <v>73</v>
      </c>
      <c r="BX398">
        <v>3</v>
      </c>
      <c r="BY398">
        <v>7.1032186459489458E-2</v>
      </c>
      <c r="BZ398">
        <v>2.7826086956521738</v>
      </c>
      <c r="CA398">
        <v>0.98461538461538467</v>
      </c>
      <c r="CB398">
        <v>4.9000000000000004</v>
      </c>
      <c r="CC398" s="3">
        <v>8.7382562667270491</v>
      </c>
    </row>
    <row r="399" spans="1:81" x14ac:dyDescent="0.3">
      <c r="A399" t="s">
        <v>477</v>
      </c>
      <c r="B399">
        <v>0.92547945205479498</v>
      </c>
      <c r="C399">
        <v>2.46575342465753E-2</v>
      </c>
      <c r="D399">
        <v>4.3835616438356199E-2</v>
      </c>
      <c r="E399">
        <v>6.0273972602739702E-3</v>
      </c>
      <c r="F399">
        <v>4.9863013698630103E-2</v>
      </c>
      <c r="G399">
        <v>3.0684931506849301E-2</v>
      </c>
      <c r="H399">
        <v>1000</v>
      </c>
      <c r="I399">
        <v>50</v>
      </c>
      <c r="J399">
        <v>31</v>
      </c>
      <c r="K399">
        <v>0.1203659654739489</v>
      </c>
      <c r="L399">
        <v>0.42038474093637612</v>
      </c>
      <c r="M399">
        <v>-0.75926806905210231</v>
      </c>
      <c r="N399">
        <v>-0.15923051812724781</v>
      </c>
      <c r="O399">
        <v>-0.82954889465486192</v>
      </c>
      <c r="P399">
        <v>-0.14206434088082051</v>
      </c>
      <c r="Q399">
        <v>-1.173159297472516</v>
      </c>
      <c r="R399">
        <v>-0.20090931760325079</v>
      </c>
      <c r="S399">
        <v>1.03983788943772</v>
      </c>
      <c r="T399">
        <v>49.5</v>
      </c>
      <c r="U399">
        <v>50.5</v>
      </c>
      <c r="V399">
        <v>30.5</v>
      </c>
      <c r="W399">
        <v>31.5</v>
      </c>
      <c r="X399">
        <v>5.6053443058325381E-3</v>
      </c>
      <c r="Y399">
        <v>3.3324511308078293E-2</v>
      </c>
      <c r="Z399">
        <v>1.94236892592811E-4</v>
      </c>
      <c r="AA399">
        <v>2.4671307107400651E-4</v>
      </c>
      <c r="AB399">
        <v>3.2676487539412557E-4</v>
      </c>
      <c r="AC399">
        <v>-0.99950657385785202</v>
      </c>
      <c r="AD399">
        <v>-0.99934647024921175</v>
      </c>
      <c r="AE399">
        <v>-2.4637721337620482</v>
      </c>
      <c r="AF399">
        <v>-2.4100792989565969</v>
      </c>
      <c r="AG399">
        <v>-3.4842999661631882</v>
      </c>
      <c r="AH399">
        <v>-3.4083668309790611</v>
      </c>
      <c r="AI399">
        <v>117.7064047974453</v>
      </c>
      <c r="AJ399">
        <v>6.0587497293083992E-2</v>
      </c>
      <c r="AK399">
        <v>1.259603832750591</v>
      </c>
      <c r="AL399">
        <v>0</v>
      </c>
      <c r="AM399">
        <v>0.5</v>
      </c>
      <c r="AN399">
        <v>0</v>
      </c>
      <c r="AO399">
        <v>0.5</v>
      </c>
      <c r="AP399">
        <v>2.4671307107400651E-4</v>
      </c>
      <c r="AQ399">
        <v>3.2676487539412557E-4</v>
      </c>
      <c r="AR399">
        <v>9.4891567662968721E-6</v>
      </c>
      <c r="AS399">
        <v>2.3071277067081469E-6</v>
      </c>
      <c r="AT399">
        <v>4.9812571496575482E-7</v>
      </c>
      <c r="AU399">
        <v>1603.794597742439</v>
      </c>
      <c r="AV399">
        <v>4.9863013698630103E-2</v>
      </c>
      <c r="AW399">
        <v>3.0684931506849301E-2</v>
      </c>
      <c r="AX399">
        <v>50</v>
      </c>
      <c r="AY399">
        <v>31</v>
      </c>
      <c r="AZ399">
        <v>31</v>
      </c>
      <c r="BA399">
        <v>0</v>
      </c>
      <c r="BB399">
        <v>6.7187511252552659</v>
      </c>
      <c r="BC399">
        <v>7.243450970949466E-3</v>
      </c>
      <c r="BD399">
        <v>0.92669550576547011</v>
      </c>
      <c r="BE399">
        <v>2.3441480535899839E-2</v>
      </c>
      <c r="BF399">
        <v>4.2619562727680638E-2</v>
      </c>
      <c r="BG399">
        <v>927</v>
      </c>
      <c r="BH399">
        <v>23</v>
      </c>
      <c r="BI399">
        <v>43</v>
      </c>
      <c r="BJ399">
        <v>7</v>
      </c>
      <c r="BK399">
        <v>925</v>
      </c>
      <c r="BL399">
        <v>25</v>
      </c>
      <c r="BM399">
        <v>44</v>
      </c>
      <c r="BN399">
        <v>6</v>
      </c>
      <c r="BO399">
        <v>4.3243243243243244E-3</v>
      </c>
      <c r="BP399">
        <v>0.16</v>
      </c>
      <c r="BQ399">
        <v>2.2727272727272731E-2</v>
      </c>
      <c r="BR399">
        <v>0.16666666666666671</v>
      </c>
      <c r="BS399" s="3">
        <v>0.35371826371826381</v>
      </c>
      <c r="BU399">
        <v>921</v>
      </c>
      <c r="BV399">
        <v>29</v>
      </c>
      <c r="BW399">
        <v>48</v>
      </c>
      <c r="BX399">
        <v>2</v>
      </c>
      <c r="BY399">
        <v>1.7297297297297301E-2</v>
      </c>
      <c r="BZ399">
        <v>0.64</v>
      </c>
      <c r="CA399">
        <v>0.36363636363636359</v>
      </c>
      <c r="CB399">
        <v>2.666666666666667</v>
      </c>
      <c r="CC399" s="3">
        <v>3.687600327600328</v>
      </c>
    </row>
    <row r="400" spans="1:81" x14ac:dyDescent="0.3">
      <c r="A400" t="s">
        <v>478</v>
      </c>
      <c r="B400">
        <v>0.87273345421577497</v>
      </c>
      <c r="C400">
        <v>3.03717135086129E-2</v>
      </c>
      <c r="D400">
        <v>8.2955575702629195E-2</v>
      </c>
      <c r="E400">
        <v>1.3939256572982801E-2</v>
      </c>
      <c r="F400">
        <v>9.6894832275612006E-2</v>
      </c>
      <c r="G400">
        <v>4.4310970081595603E-2</v>
      </c>
      <c r="H400">
        <v>1000</v>
      </c>
      <c r="I400">
        <v>97</v>
      </c>
      <c r="J400">
        <v>44</v>
      </c>
      <c r="K400">
        <v>0.54452724807495823</v>
      </c>
      <c r="L400">
        <v>0.81752806605415029</v>
      </c>
      <c r="M400">
        <v>8.9054496149916451E-2</v>
      </c>
      <c r="N400">
        <v>0.63505613210830059</v>
      </c>
      <c r="O400">
        <v>7.9087073735455163E-2</v>
      </c>
      <c r="P400">
        <v>0.64062803565988913</v>
      </c>
      <c r="Q400">
        <v>0.1118460122850817</v>
      </c>
      <c r="R400">
        <v>0.90598485646665006</v>
      </c>
      <c r="S400">
        <v>1.0880675621409781</v>
      </c>
      <c r="T400">
        <v>96.5</v>
      </c>
      <c r="U400">
        <v>97.5</v>
      </c>
      <c r="V400">
        <v>43.5</v>
      </c>
      <c r="W400">
        <v>44.5</v>
      </c>
      <c r="X400">
        <v>1.0728119269645011E-2</v>
      </c>
      <c r="Y400">
        <v>2.2515001173203038E-2</v>
      </c>
      <c r="Z400">
        <v>2.6281577552521139E-4</v>
      </c>
      <c r="AA400">
        <v>2.4671307107400651E-4</v>
      </c>
      <c r="AB400">
        <v>3.2676487539412557E-4</v>
      </c>
      <c r="AC400">
        <v>-0.99950657385785202</v>
      </c>
      <c r="AD400">
        <v>-0.99934647024921175</v>
      </c>
      <c r="AE400">
        <v>-2.4637721337620482</v>
      </c>
      <c r="AF400">
        <v>-2.4100792989565969</v>
      </c>
      <c r="AG400">
        <v>-3.4842999661631882</v>
      </c>
      <c r="AH400">
        <v>-3.4083668309790611</v>
      </c>
      <c r="AI400">
        <v>117.7064047974453</v>
      </c>
      <c r="AJ400">
        <v>1.0250604014977001E-3</v>
      </c>
      <c r="AK400">
        <v>2.445607553374398E-2</v>
      </c>
      <c r="AL400">
        <v>0</v>
      </c>
      <c r="AM400">
        <v>0.5</v>
      </c>
      <c r="AN400">
        <v>0</v>
      </c>
      <c r="AO400">
        <v>0.5</v>
      </c>
      <c r="AP400">
        <v>2.4671307107400651E-4</v>
      </c>
      <c r="AQ400">
        <v>3.2676487539412557E-4</v>
      </c>
      <c r="AR400">
        <v>9.4891567662968721E-6</v>
      </c>
      <c r="AS400">
        <v>8.5732547227332475E-8</v>
      </c>
      <c r="AT400">
        <v>5.693949226715132E-9</v>
      </c>
      <c r="AU400">
        <v>5108809.7980491444</v>
      </c>
      <c r="AV400">
        <v>9.6894832275612006E-2</v>
      </c>
      <c r="AW400">
        <v>4.4310970081595603E-2</v>
      </c>
      <c r="AX400">
        <v>97</v>
      </c>
      <c r="AY400">
        <v>44</v>
      </c>
      <c r="AZ400">
        <v>44</v>
      </c>
      <c r="BA400">
        <v>0</v>
      </c>
      <c r="BB400">
        <v>5.6085202478715912</v>
      </c>
      <c r="BC400">
        <v>1.523545859898091E-2</v>
      </c>
      <c r="BD400">
        <v>0.87402965624177331</v>
      </c>
      <c r="BE400">
        <v>2.90755114826147E-2</v>
      </c>
      <c r="BF400">
        <v>8.1659373676631092E-2</v>
      </c>
      <c r="BG400">
        <v>874</v>
      </c>
      <c r="BH400">
        <v>29</v>
      </c>
      <c r="BI400">
        <v>82</v>
      </c>
      <c r="BJ400">
        <v>15</v>
      </c>
      <c r="BK400">
        <v>873</v>
      </c>
      <c r="BL400">
        <v>30</v>
      </c>
      <c r="BM400">
        <v>83</v>
      </c>
      <c r="BN400">
        <v>14</v>
      </c>
      <c r="BO400">
        <v>1.145475372279496E-3</v>
      </c>
      <c r="BP400">
        <v>3.3333333333333333E-2</v>
      </c>
      <c r="BQ400">
        <v>1.204819277108434E-2</v>
      </c>
      <c r="BR400">
        <v>7.1428571428571425E-2</v>
      </c>
      <c r="BS400" s="3">
        <v>0.1179555729052686</v>
      </c>
      <c r="BU400">
        <v>863</v>
      </c>
      <c r="BV400">
        <v>40</v>
      </c>
      <c r="BW400">
        <v>93</v>
      </c>
      <c r="BX400">
        <v>4</v>
      </c>
      <c r="BY400">
        <v>0.11454753722794959</v>
      </c>
      <c r="BZ400">
        <v>3.333333333333333</v>
      </c>
      <c r="CA400">
        <v>1.2048192771084341</v>
      </c>
      <c r="CB400">
        <v>7.1428571428571432</v>
      </c>
      <c r="CC400" s="3">
        <v>11.79555729052686</v>
      </c>
    </row>
    <row r="401" spans="1:81" x14ac:dyDescent="0.3">
      <c r="A401" t="s">
        <v>479</v>
      </c>
      <c r="B401">
        <v>0.87823556440496198</v>
      </c>
      <c r="C401">
        <v>2.64971664879767E-2</v>
      </c>
      <c r="D401">
        <v>8.2248430081176299E-2</v>
      </c>
      <c r="E401">
        <v>1.30188390258845E-2</v>
      </c>
      <c r="F401">
        <v>9.5267269107060806E-2</v>
      </c>
      <c r="G401">
        <v>3.9516005513861203E-2</v>
      </c>
      <c r="H401">
        <v>1000</v>
      </c>
      <c r="I401">
        <v>95</v>
      </c>
      <c r="J401">
        <v>40</v>
      </c>
      <c r="K401">
        <v>0.52301182115787448</v>
      </c>
      <c r="L401">
        <v>0.71417239639575403</v>
      </c>
      <c r="M401">
        <v>4.6023642315748958E-2</v>
      </c>
      <c r="N401">
        <v>0.42834479279150811</v>
      </c>
      <c r="O401">
        <v>4.0810035526059753E-2</v>
      </c>
      <c r="P401">
        <v>0.39995053637922551</v>
      </c>
      <c r="Q401">
        <v>5.7714105721881542E-2</v>
      </c>
      <c r="R401">
        <v>0.56561547282589464</v>
      </c>
      <c r="S401">
        <v>1.188428156161297</v>
      </c>
      <c r="T401">
        <v>94.5</v>
      </c>
      <c r="U401">
        <v>95.5</v>
      </c>
      <c r="V401">
        <v>39.5</v>
      </c>
      <c r="W401">
        <v>40.5</v>
      </c>
      <c r="X401">
        <v>1.078151524562332E-2</v>
      </c>
      <c r="Y401">
        <v>2.8928252533808041E-2</v>
      </c>
      <c r="Z401">
        <v>3.7065932791289949E-4</v>
      </c>
      <c r="AA401">
        <v>2.4671307107400651E-4</v>
      </c>
      <c r="AB401">
        <v>3.2676487539412557E-4</v>
      </c>
      <c r="AC401">
        <v>-0.99950657385785202</v>
      </c>
      <c r="AD401">
        <v>-0.99934647024921175</v>
      </c>
      <c r="AE401">
        <v>-2.4637721337620482</v>
      </c>
      <c r="AF401">
        <v>-2.4100792989565969</v>
      </c>
      <c r="AG401">
        <v>-3.4842999661631882</v>
      </c>
      <c r="AH401">
        <v>-3.4083668309790611</v>
      </c>
      <c r="AI401">
        <v>117.7064047974453</v>
      </c>
      <c r="AJ401">
        <v>3.8932846876765601E-3</v>
      </c>
      <c r="AK401">
        <v>2.947029970217525E-2</v>
      </c>
      <c r="AL401">
        <v>0</v>
      </c>
      <c r="AM401">
        <v>0.5</v>
      </c>
      <c r="AN401">
        <v>0</v>
      </c>
      <c r="AO401">
        <v>0.5</v>
      </c>
      <c r="AP401">
        <v>2.4671307107400651E-4</v>
      </c>
      <c r="AQ401">
        <v>3.2676487539412557E-4</v>
      </c>
      <c r="AR401">
        <v>9.4891567662968721E-6</v>
      </c>
      <c r="AS401">
        <v>1.038244695733103E-7</v>
      </c>
      <c r="AT401">
        <v>2.7786287254865951E-8</v>
      </c>
      <c r="AU401">
        <v>1219192.586629661</v>
      </c>
      <c r="AV401">
        <v>9.5267269107060806E-2</v>
      </c>
      <c r="AW401">
        <v>3.9516005513861203E-2</v>
      </c>
      <c r="AX401">
        <v>95</v>
      </c>
      <c r="AY401">
        <v>40</v>
      </c>
      <c r="AZ401">
        <v>40</v>
      </c>
      <c r="BA401">
        <v>0</v>
      </c>
      <c r="BB401">
        <v>5.67264776600042</v>
      </c>
      <c r="BC401">
        <v>1.3636066749813569E-2</v>
      </c>
      <c r="BD401">
        <v>0.87885279212889145</v>
      </c>
      <c r="BE401">
        <v>2.5879938764047629E-2</v>
      </c>
      <c r="BF401">
        <v>8.1631202357247232E-2</v>
      </c>
      <c r="BG401">
        <v>879</v>
      </c>
      <c r="BH401">
        <v>26</v>
      </c>
      <c r="BI401">
        <v>82</v>
      </c>
      <c r="BJ401">
        <v>14</v>
      </c>
      <c r="BK401">
        <v>878</v>
      </c>
      <c r="BL401">
        <v>26</v>
      </c>
      <c r="BM401">
        <v>82</v>
      </c>
      <c r="BN401">
        <v>13</v>
      </c>
      <c r="BO401">
        <v>1.138952164009112E-3</v>
      </c>
      <c r="BP401">
        <v>0</v>
      </c>
      <c r="BQ401">
        <v>0</v>
      </c>
      <c r="BR401">
        <v>7.6923076923076927E-2</v>
      </c>
      <c r="BS401" s="3">
        <v>7.8062029087086038E-2</v>
      </c>
      <c r="BU401">
        <v>869</v>
      </c>
      <c r="BV401">
        <v>36</v>
      </c>
      <c r="BW401">
        <v>92</v>
      </c>
      <c r="BX401">
        <v>4</v>
      </c>
      <c r="BY401">
        <v>9.2255125284738046E-2</v>
      </c>
      <c r="BZ401">
        <v>3.8461538461538458</v>
      </c>
      <c r="CA401">
        <v>1.219512195121951</v>
      </c>
      <c r="CB401">
        <v>6.2307692307692308</v>
      </c>
      <c r="CC401" s="3">
        <v>11.38869039732977</v>
      </c>
    </row>
    <row r="402" spans="1:81" x14ac:dyDescent="0.3">
      <c r="A402" t="s">
        <v>480</v>
      </c>
      <c r="B402">
        <v>0.85821413692542703</v>
      </c>
      <c r="C402">
        <v>2.4579919455631202E-2</v>
      </c>
      <c r="D402">
        <v>9.9430634634078599E-2</v>
      </c>
      <c r="E402">
        <v>1.7775308984863201E-2</v>
      </c>
      <c r="F402">
        <v>0.117205943618942</v>
      </c>
      <c r="G402">
        <v>4.23552284404944E-2</v>
      </c>
      <c r="H402">
        <v>1000</v>
      </c>
      <c r="I402">
        <v>117</v>
      </c>
      <c r="J402">
        <v>42</v>
      </c>
      <c r="K402">
        <v>0.74289850255340317</v>
      </c>
      <c r="L402">
        <v>0.76907827206938195</v>
      </c>
      <c r="M402">
        <v>0.48579700510680629</v>
      </c>
      <c r="N402">
        <v>0.5381565441387639</v>
      </c>
      <c r="O402">
        <v>0.46125086792011638</v>
      </c>
      <c r="P402">
        <v>0.52029958507976204</v>
      </c>
      <c r="Q402">
        <v>0.65230723306898986</v>
      </c>
      <c r="R402">
        <v>0.73581472971689355</v>
      </c>
      <c r="S402">
        <v>1.522498376188685</v>
      </c>
      <c r="T402">
        <v>116.5</v>
      </c>
      <c r="U402">
        <v>117.5</v>
      </c>
      <c r="V402">
        <v>41.5</v>
      </c>
      <c r="W402">
        <v>42.5</v>
      </c>
      <c r="X402">
        <v>8.7050196274707226E-3</v>
      </c>
      <c r="Y402">
        <v>2.589223944321617E-2</v>
      </c>
      <c r="Z402">
        <v>3.4315964301616608E-4</v>
      </c>
      <c r="AA402">
        <v>2.4671307107400651E-4</v>
      </c>
      <c r="AB402">
        <v>3.2676487539412557E-4</v>
      </c>
      <c r="AC402">
        <v>-0.99950657385785202</v>
      </c>
      <c r="AD402">
        <v>-0.99934647024921175</v>
      </c>
      <c r="AE402">
        <v>-2.4637721337620482</v>
      </c>
      <c r="AF402">
        <v>-2.4100792989565969</v>
      </c>
      <c r="AG402">
        <v>-3.4842999661631882</v>
      </c>
      <c r="AH402">
        <v>-3.4083668309790611</v>
      </c>
      <c r="AI402">
        <v>117.7064047974453</v>
      </c>
      <c r="AJ402">
        <v>2.0154410496049072E-3</v>
      </c>
      <c r="AK402">
        <v>3.442238946045124E-3</v>
      </c>
      <c r="AL402">
        <v>0</v>
      </c>
      <c r="AM402">
        <v>0.5</v>
      </c>
      <c r="AN402">
        <v>0</v>
      </c>
      <c r="AO402">
        <v>0.5</v>
      </c>
      <c r="AP402">
        <v>2.4671307107400651E-4</v>
      </c>
      <c r="AQ402">
        <v>3.2676487539412557E-4</v>
      </c>
      <c r="AR402">
        <v>9.4891567662968721E-6</v>
      </c>
      <c r="AS402">
        <v>9.7914302793818429E-9</v>
      </c>
      <c r="AT402">
        <v>1.287454453323724E-8</v>
      </c>
      <c r="AU402">
        <v>25831273.587892778</v>
      </c>
      <c r="AV402">
        <v>0.117205943618942</v>
      </c>
      <c r="AW402">
        <v>4.23552284404944E-2</v>
      </c>
      <c r="AX402">
        <v>117</v>
      </c>
      <c r="AY402">
        <v>42</v>
      </c>
      <c r="AZ402">
        <v>42</v>
      </c>
      <c r="BA402">
        <v>0</v>
      </c>
      <c r="BB402">
        <v>5.5188814122019894</v>
      </c>
      <c r="BC402">
        <v>1.6646657403581129E-2</v>
      </c>
      <c r="BD402">
        <v>0.85708548534414475</v>
      </c>
      <c r="BE402">
        <v>2.5708571036913271E-2</v>
      </c>
      <c r="BF402">
        <v>0.10055928621536089</v>
      </c>
      <c r="BG402">
        <v>857</v>
      </c>
      <c r="BH402">
        <v>26</v>
      </c>
      <c r="BI402">
        <v>101</v>
      </c>
      <c r="BJ402">
        <v>17</v>
      </c>
      <c r="BK402">
        <v>858</v>
      </c>
      <c r="BL402">
        <v>25</v>
      </c>
      <c r="BM402">
        <v>99</v>
      </c>
      <c r="BN402">
        <v>18</v>
      </c>
      <c r="BO402">
        <v>1.1655011655011659E-3</v>
      </c>
      <c r="BP402">
        <v>0.04</v>
      </c>
      <c r="BQ402">
        <v>4.0404040404040407E-2</v>
      </c>
      <c r="BR402">
        <v>5.5555555555555552E-2</v>
      </c>
      <c r="BS402" s="3">
        <v>0.1371250971250971</v>
      </c>
      <c r="BU402">
        <v>845</v>
      </c>
      <c r="BV402">
        <v>37</v>
      </c>
      <c r="BW402">
        <v>112</v>
      </c>
      <c r="BX402">
        <v>5</v>
      </c>
      <c r="BY402">
        <v>0.19696969696969699</v>
      </c>
      <c r="BZ402">
        <v>5.76</v>
      </c>
      <c r="CA402">
        <v>1.707070707070707</v>
      </c>
      <c r="CB402">
        <v>9.3888888888888893</v>
      </c>
      <c r="CC402" s="3">
        <v>17.052929292929289</v>
      </c>
    </row>
    <row r="403" spans="1:81" x14ac:dyDescent="0.3">
      <c r="A403" t="s">
        <v>481</v>
      </c>
      <c r="B403">
        <v>0.88686270040270498</v>
      </c>
      <c r="C403">
        <v>2.7733454904642501E-2</v>
      </c>
      <c r="D403">
        <v>7.33226958437809E-2</v>
      </c>
      <c r="E403">
        <v>1.20811488488717E-2</v>
      </c>
      <c r="F403">
        <v>8.5403844692652497E-2</v>
      </c>
      <c r="G403">
        <v>3.9814603753514199E-2</v>
      </c>
      <c r="H403">
        <v>1000</v>
      </c>
      <c r="I403">
        <v>85</v>
      </c>
      <c r="J403">
        <v>40</v>
      </c>
      <c r="K403">
        <v>0.41554440918161589</v>
      </c>
      <c r="L403">
        <v>0.71417239639575403</v>
      </c>
      <c r="M403">
        <v>-0.16891118163676819</v>
      </c>
      <c r="N403">
        <v>0.42834479279150811</v>
      </c>
      <c r="O403">
        <v>-0.1508296436005867</v>
      </c>
      <c r="P403">
        <v>0.39995053637922551</v>
      </c>
      <c r="Q403">
        <v>-0.21330532758785001</v>
      </c>
      <c r="R403">
        <v>0.56561547282589464</v>
      </c>
      <c r="S403">
        <v>1.0070938141927681</v>
      </c>
      <c r="T403">
        <v>84.5</v>
      </c>
      <c r="U403">
        <v>85.5</v>
      </c>
      <c r="V403">
        <v>39.5</v>
      </c>
      <c r="W403">
        <v>40.5</v>
      </c>
      <c r="X403">
        <v>1.0582550837561039E-2</v>
      </c>
      <c r="Y403">
        <v>2.8928252533808041E-2</v>
      </c>
      <c r="Z403">
        <v>3.0830636578244128E-4</v>
      </c>
      <c r="AA403">
        <v>2.4671307107400651E-4</v>
      </c>
      <c r="AB403">
        <v>3.2676487539412557E-4</v>
      </c>
      <c r="AC403">
        <v>-0.99950657385785202</v>
      </c>
      <c r="AD403">
        <v>-0.99934647024921175</v>
      </c>
      <c r="AE403">
        <v>-2.4637721337620482</v>
      </c>
      <c r="AF403">
        <v>-2.4100792989565969</v>
      </c>
      <c r="AG403">
        <v>-3.4842999661631882</v>
      </c>
      <c r="AH403">
        <v>-3.4083668309790611</v>
      </c>
      <c r="AI403">
        <v>117.7064047974453</v>
      </c>
      <c r="AJ403">
        <v>3.8932846876765601E-3</v>
      </c>
      <c r="AK403">
        <v>7.2972831362220117E-2</v>
      </c>
      <c r="AL403">
        <v>0</v>
      </c>
      <c r="AM403">
        <v>0.5</v>
      </c>
      <c r="AN403">
        <v>0</v>
      </c>
      <c r="AO403">
        <v>0.5</v>
      </c>
      <c r="AP403">
        <v>2.4671307107400651E-4</v>
      </c>
      <c r="AQ403">
        <v>3.2676487539412557E-4</v>
      </c>
      <c r="AR403">
        <v>9.4891567662968721E-6</v>
      </c>
      <c r="AS403">
        <v>2.5234048181260222E-7</v>
      </c>
      <c r="AT403">
        <v>2.7786287254865951E-8</v>
      </c>
      <c r="AU403">
        <v>417246.46347388951</v>
      </c>
      <c r="AV403">
        <v>8.5403844692652497E-2</v>
      </c>
      <c r="AW403">
        <v>3.9814603753514199E-2</v>
      </c>
      <c r="AX403">
        <v>85</v>
      </c>
      <c r="AY403">
        <v>40</v>
      </c>
      <c r="AZ403">
        <v>40</v>
      </c>
      <c r="BA403">
        <v>0</v>
      </c>
      <c r="BB403">
        <v>5.770263487099264</v>
      </c>
      <c r="BC403">
        <v>1.2770545069887011E-2</v>
      </c>
      <c r="BD403">
        <v>0.88755209662372037</v>
      </c>
      <c r="BE403">
        <v>2.7044058683627189E-2</v>
      </c>
      <c r="BF403">
        <v>7.263329962276549E-2</v>
      </c>
      <c r="BG403">
        <v>888</v>
      </c>
      <c r="BH403">
        <v>27</v>
      </c>
      <c r="BI403">
        <v>73</v>
      </c>
      <c r="BJ403">
        <v>13</v>
      </c>
      <c r="BK403">
        <v>887</v>
      </c>
      <c r="BL403">
        <v>28</v>
      </c>
      <c r="BM403">
        <v>73</v>
      </c>
      <c r="BN403">
        <v>12</v>
      </c>
      <c r="BO403">
        <v>1.12739571589628E-3</v>
      </c>
      <c r="BP403">
        <v>3.5714285714285712E-2</v>
      </c>
      <c r="BQ403">
        <v>0</v>
      </c>
      <c r="BR403">
        <v>8.3333333333333329E-2</v>
      </c>
      <c r="BS403" s="3">
        <v>0.1201750147635153</v>
      </c>
      <c r="BU403">
        <v>878</v>
      </c>
      <c r="BV403">
        <v>36</v>
      </c>
      <c r="BW403">
        <v>82</v>
      </c>
      <c r="BX403">
        <v>3</v>
      </c>
      <c r="BY403">
        <v>9.1319052987598653E-2</v>
      </c>
      <c r="BZ403">
        <v>2.285714285714286</v>
      </c>
      <c r="CA403">
        <v>1.10958904109589</v>
      </c>
      <c r="CB403">
        <v>6.75</v>
      </c>
      <c r="CC403" s="3">
        <v>10.236622379797771</v>
      </c>
    </row>
    <row r="404" spans="1:81" x14ac:dyDescent="0.3">
      <c r="A404" t="s">
        <v>482</v>
      </c>
      <c r="B404">
        <v>0.92215699065014101</v>
      </c>
      <c r="C404">
        <v>1.93520330506632E-2</v>
      </c>
      <c r="D404">
        <v>4.7401609045444701E-2</v>
      </c>
      <c r="E404">
        <v>1.1089367253750799E-2</v>
      </c>
      <c r="F404">
        <v>5.8490976299195502E-2</v>
      </c>
      <c r="G404">
        <v>3.0441400304414001E-2</v>
      </c>
      <c r="H404">
        <v>1000</v>
      </c>
      <c r="I404">
        <v>58</v>
      </c>
      <c r="J404">
        <v>30</v>
      </c>
      <c r="K404">
        <v>0.17080841174611119</v>
      </c>
      <c r="L404">
        <v>0.38736842700622692</v>
      </c>
      <c r="M404">
        <v>-0.65838317650777756</v>
      </c>
      <c r="N404">
        <v>-0.22526314598754629</v>
      </c>
      <c r="O404">
        <v>-0.67244121028890735</v>
      </c>
      <c r="P404">
        <v>-0.20236296433420489</v>
      </c>
      <c r="Q404">
        <v>-0.95097547948915129</v>
      </c>
      <c r="R404">
        <v>-0.28618444868345561</v>
      </c>
      <c r="S404">
        <v>1.23061457116143</v>
      </c>
      <c r="T404">
        <v>57.5</v>
      </c>
      <c r="U404">
        <v>58.5</v>
      </c>
      <c r="V404">
        <v>29.5</v>
      </c>
      <c r="W404">
        <v>30.5</v>
      </c>
      <c r="X404">
        <v>7.0089367943560188E-3</v>
      </c>
      <c r="Y404">
        <v>3.2651964480003022E-2</v>
      </c>
      <c r="Z404">
        <v>2.8163298098422661E-4</v>
      </c>
      <c r="AA404">
        <v>2.4671307107400651E-4</v>
      </c>
      <c r="AB404">
        <v>3.2676487539412557E-4</v>
      </c>
      <c r="AC404">
        <v>-0.99950657385785202</v>
      </c>
      <c r="AD404">
        <v>-0.99934647024921175</v>
      </c>
      <c r="AE404">
        <v>-2.4637721337620482</v>
      </c>
      <c r="AF404">
        <v>-2.4100792989565969</v>
      </c>
      <c r="AG404">
        <v>-3.4842999661631882</v>
      </c>
      <c r="AH404">
        <v>-3.4083668309790611</v>
      </c>
      <c r="AI404">
        <v>117.7064047974453</v>
      </c>
      <c r="AJ404">
        <v>8.0410608072848111E-2</v>
      </c>
      <c r="AK404">
        <v>0.68507123928835589</v>
      </c>
      <c r="AL404">
        <v>0</v>
      </c>
      <c r="AM404">
        <v>0.5</v>
      </c>
      <c r="AN404">
        <v>0</v>
      </c>
      <c r="AO404">
        <v>0.5</v>
      </c>
      <c r="AP404">
        <v>2.4671307107400651E-4</v>
      </c>
      <c r="AQ404">
        <v>3.2676487539412557E-4</v>
      </c>
      <c r="AR404">
        <v>9.4891567662968721E-6</v>
      </c>
      <c r="AS404">
        <v>1.5690010929187589E-6</v>
      </c>
      <c r="AT404">
        <v>6.4776103634662428E-7</v>
      </c>
      <c r="AU404">
        <v>2629.499341206787</v>
      </c>
      <c r="AV404">
        <v>5.8490976299195502E-2</v>
      </c>
      <c r="AW404">
        <v>3.0441400304414001E-2</v>
      </c>
      <c r="AX404">
        <v>58</v>
      </c>
      <c r="AY404">
        <v>30</v>
      </c>
      <c r="AZ404">
        <v>30</v>
      </c>
      <c r="BA404">
        <v>0</v>
      </c>
      <c r="BB404">
        <v>6.4710510061430906</v>
      </c>
      <c r="BC404">
        <v>7.9855125167741011E-3</v>
      </c>
      <c r="BD404">
        <v>0.91905313591316462</v>
      </c>
      <c r="BE404">
        <v>2.2455887787639899E-2</v>
      </c>
      <c r="BF404">
        <v>5.0505463782421399E-2</v>
      </c>
      <c r="BG404">
        <v>919</v>
      </c>
      <c r="BH404">
        <v>22</v>
      </c>
      <c r="BI404">
        <v>51</v>
      </c>
      <c r="BJ404">
        <v>8</v>
      </c>
      <c r="BK404">
        <v>922</v>
      </c>
      <c r="BL404">
        <v>19</v>
      </c>
      <c r="BM404">
        <v>47</v>
      </c>
      <c r="BN404">
        <v>11</v>
      </c>
      <c r="BO404">
        <v>9.7613882863340565E-3</v>
      </c>
      <c r="BP404">
        <v>0.47368421052631582</v>
      </c>
      <c r="BQ404">
        <v>0.34042553191489361</v>
      </c>
      <c r="BR404">
        <v>0.81818181818181823</v>
      </c>
      <c r="BS404" s="3">
        <v>1.642052948909362</v>
      </c>
      <c r="BU404">
        <v>913</v>
      </c>
      <c r="BV404">
        <v>29</v>
      </c>
      <c r="BW404">
        <v>57</v>
      </c>
      <c r="BX404">
        <v>2</v>
      </c>
      <c r="BY404">
        <v>8.7852494577006501E-2</v>
      </c>
      <c r="BZ404">
        <v>5.2631578947368416</v>
      </c>
      <c r="CA404">
        <v>2.1276595744680851</v>
      </c>
      <c r="CB404">
        <v>7.3636363636363633</v>
      </c>
      <c r="CC404" s="3">
        <v>14.842306327418299</v>
      </c>
    </row>
    <row r="405" spans="1:81" x14ac:dyDescent="0.3">
      <c r="A405" t="s">
        <v>483</v>
      </c>
      <c r="B405">
        <v>0.84510669610007405</v>
      </c>
      <c r="C405">
        <v>2.72259013980868E-2</v>
      </c>
      <c r="D405">
        <v>0.107064017660044</v>
      </c>
      <c r="E405">
        <v>2.06033848417954E-2</v>
      </c>
      <c r="F405">
        <v>0.12766740250184</v>
      </c>
      <c r="G405">
        <v>4.78292862398823E-2</v>
      </c>
      <c r="H405">
        <v>1000</v>
      </c>
      <c r="I405">
        <v>128</v>
      </c>
      <c r="J405">
        <v>48</v>
      </c>
      <c r="K405">
        <v>0.82872009802855329</v>
      </c>
      <c r="L405">
        <v>0.8936653631889413</v>
      </c>
      <c r="M405">
        <v>0.65744019605710657</v>
      </c>
      <c r="N405">
        <v>0.78733072637788259</v>
      </c>
      <c r="O405">
        <v>0.67112888158359418</v>
      </c>
      <c r="P405">
        <v>0.88123828864548381</v>
      </c>
      <c r="Q405">
        <v>0.94911956643580586</v>
      </c>
      <c r="R405">
        <v>1.2462591394849001</v>
      </c>
      <c r="S405">
        <v>1.9416312239377549</v>
      </c>
      <c r="T405">
        <v>127.5</v>
      </c>
      <c r="U405">
        <v>128.5</v>
      </c>
      <c r="V405">
        <v>47.5</v>
      </c>
      <c r="W405">
        <v>48.5</v>
      </c>
      <c r="X405">
        <v>6.8585377342029741E-3</v>
      </c>
      <c r="Y405">
        <v>1.5611388223167429E-2</v>
      </c>
      <c r="Z405">
        <v>2.0789296997085439E-4</v>
      </c>
      <c r="AA405">
        <v>2.4671307107400651E-4</v>
      </c>
      <c r="AB405">
        <v>3.2676487539412557E-4</v>
      </c>
      <c r="AC405">
        <v>-0.99950657385785202</v>
      </c>
      <c r="AD405">
        <v>-0.99934647024921175</v>
      </c>
      <c r="AE405">
        <v>-2.4637721337620482</v>
      </c>
      <c r="AF405">
        <v>-2.4100792989565969</v>
      </c>
      <c r="AG405">
        <v>-3.4842999661631882</v>
      </c>
      <c r="AH405">
        <v>-3.4083668309790611</v>
      </c>
      <c r="AI405">
        <v>117.7064047974453</v>
      </c>
      <c r="AJ405">
        <v>2.5145536276745262E-4</v>
      </c>
      <c r="AK405">
        <v>1.0865453769345109E-3</v>
      </c>
      <c r="AL405">
        <v>0</v>
      </c>
      <c r="AM405">
        <v>0.5</v>
      </c>
      <c r="AN405">
        <v>0</v>
      </c>
      <c r="AO405">
        <v>0.5</v>
      </c>
      <c r="AP405">
        <v>2.4671307107400651E-4</v>
      </c>
      <c r="AQ405">
        <v>3.2676487539412557E-4</v>
      </c>
      <c r="AR405">
        <v>9.4891567662968721E-6</v>
      </c>
      <c r="AS405">
        <v>2.4350886019078442E-9</v>
      </c>
      <c r="AT405">
        <v>9.6848876156700918E-10</v>
      </c>
      <c r="AU405">
        <v>836484834.85957503</v>
      </c>
      <c r="AV405">
        <v>0.12766740250184</v>
      </c>
      <c r="AW405">
        <v>4.78292862398823E-2</v>
      </c>
      <c r="AX405">
        <v>128</v>
      </c>
      <c r="AY405">
        <v>48</v>
      </c>
      <c r="AZ405">
        <v>48</v>
      </c>
      <c r="BA405">
        <v>0</v>
      </c>
      <c r="BB405">
        <v>5.420724747546168</v>
      </c>
      <c r="BC405">
        <v>1.9595253706521459E-2</v>
      </c>
      <c r="BD405">
        <v>0.84409856496479918</v>
      </c>
      <c r="BE405">
        <v>2.8234032533360841E-2</v>
      </c>
      <c r="BF405">
        <v>0.1080721487953185</v>
      </c>
      <c r="BG405">
        <v>844</v>
      </c>
      <c r="BH405">
        <v>28</v>
      </c>
      <c r="BI405">
        <v>108</v>
      </c>
      <c r="BJ405">
        <v>20</v>
      </c>
      <c r="BK405">
        <v>845</v>
      </c>
      <c r="BL405">
        <v>27</v>
      </c>
      <c r="BM405">
        <v>107</v>
      </c>
      <c r="BN405">
        <v>21</v>
      </c>
      <c r="BO405">
        <v>1.1834319526627219E-3</v>
      </c>
      <c r="BP405">
        <v>3.7037037037037028E-2</v>
      </c>
      <c r="BQ405">
        <v>9.3457943925233638E-3</v>
      </c>
      <c r="BR405">
        <v>4.7619047619047623E-2</v>
      </c>
      <c r="BS405" s="3">
        <v>9.5185311001270742E-2</v>
      </c>
      <c r="BU405">
        <v>831</v>
      </c>
      <c r="BV405">
        <v>42</v>
      </c>
      <c r="BW405">
        <v>122</v>
      </c>
      <c r="BX405">
        <v>6</v>
      </c>
      <c r="BY405">
        <v>0.23195266272189349</v>
      </c>
      <c r="BZ405">
        <v>8.3333333333333339</v>
      </c>
      <c r="CA405">
        <v>2.1028037383177569</v>
      </c>
      <c r="CB405">
        <v>10.71428571428571</v>
      </c>
      <c r="CC405" s="3">
        <v>21.382375448658699</v>
      </c>
    </row>
    <row r="406" spans="1:81" x14ac:dyDescent="0.3">
      <c r="A406" t="s">
        <v>484</v>
      </c>
      <c r="B406">
        <v>0.91117478510028604</v>
      </c>
      <c r="C406">
        <v>2.5787965616045801E-2</v>
      </c>
      <c r="D406">
        <v>5.3486150907354299E-2</v>
      </c>
      <c r="E406">
        <v>9.5510983763132801E-3</v>
      </c>
      <c r="F406">
        <v>6.3037249283667607E-2</v>
      </c>
      <c r="G406">
        <v>3.5339063992359102E-2</v>
      </c>
      <c r="H406">
        <v>1000</v>
      </c>
      <c r="I406">
        <v>63</v>
      </c>
      <c r="J406">
        <v>35</v>
      </c>
      <c r="K406">
        <v>0.20802546752901119</v>
      </c>
      <c r="L406">
        <v>0.55564433497383003</v>
      </c>
      <c r="M406">
        <v>-0.58394906494197751</v>
      </c>
      <c r="N406">
        <v>0.1112886699476601</v>
      </c>
      <c r="O406">
        <v>-0.57508395226882314</v>
      </c>
      <c r="P406">
        <v>9.8949002904149347E-2</v>
      </c>
      <c r="Q406">
        <v>-0.81329152480169142</v>
      </c>
      <c r="R406">
        <v>0.13993502189034279</v>
      </c>
      <c r="S406">
        <v>0.9203286281722548</v>
      </c>
      <c r="T406">
        <v>62.5</v>
      </c>
      <c r="U406">
        <v>63.5</v>
      </c>
      <c r="V406">
        <v>34.5</v>
      </c>
      <c r="W406">
        <v>35.5</v>
      </c>
      <c r="X406">
        <v>7.8720308981660436E-3</v>
      </c>
      <c r="Y406">
        <v>3.3637139080612062E-2</v>
      </c>
      <c r="Z406">
        <v>2.436962086225704E-4</v>
      </c>
      <c r="AA406">
        <v>2.4671307107400651E-4</v>
      </c>
      <c r="AB406">
        <v>3.2676487539412557E-4</v>
      </c>
      <c r="AC406">
        <v>-0.99950657385785202</v>
      </c>
      <c r="AD406">
        <v>-0.99934647024921175</v>
      </c>
      <c r="AE406">
        <v>-2.4637721337620482</v>
      </c>
      <c r="AF406">
        <v>-2.4100792989565969</v>
      </c>
      <c r="AG406">
        <v>-3.4842999661631882</v>
      </c>
      <c r="AH406">
        <v>-3.4083668309790611</v>
      </c>
      <c r="AI406">
        <v>117.7064047974453</v>
      </c>
      <c r="AJ406">
        <v>1.8692340909060509E-2</v>
      </c>
      <c r="AK406">
        <v>0.46261863196959913</v>
      </c>
      <c r="AL406">
        <v>0</v>
      </c>
      <c r="AM406">
        <v>0.5</v>
      </c>
      <c r="AN406">
        <v>0</v>
      </c>
      <c r="AO406">
        <v>0.5</v>
      </c>
      <c r="AP406">
        <v>2.4671307107400651E-4</v>
      </c>
      <c r="AQ406">
        <v>3.2676487539412557E-4</v>
      </c>
      <c r="AR406">
        <v>9.4891567662968721E-6</v>
      </c>
      <c r="AS406">
        <v>1.189995385330787E-6</v>
      </c>
      <c r="AT406">
        <v>1.551225385786914E-7</v>
      </c>
      <c r="AU406">
        <v>12527.263526851741</v>
      </c>
      <c r="AV406">
        <v>6.3037249283667607E-2</v>
      </c>
      <c r="AW406">
        <v>3.5339063992359102E-2</v>
      </c>
      <c r="AX406">
        <v>63</v>
      </c>
      <c r="AY406">
        <v>35</v>
      </c>
      <c r="AZ406">
        <v>35</v>
      </c>
      <c r="BA406">
        <v>0</v>
      </c>
      <c r="BB406">
        <v>6.2218326269626241</v>
      </c>
      <c r="BC406">
        <v>9.4655835783129926E-3</v>
      </c>
      <c r="BD406">
        <v>0.91108927030228626</v>
      </c>
      <c r="BE406">
        <v>2.5873480414046111E-2</v>
      </c>
      <c r="BF406">
        <v>5.3571665705354612E-2</v>
      </c>
      <c r="BG406">
        <v>911</v>
      </c>
      <c r="BH406">
        <v>26</v>
      </c>
      <c r="BI406">
        <v>54</v>
      </c>
      <c r="BJ406">
        <v>9</v>
      </c>
      <c r="BK406">
        <v>911</v>
      </c>
      <c r="BL406">
        <v>26</v>
      </c>
      <c r="BM406">
        <v>53</v>
      </c>
      <c r="BN406">
        <v>10</v>
      </c>
      <c r="BO406">
        <v>0</v>
      </c>
      <c r="BP406">
        <v>0</v>
      </c>
      <c r="BQ406">
        <v>1.886792452830189E-2</v>
      </c>
      <c r="BR406">
        <v>0.1</v>
      </c>
      <c r="BS406" s="3">
        <v>0.1188679245283019</v>
      </c>
      <c r="BU406">
        <v>904</v>
      </c>
      <c r="BV406">
        <v>33</v>
      </c>
      <c r="BW406">
        <v>61</v>
      </c>
      <c r="BX406">
        <v>2</v>
      </c>
      <c r="BY406">
        <v>5.3787047200878159E-2</v>
      </c>
      <c r="BZ406">
        <v>1.884615384615385</v>
      </c>
      <c r="CA406">
        <v>1.2075471698113209</v>
      </c>
      <c r="CB406">
        <v>6.4</v>
      </c>
      <c r="CC406" s="3">
        <v>9.5459496016275835</v>
      </c>
    </row>
    <row r="407" spans="1:81" x14ac:dyDescent="0.3">
      <c r="A407" t="s">
        <v>485</v>
      </c>
      <c r="B407">
        <v>0.94451204672669797</v>
      </c>
      <c r="C407">
        <v>1.7522511559990302E-2</v>
      </c>
      <c r="D407">
        <v>3.4071550255536598E-2</v>
      </c>
      <c r="E407">
        <v>3.89389145777561E-3</v>
      </c>
      <c r="F407">
        <v>3.7965441713312197E-2</v>
      </c>
      <c r="G407">
        <v>2.14164030177659E-2</v>
      </c>
      <c r="H407">
        <v>1000</v>
      </c>
      <c r="I407">
        <v>38</v>
      </c>
      <c r="J407">
        <v>21</v>
      </c>
      <c r="K407">
        <v>6.5017933925423974E-2</v>
      </c>
      <c r="L407">
        <v>0.14545296455761739</v>
      </c>
      <c r="M407">
        <v>-0.86996413214915203</v>
      </c>
      <c r="N407">
        <v>-0.70909407088476506</v>
      </c>
      <c r="O407">
        <v>-1.0705317087280151</v>
      </c>
      <c r="P407">
        <v>-0.74680116904793736</v>
      </c>
      <c r="Q407">
        <v>-1.5139604614336031</v>
      </c>
      <c r="R407">
        <v>-1.056136341663676</v>
      </c>
      <c r="S407">
        <v>2.1924552463398999</v>
      </c>
      <c r="T407">
        <v>37.5</v>
      </c>
      <c r="U407">
        <v>38.5</v>
      </c>
      <c r="V407">
        <v>20.5</v>
      </c>
      <c r="W407">
        <v>21.5</v>
      </c>
      <c r="X407">
        <v>3.675247254120273E-3</v>
      </c>
      <c r="Y407">
        <v>1.9637544699654449E-2</v>
      </c>
      <c r="Z407">
        <v>1.582357046769868E-4</v>
      </c>
      <c r="AA407">
        <v>2.4671307107400651E-4</v>
      </c>
      <c r="AB407">
        <v>3.2676487539412557E-4</v>
      </c>
      <c r="AC407">
        <v>-0.99950657385785202</v>
      </c>
      <c r="AD407">
        <v>-0.99934647024921175</v>
      </c>
      <c r="AE407">
        <v>-2.4637721337620482</v>
      </c>
      <c r="AF407">
        <v>-2.4100792989565969</v>
      </c>
      <c r="AG407">
        <v>-3.4842999661631882</v>
      </c>
      <c r="AH407">
        <v>-3.4083668309790611</v>
      </c>
      <c r="AI407">
        <v>117.7064047974453</v>
      </c>
      <c r="AJ407">
        <v>0.84615277864865923</v>
      </c>
      <c r="AK407">
        <v>3.0224235395702261</v>
      </c>
      <c r="AL407">
        <v>0</v>
      </c>
      <c r="AM407">
        <v>0.5</v>
      </c>
      <c r="AN407">
        <v>0</v>
      </c>
      <c r="AO407">
        <v>0.5</v>
      </c>
      <c r="AP407">
        <v>2.4671307107400651E-4</v>
      </c>
      <c r="AQ407">
        <v>3.2676487539412557E-4</v>
      </c>
      <c r="AR407">
        <v>9.4891567662968721E-6</v>
      </c>
      <c r="AS407">
        <v>3.6297544970845728E-6</v>
      </c>
      <c r="AT407">
        <v>4.0994739491287504E-6</v>
      </c>
      <c r="AU407">
        <v>100.90826150241971</v>
      </c>
      <c r="AV407">
        <v>3.7965441713312197E-2</v>
      </c>
      <c r="AW407">
        <v>2.14164030177659E-2</v>
      </c>
      <c r="AX407">
        <v>38</v>
      </c>
      <c r="AY407">
        <v>21</v>
      </c>
      <c r="AZ407">
        <v>21</v>
      </c>
      <c r="BA407">
        <v>0</v>
      </c>
      <c r="BB407">
        <v>7.8044680236804078</v>
      </c>
      <c r="BC407">
        <v>4.6230967913334971E-3</v>
      </c>
      <c r="BD407">
        <v>0.94524125206025544</v>
      </c>
      <c r="BE407">
        <v>1.6793306226432402E-2</v>
      </c>
      <c r="BF407">
        <v>3.3342344921978698E-2</v>
      </c>
      <c r="BG407">
        <v>945</v>
      </c>
      <c r="BH407">
        <v>17</v>
      </c>
      <c r="BI407">
        <v>33</v>
      </c>
      <c r="BJ407">
        <v>5</v>
      </c>
      <c r="BK407">
        <v>945</v>
      </c>
      <c r="BL407">
        <v>18</v>
      </c>
      <c r="BM407">
        <v>34</v>
      </c>
      <c r="BN407">
        <v>4</v>
      </c>
      <c r="BO407">
        <v>0</v>
      </c>
      <c r="BP407">
        <v>5.5555555555555552E-2</v>
      </c>
      <c r="BQ407">
        <v>2.9411764705882349E-2</v>
      </c>
      <c r="BR407">
        <v>0.25</v>
      </c>
      <c r="BS407" s="3">
        <v>0.33496732026143788</v>
      </c>
      <c r="BU407">
        <v>941</v>
      </c>
      <c r="BV407">
        <v>21</v>
      </c>
      <c r="BW407">
        <v>37</v>
      </c>
      <c r="BX407">
        <v>1</v>
      </c>
      <c r="BY407">
        <v>1.6931216931216929E-2</v>
      </c>
      <c r="BZ407">
        <v>0.5</v>
      </c>
      <c r="CA407">
        <v>0.26470588235294118</v>
      </c>
      <c r="CB407">
        <v>2.25</v>
      </c>
      <c r="CC407" s="3">
        <v>3.0316370992841581</v>
      </c>
    </row>
    <row r="408" spans="1:81" x14ac:dyDescent="0.3">
      <c r="A408" t="s">
        <v>486</v>
      </c>
      <c r="B408">
        <v>0.88097949886104798</v>
      </c>
      <c r="C408">
        <v>2.3917995444191299E-2</v>
      </c>
      <c r="D408">
        <v>8.8268792710706104E-2</v>
      </c>
      <c r="E408">
        <v>6.8337129840546698E-3</v>
      </c>
      <c r="F408">
        <v>9.5102505694760794E-2</v>
      </c>
      <c r="G408">
        <v>3.0751708428246E-2</v>
      </c>
      <c r="H408">
        <v>1000</v>
      </c>
      <c r="I408">
        <v>95</v>
      </c>
      <c r="J408">
        <v>31</v>
      </c>
      <c r="K408">
        <v>0.52301182115787448</v>
      </c>
      <c r="L408">
        <v>0.42038474093637612</v>
      </c>
      <c r="M408">
        <v>4.6023642315748958E-2</v>
      </c>
      <c r="N408">
        <v>-0.15923051812724781</v>
      </c>
      <c r="O408">
        <v>4.0810035526059753E-2</v>
      </c>
      <c r="P408">
        <v>-0.14206434088082051</v>
      </c>
      <c r="Q408">
        <v>5.7714105721881542E-2</v>
      </c>
      <c r="R408">
        <v>-0.20090931760325079</v>
      </c>
      <c r="S408">
        <v>1.2391469270701929</v>
      </c>
      <c r="T408">
        <v>94.5</v>
      </c>
      <c r="U408">
        <v>95.5</v>
      </c>
      <c r="V408">
        <v>30.5</v>
      </c>
      <c r="W408">
        <v>31.5</v>
      </c>
      <c r="X408">
        <v>1.078151524562332E-2</v>
      </c>
      <c r="Y408">
        <v>3.3324511308078293E-2</v>
      </c>
      <c r="Z408">
        <v>4.4521152164728048E-4</v>
      </c>
      <c r="AA408">
        <v>2.4671307107400651E-4</v>
      </c>
      <c r="AB408">
        <v>3.2676487539412557E-4</v>
      </c>
      <c r="AC408">
        <v>-0.99950657385785202</v>
      </c>
      <c r="AD408">
        <v>-0.99934647024921175</v>
      </c>
      <c r="AE408">
        <v>-2.4637721337620482</v>
      </c>
      <c r="AF408">
        <v>-2.4100792989565969</v>
      </c>
      <c r="AG408">
        <v>-3.4842999661631882</v>
      </c>
      <c r="AH408">
        <v>-3.4083668309790611</v>
      </c>
      <c r="AI408">
        <v>117.7064047974453</v>
      </c>
      <c r="AJ408">
        <v>6.0587497293083992E-2</v>
      </c>
      <c r="AK408">
        <v>2.947029970217525E-2</v>
      </c>
      <c r="AL408">
        <v>0</v>
      </c>
      <c r="AM408">
        <v>0.5</v>
      </c>
      <c r="AN408">
        <v>0</v>
      </c>
      <c r="AO408">
        <v>0.5</v>
      </c>
      <c r="AP408">
        <v>2.4671307107400651E-4</v>
      </c>
      <c r="AQ408">
        <v>3.2676487539412557E-4</v>
      </c>
      <c r="AR408">
        <v>9.4891567662968721E-6</v>
      </c>
      <c r="AS408">
        <v>1.038244695733103E-7</v>
      </c>
      <c r="AT408">
        <v>4.9812571496575482E-7</v>
      </c>
      <c r="AU408">
        <v>81687.448909974526</v>
      </c>
      <c r="AV408">
        <v>9.5102505694760794E-2</v>
      </c>
      <c r="AW408">
        <v>3.0751708428246E-2</v>
      </c>
      <c r="AX408">
        <v>95</v>
      </c>
      <c r="AY408">
        <v>31</v>
      </c>
      <c r="AZ408">
        <v>31</v>
      </c>
      <c r="BA408">
        <v>0</v>
      </c>
      <c r="BB408">
        <v>5.8465968852335042</v>
      </c>
      <c r="BC408">
        <v>1.0983755024351271E-2</v>
      </c>
      <c r="BD408">
        <v>0.88512954090134444</v>
      </c>
      <c r="BE408">
        <v>1.9767953403894731E-2</v>
      </c>
      <c r="BF408">
        <v>8.4118750670409526E-2</v>
      </c>
      <c r="BG408">
        <v>885</v>
      </c>
      <c r="BH408">
        <v>20</v>
      </c>
      <c r="BI408">
        <v>84</v>
      </c>
      <c r="BJ408">
        <v>11</v>
      </c>
      <c r="BK408">
        <v>881</v>
      </c>
      <c r="BL408">
        <v>24</v>
      </c>
      <c r="BM408">
        <v>88</v>
      </c>
      <c r="BN408">
        <v>7</v>
      </c>
      <c r="BO408">
        <v>1.816118047673099E-2</v>
      </c>
      <c r="BP408">
        <v>0.66666666666666663</v>
      </c>
      <c r="BQ408">
        <v>0.1818181818181818</v>
      </c>
      <c r="BR408">
        <v>2.285714285714286</v>
      </c>
      <c r="BS408" s="3">
        <v>3.1523603146758652</v>
      </c>
      <c r="BU408">
        <v>877</v>
      </c>
      <c r="BV408">
        <v>28</v>
      </c>
      <c r="BW408">
        <v>92</v>
      </c>
      <c r="BX408">
        <v>3</v>
      </c>
      <c r="BY408">
        <v>1.816118047673099E-2</v>
      </c>
      <c r="BZ408">
        <v>0.66666666666666663</v>
      </c>
      <c r="CA408">
        <v>0.1818181818181818</v>
      </c>
      <c r="CB408">
        <v>2.285714285714286</v>
      </c>
      <c r="CC408" s="3">
        <v>3.1523603146758652</v>
      </c>
    </row>
    <row r="409" spans="1:81" x14ac:dyDescent="0.3">
      <c r="A409" t="s">
        <v>487</v>
      </c>
      <c r="B409">
        <v>0.929895653935771</v>
      </c>
      <c r="C409">
        <v>2.46175666092594E-2</v>
      </c>
      <c r="D409">
        <v>3.8091378786343798E-2</v>
      </c>
      <c r="E409">
        <v>7.3954006686252696E-3</v>
      </c>
      <c r="F409">
        <v>4.5486779454969102E-2</v>
      </c>
      <c r="G409">
        <v>3.2012967277884698E-2</v>
      </c>
      <c r="H409">
        <v>1000</v>
      </c>
      <c r="I409">
        <v>45</v>
      </c>
      <c r="J409">
        <v>32</v>
      </c>
      <c r="K409">
        <v>9.4468084625063606E-2</v>
      </c>
      <c r="L409">
        <v>0.45395965637658481</v>
      </c>
      <c r="M409">
        <v>-0.81106383074987276</v>
      </c>
      <c r="N409">
        <v>-9.2080687246830495E-2</v>
      </c>
      <c r="O409">
        <v>-0.92894930781764073</v>
      </c>
      <c r="P409">
        <v>-8.178637566077275E-2</v>
      </c>
      <c r="Q409">
        <v>-1.3137327098728071</v>
      </c>
      <c r="R409">
        <v>-0.1156634016768056</v>
      </c>
      <c r="S409">
        <v>0.86643698467969199</v>
      </c>
      <c r="T409">
        <v>44.5</v>
      </c>
      <c r="U409">
        <v>45.5</v>
      </c>
      <c r="V409">
        <v>31.5</v>
      </c>
      <c r="W409">
        <v>32.5</v>
      </c>
      <c r="X409">
        <v>4.7612899392870112E-3</v>
      </c>
      <c r="Y409">
        <v>3.3766185335175843E-2</v>
      </c>
      <c r="Z409">
        <v>1.39297592610694E-4</v>
      </c>
      <c r="AA409">
        <v>2.4671307107400651E-4</v>
      </c>
      <c r="AB409">
        <v>3.2676487539412557E-4</v>
      </c>
      <c r="AC409">
        <v>-0.99950657385785202</v>
      </c>
      <c r="AD409">
        <v>-0.99934647024921175</v>
      </c>
      <c r="AE409">
        <v>-2.4637721337620482</v>
      </c>
      <c r="AF409">
        <v>-2.4100792989565969</v>
      </c>
      <c r="AG409">
        <v>-3.4842999661631882</v>
      </c>
      <c r="AH409">
        <v>-3.4083668309790611</v>
      </c>
      <c r="AI409">
        <v>117.7064047974453</v>
      </c>
      <c r="AJ409">
        <v>4.5452360436156657E-2</v>
      </c>
      <c r="AK409">
        <v>1.8229695318032371</v>
      </c>
      <c r="AL409">
        <v>0</v>
      </c>
      <c r="AM409">
        <v>0.5</v>
      </c>
      <c r="AN409">
        <v>0</v>
      </c>
      <c r="AO409">
        <v>0.5</v>
      </c>
      <c r="AP409">
        <v>2.4671307107400651E-4</v>
      </c>
      <c r="AQ409">
        <v>3.2676487539412557E-4</v>
      </c>
      <c r="AR409">
        <v>9.4891567662968721E-6</v>
      </c>
      <c r="AS409">
        <v>2.8362166748228872E-6</v>
      </c>
      <c r="AT409">
        <v>3.7864358314274759E-7</v>
      </c>
      <c r="AU409">
        <v>1230.838932994659</v>
      </c>
      <c r="AV409">
        <v>4.5486779454969102E-2</v>
      </c>
      <c r="AW409">
        <v>3.2012967277884698E-2</v>
      </c>
      <c r="AX409">
        <v>45</v>
      </c>
      <c r="AY409">
        <v>32</v>
      </c>
      <c r="AZ409">
        <v>32</v>
      </c>
      <c r="BA409">
        <v>0</v>
      </c>
      <c r="BB409">
        <v>6.9184764768532014</v>
      </c>
      <c r="BC409">
        <v>7.1117673225196193E-3</v>
      </c>
      <c r="BD409">
        <v>0.92961202058966574</v>
      </c>
      <c r="BE409">
        <v>2.4901199955365081E-2</v>
      </c>
      <c r="BF409">
        <v>3.8375012132449482E-2</v>
      </c>
      <c r="BG409">
        <v>930</v>
      </c>
      <c r="BH409">
        <v>25</v>
      </c>
      <c r="BI409">
        <v>38</v>
      </c>
      <c r="BJ409">
        <v>7</v>
      </c>
      <c r="BK409">
        <v>930</v>
      </c>
      <c r="BL409">
        <v>25</v>
      </c>
      <c r="BM409">
        <v>38</v>
      </c>
      <c r="BN409">
        <v>7</v>
      </c>
      <c r="BO409">
        <v>0</v>
      </c>
      <c r="BP409">
        <v>0</v>
      </c>
      <c r="BQ409">
        <v>0</v>
      </c>
      <c r="BR409">
        <v>0</v>
      </c>
      <c r="BS409" s="3">
        <v>0</v>
      </c>
      <c r="BU409">
        <v>924</v>
      </c>
      <c r="BV409">
        <v>31</v>
      </c>
      <c r="BW409">
        <v>44</v>
      </c>
      <c r="BX409">
        <v>1</v>
      </c>
      <c r="BY409">
        <v>3.870967741935484E-2</v>
      </c>
      <c r="BZ409">
        <v>1.44</v>
      </c>
      <c r="CA409">
        <v>0.94736842105263153</v>
      </c>
      <c r="CB409">
        <v>5.1428571428571432</v>
      </c>
      <c r="CC409" s="3">
        <v>7.5689352413291298</v>
      </c>
    </row>
    <row r="410" spans="1:81" x14ac:dyDescent="0.3">
      <c r="A410" t="s">
        <v>488</v>
      </c>
      <c r="B410">
        <v>0.91921005385996402</v>
      </c>
      <c r="C410">
        <v>2.1543985637342899E-2</v>
      </c>
      <c r="D410">
        <v>5.3859964093357297E-2</v>
      </c>
      <c r="E410">
        <v>5.3859964093357299E-3</v>
      </c>
      <c r="F410">
        <v>5.9245960502692999E-2</v>
      </c>
      <c r="G410">
        <v>2.69299820466786E-2</v>
      </c>
      <c r="H410">
        <v>1000</v>
      </c>
      <c r="I410">
        <v>59</v>
      </c>
      <c r="J410">
        <v>27</v>
      </c>
      <c r="K410">
        <v>0.17790499708571131</v>
      </c>
      <c r="L410">
        <v>0.29382808042988412</v>
      </c>
      <c r="M410">
        <v>-0.64419000582857744</v>
      </c>
      <c r="N410">
        <v>-0.41234383914023182</v>
      </c>
      <c r="O410">
        <v>-0.65292719600531668</v>
      </c>
      <c r="P410">
        <v>-0.38341852401650922</v>
      </c>
      <c r="Q410">
        <v>-0.92337849583295506</v>
      </c>
      <c r="R410">
        <v>-0.54223567672922168</v>
      </c>
      <c r="S410">
        <v>1.4707776984115051</v>
      </c>
      <c r="T410">
        <v>58.5</v>
      </c>
      <c r="U410">
        <v>59.5</v>
      </c>
      <c r="V410">
        <v>26.5</v>
      </c>
      <c r="W410">
        <v>27.5</v>
      </c>
      <c r="X410">
        <v>7.1840291994793859E-3</v>
      </c>
      <c r="Y410">
        <v>2.941225431326594E-2</v>
      </c>
      <c r="Z410">
        <v>3.1077311240224222E-4</v>
      </c>
      <c r="AA410">
        <v>2.4671307107400651E-4</v>
      </c>
      <c r="AB410">
        <v>3.2676487539412557E-4</v>
      </c>
      <c r="AC410">
        <v>-0.99950657385785202</v>
      </c>
      <c r="AD410">
        <v>-0.99934647024921175</v>
      </c>
      <c r="AE410">
        <v>-2.4637721337620482</v>
      </c>
      <c r="AF410">
        <v>-2.4100792989565969</v>
      </c>
      <c r="AG410">
        <v>-3.4842999661631882</v>
      </c>
      <c r="AH410">
        <v>-3.4083668309790611</v>
      </c>
      <c r="AI410">
        <v>117.7064047974453</v>
      </c>
      <c r="AJ410">
        <v>0.1831368819678309</v>
      </c>
      <c r="AK410">
        <v>0.63381685365117624</v>
      </c>
      <c r="AL410">
        <v>0</v>
      </c>
      <c r="AM410">
        <v>0.5</v>
      </c>
      <c r="AN410">
        <v>0</v>
      </c>
      <c r="AO410">
        <v>0.5</v>
      </c>
      <c r="AP410">
        <v>2.4671307107400651E-4</v>
      </c>
      <c r="AQ410">
        <v>3.2676487539412557E-4</v>
      </c>
      <c r="AR410">
        <v>9.4891567662968721E-6</v>
      </c>
      <c r="AS410">
        <v>1.4878777155975359E-6</v>
      </c>
      <c r="AT410">
        <v>1.3289121973694061E-6</v>
      </c>
      <c r="AU410">
        <v>1491.4459938363029</v>
      </c>
      <c r="AV410">
        <v>5.9245960502692999E-2</v>
      </c>
      <c r="AW410">
        <v>2.69299820466786E-2</v>
      </c>
      <c r="AX410">
        <v>59</v>
      </c>
      <c r="AY410">
        <v>27</v>
      </c>
      <c r="AZ410">
        <v>27</v>
      </c>
      <c r="BA410">
        <v>0</v>
      </c>
      <c r="BB410">
        <v>6.5392534030864784</v>
      </c>
      <c r="BC410">
        <v>7.2598050931816822E-3</v>
      </c>
      <c r="BD410">
        <v>0.92108386254381003</v>
      </c>
      <c r="BE410">
        <v>1.9670176953496921E-2</v>
      </c>
      <c r="BF410">
        <v>5.198615540951132E-2</v>
      </c>
      <c r="BG410">
        <v>921</v>
      </c>
      <c r="BH410">
        <v>20</v>
      </c>
      <c r="BI410">
        <v>52</v>
      </c>
      <c r="BJ410">
        <v>7</v>
      </c>
      <c r="BK410">
        <v>919</v>
      </c>
      <c r="BL410">
        <v>22</v>
      </c>
      <c r="BM410">
        <v>54</v>
      </c>
      <c r="BN410">
        <v>5</v>
      </c>
      <c r="BO410">
        <v>4.3525571273122961E-3</v>
      </c>
      <c r="BP410">
        <v>0.1818181818181818</v>
      </c>
      <c r="BQ410">
        <v>7.407407407407407E-2</v>
      </c>
      <c r="BR410">
        <v>0.8</v>
      </c>
      <c r="BS410" s="3">
        <v>1.0602448130195681</v>
      </c>
      <c r="BU410">
        <v>915</v>
      </c>
      <c r="BV410">
        <v>25</v>
      </c>
      <c r="BW410">
        <v>58</v>
      </c>
      <c r="BX410">
        <v>2</v>
      </c>
      <c r="BY410">
        <v>1.7410228509249181E-2</v>
      </c>
      <c r="BZ410">
        <v>0.40909090909090912</v>
      </c>
      <c r="CA410">
        <v>0.29629629629629628</v>
      </c>
      <c r="CB410">
        <v>1.8</v>
      </c>
      <c r="CC410" s="3">
        <v>2.5227974338964541</v>
      </c>
    </row>
    <row r="411" spans="1:81" x14ac:dyDescent="0.3">
      <c r="A411" t="s">
        <v>489</v>
      </c>
      <c r="B411">
        <v>0.85906862745098</v>
      </c>
      <c r="C411">
        <v>2.4509803921568599E-2</v>
      </c>
      <c r="D411">
        <v>9.6813725490196095E-2</v>
      </c>
      <c r="E411">
        <v>1.9607843137254902E-2</v>
      </c>
      <c r="F411">
        <v>0.116421568627451</v>
      </c>
      <c r="G411">
        <v>4.4117647058823498E-2</v>
      </c>
      <c r="H411">
        <v>1000</v>
      </c>
      <c r="I411">
        <v>116</v>
      </c>
      <c r="J411">
        <v>44</v>
      </c>
      <c r="K411">
        <v>0.73411693943828249</v>
      </c>
      <c r="L411">
        <v>0.81752806605415029</v>
      </c>
      <c r="M411">
        <v>0.46823387887656498</v>
      </c>
      <c r="N411">
        <v>0.63505613210830059</v>
      </c>
      <c r="O411">
        <v>0.44216255436903562</v>
      </c>
      <c r="P411">
        <v>0.64062803565988913</v>
      </c>
      <c r="Q411">
        <v>0.62531228116222126</v>
      </c>
      <c r="R411">
        <v>0.90598485646665006</v>
      </c>
      <c r="S411">
        <v>1.539292871243831</v>
      </c>
      <c r="T411">
        <v>115.5</v>
      </c>
      <c r="U411">
        <v>116.5</v>
      </c>
      <c r="V411">
        <v>43.5</v>
      </c>
      <c r="W411">
        <v>44.5</v>
      </c>
      <c r="X411">
        <v>8.8571759561820729E-3</v>
      </c>
      <c r="Y411">
        <v>2.2515001173203038E-2</v>
      </c>
      <c r="Z411">
        <v>3.0696474850815673E-4</v>
      </c>
      <c r="AA411">
        <v>2.4671307107400651E-4</v>
      </c>
      <c r="AB411">
        <v>3.2676487539412557E-4</v>
      </c>
      <c r="AC411">
        <v>-0.99950657385785202</v>
      </c>
      <c r="AD411">
        <v>-0.99934647024921175</v>
      </c>
      <c r="AE411">
        <v>-2.4637721337620482</v>
      </c>
      <c r="AF411">
        <v>-2.4100792989565969</v>
      </c>
      <c r="AG411">
        <v>-3.4842999661631882</v>
      </c>
      <c r="AH411">
        <v>-3.4083668309790611</v>
      </c>
      <c r="AI411">
        <v>117.7064047974453</v>
      </c>
      <c r="AJ411">
        <v>1.0250604014977001E-3</v>
      </c>
      <c r="AK411">
        <v>3.8126095233257449E-3</v>
      </c>
      <c r="AL411">
        <v>0</v>
      </c>
      <c r="AM411">
        <v>0.5</v>
      </c>
      <c r="AN411">
        <v>0</v>
      </c>
      <c r="AO411">
        <v>0.5</v>
      </c>
      <c r="AP411">
        <v>2.4671307107400651E-4</v>
      </c>
      <c r="AQ411">
        <v>3.2676487539412557E-4</v>
      </c>
      <c r="AR411">
        <v>9.4891567662968721E-6</v>
      </c>
      <c r="AS411">
        <v>1.103450785004285E-8</v>
      </c>
      <c r="AT411">
        <v>5.693949226715132E-9</v>
      </c>
      <c r="AU411">
        <v>46360655.487076811</v>
      </c>
      <c r="AV411">
        <v>0.116421568627451</v>
      </c>
      <c r="AW411">
        <v>4.4117647058823498E-2</v>
      </c>
      <c r="AX411">
        <v>116</v>
      </c>
      <c r="AY411">
        <v>44</v>
      </c>
      <c r="AZ411">
        <v>44</v>
      </c>
      <c r="BA411">
        <v>0</v>
      </c>
      <c r="BB411">
        <v>5.499082208284368</v>
      </c>
      <c r="BC411">
        <v>1.716966451895208E-2</v>
      </c>
      <c r="BD411">
        <v>0.85663044883267758</v>
      </c>
      <c r="BE411">
        <v>2.694798253987141E-2</v>
      </c>
      <c r="BF411">
        <v>9.9251904108498906E-2</v>
      </c>
      <c r="BG411">
        <v>857</v>
      </c>
      <c r="BH411">
        <v>27</v>
      </c>
      <c r="BI411">
        <v>99</v>
      </c>
      <c r="BJ411">
        <v>17</v>
      </c>
      <c r="BK411">
        <v>859</v>
      </c>
      <c r="BL411">
        <v>25</v>
      </c>
      <c r="BM411">
        <v>97</v>
      </c>
      <c r="BN411">
        <v>20</v>
      </c>
      <c r="BO411">
        <v>4.6565774155995342E-3</v>
      </c>
      <c r="BP411">
        <v>0.16</v>
      </c>
      <c r="BQ411">
        <v>4.1237113402061848E-2</v>
      </c>
      <c r="BR411">
        <v>0.45</v>
      </c>
      <c r="BS411" s="3">
        <v>0.65589369081766136</v>
      </c>
      <c r="BU411">
        <v>845</v>
      </c>
      <c r="BV411">
        <v>39</v>
      </c>
      <c r="BW411">
        <v>111</v>
      </c>
      <c r="BX411">
        <v>5</v>
      </c>
      <c r="BY411">
        <v>0.22817229336437719</v>
      </c>
      <c r="BZ411">
        <v>7.84</v>
      </c>
      <c r="CA411">
        <v>2.0206185567010309</v>
      </c>
      <c r="CB411">
        <v>11.25</v>
      </c>
      <c r="CC411" s="3">
        <v>21.338790850065411</v>
      </c>
    </row>
    <row r="412" spans="1:81" x14ac:dyDescent="0.3">
      <c r="A412" t="s">
        <v>490</v>
      </c>
      <c r="B412">
        <v>0.91537610619469001</v>
      </c>
      <c r="C412">
        <v>2.1570796460177E-2</v>
      </c>
      <c r="D412">
        <v>5.5309734513274297E-2</v>
      </c>
      <c r="E412">
        <v>7.7433628318584096E-3</v>
      </c>
      <c r="F412">
        <v>6.3053097345132703E-2</v>
      </c>
      <c r="G412">
        <v>2.9314159292035399E-2</v>
      </c>
      <c r="H412">
        <v>1000</v>
      </c>
      <c r="I412">
        <v>63</v>
      </c>
      <c r="J412">
        <v>29</v>
      </c>
      <c r="K412">
        <v>0.20802546752901119</v>
      </c>
      <c r="L412">
        <v>0.35513503724826112</v>
      </c>
      <c r="M412">
        <v>-0.58394906494197751</v>
      </c>
      <c r="N412">
        <v>-0.28972992550347781</v>
      </c>
      <c r="O412">
        <v>-0.57508395226882314</v>
      </c>
      <c r="P412">
        <v>-0.26268549885178399</v>
      </c>
      <c r="Q412">
        <v>-0.81329152480169142</v>
      </c>
      <c r="R412">
        <v>-0.37149339511493512</v>
      </c>
      <c r="S412">
        <v>1.3427453781931971</v>
      </c>
      <c r="T412">
        <v>62.5</v>
      </c>
      <c r="U412">
        <v>63.5</v>
      </c>
      <c r="V412">
        <v>28.5</v>
      </c>
      <c r="W412">
        <v>29.5</v>
      </c>
      <c r="X412">
        <v>7.8720308981660436E-3</v>
      </c>
      <c r="Y412">
        <v>3.1762785222157919E-2</v>
      </c>
      <c r="Z412">
        <v>3.3573686759982401E-4</v>
      </c>
      <c r="AA412">
        <v>2.4671307107400651E-4</v>
      </c>
      <c r="AB412">
        <v>3.2676487539412557E-4</v>
      </c>
      <c r="AC412">
        <v>-0.99950657385785202</v>
      </c>
      <c r="AD412">
        <v>-0.99934647024921175</v>
      </c>
      <c r="AE412">
        <v>-2.4637721337620482</v>
      </c>
      <c r="AF412">
        <v>-2.4100792989565969</v>
      </c>
      <c r="AG412">
        <v>-3.4842999661631882</v>
      </c>
      <c r="AH412">
        <v>-3.4083668309790611</v>
      </c>
      <c r="AI412">
        <v>117.7064047974453</v>
      </c>
      <c r="AJ412">
        <v>0.10625562304780869</v>
      </c>
      <c r="AK412">
        <v>0.46261863196959913</v>
      </c>
      <c r="AL412">
        <v>0</v>
      </c>
      <c r="AM412">
        <v>0.5</v>
      </c>
      <c r="AN412">
        <v>0</v>
      </c>
      <c r="AO412">
        <v>0.5</v>
      </c>
      <c r="AP412">
        <v>2.4671307107400651E-4</v>
      </c>
      <c r="AQ412">
        <v>3.2676487539412557E-4</v>
      </c>
      <c r="AR412">
        <v>9.4891567662968721E-6</v>
      </c>
      <c r="AS412">
        <v>1.189995385330787E-6</v>
      </c>
      <c r="AT412">
        <v>8.3265033195983118E-7</v>
      </c>
      <c r="AU412">
        <v>3215.279406238863</v>
      </c>
      <c r="AV412">
        <v>6.3053097345132703E-2</v>
      </c>
      <c r="AW412">
        <v>2.9314159292035399E-2</v>
      </c>
      <c r="AX412">
        <v>63</v>
      </c>
      <c r="AY412">
        <v>29</v>
      </c>
      <c r="AZ412">
        <v>29</v>
      </c>
      <c r="BA412">
        <v>0</v>
      </c>
      <c r="BB412">
        <v>6.3675495669896707</v>
      </c>
      <c r="BC412">
        <v>8.1040819278618594E-3</v>
      </c>
      <c r="BD412">
        <v>0.91573682529069378</v>
      </c>
      <c r="BE412">
        <v>2.1210077364173539E-2</v>
      </c>
      <c r="BF412">
        <v>5.4949015417270847E-2</v>
      </c>
      <c r="BG412">
        <v>916</v>
      </c>
      <c r="BH412">
        <v>21</v>
      </c>
      <c r="BI412">
        <v>55</v>
      </c>
      <c r="BJ412">
        <v>8</v>
      </c>
      <c r="BK412">
        <v>915</v>
      </c>
      <c r="BL412">
        <v>22</v>
      </c>
      <c r="BM412">
        <v>55</v>
      </c>
      <c r="BN412">
        <v>8</v>
      </c>
      <c r="BO412">
        <v>1.092896174863388E-3</v>
      </c>
      <c r="BP412">
        <v>4.5454545454545463E-2</v>
      </c>
      <c r="BQ412">
        <v>0</v>
      </c>
      <c r="BR412">
        <v>0</v>
      </c>
      <c r="BS412" s="3">
        <v>4.6547441629408853E-2</v>
      </c>
      <c r="BU412">
        <v>909</v>
      </c>
      <c r="BV412">
        <v>27</v>
      </c>
      <c r="BW412">
        <v>61</v>
      </c>
      <c r="BX412">
        <v>2</v>
      </c>
      <c r="BY412">
        <v>3.9344262295081971E-2</v>
      </c>
      <c r="BZ412">
        <v>1.136363636363636</v>
      </c>
      <c r="CA412">
        <v>0.65454545454545454</v>
      </c>
      <c r="CB412">
        <v>4.5</v>
      </c>
      <c r="CC412" s="3">
        <v>6.3302533532041716</v>
      </c>
    </row>
    <row r="413" spans="1:81" x14ac:dyDescent="0.3">
      <c r="A413" t="s">
        <v>491</v>
      </c>
      <c r="B413">
        <v>0.92380952380952397</v>
      </c>
      <c r="C413">
        <v>1.9501133786848101E-2</v>
      </c>
      <c r="D413">
        <v>5.3061224489795902E-2</v>
      </c>
      <c r="E413">
        <v>3.6281179138322002E-3</v>
      </c>
      <c r="F413">
        <v>5.66893424036281E-2</v>
      </c>
      <c r="G413">
        <v>2.3129251700680298E-2</v>
      </c>
      <c r="H413">
        <v>1000</v>
      </c>
      <c r="I413">
        <v>57</v>
      </c>
      <c r="J413">
        <v>23</v>
      </c>
      <c r="K413">
        <v>0.16388729411645389</v>
      </c>
      <c r="L413">
        <v>0.18822588309557961</v>
      </c>
      <c r="M413">
        <v>-0.67222541176709216</v>
      </c>
      <c r="N413">
        <v>-0.62354823380884095</v>
      </c>
      <c r="O413">
        <v>-0.69197908933165497</v>
      </c>
      <c r="P413">
        <v>-0.62540265773267256</v>
      </c>
      <c r="Q413">
        <v>-0.97860621301141004</v>
      </c>
      <c r="R413">
        <v>-0.88445292050972435</v>
      </c>
      <c r="S413">
        <v>1.7627231417914111</v>
      </c>
      <c r="T413">
        <v>56.5</v>
      </c>
      <c r="U413">
        <v>57.5</v>
      </c>
      <c r="V413">
        <v>22.5</v>
      </c>
      <c r="W413">
        <v>23.5</v>
      </c>
      <c r="X413">
        <v>6.8331615797281031E-3</v>
      </c>
      <c r="Y413">
        <v>2.312664412286583E-2</v>
      </c>
      <c r="Z413">
        <v>2.785597820282797E-4</v>
      </c>
      <c r="AA413">
        <v>2.4671307107400651E-4</v>
      </c>
      <c r="AB413">
        <v>3.2676487539412557E-4</v>
      </c>
      <c r="AC413">
        <v>-0.99950657385785202</v>
      </c>
      <c r="AD413">
        <v>-0.99934647024921175</v>
      </c>
      <c r="AE413">
        <v>-2.4637721337620482</v>
      </c>
      <c r="AF413">
        <v>-2.4100792989565969</v>
      </c>
      <c r="AG413">
        <v>-3.4842999661631882</v>
      </c>
      <c r="AH413">
        <v>-3.4083668309790611</v>
      </c>
      <c r="AI413">
        <v>117.7064047974453</v>
      </c>
      <c r="AJ413">
        <v>0.51668994766630028</v>
      </c>
      <c r="AK413">
        <v>0.74019390495343484</v>
      </c>
      <c r="AL413">
        <v>0</v>
      </c>
      <c r="AM413">
        <v>0.5</v>
      </c>
      <c r="AN413">
        <v>0</v>
      </c>
      <c r="AO413">
        <v>0.5</v>
      </c>
      <c r="AP413">
        <v>2.4671307107400651E-4</v>
      </c>
      <c r="AQ413">
        <v>3.2676487539412557E-4</v>
      </c>
      <c r="AR413">
        <v>9.4891567662968721E-6</v>
      </c>
      <c r="AS413">
        <v>1.6527324803811279E-6</v>
      </c>
      <c r="AT413">
        <v>2.9480496206420781E-6</v>
      </c>
      <c r="AU413">
        <v>542.5111695200136</v>
      </c>
      <c r="AV413">
        <v>5.66893424036281E-2</v>
      </c>
      <c r="AW413">
        <v>2.3129251700680298E-2</v>
      </c>
      <c r="AX413">
        <v>57</v>
      </c>
      <c r="AY413">
        <v>23</v>
      </c>
      <c r="AZ413">
        <v>23</v>
      </c>
      <c r="BA413">
        <v>0</v>
      </c>
      <c r="BB413">
        <v>6.7751532697623169</v>
      </c>
      <c r="BC413">
        <v>6.2341759933562607E-3</v>
      </c>
      <c r="BD413">
        <v>0.92641558188904793</v>
      </c>
      <c r="BE413">
        <v>1.6895075707324039E-2</v>
      </c>
      <c r="BF413">
        <v>5.045516641027184E-2</v>
      </c>
      <c r="BG413">
        <v>926</v>
      </c>
      <c r="BH413">
        <v>17</v>
      </c>
      <c r="BI413">
        <v>50</v>
      </c>
      <c r="BJ413">
        <v>6</v>
      </c>
      <c r="BK413">
        <v>924</v>
      </c>
      <c r="BL413">
        <v>20</v>
      </c>
      <c r="BM413">
        <v>53</v>
      </c>
      <c r="BN413">
        <v>4</v>
      </c>
      <c r="BO413">
        <v>4.329004329004329E-3</v>
      </c>
      <c r="BP413">
        <v>0.45</v>
      </c>
      <c r="BQ413">
        <v>0.169811320754717</v>
      </c>
      <c r="BR413">
        <v>1</v>
      </c>
      <c r="BS413" s="3">
        <v>1.624140325083721</v>
      </c>
      <c r="BU413">
        <v>921</v>
      </c>
      <c r="BV413">
        <v>22</v>
      </c>
      <c r="BW413">
        <v>55</v>
      </c>
      <c r="BX413">
        <v>1</v>
      </c>
      <c r="BY413">
        <v>9.74025974025974E-3</v>
      </c>
      <c r="BZ413">
        <v>0.2</v>
      </c>
      <c r="CA413">
        <v>7.5471698113207544E-2</v>
      </c>
      <c r="CB413">
        <v>2.25</v>
      </c>
      <c r="CC413" s="3">
        <v>2.5352119578534671</v>
      </c>
    </row>
    <row r="414" spans="1:81" x14ac:dyDescent="0.3">
      <c r="A414" t="s">
        <v>492</v>
      </c>
      <c r="B414">
        <v>0.84615384615384603</v>
      </c>
      <c r="C414">
        <v>2.9047875201721401E-2</v>
      </c>
      <c r="D414">
        <v>0.10220548682087099</v>
      </c>
      <c r="E414">
        <v>2.2592791823561099E-2</v>
      </c>
      <c r="F414">
        <v>0.12479827864443201</v>
      </c>
      <c r="G414">
        <v>5.1640667025282402E-2</v>
      </c>
      <c r="H414">
        <v>1000</v>
      </c>
      <c r="I414">
        <v>125</v>
      </c>
      <c r="J414">
        <v>52</v>
      </c>
      <c r="K414">
        <v>0.80735548394513423</v>
      </c>
      <c r="L414">
        <v>0.94368364940103677</v>
      </c>
      <c r="M414">
        <v>0.61471096789026847</v>
      </c>
      <c r="N414">
        <v>0.88736729880207355</v>
      </c>
      <c r="O414">
        <v>0.61390471012481429</v>
      </c>
      <c r="P414">
        <v>1.121803792017537</v>
      </c>
      <c r="Q414">
        <v>0.86819236706323599</v>
      </c>
      <c r="R414">
        <v>1.586470136992767</v>
      </c>
      <c r="S414">
        <v>1.833880007501357</v>
      </c>
      <c r="T414">
        <v>124.5</v>
      </c>
      <c r="U414">
        <v>125.5</v>
      </c>
      <c r="V414">
        <v>51.5</v>
      </c>
      <c r="W414">
        <v>52.5</v>
      </c>
      <c r="X414">
        <v>7.3831777666345522E-3</v>
      </c>
      <c r="Y414">
        <v>9.6434146683399558E-3</v>
      </c>
      <c r="Z414">
        <v>1.3057050476372839E-4</v>
      </c>
      <c r="AA414">
        <v>2.4671307107400651E-4</v>
      </c>
      <c r="AB414">
        <v>3.2676487539412557E-4</v>
      </c>
      <c r="AC414">
        <v>-0.99950657385785202</v>
      </c>
      <c r="AD414">
        <v>-0.99934647024921175</v>
      </c>
      <c r="AE414">
        <v>-2.4637721337620482</v>
      </c>
      <c r="AF414">
        <v>-2.4100792989565969</v>
      </c>
      <c r="AG414">
        <v>-3.4842999661631882</v>
      </c>
      <c r="AH414">
        <v>-3.4083668309790611</v>
      </c>
      <c r="AI414">
        <v>117.7064047974453</v>
      </c>
      <c r="AJ414">
        <v>5.7466533104785138E-5</v>
      </c>
      <c r="AK414">
        <v>1.495963628525879E-3</v>
      </c>
      <c r="AL414">
        <v>0</v>
      </c>
      <c r="AM414">
        <v>0.5</v>
      </c>
      <c r="AN414">
        <v>0</v>
      </c>
      <c r="AO414">
        <v>0.5</v>
      </c>
      <c r="AP414">
        <v>2.4671307107400651E-4</v>
      </c>
      <c r="AQ414">
        <v>3.2676487539412557E-4</v>
      </c>
      <c r="AR414">
        <v>9.4891567662968721E-6</v>
      </c>
      <c r="AS414">
        <v>3.609106743260172E-9</v>
      </c>
      <c r="AT414">
        <v>1.367218728072501E-10</v>
      </c>
      <c r="AU414">
        <v>2510932158.1224928</v>
      </c>
      <c r="AV414">
        <v>0.12479827864443201</v>
      </c>
      <c r="AW414">
        <v>5.1640667025282402E-2</v>
      </c>
      <c r="AX414">
        <v>125</v>
      </c>
      <c r="AY414">
        <v>52</v>
      </c>
      <c r="AZ414">
        <v>52</v>
      </c>
      <c r="BA414">
        <v>0</v>
      </c>
      <c r="BB414">
        <v>5.3978599404824514</v>
      </c>
      <c r="BC414">
        <v>2.0643293444895121E-2</v>
      </c>
      <c r="BD414">
        <v>0.84420434777518072</v>
      </c>
      <c r="BE414">
        <v>3.0997373580387282E-2</v>
      </c>
      <c r="BF414">
        <v>0.10415498519953691</v>
      </c>
      <c r="BG414">
        <v>844</v>
      </c>
      <c r="BH414">
        <v>31</v>
      </c>
      <c r="BI414">
        <v>104</v>
      </c>
      <c r="BJ414">
        <v>21</v>
      </c>
      <c r="BK414">
        <v>846</v>
      </c>
      <c r="BL414">
        <v>29</v>
      </c>
      <c r="BM414">
        <v>102</v>
      </c>
      <c r="BN414">
        <v>23</v>
      </c>
      <c r="BO414">
        <v>4.7281323877068557E-3</v>
      </c>
      <c r="BP414">
        <v>0.13793103448275859</v>
      </c>
      <c r="BQ414">
        <v>3.9215686274509803E-2</v>
      </c>
      <c r="BR414">
        <v>0.17391304347826089</v>
      </c>
      <c r="BS414" s="3">
        <v>0.35578789662323618</v>
      </c>
      <c r="BU414">
        <v>830</v>
      </c>
      <c r="BV414">
        <v>45</v>
      </c>
      <c r="BW414">
        <v>118</v>
      </c>
      <c r="BX414">
        <v>6</v>
      </c>
      <c r="BY414">
        <v>0.30260047281323882</v>
      </c>
      <c r="BZ414">
        <v>8.8275862068965516</v>
      </c>
      <c r="CA414">
        <v>2.509803921568627</v>
      </c>
      <c r="CB414">
        <v>12.565217391304349</v>
      </c>
      <c r="CC414" s="3">
        <v>24.205207992582761</v>
      </c>
    </row>
    <row r="415" spans="1:81" x14ac:dyDescent="0.3">
      <c r="A415" t="s">
        <v>493</v>
      </c>
      <c r="B415">
        <v>0.78943506969919297</v>
      </c>
      <c r="C415">
        <v>3.2281731474688199E-2</v>
      </c>
      <c r="D415">
        <v>0.153338224504769</v>
      </c>
      <c r="E415">
        <v>2.494497432135E-2</v>
      </c>
      <c r="F415">
        <v>0.17828319882611901</v>
      </c>
      <c r="G415">
        <v>5.7226705796038099E-2</v>
      </c>
      <c r="H415">
        <v>1000</v>
      </c>
      <c r="I415">
        <v>178</v>
      </c>
      <c r="J415">
        <v>57</v>
      </c>
      <c r="K415">
        <v>0.98917830091117076</v>
      </c>
      <c r="L415">
        <v>0.97787285241748456</v>
      </c>
      <c r="M415">
        <v>0.97835660182234152</v>
      </c>
      <c r="N415">
        <v>0.95574570483496912</v>
      </c>
      <c r="O415">
        <v>1.623919149206261</v>
      </c>
      <c r="P415">
        <v>1.422468447194247</v>
      </c>
      <c r="Q415">
        <v>2.2965684850048729</v>
      </c>
      <c r="R415">
        <v>2.011674170069901</v>
      </c>
      <c r="S415">
        <v>7.2207735503784107</v>
      </c>
      <c r="T415">
        <v>177.5</v>
      </c>
      <c r="U415">
        <v>178.5</v>
      </c>
      <c r="V415">
        <v>56.5</v>
      </c>
      <c r="W415">
        <v>57.5</v>
      </c>
      <c r="X415">
        <v>7.690924946336386E-4</v>
      </c>
      <c r="Y415">
        <v>4.4890198108474832E-3</v>
      </c>
      <c r="Z415">
        <v>2.492951449193677E-5</v>
      </c>
      <c r="AA415">
        <v>2.4671307107400651E-4</v>
      </c>
      <c r="AB415">
        <v>3.2676487539412557E-4</v>
      </c>
      <c r="AC415">
        <v>-0.99950657385785202</v>
      </c>
      <c r="AD415">
        <v>-0.99934647024921175</v>
      </c>
      <c r="AE415">
        <v>-2.4637721337620482</v>
      </c>
      <c r="AF415">
        <v>-2.4100792989565969</v>
      </c>
      <c r="AG415">
        <v>-3.4842999661631882</v>
      </c>
      <c r="AH415">
        <v>-3.4083668309790611</v>
      </c>
      <c r="AI415">
        <v>117.7064047974453</v>
      </c>
      <c r="AJ415">
        <v>8.219047920848017E-6</v>
      </c>
      <c r="AK415">
        <v>2.9318620772136351E-6</v>
      </c>
      <c r="AL415">
        <v>0</v>
      </c>
      <c r="AM415">
        <v>0.5</v>
      </c>
      <c r="AN415">
        <v>0</v>
      </c>
      <c r="AO415">
        <v>0.5</v>
      </c>
      <c r="AP415">
        <v>2.4671307107400651E-4</v>
      </c>
      <c r="AQ415">
        <v>3.2676487539412557E-4</v>
      </c>
      <c r="AR415">
        <v>9.4891567662968721E-6</v>
      </c>
      <c r="AS415">
        <v>7.3681333372234599E-13</v>
      </c>
      <c r="AT415">
        <v>9.1025944516410791E-12</v>
      </c>
      <c r="AU415">
        <v>35271081108596.859</v>
      </c>
      <c r="AV415">
        <v>0.17828319882611901</v>
      </c>
      <c r="AW415">
        <v>5.7226705796038099E-2</v>
      </c>
      <c r="AX415">
        <v>178</v>
      </c>
      <c r="AY415">
        <v>57</v>
      </c>
      <c r="AZ415">
        <v>57</v>
      </c>
      <c r="BA415">
        <v>0</v>
      </c>
      <c r="BB415">
        <v>5.3311940621884819</v>
      </c>
      <c r="BC415">
        <v>2.8691118794763021E-2</v>
      </c>
      <c r="BD415">
        <v>0.79318121417260601</v>
      </c>
      <c r="BE415">
        <v>2.8535587001275078E-2</v>
      </c>
      <c r="BF415">
        <v>0.14959208003135599</v>
      </c>
      <c r="BG415">
        <v>793</v>
      </c>
      <c r="BH415">
        <v>29</v>
      </c>
      <c r="BI415">
        <v>150</v>
      </c>
      <c r="BJ415">
        <v>29</v>
      </c>
      <c r="BK415">
        <v>789</v>
      </c>
      <c r="BL415">
        <v>32</v>
      </c>
      <c r="BM415">
        <v>153</v>
      </c>
      <c r="BN415">
        <v>25</v>
      </c>
      <c r="BO415">
        <v>2.027883396704689E-2</v>
      </c>
      <c r="BP415">
        <v>0.28125</v>
      </c>
      <c r="BQ415">
        <v>5.8823529411764712E-2</v>
      </c>
      <c r="BR415">
        <v>0.64</v>
      </c>
      <c r="BS415" s="3">
        <v>1.0003523633788121</v>
      </c>
      <c r="BU415">
        <v>775</v>
      </c>
      <c r="BV415">
        <v>47</v>
      </c>
      <c r="BW415">
        <v>168</v>
      </c>
      <c r="BX415">
        <v>10</v>
      </c>
      <c r="BY415">
        <v>0.24841571609632451</v>
      </c>
      <c r="BZ415">
        <v>7.03125</v>
      </c>
      <c r="CA415">
        <v>1.470588235294118</v>
      </c>
      <c r="CB415">
        <v>9</v>
      </c>
      <c r="CC415" s="3">
        <v>17.750253951390441</v>
      </c>
    </row>
    <row r="416" spans="1:81" x14ac:dyDescent="0.3">
      <c r="A416" t="s">
        <v>494</v>
      </c>
      <c r="B416">
        <v>0.89942975635044098</v>
      </c>
      <c r="C416">
        <v>2.54017625712805E-2</v>
      </c>
      <c r="D416">
        <v>6.4282011404872996E-2</v>
      </c>
      <c r="E416">
        <v>1.08864696734059E-2</v>
      </c>
      <c r="F416">
        <v>7.5168481078278906E-2</v>
      </c>
      <c r="G416">
        <v>3.62882322446864E-2</v>
      </c>
      <c r="H416">
        <v>1000</v>
      </c>
      <c r="I416">
        <v>75</v>
      </c>
      <c r="J416">
        <v>36</v>
      </c>
      <c r="K416">
        <v>0.31377813017508099</v>
      </c>
      <c r="L416">
        <v>0.58904827245958147</v>
      </c>
      <c r="M416">
        <v>-0.3724437396498379</v>
      </c>
      <c r="N416">
        <v>0.17809654491916291</v>
      </c>
      <c r="O416">
        <v>-0.34306649891833269</v>
      </c>
      <c r="P416">
        <v>0.15916794205464191</v>
      </c>
      <c r="Q416">
        <v>-0.48516929556616101</v>
      </c>
      <c r="R416">
        <v>0.22509746234868941</v>
      </c>
      <c r="S416">
        <v>1.0437542316967321</v>
      </c>
      <c r="T416">
        <v>74.5</v>
      </c>
      <c r="U416">
        <v>75.5</v>
      </c>
      <c r="V416">
        <v>35.5</v>
      </c>
      <c r="W416">
        <v>36.5</v>
      </c>
      <c r="X416">
        <v>9.6616238923868392E-3</v>
      </c>
      <c r="Y416">
        <v>3.3112518025610993E-2</v>
      </c>
      <c r="Z416">
        <v>3.3391857951977732E-4</v>
      </c>
      <c r="AA416">
        <v>2.4671307107400651E-4</v>
      </c>
      <c r="AB416">
        <v>3.2676487539412557E-4</v>
      </c>
      <c r="AC416">
        <v>-0.99950657385785202</v>
      </c>
      <c r="AD416">
        <v>-0.99934647024921175</v>
      </c>
      <c r="AE416">
        <v>-2.4637721337620482</v>
      </c>
      <c r="AF416">
        <v>-2.4100792989565969</v>
      </c>
      <c r="AG416">
        <v>-3.4842999661631882</v>
      </c>
      <c r="AH416">
        <v>-3.4083668309790611</v>
      </c>
      <c r="AI416">
        <v>117.7064047974453</v>
      </c>
      <c r="AJ416">
        <v>1.3779040317947759E-2</v>
      </c>
      <c r="AK416">
        <v>0.17317461878601101</v>
      </c>
      <c r="AL416">
        <v>0</v>
      </c>
      <c r="AM416">
        <v>0.5</v>
      </c>
      <c r="AN416">
        <v>0</v>
      </c>
      <c r="AO416">
        <v>0.5</v>
      </c>
      <c r="AP416">
        <v>2.4671307107400651E-4</v>
      </c>
      <c r="AQ416">
        <v>3.2676487539412557E-4</v>
      </c>
      <c r="AR416">
        <v>9.4891567662968721E-6</v>
      </c>
      <c r="AS416">
        <v>5.4672600898249352E-7</v>
      </c>
      <c r="AT416">
        <v>1.125649902384414E-7</v>
      </c>
      <c r="AU416">
        <v>51486.709011697872</v>
      </c>
      <c r="AV416">
        <v>7.5168481078278906E-2</v>
      </c>
      <c r="AW416">
        <v>3.62882322446864E-2</v>
      </c>
      <c r="AX416">
        <v>75</v>
      </c>
      <c r="AY416">
        <v>36</v>
      </c>
      <c r="AZ416">
        <v>36</v>
      </c>
      <c r="BA416">
        <v>0</v>
      </c>
      <c r="BB416">
        <v>5.967311068277926</v>
      </c>
      <c r="BC416">
        <v>1.0853451057081321E-2</v>
      </c>
      <c r="BD416">
        <v>0.8993967377341161</v>
      </c>
      <c r="BE416">
        <v>2.5434781187605081E-2</v>
      </c>
      <c r="BF416">
        <v>6.4315030021197581E-2</v>
      </c>
      <c r="BG416">
        <v>899</v>
      </c>
      <c r="BH416">
        <v>25</v>
      </c>
      <c r="BI416">
        <v>64</v>
      </c>
      <c r="BJ416">
        <v>11</v>
      </c>
      <c r="BK416">
        <v>899</v>
      </c>
      <c r="BL416">
        <v>25</v>
      </c>
      <c r="BM416">
        <v>64</v>
      </c>
      <c r="BN416">
        <v>11</v>
      </c>
      <c r="BO416">
        <v>0</v>
      </c>
      <c r="BP416">
        <v>0</v>
      </c>
      <c r="BQ416">
        <v>0</v>
      </c>
      <c r="BR416">
        <v>0</v>
      </c>
      <c r="BS416" s="3">
        <v>0</v>
      </c>
      <c r="BU416">
        <v>891</v>
      </c>
      <c r="BV416">
        <v>34</v>
      </c>
      <c r="BW416">
        <v>72</v>
      </c>
      <c r="BX416">
        <v>3</v>
      </c>
      <c r="BY416">
        <v>7.1190211345939933E-2</v>
      </c>
      <c r="BZ416">
        <v>3.24</v>
      </c>
      <c r="CA416">
        <v>1</v>
      </c>
      <c r="CB416">
        <v>5.8181818181818183</v>
      </c>
      <c r="CC416" s="3">
        <v>10.12937202952776</v>
      </c>
    </row>
    <row r="417" spans="1:81" x14ac:dyDescent="0.3">
      <c r="A417" t="s">
        <v>495</v>
      </c>
      <c r="B417">
        <v>0.897342995169082</v>
      </c>
      <c r="C417">
        <v>2.1739130434782601E-2</v>
      </c>
      <c r="D417">
        <v>6.88405797101449E-2</v>
      </c>
      <c r="E417">
        <v>1.20772946859903E-2</v>
      </c>
      <c r="F417">
        <v>8.0917874396135306E-2</v>
      </c>
      <c r="G417">
        <v>3.3816425120772903E-2</v>
      </c>
      <c r="H417">
        <v>1000</v>
      </c>
      <c r="I417">
        <v>81</v>
      </c>
      <c r="J417">
        <v>34</v>
      </c>
      <c r="K417">
        <v>0.37375416859470861</v>
      </c>
      <c r="L417">
        <v>0.52183346280871312</v>
      </c>
      <c r="M417">
        <v>-0.25249166281058277</v>
      </c>
      <c r="N417">
        <v>4.3666925617426237E-2</v>
      </c>
      <c r="O417">
        <v>-0.2276364482594882</v>
      </c>
      <c r="P417">
        <v>3.8718143923656079E-2</v>
      </c>
      <c r="Q417">
        <v>-0.32192655241900953</v>
      </c>
      <c r="R417">
        <v>5.4755724246747871E-2</v>
      </c>
      <c r="S417">
        <v>1.208153057032112</v>
      </c>
      <c r="T417">
        <v>80.5</v>
      </c>
      <c r="U417">
        <v>81.5</v>
      </c>
      <c r="V417">
        <v>33.5</v>
      </c>
      <c r="W417">
        <v>34.5</v>
      </c>
      <c r="X417">
        <v>1.0293151494865651E-2</v>
      </c>
      <c r="Y417">
        <v>3.3924201228875413E-2</v>
      </c>
      <c r="Z417">
        <v>4.2187127216716049E-4</v>
      </c>
      <c r="AA417">
        <v>2.4671307107400651E-4</v>
      </c>
      <c r="AB417">
        <v>3.2676487539412557E-4</v>
      </c>
      <c r="AC417">
        <v>-0.99950657385785202</v>
      </c>
      <c r="AD417">
        <v>-0.99934647024921175</v>
      </c>
      <c r="AE417">
        <v>-2.4637721337620482</v>
      </c>
      <c r="AF417">
        <v>-2.4100792989565969</v>
      </c>
      <c r="AG417">
        <v>-3.4842999661631882</v>
      </c>
      <c r="AH417">
        <v>-3.4083668309790611</v>
      </c>
      <c r="AI417">
        <v>117.7064047974453</v>
      </c>
      <c r="AJ417">
        <v>2.5246421506387839E-2</v>
      </c>
      <c r="AK417">
        <v>0.10362944577616159</v>
      </c>
      <c r="AL417">
        <v>0</v>
      </c>
      <c r="AM417">
        <v>0.5</v>
      </c>
      <c r="AN417">
        <v>0</v>
      </c>
      <c r="AO417">
        <v>0.5</v>
      </c>
      <c r="AP417">
        <v>2.4671307107400651E-4</v>
      </c>
      <c r="AQ417">
        <v>3.2676487539412557E-4</v>
      </c>
      <c r="AR417">
        <v>9.4891567662968721E-6</v>
      </c>
      <c r="AS417">
        <v>3.485514609916799E-7</v>
      </c>
      <c r="AT417">
        <v>2.1130103233066639E-7</v>
      </c>
      <c r="AU417">
        <v>54354.943388886612</v>
      </c>
      <c r="AV417">
        <v>8.0917874396135306E-2</v>
      </c>
      <c r="AW417">
        <v>3.3816425120772903E-2</v>
      </c>
      <c r="AX417">
        <v>81</v>
      </c>
      <c r="AY417">
        <v>34</v>
      </c>
      <c r="AZ417">
        <v>34</v>
      </c>
      <c r="BA417">
        <v>0</v>
      </c>
      <c r="BB417">
        <v>5.9196650214662219</v>
      </c>
      <c r="BC417">
        <v>1.071499951456646E-2</v>
      </c>
      <c r="BD417">
        <v>0.89598069999765828</v>
      </c>
      <c r="BE417">
        <v>2.3101425606206441E-2</v>
      </c>
      <c r="BF417">
        <v>7.0202874881568844E-2</v>
      </c>
      <c r="BG417">
        <v>896</v>
      </c>
      <c r="BH417">
        <v>23</v>
      </c>
      <c r="BI417">
        <v>70</v>
      </c>
      <c r="BJ417">
        <v>11</v>
      </c>
      <c r="BK417">
        <v>897</v>
      </c>
      <c r="BL417">
        <v>22</v>
      </c>
      <c r="BM417">
        <v>69</v>
      </c>
      <c r="BN417">
        <v>12</v>
      </c>
      <c r="BO417">
        <v>1.1148272017837239E-3</v>
      </c>
      <c r="BP417">
        <v>4.5454545454545463E-2</v>
      </c>
      <c r="BQ417">
        <v>1.4492753623188409E-2</v>
      </c>
      <c r="BR417">
        <v>8.3333333333333329E-2</v>
      </c>
      <c r="BS417" s="3">
        <v>0.14439545961285091</v>
      </c>
      <c r="BU417">
        <v>888</v>
      </c>
      <c r="BV417">
        <v>31</v>
      </c>
      <c r="BW417">
        <v>78</v>
      </c>
      <c r="BX417">
        <v>3</v>
      </c>
      <c r="BY417">
        <v>9.0301003344481601E-2</v>
      </c>
      <c r="BZ417">
        <v>3.6818181818181821</v>
      </c>
      <c r="CA417">
        <v>1.173913043478261</v>
      </c>
      <c r="CB417">
        <v>6.75</v>
      </c>
      <c r="CC417" s="3">
        <v>11.69603222864092</v>
      </c>
    </row>
    <row r="418" spans="1:81" x14ac:dyDescent="0.3">
      <c r="A418" t="s">
        <v>496</v>
      </c>
      <c r="B418">
        <v>0.90785204412719001</v>
      </c>
      <c r="C418">
        <v>2.2063595068137602E-2</v>
      </c>
      <c r="D418">
        <v>5.9701492537313397E-2</v>
      </c>
      <c r="E418">
        <v>1.0382868267358901E-2</v>
      </c>
      <c r="F418">
        <v>7.0084360804672299E-2</v>
      </c>
      <c r="G418">
        <v>3.2446463335496403E-2</v>
      </c>
      <c r="H418">
        <v>1000</v>
      </c>
      <c r="I418">
        <v>70</v>
      </c>
      <c r="J418">
        <v>32</v>
      </c>
      <c r="K418">
        <v>0.2671123889254603</v>
      </c>
      <c r="L418">
        <v>0.45395965637658481</v>
      </c>
      <c r="M418">
        <v>-0.4657752221490794</v>
      </c>
      <c r="N418">
        <v>-9.2080687246830495E-2</v>
      </c>
      <c r="O418">
        <v>-0.43951622736398238</v>
      </c>
      <c r="P418">
        <v>-8.178637566077275E-2</v>
      </c>
      <c r="Q418">
        <v>-0.6215698096212009</v>
      </c>
      <c r="R418">
        <v>-0.1156634016768056</v>
      </c>
      <c r="S418">
        <v>1.2071061836597801</v>
      </c>
      <c r="T418">
        <v>69.5</v>
      </c>
      <c r="U418">
        <v>70.5</v>
      </c>
      <c r="V418">
        <v>31.5</v>
      </c>
      <c r="W418">
        <v>32.5</v>
      </c>
      <c r="X418">
        <v>8.9843354687093036E-3</v>
      </c>
      <c r="Y418">
        <v>3.3766185335175843E-2</v>
      </c>
      <c r="Z418">
        <v>3.6619586360598987E-4</v>
      </c>
      <c r="AA418">
        <v>2.4671307107400651E-4</v>
      </c>
      <c r="AB418">
        <v>3.2676487539412557E-4</v>
      </c>
      <c r="AC418">
        <v>-0.99950657385785202</v>
      </c>
      <c r="AD418">
        <v>-0.99934647024921175</v>
      </c>
      <c r="AE418">
        <v>-2.4637721337620482</v>
      </c>
      <c r="AF418">
        <v>-2.4100792989565969</v>
      </c>
      <c r="AG418">
        <v>-3.4842999661631882</v>
      </c>
      <c r="AH418">
        <v>-3.4083668309790611</v>
      </c>
      <c r="AI418">
        <v>117.7064047974453</v>
      </c>
      <c r="AJ418">
        <v>4.5452360436156657E-2</v>
      </c>
      <c r="AK418">
        <v>0.26264362440822758</v>
      </c>
      <c r="AL418">
        <v>0</v>
      </c>
      <c r="AM418">
        <v>0.5</v>
      </c>
      <c r="AN418">
        <v>0</v>
      </c>
      <c r="AO418">
        <v>0.5</v>
      </c>
      <c r="AP418">
        <v>2.4671307107400651E-4</v>
      </c>
      <c r="AQ418">
        <v>3.2676487539412557E-4</v>
      </c>
      <c r="AR418">
        <v>9.4891567662968721E-6</v>
      </c>
      <c r="AS418">
        <v>7.71060028280255E-7</v>
      </c>
      <c r="AT418">
        <v>3.7864358314274759E-7</v>
      </c>
      <c r="AU418">
        <v>11902.06354752785</v>
      </c>
      <c r="AV418">
        <v>7.0084360804672299E-2</v>
      </c>
      <c r="AW418">
        <v>3.2446463335496403E-2</v>
      </c>
      <c r="AX418">
        <v>70</v>
      </c>
      <c r="AY418">
        <v>32</v>
      </c>
      <c r="AZ418">
        <v>32</v>
      </c>
      <c r="BA418">
        <v>0</v>
      </c>
      <c r="BB418">
        <v>6.1364447002498119</v>
      </c>
      <c r="BC418">
        <v>9.4402939700537845E-3</v>
      </c>
      <c r="BD418">
        <v>0.90690946982988507</v>
      </c>
      <c r="BE418">
        <v>2.3006169365442621E-2</v>
      </c>
      <c r="BF418">
        <v>6.0644066834618517E-2</v>
      </c>
      <c r="BG418">
        <v>907</v>
      </c>
      <c r="BH418">
        <v>23</v>
      </c>
      <c r="BI418">
        <v>61</v>
      </c>
      <c r="BJ418">
        <v>9</v>
      </c>
      <c r="BK418">
        <v>908</v>
      </c>
      <c r="BL418">
        <v>22</v>
      </c>
      <c r="BM418">
        <v>60</v>
      </c>
      <c r="BN418">
        <v>10</v>
      </c>
      <c r="BO418">
        <v>1.101321585903084E-3</v>
      </c>
      <c r="BP418">
        <v>4.5454545454545463E-2</v>
      </c>
      <c r="BQ418">
        <v>1.666666666666667E-2</v>
      </c>
      <c r="BR418">
        <v>0.1</v>
      </c>
      <c r="BS418" s="3">
        <v>0.1632225337071152</v>
      </c>
      <c r="BU418">
        <v>900</v>
      </c>
      <c r="BV418">
        <v>30</v>
      </c>
      <c r="BW418">
        <v>68</v>
      </c>
      <c r="BX418">
        <v>2</v>
      </c>
      <c r="BY418">
        <v>7.0484581497797363E-2</v>
      </c>
      <c r="BZ418">
        <v>2.9090909090909092</v>
      </c>
      <c r="CA418">
        <v>1.0666666666666671</v>
      </c>
      <c r="CB418">
        <v>6.4</v>
      </c>
      <c r="CC418" s="3">
        <v>10.446242157255369</v>
      </c>
    </row>
    <row r="419" spans="1:81" x14ac:dyDescent="0.3">
      <c r="A419" t="s">
        <v>497</v>
      </c>
      <c r="B419">
        <v>0.90875273522975897</v>
      </c>
      <c r="C419">
        <v>3.0415754923413599E-2</v>
      </c>
      <c r="D419">
        <v>4.7045951859956199E-2</v>
      </c>
      <c r="E419">
        <v>1.37855579868709E-2</v>
      </c>
      <c r="F419">
        <v>6.08315098468271E-2</v>
      </c>
      <c r="G419">
        <v>4.42013129102845E-2</v>
      </c>
      <c r="H419">
        <v>1000</v>
      </c>
      <c r="I419">
        <v>61</v>
      </c>
      <c r="J419">
        <v>44</v>
      </c>
      <c r="K419">
        <v>0.1926210185532217</v>
      </c>
      <c r="L419">
        <v>0.81752806605415029</v>
      </c>
      <c r="M419">
        <v>-0.61475796289355666</v>
      </c>
      <c r="N419">
        <v>0.63505613210830059</v>
      </c>
      <c r="O419">
        <v>-0.61396542418541855</v>
      </c>
      <c r="P419">
        <v>0.64062803565988913</v>
      </c>
      <c r="Q419">
        <v>-0.86827822971116919</v>
      </c>
      <c r="R419">
        <v>0.90598485646665006</v>
      </c>
      <c r="S419">
        <v>0.35797562541583239</v>
      </c>
      <c r="T419">
        <v>60.5</v>
      </c>
      <c r="U419">
        <v>61.5</v>
      </c>
      <c r="V419">
        <v>43.5</v>
      </c>
      <c r="W419">
        <v>44.5</v>
      </c>
      <c r="X419">
        <v>7.5310660308194888E-3</v>
      </c>
      <c r="Y419">
        <v>2.2515001173203038E-2</v>
      </c>
      <c r="Z419">
        <v>6.0699048863656288E-5</v>
      </c>
      <c r="AA419">
        <v>2.4671307107400651E-4</v>
      </c>
      <c r="AB419">
        <v>3.2676487539412557E-4</v>
      </c>
      <c r="AC419">
        <v>-0.99950657385785202</v>
      </c>
      <c r="AD419">
        <v>-0.99934647024921175</v>
      </c>
      <c r="AE419">
        <v>-2.4637721337620482</v>
      </c>
      <c r="AF419">
        <v>-2.4100792989565969</v>
      </c>
      <c r="AG419">
        <v>-3.4842999661631882</v>
      </c>
      <c r="AH419">
        <v>-3.4083668309790611</v>
      </c>
      <c r="AI419">
        <v>117.7064047974453</v>
      </c>
      <c r="AJ419">
        <v>1.0250604014977001E-3</v>
      </c>
      <c r="AK419">
        <v>0.54190971190962667</v>
      </c>
      <c r="AL419">
        <v>0</v>
      </c>
      <c r="AM419">
        <v>0.5</v>
      </c>
      <c r="AN419">
        <v>0</v>
      </c>
      <c r="AO419">
        <v>0.5</v>
      </c>
      <c r="AP419">
        <v>2.4671307107400651E-4</v>
      </c>
      <c r="AQ419">
        <v>3.2676487539412557E-4</v>
      </c>
      <c r="AR419">
        <v>9.4891567662968721E-6</v>
      </c>
      <c r="AS419">
        <v>1.3335790275400649E-6</v>
      </c>
      <c r="AT419">
        <v>5.693949226715132E-9</v>
      </c>
      <c r="AU419">
        <v>75853.768201688334</v>
      </c>
      <c r="AV419">
        <v>6.08315098468271E-2</v>
      </c>
      <c r="AW419">
        <v>4.42013129102845E-2</v>
      </c>
      <c r="AX419">
        <v>61</v>
      </c>
      <c r="AY419">
        <v>44</v>
      </c>
      <c r="AZ419">
        <v>44</v>
      </c>
      <c r="BA419">
        <v>0</v>
      </c>
      <c r="BB419">
        <v>6.1505843769991504</v>
      </c>
      <c r="BC419">
        <v>1.114740114479236E-2</v>
      </c>
      <c r="BD419">
        <v>0.90611457838768084</v>
      </c>
      <c r="BE419">
        <v>3.3053911765492133E-2</v>
      </c>
      <c r="BF419">
        <v>4.9684108702034741E-2</v>
      </c>
      <c r="BG419">
        <v>906</v>
      </c>
      <c r="BH419">
        <v>33</v>
      </c>
      <c r="BI419">
        <v>50</v>
      </c>
      <c r="BJ419">
        <v>11</v>
      </c>
      <c r="BK419">
        <v>909</v>
      </c>
      <c r="BL419">
        <v>30</v>
      </c>
      <c r="BM419">
        <v>47</v>
      </c>
      <c r="BN419">
        <v>14</v>
      </c>
      <c r="BO419">
        <v>9.9009900990099011E-3</v>
      </c>
      <c r="BP419">
        <v>0.3</v>
      </c>
      <c r="BQ419">
        <v>0.19148936170212769</v>
      </c>
      <c r="BR419">
        <v>0.6428571428571429</v>
      </c>
      <c r="BS419" s="3">
        <v>1.144247494658281</v>
      </c>
      <c r="BU419">
        <v>898</v>
      </c>
      <c r="BV419">
        <v>42</v>
      </c>
      <c r="BW419">
        <v>58</v>
      </c>
      <c r="BX419">
        <v>3</v>
      </c>
      <c r="BY419">
        <v>0.13311331133113311</v>
      </c>
      <c r="BZ419">
        <v>4.8</v>
      </c>
      <c r="CA419">
        <v>2.5744680851063828</v>
      </c>
      <c r="CB419">
        <v>8.6428571428571423</v>
      </c>
      <c r="CC419" s="3">
        <v>16.150438539294662</v>
      </c>
    </row>
    <row r="420" spans="1:81" x14ac:dyDescent="0.3">
      <c r="A420" t="s">
        <v>498</v>
      </c>
      <c r="B420">
        <v>0.90708698743778104</v>
      </c>
      <c r="C420">
        <v>2.7968712965157599E-2</v>
      </c>
      <c r="D420">
        <v>5.3804219009243898E-2</v>
      </c>
      <c r="E420">
        <v>1.1140080587817E-2</v>
      </c>
      <c r="F420">
        <v>6.4944299597060898E-2</v>
      </c>
      <c r="G420">
        <v>3.9108793552974599E-2</v>
      </c>
      <c r="H420">
        <v>1000</v>
      </c>
      <c r="I420">
        <v>65</v>
      </c>
      <c r="J420">
        <v>39</v>
      </c>
      <c r="K420">
        <v>0.22410391529663609</v>
      </c>
      <c r="L420">
        <v>0.6845650024962141</v>
      </c>
      <c r="M420">
        <v>-0.55179216940672771</v>
      </c>
      <c r="N420">
        <v>0.36913000499242821</v>
      </c>
      <c r="O420">
        <v>-0.53627418674027627</v>
      </c>
      <c r="P420">
        <v>0.33976670636654061</v>
      </c>
      <c r="Q420">
        <v>-0.75840622803870061</v>
      </c>
      <c r="R420">
        <v>0.4805026841863988</v>
      </c>
      <c r="S420">
        <v>0.69010112844959448</v>
      </c>
      <c r="T420">
        <v>64.5</v>
      </c>
      <c r="U420">
        <v>65.5</v>
      </c>
      <c r="V420">
        <v>38.5</v>
      </c>
      <c r="W420">
        <v>39.5</v>
      </c>
      <c r="X420">
        <v>8.204631739635565E-3</v>
      </c>
      <c r="Y420">
        <v>3.0247821208390421E-2</v>
      </c>
      <c r="Z420">
        <v>1.7126393869266641E-4</v>
      </c>
      <c r="AA420">
        <v>2.4671307107400651E-4</v>
      </c>
      <c r="AB420">
        <v>3.2676487539412557E-4</v>
      </c>
      <c r="AC420">
        <v>-0.99950657385785202</v>
      </c>
      <c r="AD420">
        <v>-0.99934647024921175</v>
      </c>
      <c r="AE420">
        <v>-2.4637721337620482</v>
      </c>
      <c r="AF420">
        <v>-2.4100792989565969</v>
      </c>
      <c r="AG420">
        <v>-3.4842999661631882</v>
      </c>
      <c r="AH420">
        <v>-3.4083668309790611</v>
      </c>
      <c r="AI420">
        <v>117.7064047974453</v>
      </c>
      <c r="AJ420">
        <v>5.3754353238679208E-3</v>
      </c>
      <c r="AK420">
        <v>0.39431371628947309</v>
      </c>
      <c r="AL420">
        <v>0</v>
      </c>
      <c r="AM420">
        <v>0.5</v>
      </c>
      <c r="AN420">
        <v>0</v>
      </c>
      <c r="AO420">
        <v>0.5</v>
      </c>
      <c r="AP420">
        <v>2.4671307107400651E-4</v>
      </c>
      <c r="AQ420">
        <v>3.2676487539412557E-4</v>
      </c>
      <c r="AR420">
        <v>9.4891567662968721E-6</v>
      </c>
      <c r="AS420">
        <v>1.0571493432275111E-6</v>
      </c>
      <c r="AT420">
        <v>4.0114362760625317E-8</v>
      </c>
      <c r="AU420">
        <v>38322.806577811149</v>
      </c>
      <c r="AV420">
        <v>6.4944299597060898E-2</v>
      </c>
      <c r="AW420">
        <v>3.9108793552974599E-2</v>
      </c>
      <c r="AX420">
        <v>65</v>
      </c>
      <c r="AY420">
        <v>39</v>
      </c>
      <c r="AZ420">
        <v>39</v>
      </c>
      <c r="BA420">
        <v>0</v>
      </c>
      <c r="BB420">
        <v>6.1100816700869967</v>
      </c>
      <c r="BC420">
        <v>1.0499496970973649E-2</v>
      </c>
      <c r="BD420">
        <v>0.90644640382093811</v>
      </c>
      <c r="BE420">
        <v>2.860929658200095E-2</v>
      </c>
      <c r="BF420">
        <v>5.4444802626087252E-2</v>
      </c>
      <c r="BG420">
        <v>906</v>
      </c>
      <c r="BH420">
        <v>29</v>
      </c>
      <c r="BI420">
        <v>54</v>
      </c>
      <c r="BJ420">
        <v>10</v>
      </c>
      <c r="BK420">
        <v>907</v>
      </c>
      <c r="BL420">
        <v>28</v>
      </c>
      <c r="BM420">
        <v>54</v>
      </c>
      <c r="BN420">
        <v>11</v>
      </c>
      <c r="BO420">
        <v>1.1025358324145531E-3</v>
      </c>
      <c r="BP420">
        <v>3.5714285714285712E-2</v>
      </c>
      <c r="BQ420">
        <v>0</v>
      </c>
      <c r="BR420">
        <v>9.0909090909090912E-2</v>
      </c>
      <c r="BS420" s="3">
        <v>0.12772591245579121</v>
      </c>
      <c r="BU420">
        <v>898</v>
      </c>
      <c r="BV420">
        <v>37</v>
      </c>
      <c r="BW420">
        <v>62</v>
      </c>
      <c r="BX420">
        <v>3</v>
      </c>
      <c r="BY420">
        <v>8.9305402425578828E-2</v>
      </c>
      <c r="BZ420">
        <v>2.8928571428571428</v>
      </c>
      <c r="CA420">
        <v>1.1851851851851849</v>
      </c>
      <c r="CB420">
        <v>5.8181818181818183</v>
      </c>
      <c r="CC420" s="3">
        <v>9.9855295486497262</v>
      </c>
    </row>
    <row r="421" spans="1:81" x14ac:dyDescent="0.3">
      <c r="A421" t="s">
        <v>499</v>
      </c>
      <c r="B421">
        <v>0.91304347826086996</v>
      </c>
      <c r="C421">
        <v>2.75066548358474E-2</v>
      </c>
      <c r="D421">
        <v>4.79148181011535E-2</v>
      </c>
      <c r="E421">
        <v>1.1535048802129501E-2</v>
      </c>
      <c r="F421">
        <v>5.9449866903283001E-2</v>
      </c>
      <c r="G421">
        <v>3.9041703637976898E-2</v>
      </c>
      <c r="H421">
        <v>1000</v>
      </c>
      <c r="I421">
        <v>59</v>
      </c>
      <c r="J421">
        <v>39</v>
      </c>
      <c r="K421">
        <v>0.17790499708571131</v>
      </c>
      <c r="L421">
        <v>0.6845650024962141</v>
      </c>
      <c r="M421">
        <v>-0.64419000582857744</v>
      </c>
      <c r="N421">
        <v>0.36913000499242821</v>
      </c>
      <c r="O421">
        <v>-0.65292719600531668</v>
      </c>
      <c r="P421">
        <v>0.33976670636654061</v>
      </c>
      <c r="Q421">
        <v>-0.92337849583295506</v>
      </c>
      <c r="R421">
        <v>0.4805026841863988</v>
      </c>
      <c r="S421">
        <v>0.58565494975652965</v>
      </c>
      <c r="T421">
        <v>58.5</v>
      </c>
      <c r="U421">
        <v>59.5</v>
      </c>
      <c r="V421">
        <v>38.5</v>
      </c>
      <c r="W421">
        <v>39.5</v>
      </c>
      <c r="X421">
        <v>7.1840291994793859E-3</v>
      </c>
      <c r="Y421">
        <v>3.0247821208390421E-2</v>
      </c>
      <c r="Z421">
        <v>1.2726354139549361E-4</v>
      </c>
      <c r="AA421">
        <v>2.4671307107400651E-4</v>
      </c>
      <c r="AB421">
        <v>3.2676487539412557E-4</v>
      </c>
      <c r="AC421">
        <v>-0.99950657385785202</v>
      </c>
      <c r="AD421">
        <v>-0.99934647024921175</v>
      </c>
      <c r="AE421">
        <v>-2.4637721337620482</v>
      </c>
      <c r="AF421">
        <v>-2.4100792989565969</v>
      </c>
      <c r="AG421">
        <v>-3.4842999661631882</v>
      </c>
      <c r="AH421">
        <v>-3.4083668309790611</v>
      </c>
      <c r="AI421">
        <v>117.7064047974453</v>
      </c>
      <c r="AJ421">
        <v>5.3754353238679208E-3</v>
      </c>
      <c r="AK421">
        <v>0.63381685365117624</v>
      </c>
      <c r="AL421">
        <v>0</v>
      </c>
      <c r="AM421">
        <v>0.5</v>
      </c>
      <c r="AN421">
        <v>0</v>
      </c>
      <c r="AO421">
        <v>0.5</v>
      </c>
      <c r="AP421">
        <v>2.4671307107400651E-4</v>
      </c>
      <c r="AQ421">
        <v>3.2676487539412557E-4</v>
      </c>
      <c r="AR421">
        <v>9.4891567662968721E-6</v>
      </c>
      <c r="AS421">
        <v>1.4878777155975359E-6</v>
      </c>
      <c r="AT421">
        <v>4.0114362760625317E-8</v>
      </c>
      <c r="AU421">
        <v>20233.196016882819</v>
      </c>
      <c r="AV421">
        <v>5.9449866903283001E-2</v>
      </c>
      <c r="AW421">
        <v>3.9041703637976898E-2</v>
      </c>
      <c r="AX421">
        <v>59</v>
      </c>
      <c r="AY421">
        <v>39</v>
      </c>
      <c r="AZ421">
        <v>39</v>
      </c>
      <c r="BA421">
        <v>0</v>
      </c>
      <c r="BB421">
        <v>6.2615537232630603</v>
      </c>
      <c r="BC421">
        <v>9.9131097837835674E-3</v>
      </c>
      <c r="BD421">
        <v>0.91142153924252367</v>
      </c>
      <c r="BE421">
        <v>2.9128593854193328E-2</v>
      </c>
      <c r="BF421">
        <v>4.9536757119499432E-2</v>
      </c>
      <c r="BG421">
        <v>911</v>
      </c>
      <c r="BH421">
        <v>29</v>
      </c>
      <c r="BI421">
        <v>50</v>
      </c>
      <c r="BJ421">
        <v>10</v>
      </c>
      <c r="BK421">
        <v>913</v>
      </c>
      <c r="BL421">
        <v>28</v>
      </c>
      <c r="BM421">
        <v>48</v>
      </c>
      <c r="BN421">
        <v>12</v>
      </c>
      <c r="BO421">
        <v>4.3811610076670317E-3</v>
      </c>
      <c r="BP421">
        <v>3.5714285714285712E-2</v>
      </c>
      <c r="BQ421">
        <v>8.3333333333333329E-2</v>
      </c>
      <c r="BR421">
        <v>0.33333333333333331</v>
      </c>
      <c r="BS421" s="3">
        <v>0.45676211338861938</v>
      </c>
      <c r="BU421">
        <v>904</v>
      </c>
      <c r="BV421">
        <v>37</v>
      </c>
      <c r="BW421">
        <v>57</v>
      </c>
      <c r="BX421">
        <v>2</v>
      </c>
      <c r="BY421">
        <v>8.8718510405257398E-2</v>
      </c>
      <c r="BZ421">
        <v>2.8928571428571428</v>
      </c>
      <c r="CA421">
        <v>1.6875</v>
      </c>
      <c r="CB421">
        <v>8.3333333333333339</v>
      </c>
      <c r="CC421" s="3">
        <v>13.00240898659573</v>
      </c>
    </row>
    <row r="422" spans="1:81" x14ac:dyDescent="0.3">
      <c r="A422" t="s">
        <v>500</v>
      </c>
      <c r="B422">
        <v>0.90666666666666695</v>
      </c>
      <c r="C422">
        <v>2.9333333333333302E-2</v>
      </c>
      <c r="D422">
        <v>5.4666666666666697E-2</v>
      </c>
      <c r="E422">
        <v>9.3333333333333306E-3</v>
      </c>
      <c r="F422">
        <v>6.4000000000000001E-2</v>
      </c>
      <c r="G422">
        <v>3.8666666666666703E-2</v>
      </c>
      <c r="H422">
        <v>1000</v>
      </c>
      <c r="I422">
        <v>64</v>
      </c>
      <c r="J422">
        <v>39</v>
      </c>
      <c r="K422">
        <v>0.21598152306938179</v>
      </c>
      <c r="L422">
        <v>0.6845650024962141</v>
      </c>
      <c r="M422">
        <v>-0.56803695386123643</v>
      </c>
      <c r="N422">
        <v>0.36913000499242821</v>
      </c>
      <c r="O422">
        <v>-0.55567060024910975</v>
      </c>
      <c r="P422">
        <v>0.33976670636654061</v>
      </c>
      <c r="Q422">
        <v>-0.78583689908428955</v>
      </c>
      <c r="R422">
        <v>0.4805026841863988</v>
      </c>
      <c r="S422">
        <v>0.67230339273285022</v>
      </c>
      <c r="T422">
        <v>63.5</v>
      </c>
      <c r="U422">
        <v>64.5</v>
      </c>
      <c r="V422">
        <v>38.5</v>
      </c>
      <c r="W422">
        <v>39.5</v>
      </c>
      <c r="X422">
        <v>8.0395213967771328E-3</v>
      </c>
      <c r="Y422">
        <v>3.0247821208390421E-2</v>
      </c>
      <c r="Z422">
        <v>1.6348939834457191E-4</v>
      </c>
      <c r="AA422">
        <v>2.4671307107400651E-4</v>
      </c>
      <c r="AB422">
        <v>3.2676487539412557E-4</v>
      </c>
      <c r="AC422">
        <v>-0.99950657385785202</v>
      </c>
      <c r="AD422">
        <v>-0.99934647024921175</v>
      </c>
      <c r="AE422">
        <v>-2.4637721337620482</v>
      </c>
      <c r="AF422">
        <v>-2.4100792989565969</v>
      </c>
      <c r="AG422">
        <v>-3.4842999661631882</v>
      </c>
      <c r="AH422">
        <v>-3.4083668309790611</v>
      </c>
      <c r="AI422">
        <v>117.7064047974453</v>
      </c>
      <c r="AJ422">
        <v>5.3754353238679208E-3</v>
      </c>
      <c r="AK422">
        <v>0.42718676060270627</v>
      </c>
      <c r="AL422">
        <v>0</v>
      </c>
      <c r="AM422">
        <v>0.5</v>
      </c>
      <c r="AN422">
        <v>0</v>
      </c>
      <c r="AO422">
        <v>0.5</v>
      </c>
      <c r="AP422">
        <v>2.4671307107400651E-4</v>
      </c>
      <c r="AQ422">
        <v>3.2676487539412557E-4</v>
      </c>
      <c r="AR422">
        <v>9.4891567662968721E-6</v>
      </c>
      <c r="AS422">
        <v>1.1222338058847159E-6</v>
      </c>
      <c r="AT422">
        <v>4.0114362760625317E-8</v>
      </c>
      <c r="AU422">
        <v>34461.483762634227</v>
      </c>
      <c r="AV422">
        <v>6.4000000000000001E-2</v>
      </c>
      <c r="AW422">
        <v>3.8666666666666703E-2</v>
      </c>
      <c r="AX422">
        <v>64</v>
      </c>
      <c r="AY422">
        <v>39</v>
      </c>
      <c r="AZ422">
        <v>39</v>
      </c>
      <c r="BA422">
        <v>0</v>
      </c>
      <c r="BB422">
        <v>6.1330706848674827</v>
      </c>
      <c r="BC422">
        <v>1.0295653139560291E-2</v>
      </c>
      <c r="BD422">
        <v>0.90762898647289347</v>
      </c>
      <c r="BE422">
        <v>2.8371013527106421E-2</v>
      </c>
      <c r="BF422">
        <v>5.370434686043972E-2</v>
      </c>
      <c r="BG422">
        <v>908</v>
      </c>
      <c r="BH422">
        <v>28</v>
      </c>
      <c r="BI422">
        <v>54</v>
      </c>
      <c r="BJ422">
        <v>10</v>
      </c>
      <c r="BK422">
        <v>907</v>
      </c>
      <c r="BL422">
        <v>29</v>
      </c>
      <c r="BM422">
        <v>55</v>
      </c>
      <c r="BN422">
        <v>9</v>
      </c>
      <c r="BO422">
        <v>1.1025358324145531E-3</v>
      </c>
      <c r="BP422">
        <v>3.4482758620689648E-2</v>
      </c>
      <c r="BQ422">
        <v>1.8181818181818181E-2</v>
      </c>
      <c r="BR422">
        <v>0.1111111111111111</v>
      </c>
      <c r="BS422" s="3">
        <v>0.1648782237460335</v>
      </c>
      <c r="BU422">
        <v>900</v>
      </c>
      <c r="BV422">
        <v>36</v>
      </c>
      <c r="BW422">
        <v>62</v>
      </c>
      <c r="BX422">
        <v>2</v>
      </c>
      <c r="BY422">
        <v>5.4024255788313123E-2</v>
      </c>
      <c r="BZ422">
        <v>1.6896551724137929</v>
      </c>
      <c r="CA422">
        <v>0.89090909090909087</v>
      </c>
      <c r="CB422">
        <v>5.4444444444444446</v>
      </c>
      <c r="CC422" s="3">
        <v>8.0790329635556422</v>
      </c>
    </row>
    <row r="423" spans="1:81" x14ac:dyDescent="0.3">
      <c r="A423" t="s">
        <v>501</v>
      </c>
      <c r="B423">
        <v>0.88670651864503303</v>
      </c>
      <c r="C423">
        <v>2.6757756902932001E-2</v>
      </c>
      <c r="D423">
        <v>6.9456305152291495E-2</v>
      </c>
      <c r="E423">
        <v>1.7079419299743801E-2</v>
      </c>
      <c r="F423">
        <v>8.6535724452035306E-2</v>
      </c>
      <c r="G423">
        <v>4.3837176202675798E-2</v>
      </c>
      <c r="H423">
        <v>1000</v>
      </c>
      <c r="I423">
        <v>87</v>
      </c>
      <c r="J423">
        <v>44</v>
      </c>
      <c r="K423">
        <v>0.43681632007172411</v>
      </c>
      <c r="L423">
        <v>0.81752806605415029</v>
      </c>
      <c r="M423">
        <v>-0.1263673598565519</v>
      </c>
      <c r="N423">
        <v>0.63505613210830059</v>
      </c>
      <c r="O423">
        <v>-0.1124624980760778</v>
      </c>
      <c r="P423">
        <v>0.64062803565988913</v>
      </c>
      <c r="Q423">
        <v>-0.15904599003754741</v>
      </c>
      <c r="R423">
        <v>0.90598485646665006</v>
      </c>
      <c r="S423">
        <v>0.84885904192473116</v>
      </c>
      <c r="T423">
        <v>86.5</v>
      </c>
      <c r="U423">
        <v>87.5</v>
      </c>
      <c r="V423">
        <v>43.5</v>
      </c>
      <c r="W423">
        <v>44.5</v>
      </c>
      <c r="X423">
        <v>1.068376470935117E-2</v>
      </c>
      <c r="Y423">
        <v>2.2515001173203038E-2</v>
      </c>
      <c r="Z423">
        <v>2.0418877698882501E-4</v>
      </c>
      <c r="AA423">
        <v>2.4671307107400651E-4</v>
      </c>
      <c r="AB423">
        <v>3.2676487539412557E-4</v>
      </c>
      <c r="AC423">
        <v>-0.99950657385785202</v>
      </c>
      <c r="AD423">
        <v>-0.99934647024921175</v>
      </c>
      <c r="AE423">
        <v>-2.4637721337620482</v>
      </c>
      <c r="AF423">
        <v>-2.4100792989565969</v>
      </c>
      <c r="AG423">
        <v>-3.4842999661631882</v>
      </c>
      <c r="AH423">
        <v>-3.4083668309790611</v>
      </c>
      <c r="AI423">
        <v>117.7064047974453</v>
      </c>
      <c r="AJ423">
        <v>1.0250604014977001E-3</v>
      </c>
      <c r="AK423">
        <v>6.1079239881463562E-2</v>
      </c>
      <c r="AL423">
        <v>0</v>
      </c>
      <c r="AM423">
        <v>0.5</v>
      </c>
      <c r="AN423">
        <v>0</v>
      </c>
      <c r="AO423">
        <v>0.5</v>
      </c>
      <c r="AP423">
        <v>2.4671307107400651E-4</v>
      </c>
      <c r="AQ423">
        <v>3.2676487539412557E-4</v>
      </c>
      <c r="AR423">
        <v>9.4891567662968721E-6</v>
      </c>
      <c r="AS423">
        <v>2.1323245437309461E-7</v>
      </c>
      <c r="AT423">
        <v>5.693949226715132E-9</v>
      </c>
      <c r="AU423">
        <v>1595851.930719971</v>
      </c>
      <c r="AV423">
        <v>8.6535724452035306E-2</v>
      </c>
      <c r="AW423">
        <v>4.3837176202675798E-2</v>
      </c>
      <c r="AX423">
        <v>87</v>
      </c>
      <c r="AY423">
        <v>44</v>
      </c>
      <c r="AZ423">
        <v>44</v>
      </c>
      <c r="BA423">
        <v>0</v>
      </c>
      <c r="BB423">
        <v>5.7011636101127294</v>
      </c>
      <c r="BC423">
        <v>1.3978417158583219E-2</v>
      </c>
      <c r="BD423">
        <v>0.88360551650387209</v>
      </c>
      <c r="BE423">
        <v>2.9858759044092579E-2</v>
      </c>
      <c r="BF423">
        <v>7.2557307293452084E-2</v>
      </c>
      <c r="BG423">
        <v>884</v>
      </c>
      <c r="BH423">
        <v>30</v>
      </c>
      <c r="BI423">
        <v>73</v>
      </c>
      <c r="BJ423">
        <v>14</v>
      </c>
      <c r="BK423">
        <v>887</v>
      </c>
      <c r="BL423">
        <v>27</v>
      </c>
      <c r="BM423">
        <v>69</v>
      </c>
      <c r="BN423">
        <v>17</v>
      </c>
      <c r="BO423">
        <v>1.0146561443066519E-2</v>
      </c>
      <c r="BP423">
        <v>0.33333333333333331</v>
      </c>
      <c r="BQ423">
        <v>0.2318840579710145</v>
      </c>
      <c r="BR423">
        <v>0.52941176470588236</v>
      </c>
      <c r="BS423" s="3">
        <v>1.1047757174532971</v>
      </c>
      <c r="BU423">
        <v>873</v>
      </c>
      <c r="BV423">
        <v>40</v>
      </c>
      <c r="BW423">
        <v>83</v>
      </c>
      <c r="BX423">
        <v>4</v>
      </c>
      <c r="BY423">
        <v>0.2209695603156708</v>
      </c>
      <c r="BZ423">
        <v>6.2592592592592604</v>
      </c>
      <c r="CA423">
        <v>2.8405797101449282</v>
      </c>
      <c r="CB423">
        <v>9.9411764705882355</v>
      </c>
      <c r="CC423" s="3">
        <v>19.261985000308091</v>
      </c>
    </row>
    <row r="424" spans="1:81" x14ac:dyDescent="0.3">
      <c r="A424" t="s">
        <v>502</v>
      </c>
      <c r="B424">
        <v>0.88937728937728899</v>
      </c>
      <c r="C424">
        <v>3.2234432234432203E-2</v>
      </c>
      <c r="D424">
        <v>6.3736263736263704E-2</v>
      </c>
      <c r="E424">
        <v>1.4652014652014701E-2</v>
      </c>
      <c r="F424">
        <v>7.8388278388278401E-2</v>
      </c>
      <c r="G424">
        <v>4.68864468864469E-2</v>
      </c>
      <c r="H424">
        <v>1000</v>
      </c>
      <c r="I424">
        <v>78</v>
      </c>
      <c r="J424">
        <v>47</v>
      </c>
      <c r="K424">
        <v>0.34329173002058272</v>
      </c>
      <c r="L424">
        <v>0.87721920128397968</v>
      </c>
      <c r="M424">
        <v>-0.31341653995883467</v>
      </c>
      <c r="N424">
        <v>0.75443840256795935</v>
      </c>
      <c r="O424">
        <v>-0.28531467771665631</v>
      </c>
      <c r="P424">
        <v>0.82109061573900299</v>
      </c>
      <c r="Q424">
        <v>-0.40349588677100401</v>
      </c>
      <c r="R424">
        <v>1.1611974847153741</v>
      </c>
      <c r="S424">
        <v>0.50103359452072971</v>
      </c>
      <c r="T424">
        <v>77.5</v>
      </c>
      <c r="U424">
        <v>78.5</v>
      </c>
      <c r="V424">
        <v>46.5</v>
      </c>
      <c r="W424">
        <v>47.5</v>
      </c>
      <c r="X424">
        <v>1.0004941000923809E-2</v>
      </c>
      <c r="Y424">
        <v>1.7294321681650789E-2</v>
      </c>
      <c r="Z424">
        <v>8.6693175521209198E-5</v>
      </c>
      <c r="AA424">
        <v>2.4671307107400651E-4</v>
      </c>
      <c r="AB424">
        <v>3.2676487539412557E-4</v>
      </c>
      <c r="AC424">
        <v>-0.99950657385785202</v>
      </c>
      <c r="AD424">
        <v>-0.99934647024921175</v>
      </c>
      <c r="AE424">
        <v>-2.4637721337620482</v>
      </c>
      <c r="AF424">
        <v>-2.4100792989565969</v>
      </c>
      <c r="AG424">
        <v>-3.4842999661631882</v>
      </c>
      <c r="AH424">
        <v>-3.4083668309790611</v>
      </c>
      <c r="AI424">
        <v>117.7064047974453</v>
      </c>
      <c r="AJ424">
        <v>3.5967928824523363E-4</v>
      </c>
      <c r="AK424">
        <v>0.13421497713143779</v>
      </c>
      <c r="AL424">
        <v>0</v>
      </c>
      <c r="AM424">
        <v>0.5</v>
      </c>
      <c r="AN424">
        <v>0</v>
      </c>
      <c r="AO424">
        <v>0.5</v>
      </c>
      <c r="AP424">
        <v>2.4671307107400651E-4</v>
      </c>
      <c r="AQ424">
        <v>3.2676487539412557E-4</v>
      </c>
      <c r="AR424">
        <v>9.4891567662968721E-6</v>
      </c>
      <c r="AS424">
        <v>4.387840989780276E-7</v>
      </c>
      <c r="AT424">
        <v>1.5346562849821869E-9</v>
      </c>
      <c r="AU424">
        <v>1221660.4928560071</v>
      </c>
      <c r="AV424">
        <v>7.8388278388278401E-2</v>
      </c>
      <c r="AW424">
        <v>4.68864468864469E-2</v>
      </c>
      <c r="AX424">
        <v>78</v>
      </c>
      <c r="AY424">
        <v>47</v>
      </c>
      <c r="AZ424">
        <v>47</v>
      </c>
      <c r="BA424">
        <v>0</v>
      </c>
      <c r="BB424">
        <v>5.788333176276236</v>
      </c>
      <c r="BC424">
        <v>1.387360208173891E-2</v>
      </c>
      <c r="BD424">
        <v>0.88859887680701355</v>
      </c>
      <c r="BE424">
        <v>3.3012844804707987E-2</v>
      </c>
      <c r="BF424">
        <v>6.4514676306539481E-2</v>
      </c>
      <c r="BG424">
        <v>889</v>
      </c>
      <c r="BH424">
        <v>33</v>
      </c>
      <c r="BI424">
        <v>65</v>
      </c>
      <c r="BJ424">
        <v>14</v>
      </c>
      <c r="BK424">
        <v>889</v>
      </c>
      <c r="BL424">
        <v>32</v>
      </c>
      <c r="BM424">
        <v>64</v>
      </c>
      <c r="BN424">
        <v>15</v>
      </c>
      <c r="BO424">
        <v>0</v>
      </c>
      <c r="BP424">
        <v>3.125E-2</v>
      </c>
      <c r="BQ424">
        <v>1.5625E-2</v>
      </c>
      <c r="BR424">
        <v>6.6666666666666666E-2</v>
      </c>
      <c r="BS424" s="3">
        <v>0.11354166666666669</v>
      </c>
      <c r="BU424">
        <v>878</v>
      </c>
      <c r="BV424">
        <v>43</v>
      </c>
      <c r="BW424">
        <v>75</v>
      </c>
      <c r="BX424">
        <v>4</v>
      </c>
      <c r="BY424">
        <v>0.13610798650168729</v>
      </c>
      <c r="BZ424">
        <v>3.78125</v>
      </c>
      <c r="CA424">
        <v>1.890625</v>
      </c>
      <c r="CB424">
        <v>8.0666666666666664</v>
      </c>
      <c r="CC424" s="3">
        <v>13.874649653168349</v>
      </c>
    </row>
    <row r="425" spans="1:81" x14ac:dyDescent="0.3">
      <c r="A425" t="s">
        <v>503</v>
      </c>
      <c r="B425">
        <v>0.92564491654021197</v>
      </c>
      <c r="C425">
        <v>2.42792109256449E-2</v>
      </c>
      <c r="D425">
        <v>4.09711684370258E-2</v>
      </c>
      <c r="E425">
        <v>9.1047040971168405E-3</v>
      </c>
      <c r="F425">
        <v>5.0075872534142599E-2</v>
      </c>
      <c r="G425">
        <v>3.33839150227618E-2</v>
      </c>
      <c r="H425">
        <v>1000</v>
      </c>
      <c r="I425">
        <v>50</v>
      </c>
      <c r="J425">
        <v>33</v>
      </c>
      <c r="K425">
        <v>0.1203659654739489</v>
      </c>
      <c r="L425">
        <v>0.4878569485218095</v>
      </c>
      <c r="M425">
        <v>-0.75926806905210231</v>
      </c>
      <c r="N425">
        <v>-2.4286102956381009E-2</v>
      </c>
      <c r="O425">
        <v>-0.82954889465486192</v>
      </c>
      <c r="P425">
        <v>-2.1526322866408071E-2</v>
      </c>
      <c r="Q425">
        <v>-1.173159297472516</v>
      </c>
      <c r="R425">
        <v>-3.044281774569638E-2</v>
      </c>
      <c r="S425">
        <v>0.8624942869383474</v>
      </c>
      <c r="T425">
        <v>49.5</v>
      </c>
      <c r="U425">
        <v>50.5</v>
      </c>
      <c r="V425">
        <v>32.5</v>
      </c>
      <c r="W425">
        <v>33.5</v>
      </c>
      <c r="X425">
        <v>5.6053443058325381E-3</v>
      </c>
      <c r="Y425">
        <v>3.3967528384246222E-2</v>
      </c>
      <c r="Z425">
        <v>1.6421864642253371E-4</v>
      </c>
      <c r="AA425">
        <v>2.4671307107400651E-4</v>
      </c>
      <c r="AB425">
        <v>3.2676487539412557E-4</v>
      </c>
      <c r="AC425">
        <v>-0.99950657385785202</v>
      </c>
      <c r="AD425">
        <v>-0.99934647024921175</v>
      </c>
      <c r="AE425">
        <v>-2.4637721337620482</v>
      </c>
      <c r="AF425">
        <v>-2.4100792989565969</v>
      </c>
      <c r="AG425">
        <v>-3.4842999661631882</v>
      </c>
      <c r="AH425">
        <v>-3.4083668309790611</v>
      </c>
      <c r="AI425">
        <v>117.7064047974453</v>
      </c>
      <c r="AJ425">
        <v>3.3949220441013617E-2</v>
      </c>
      <c r="AK425">
        <v>1.259603832750591</v>
      </c>
      <c r="AL425">
        <v>0</v>
      </c>
      <c r="AM425">
        <v>0.5</v>
      </c>
      <c r="AN425">
        <v>0</v>
      </c>
      <c r="AO425">
        <v>0.5</v>
      </c>
      <c r="AP425">
        <v>2.4671307107400651E-4</v>
      </c>
      <c r="AQ425">
        <v>3.2676487539412557E-4</v>
      </c>
      <c r="AR425">
        <v>9.4891567662968721E-6</v>
      </c>
      <c r="AS425">
        <v>2.3071277067081469E-6</v>
      </c>
      <c r="AT425">
        <v>2.845023857636523E-7</v>
      </c>
      <c r="AU425">
        <v>2374.064654660921</v>
      </c>
      <c r="AV425">
        <v>5.0075872534142599E-2</v>
      </c>
      <c r="AW425">
        <v>3.33839150227618E-2</v>
      </c>
      <c r="AX425">
        <v>50</v>
      </c>
      <c r="AY425">
        <v>33</v>
      </c>
      <c r="AZ425">
        <v>33</v>
      </c>
      <c r="BA425">
        <v>0</v>
      </c>
      <c r="BB425">
        <v>6.6703880115626193</v>
      </c>
      <c r="BC425">
        <v>7.803408614087703E-3</v>
      </c>
      <c r="BD425">
        <v>0.92434362105718326</v>
      </c>
      <c r="BE425">
        <v>2.5580506408674101E-2</v>
      </c>
      <c r="BF425">
        <v>4.2272463920054897E-2</v>
      </c>
      <c r="BG425">
        <v>924</v>
      </c>
      <c r="BH425">
        <v>26</v>
      </c>
      <c r="BI425">
        <v>42</v>
      </c>
      <c r="BJ425">
        <v>8</v>
      </c>
      <c r="BK425">
        <v>926</v>
      </c>
      <c r="BL425">
        <v>24</v>
      </c>
      <c r="BM425">
        <v>41</v>
      </c>
      <c r="BN425">
        <v>9</v>
      </c>
      <c r="BO425">
        <v>4.3196544276457886E-3</v>
      </c>
      <c r="BP425">
        <v>0.16666666666666671</v>
      </c>
      <c r="BQ425">
        <v>2.4390243902439029E-2</v>
      </c>
      <c r="BR425">
        <v>0.1111111111111111</v>
      </c>
      <c r="BS425" s="3">
        <v>0.30648767610786248</v>
      </c>
      <c r="BU425">
        <v>918</v>
      </c>
      <c r="BV425">
        <v>32</v>
      </c>
      <c r="BW425">
        <v>48</v>
      </c>
      <c r="BX425">
        <v>2</v>
      </c>
      <c r="BY425">
        <v>6.9114470842332618E-2</v>
      </c>
      <c r="BZ425">
        <v>2.666666666666667</v>
      </c>
      <c r="CA425">
        <v>1.1951219512195119</v>
      </c>
      <c r="CB425">
        <v>5.4444444444444446</v>
      </c>
      <c r="CC425" s="3">
        <v>9.3753475331729561</v>
      </c>
    </row>
    <row r="426" spans="1:81" x14ac:dyDescent="0.3">
      <c r="A426" t="s">
        <v>504</v>
      </c>
      <c r="B426">
        <v>0.89483065953654195</v>
      </c>
      <c r="C426">
        <v>3.20855614973262E-2</v>
      </c>
      <c r="D426">
        <v>6.0606060606060601E-2</v>
      </c>
      <c r="E426">
        <v>1.24777183600713E-2</v>
      </c>
      <c r="F426">
        <v>7.3083778966131899E-2</v>
      </c>
      <c r="G426">
        <v>4.4563279857397498E-2</v>
      </c>
      <c r="H426">
        <v>1000</v>
      </c>
      <c r="I426">
        <v>73</v>
      </c>
      <c r="J426">
        <v>45</v>
      </c>
      <c r="K426">
        <v>0.29470742238192882</v>
      </c>
      <c r="L426">
        <v>0.83917205975211151</v>
      </c>
      <c r="M426">
        <v>-0.41058515523614242</v>
      </c>
      <c r="N426">
        <v>0.67834411950422302</v>
      </c>
      <c r="O426">
        <v>-0.38161435063479843</v>
      </c>
      <c r="P426">
        <v>0.7007858299462888</v>
      </c>
      <c r="Q426">
        <v>-0.53968419026393366</v>
      </c>
      <c r="R426">
        <v>0.99106082502892712</v>
      </c>
      <c r="S426">
        <v>0.50453497002434378</v>
      </c>
      <c r="T426">
        <v>72.5</v>
      </c>
      <c r="U426">
        <v>73.5</v>
      </c>
      <c r="V426">
        <v>44.5</v>
      </c>
      <c r="W426">
        <v>45.5</v>
      </c>
      <c r="X426">
        <v>9.4051988965661582E-3</v>
      </c>
      <c r="Y426">
        <v>2.0769151661924942E-2</v>
      </c>
      <c r="Z426">
        <v>9.8554853131691382E-5</v>
      </c>
      <c r="AA426">
        <v>2.4671307107400651E-4</v>
      </c>
      <c r="AB426">
        <v>3.2676487539412557E-4</v>
      </c>
      <c r="AC426">
        <v>-0.99950657385785202</v>
      </c>
      <c r="AD426">
        <v>-0.99934647024921175</v>
      </c>
      <c r="AE426">
        <v>-2.4637721337620482</v>
      </c>
      <c r="AF426">
        <v>-2.4100792989565969</v>
      </c>
      <c r="AG426">
        <v>-3.4842999661631882</v>
      </c>
      <c r="AH426">
        <v>-3.4083668309790611</v>
      </c>
      <c r="AI426">
        <v>117.7064047974453</v>
      </c>
      <c r="AJ426">
        <v>7.2620488846854465E-4</v>
      </c>
      <c r="AK426">
        <v>0.2048200456972866</v>
      </c>
      <c r="AL426">
        <v>0</v>
      </c>
      <c r="AM426">
        <v>0.5</v>
      </c>
      <c r="AN426">
        <v>0</v>
      </c>
      <c r="AO426">
        <v>0.5</v>
      </c>
      <c r="AP426">
        <v>2.4671307107400651E-4</v>
      </c>
      <c r="AQ426">
        <v>3.2676487539412557E-4</v>
      </c>
      <c r="AR426">
        <v>9.4891567662968721E-6</v>
      </c>
      <c r="AS426">
        <v>6.2947112081091178E-7</v>
      </c>
      <c r="AT426">
        <v>3.7210892368781479E-9</v>
      </c>
      <c r="AU426">
        <v>399263.62115326623</v>
      </c>
      <c r="AV426">
        <v>7.3083778966131899E-2</v>
      </c>
      <c r="AW426">
        <v>4.4563279857397498E-2</v>
      </c>
      <c r="AX426">
        <v>73</v>
      </c>
      <c r="AY426">
        <v>45</v>
      </c>
      <c r="AZ426">
        <v>45</v>
      </c>
      <c r="BA426">
        <v>0</v>
      </c>
      <c r="BB426">
        <v>5.8847101193909683</v>
      </c>
      <c r="BC426">
        <v>1.2669090835041421E-2</v>
      </c>
      <c r="BD426">
        <v>0.89502203201151198</v>
      </c>
      <c r="BE426">
        <v>3.1894189022356079E-2</v>
      </c>
      <c r="BF426">
        <v>6.041468813109048E-2</v>
      </c>
      <c r="BG426">
        <v>895</v>
      </c>
      <c r="BH426">
        <v>32</v>
      </c>
      <c r="BI426">
        <v>60</v>
      </c>
      <c r="BJ426">
        <v>13</v>
      </c>
      <c r="BK426">
        <v>895</v>
      </c>
      <c r="BL426">
        <v>32</v>
      </c>
      <c r="BM426">
        <v>61</v>
      </c>
      <c r="BN426">
        <v>12</v>
      </c>
      <c r="BO426">
        <v>0</v>
      </c>
      <c r="BP426">
        <v>0</v>
      </c>
      <c r="BQ426">
        <v>1.6393442622950821E-2</v>
      </c>
      <c r="BR426">
        <v>8.3333333333333329E-2</v>
      </c>
      <c r="BS426" s="3">
        <v>9.9726775956284153E-2</v>
      </c>
      <c r="BU426">
        <v>886</v>
      </c>
      <c r="BV426">
        <v>41</v>
      </c>
      <c r="BW426">
        <v>70</v>
      </c>
      <c r="BX426">
        <v>3</v>
      </c>
      <c r="BY426">
        <v>9.0502793296089387E-2</v>
      </c>
      <c r="BZ426">
        <v>2.53125</v>
      </c>
      <c r="CA426">
        <v>1.3278688524590161</v>
      </c>
      <c r="CB426">
        <v>6.75</v>
      </c>
      <c r="CC426" s="3">
        <v>10.6996216457551</v>
      </c>
    </row>
  </sheetData>
  <autoFilter ref="A1:CD426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B2F2-5318-4BC6-B4FB-0D0091F04480}">
  <dimension ref="A1:BG427"/>
  <sheetViews>
    <sheetView tabSelected="1" workbookViewId="0"/>
  </sheetViews>
  <sheetFormatPr defaultRowHeight="14.4" x14ac:dyDescent="0.3"/>
  <cols>
    <col min="8" max="8" width="9.109375" customWidth="1"/>
    <col min="9" max="9" width="22.109375" bestFit="1" customWidth="1"/>
    <col min="10" max="10" width="26.6640625" bestFit="1" customWidth="1"/>
    <col min="11" max="13" width="9" bestFit="1" customWidth="1"/>
    <col min="14" max="14" width="9" customWidth="1"/>
    <col min="15" max="22" width="9" bestFit="1" customWidth="1"/>
    <col min="23" max="23" width="12.88671875" bestFit="1" customWidth="1"/>
    <col min="24" max="26" width="13.109375" bestFit="1" customWidth="1"/>
    <col min="27" max="27" width="12" style="6" bestFit="1" customWidth="1"/>
    <col min="28" max="29" width="9.109375" customWidth="1"/>
    <col min="30" max="30" width="9.109375" bestFit="1" customWidth="1"/>
    <col min="32" max="39" width="9.21875" bestFit="1" customWidth="1"/>
    <col min="41" max="41" width="9.109375" customWidth="1"/>
    <col min="42" max="44" width="9.21875" bestFit="1" customWidth="1"/>
    <col min="52" max="52" width="12.109375" bestFit="1" customWidth="1"/>
    <col min="53" max="53" width="20.88671875" bestFit="1" customWidth="1"/>
    <col min="54" max="54" width="12.109375" customWidth="1"/>
    <col min="56" max="56" width="46.5546875" bestFit="1" customWidth="1"/>
    <col min="57" max="57" width="15" customWidth="1"/>
  </cols>
  <sheetData>
    <row r="1" spans="1:57" x14ac:dyDescent="0.3">
      <c r="D1" s="5" t="s">
        <v>510</v>
      </c>
      <c r="E1" s="5"/>
      <c r="F1" s="5"/>
      <c r="G1" s="5"/>
      <c r="H1" s="3"/>
      <c r="I1" s="3"/>
      <c r="K1" s="5" t="s">
        <v>511</v>
      </c>
      <c r="L1" s="5"/>
      <c r="M1" s="5"/>
      <c r="N1" s="5"/>
      <c r="O1" s="5" t="s">
        <v>512</v>
      </c>
      <c r="P1" s="5"/>
      <c r="Q1" s="5"/>
      <c r="R1" s="5"/>
      <c r="S1" s="5" t="s">
        <v>513</v>
      </c>
      <c r="T1" s="5"/>
      <c r="U1" s="5"/>
      <c r="V1" s="5"/>
      <c r="AA1" s="6" t="s">
        <v>514</v>
      </c>
      <c r="AF1" s="5" t="s">
        <v>515</v>
      </c>
      <c r="AG1" s="5"/>
      <c r="AH1" s="5"/>
      <c r="AI1" s="5"/>
      <c r="AO1" t="s">
        <v>516</v>
      </c>
      <c r="AS1" s="7" t="s">
        <v>516</v>
      </c>
      <c r="AT1" s="7"/>
    </row>
    <row r="2" spans="1:57" x14ac:dyDescent="0.3">
      <c r="A2" s="1" t="s">
        <v>517</v>
      </c>
      <c r="B2" s="1" t="s">
        <v>518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7</v>
      </c>
      <c r="I2" s="1" t="s">
        <v>517</v>
      </c>
      <c r="J2" s="1" t="s">
        <v>518</v>
      </c>
      <c r="K2" s="1" t="s">
        <v>55</v>
      </c>
      <c r="L2" s="1" t="s">
        <v>56</v>
      </c>
      <c r="M2" s="1" t="s">
        <v>57</v>
      </c>
      <c r="N2" s="1" t="s">
        <v>54</v>
      </c>
      <c r="O2" s="1" t="s">
        <v>58</v>
      </c>
      <c r="P2" s="1" t="s">
        <v>59</v>
      </c>
      <c r="Q2" s="1" t="s">
        <v>60</v>
      </c>
      <c r="R2" s="1" t="s">
        <v>61</v>
      </c>
      <c r="S2" s="1" t="s">
        <v>62</v>
      </c>
      <c r="T2" s="1" t="s">
        <v>63</v>
      </c>
      <c r="U2" s="1" t="s">
        <v>64</v>
      </c>
      <c r="V2" s="1" t="s">
        <v>65</v>
      </c>
      <c r="W2" s="1" t="s">
        <v>66</v>
      </c>
      <c r="X2" s="1" t="s">
        <v>67</v>
      </c>
      <c r="Y2" s="1" t="s">
        <v>68</v>
      </c>
      <c r="Z2" s="1" t="s">
        <v>69</v>
      </c>
      <c r="AA2" s="8" t="s">
        <v>519</v>
      </c>
      <c r="AB2" t="s">
        <v>520</v>
      </c>
      <c r="AC2" t="s">
        <v>521</v>
      </c>
      <c r="AD2" s="9"/>
      <c r="AE2" s="9"/>
      <c r="AF2" s="1" t="s">
        <v>1</v>
      </c>
      <c r="AG2" s="1" t="s">
        <v>2</v>
      </c>
      <c r="AH2" s="1" t="s">
        <v>3</v>
      </c>
      <c r="AI2" s="1" t="s">
        <v>4</v>
      </c>
      <c r="AO2" t="s">
        <v>522</v>
      </c>
      <c r="AP2" t="s">
        <v>523</v>
      </c>
      <c r="AQ2" t="s">
        <v>524</v>
      </c>
      <c r="AS2" t="s">
        <v>525</v>
      </c>
      <c r="AT2" t="s">
        <v>526</v>
      </c>
      <c r="AY2" s="1"/>
      <c r="AZ2" s="1"/>
      <c r="BB2" s="10"/>
    </row>
    <row r="3" spans="1:57" ht="17.399999999999999" x14ac:dyDescent="0.3">
      <c r="A3">
        <v>0.112135176651306</v>
      </c>
      <c r="B3">
        <v>4.1474654377880199E-2</v>
      </c>
      <c r="C3" t="s">
        <v>80</v>
      </c>
      <c r="D3">
        <v>0.86175115207373298</v>
      </c>
      <c r="E3">
        <v>2.61136712749616E-2</v>
      </c>
      <c r="F3">
        <v>9.6774193548387094E-2</v>
      </c>
      <c r="G3">
        <v>1.5360983102918601E-2</v>
      </c>
      <c r="H3">
        <v>1000</v>
      </c>
      <c r="I3">
        <f t="shared" ref="I3:I66" si="0">H3*A3</f>
        <v>112.135176651306</v>
      </c>
      <c r="J3">
        <f t="shared" ref="J3:J66" si="1">H3*B3</f>
        <v>41.474654377880199</v>
      </c>
      <c r="K3">
        <v>0.86226179475339604</v>
      </c>
      <c r="L3">
        <v>2.5603028595297918E-2</v>
      </c>
      <c r="M3">
        <v>9.6263550868723721E-2</v>
      </c>
      <c r="N3">
        <v>1.5871625782582281E-2</v>
      </c>
      <c r="O3">
        <f>ROUND($H3*K3,0)</f>
        <v>862</v>
      </c>
      <c r="P3">
        <f>ROUND($H3*L3,0)</f>
        <v>26</v>
      </c>
      <c r="Q3">
        <f>ROUND($H3*M3,0)</f>
        <v>96</v>
      </c>
      <c r="R3">
        <f>ROUND($H3*N3,0)</f>
        <v>16</v>
      </c>
      <c r="S3">
        <f>ROUND($H3*D3,0)</f>
        <v>862</v>
      </c>
      <c r="T3">
        <f>ROUND($H3*E3,0)</f>
        <v>26</v>
      </c>
      <c r="U3">
        <f>ROUND($H3*F3,0)</f>
        <v>97</v>
      </c>
      <c r="V3">
        <f>ROUND($H3*G3,0)</f>
        <v>15</v>
      </c>
      <c r="W3">
        <f>(O3-S3)^2/S3</f>
        <v>0</v>
      </c>
      <c r="X3">
        <f t="shared" ref="X3:Z18" si="2">(P3-T3)^2/T3</f>
        <v>0</v>
      </c>
      <c r="Y3">
        <f t="shared" si="2"/>
        <v>1.0309278350515464E-2</v>
      </c>
      <c r="Z3">
        <f t="shared" si="2"/>
        <v>6.6666666666666666E-2</v>
      </c>
      <c r="AA3" s="6">
        <f>SUM(W3:Z3)</f>
        <v>7.6975945017182135E-2</v>
      </c>
      <c r="AB3" t="str">
        <f>IF(AA3&gt;AP3,"Significantly different", "identical")</f>
        <v>identical</v>
      </c>
      <c r="AC3" t="str">
        <f>IF(AA3&gt;AQ3,"Significantly different", "identical")</f>
        <v>identical</v>
      </c>
      <c r="AD3" s="11"/>
      <c r="AF3">
        <f>ROUND((1-A3)*(1-B3)*H3,0)</f>
        <v>851</v>
      </c>
      <c r="AG3">
        <f>ROUND((1-A3)*B3*H3,0)</f>
        <v>37</v>
      </c>
      <c r="AH3">
        <f>ROUND(A3*(1-B3)*H3,0)</f>
        <v>107</v>
      </c>
      <c r="AI3">
        <f>ROUND((A3*B3)*H3,0)</f>
        <v>5</v>
      </c>
      <c r="AJ3">
        <f>(AF3-S3)^2/S3</f>
        <v>0.14037122969837587</v>
      </c>
      <c r="AK3">
        <f>(AG3-T3)^2/T3</f>
        <v>4.6538461538461542</v>
      </c>
      <c r="AL3">
        <f>(AH3-U3)^2/U3</f>
        <v>1.0309278350515463</v>
      </c>
      <c r="AM3">
        <f>(AI3-V3)^2/V3</f>
        <v>6.666666666666667</v>
      </c>
      <c r="AO3">
        <f>SUM(AJ3:AM3)</f>
        <v>12.491811885262743</v>
      </c>
      <c r="AP3">
        <v>7.8150000000000004</v>
      </c>
      <c r="AQ3">
        <v>6.2510000000000003</v>
      </c>
      <c r="AR3">
        <v>0</v>
      </c>
      <c r="AS3" t="str">
        <f>IF(AO3&gt;AP3,"dependent", "independent")</f>
        <v>dependent</v>
      </c>
      <c r="AT3" t="str">
        <f>IF(AO3&gt;AQ3,"dependent", "independent")</f>
        <v>dependent</v>
      </c>
    </row>
    <row r="4" spans="1:57" ht="17.399999999999999" x14ac:dyDescent="0.3">
      <c r="A4">
        <v>6.3162544169611298E-2</v>
      </c>
      <c r="B4">
        <v>2.7826855123674901E-2</v>
      </c>
      <c r="C4" t="s">
        <v>81</v>
      </c>
      <c r="D4">
        <v>0.91784452296819796</v>
      </c>
      <c r="E4">
        <v>1.8992932862190798E-2</v>
      </c>
      <c r="F4">
        <v>5.4328621908127199E-2</v>
      </c>
      <c r="G4">
        <v>8.8339222614840993E-3</v>
      </c>
      <c r="H4">
        <v>1000</v>
      </c>
      <c r="I4">
        <f t="shared" si="0"/>
        <v>63.162544169611301</v>
      </c>
      <c r="J4">
        <f t="shared" si="1"/>
        <v>27.8268551236749</v>
      </c>
      <c r="K4">
        <v>0.91677108520647188</v>
      </c>
      <c r="L4">
        <v>2.0066370623916859E-2</v>
      </c>
      <c r="M4">
        <v>5.5402059669853253E-2</v>
      </c>
      <c r="N4">
        <v>7.7604844997580438E-3</v>
      </c>
      <c r="O4">
        <f t="shared" ref="O4:R67" si="3">ROUND($H4*K4,0)</f>
        <v>917</v>
      </c>
      <c r="P4">
        <f t="shared" si="3"/>
        <v>20</v>
      </c>
      <c r="Q4">
        <f t="shared" si="3"/>
        <v>55</v>
      </c>
      <c r="R4">
        <f t="shared" si="3"/>
        <v>8</v>
      </c>
      <c r="S4">
        <f t="shared" ref="S4:V67" si="4">ROUND($H4*D4,0)</f>
        <v>918</v>
      </c>
      <c r="T4">
        <f t="shared" si="4"/>
        <v>19</v>
      </c>
      <c r="U4">
        <f t="shared" si="4"/>
        <v>54</v>
      </c>
      <c r="V4">
        <f t="shared" si="4"/>
        <v>9</v>
      </c>
      <c r="W4">
        <f t="shared" ref="W4:Z67" si="5">(O4-S4)^2/S4</f>
        <v>1.0893246187363835E-3</v>
      </c>
      <c r="X4">
        <f t="shared" si="2"/>
        <v>5.2631578947368418E-2</v>
      </c>
      <c r="Y4">
        <f t="shared" si="2"/>
        <v>1.8518518518518517E-2</v>
      </c>
      <c r="Z4">
        <f t="shared" si="2"/>
        <v>0.1111111111111111</v>
      </c>
      <c r="AA4" s="6">
        <f t="shared" ref="AA4:AA67" si="6">SUM(W4:Z4)</f>
        <v>0.18335053319573441</v>
      </c>
      <c r="AB4" t="str">
        <f t="shared" ref="AB4:AB67" si="7">IF(AA4&gt;AP4,"Significantly different", "identical")</f>
        <v>identical</v>
      </c>
      <c r="AC4" t="str">
        <f t="shared" ref="AC4:AC67" si="8">IF(AA4&gt;AQ4,"Significantly different", "identical")</f>
        <v>identical</v>
      </c>
      <c r="AD4" s="11"/>
      <c r="AF4">
        <f t="shared" ref="AF4:AF67" si="9">ROUND((1-A4)*(1-B4)*H4,0)</f>
        <v>911</v>
      </c>
      <c r="AG4">
        <f t="shared" ref="AG4:AG67" si="10">ROUND((1-A4)*B4*H4,0)</f>
        <v>26</v>
      </c>
      <c r="AH4">
        <f t="shared" ref="AH4:AH67" si="11">ROUND(A4*(1-B4)*H4,0)</f>
        <v>61</v>
      </c>
      <c r="AI4">
        <f t="shared" ref="AI4:AI67" si="12">ROUND((A4*B4)*H4,0)</f>
        <v>2</v>
      </c>
      <c r="AJ4">
        <f t="shared" ref="AJ4:AM67" si="13">(AF4-S4)^2/S4</f>
        <v>5.3376906318082791E-2</v>
      </c>
      <c r="AK4">
        <f t="shared" si="13"/>
        <v>2.5789473684210527</v>
      </c>
      <c r="AL4">
        <f t="shared" si="13"/>
        <v>0.90740740740740744</v>
      </c>
      <c r="AM4">
        <f t="shared" si="13"/>
        <v>5.4444444444444446</v>
      </c>
      <c r="AO4">
        <f t="shared" ref="AO4:AO67" si="14">SUM(AJ4:AM4)</f>
        <v>8.9841761265909881</v>
      </c>
      <c r="AP4">
        <v>7.8150000000000004</v>
      </c>
      <c r="AQ4">
        <v>6.2510000000000003</v>
      </c>
      <c r="AR4">
        <f>1+AR3</f>
        <v>1</v>
      </c>
      <c r="AS4" t="str">
        <f t="shared" ref="AS4:AS67" si="15">IF(AO4&gt;AP4,"dependent", "independent")</f>
        <v>dependent</v>
      </c>
      <c r="AT4" t="str">
        <f t="shared" ref="AT4:AT67" si="16">IF(AO4&gt;AQ4,"dependent", "independent")</f>
        <v>dependent</v>
      </c>
    </row>
    <row r="5" spans="1:57" ht="17.399999999999999" x14ac:dyDescent="0.3">
      <c r="A5">
        <v>9.5595126522961593E-2</v>
      </c>
      <c r="B5">
        <v>2.9053420805998102E-2</v>
      </c>
      <c r="C5" t="s">
        <v>82</v>
      </c>
      <c r="D5">
        <v>0.890346766635426</v>
      </c>
      <c r="E5">
        <v>1.4058106841612E-2</v>
      </c>
      <c r="F5">
        <v>8.0599812558575401E-2</v>
      </c>
      <c r="G5">
        <v>1.49953139643861E-2</v>
      </c>
      <c r="H5">
        <v>1000</v>
      </c>
      <c r="I5">
        <f t="shared" si="0"/>
        <v>95.595126522961593</v>
      </c>
      <c r="J5">
        <f t="shared" si="1"/>
        <v>29.053420805998101</v>
      </c>
      <c r="K5">
        <v>0.88585651944167898</v>
      </c>
      <c r="L5">
        <v>1.8548354035359489E-2</v>
      </c>
      <c r="M5">
        <v>8.5090059752322977E-2</v>
      </c>
      <c r="N5">
        <v>1.0505066770638619E-2</v>
      </c>
      <c r="O5">
        <f t="shared" si="3"/>
        <v>886</v>
      </c>
      <c r="P5">
        <f t="shared" si="3"/>
        <v>19</v>
      </c>
      <c r="Q5">
        <f t="shared" si="3"/>
        <v>85</v>
      </c>
      <c r="R5">
        <f t="shared" si="3"/>
        <v>11</v>
      </c>
      <c r="S5">
        <f t="shared" si="4"/>
        <v>890</v>
      </c>
      <c r="T5">
        <f t="shared" si="4"/>
        <v>14</v>
      </c>
      <c r="U5">
        <f t="shared" si="4"/>
        <v>81</v>
      </c>
      <c r="V5">
        <f t="shared" si="4"/>
        <v>15</v>
      </c>
      <c r="W5">
        <f t="shared" si="5"/>
        <v>1.7977528089887642E-2</v>
      </c>
      <c r="X5">
        <f t="shared" si="2"/>
        <v>1.7857142857142858</v>
      </c>
      <c r="Y5">
        <f t="shared" si="2"/>
        <v>0.19753086419753085</v>
      </c>
      <c r="Z5">
        <f t="shared" si="2"/>
        <v>1.0666666666666667</v>
      </c>
      <c r="AA5" s="6">
        <f t="shared" si="6"/>
        <v>3.0678893446683713</v>
      </c>
      <c r="AB5" t="str">
        <f t="shared" si="7"/>
        <v>identical</v>
      </c>
      <c r="AC5" t="str">
        <f t="shared" si="8"/>
        <v>identical</v>
      </c>
      <c r="AD5" s="11"/>
      <c r="AF5">
        <f t="shared" si="9"/>
        <v>878</v>
      </c>
      <c r="AG5">
        <f t="shared" si="10"/>
        <v>26</v>
      </c>
      <c r="AH5">
        <f t="shared" si="11"/>
        <v>93</v>
      </c>
      <c r="AI5">
        <f t="shared" si="12"/>
        <v>3</v>
      </c>
      <c r="AJ5">
        <f t="shared" si="13"/>
        <v>0.16179775280898875</v>
      </c>
      <c r="AK5">
        <f t="shared" si="13"/>
        <v>10.285714285714286</v>
      </c>
      <c r="AL5">
        <f t="shared" si="13"/>
        <v>1.7777777777777777</v>
      </c>
      <c r="AM5">
        <f t="shared" si="13"/>
        <v>9.6</v>
      </c>
      <c r="AO5">
        <f t="shared" si="14"/>
        <v>21.825289816301051</v>
      </c>
      <c r="AP5">
        <v>7.8150000000000004</v>
      </c>
      <c r="AQ5">
        <v>6.2510000000000003</v>
      </c>
      <c r="AR5">
        <f t="shared" ref="AR5:AR68" si="17">1+AR4</f>
        <v>2</v>
      </c>
      <c r="AS5" t="str">
        <f t="shared" si="15"/>
        <v>dependent</v>
      </c>
      <c r="AT5" t="str">
        <f t="shared" si="16"/>
        <v>dependent</v>
      </c>
      <c r="BD5" t="s">
        <v>527</v>
      </c>
      <c r="BE5" t="s">
        <v>528</v>
      </c>
    </row>
    <row r="6" spans="1:57" ht="17.399999999999999" x14ac:dyDescent="0.3">
      <c r="A6">
        <v>0.10296684118673601</v>
      </c>
      <c r="B6">
        <v>3.8394415357766103E-2</v>
      </c>
      <c r="C6" t="s">
        <v>83</v>
      </c>
      <c r="D6">
        <v>0.86910994764397898</v>
      </c>
      <c r="E6">
        <v>2.7923211169284499E-2</v>
      </c>
      <c r="F6">
        <v>9.2495636998254804E-2</v>
      </c>
      <c r="G6">
        <v>1.04712041884817E-2</v>
      </c>
      <c r="H6">
        <v>1000</v>
      </c>
      <c r="I6">
        <f t="shared" si="0"/>
        <v>102.966841186736</v>
      </c>
      <c r="J6">
        <f t="shared" si="1"/>
        <v>38.3944153577661</v>
      </c>
      <c r="K6">
        <v>0.87266114740001766</v>
      </c>
      <c r="L6">
        <v>2.4372011413246328E-2</v>
      </c>
      <c r="M6">
        <v>8.8944437242216234E-2</v>
      </c>
      <c r="N6">
        <v>1.4022403944519771E-2</v>
      </c>
      <c r="O6">
        <f t="shared" si="3"/>
        <v>873</v>
      </c>
      <c r="P6">
        <f t="shared" si="3"/>
        <v>24</v>
      </c>
      <c r="Q6">
        <f t="shared" si="3"/>
        <v>89</v>
      </c>
      <c r="R6">
        <f t="shared" si="3"/>
        <v>14</v>
      </c>
      <c r="S6">
        <f t="shared" si="4"/>
        <v>869</v>
      </c>
      <c r="T6">
        <f t="shared" si="4"/>
        <v>28</v>
      </c>
      <c r="U6">
        <f t="shared" si="4"/>
        <v>92</v>
      </c>
      <c r="V6">
        <f t="shared" si="4"/>
        <v>10</v>
      </c>
      <c r="W6">
        <f t="shared" si="5"/>
        <v>1.8411967779056387E-2</v>
      </c>
      <c r="X6">
        <f t="shared" si="2"/>
        <v>0.5714285714285714</v>
      </c>
      <c r="Y6">
        <f t="shared" si="2"/>
        <v>9.7826086956521743E-2</v>
      </c>
      <c r="Z6">
        <f t="shared" si="2"/>
        <v>1.6</v>
      </c>
      <c r="AA6" s="6">
        <f t="shared" si="6"/>
        <v>2.2876666261641496</v>
      </c>
      <c r="AB6" t="str">
        <f t="shared" si="7"/>
        <v>identical</v>
      </c>
      <c r="AC6" t="str">
        <f t="shared" si="8"/>
        <v>identical</v>
      </c>
      <c r="AD6" s="11"/>
      <c r="AF6">
        <f t="shared" si="9"/>
        <v>863</v>
      </c>
      <c r="AG6">
        <f t="shared" si="10"/>
        <v>34</v>
      </c>
      <c r="AH6">
        <f t="shared" si="11"/>
        <v>99</v>
      </c>
      <c r="AI6">
        <f t="shared" si="12"/>
        <v>4</v>
      </c>
      <c r="AJ6">
        <f t="shared" si="13"/>
        <v>4.1426927502876867E-2</v>
      </c>
      <c r="AK6">
        <f t="shared" si="13"/>
        <v>1.2857142857142858</v>
      </c>
      <c r="AL6">
        <f t="shared" si="13"/>
        <v>0.53260869565217395</v>
      </c>
      <c r="AM6">
        <f t="shared" si="13"/>
        <v>3.6</v>
      </c>
      <c r="AO6">
        <f t="shared" si="14"/>
        <v>5.4597499088693366</v>
      </c>
      <c r="AP6">
        <v>7.8150000000000004</v>
      </c>
      <c r="AQ6">
        <v>6.2510000000000003</v>
      </c>
      <c r="AR6">
        <f t="shared" si="17"/>
        <v>3</v>
      </c>
      <c r="AS6" t="str">
        <f t="shared" si="15"/>
        <v>independent</v>
      </c>
      <c r="AT6" t="str">
        <f t="shared" si="16"/>
        <v>independent</v>
      </c>
    </row>
    <row r="7" spans="1:57" ht="17.399999999999999" x14ac:dyDescent="0.3">
      <c r="A7">
        <v>0.16755319148936201</v>
      </c>
      <c r="B7">
        <v>6.1170212765957403E-2</v>
      </c>
      <c r="C7" t="s">
        <v>84</v>
      </c>
      <c r="D7">
        <v>0.80319148936170204</v>
      </c>
      <c r="E7">
        <v>2.9255319148936199E-2</v>
      </c>
      <c r="F7">
        <v>0.13563829787234</v>
      </c>
      <c r="G7">
        <v>3.1914893617021302E-2</v>
      </c>
      <c r="H7">
        <v>1000</v>
      </c>
      <c r="I7">
        <f t="shared" si="0"/>
        <v>167.55319148936201</v>
      </c>
      <c r="J7">
        <f t="shared" si="1"/>
        <v>61.170212765957402</v>
      </c>
      <c r="K7">
        <v>0.80052137611565399</v>
      </c>
      <c r="L7">
        <v>3.1925432394984077E-2</v>
      </c>
      <c r="M7">
        <v>0.13830841111838871</v>
      </c>
      <c r="N7">
        <v>2.924478037097332E-2</v>
      </c>
      <c r="O7">
        <f t="shared" si="3"/>
        <v>801</v>
      </c>
      <c r="P7">
        <f t="shared" si="3"/>
        <v>32</v>
      </c>
      <c r="Q7">
        <f t="shared" si="3"/>
        <v>138</v>
      </c>
      <c r="R7">
        <f t="shared" si="3"/>
        <v>29</v>
      </c>
      <c r="S7">
        <f t="shared" si="4"/>
        <v>803</v>
      </c>
      <c r="T7">
        <f t="shared" si="4"/>
        <v>29</v>
      </c>
      <c r="U7">
        <f t="shared" si="4"/>
        <v>136</v>
      </c>
      <c r="V7">
        <f t="shared" si="4"/>
        <v>32</v>
      </c>
      <c r="W7">
        <f t="shared" si="5"/>
        <v>4.9813200498132005E-3</v>
      </c>
      <c r="X7">
        <f t="shared" si="2"/>
        <v>0.31034482758620691</v>
      </c>
      <c r="Y7">
        <f t="shared" si="2"/>
        <v>2.9411764705882353E-2</v>
      </c>
      <c r="Z7">
        <f t="shared" si="2"/>
        <v>0.28125</v>
      </c>
      <c r="AA7" s="6">
        <f t="shared" si="6"/>
        <v>0.62598791234190254</v>
      </c>
      <c r="AB7" t="str">
        <f t="shared" si="7"/>
        <v>identical</v>
      </c>
      <c r="AC7" t="str">
        <f t="shared" si="8"/>
        <v>identical</v>
      </c>
      <c r="AD7" s="11"/>
      <c r="AF7">
        <f t="shared" si="9"/>
        <v>782</v>
      </c>
      <c r="AG7">
        <f t="shared" si="10"/>
        <v>51</v>
      </c>
      <c r="AH7">
        <f t="shared" si="11"/>
        <v>157</v>
      </c>
      <c r="AI7">
        <f t="shared" si="12"/>
        <v>10</v>
      </c>
      <c r="AJ7">
        <f t="shared" si="13"/>
        <v>0.54919053549190533</v>
      </c>
      <c r="AK7">
        <f t="shared" si="13"/>
        <v>16.689655172413794</v>
      </c>
      <c r="AL7">
        <f t="shared" si="13"/>
        <v>3.2426470588235294</v>
      </c>
      <c r="AM7">
        <f t="shared" si="13"/>
        <v>15.125</v>
      </c>
      <c r="AO7">
        <f t="shared" si="14"/>
        <v>35.606492766729232</v>
      </c>
      <c r="AP7">
        <v>7.8150000000000004</v>
      </c>
      <c r="AQ7">
        <v>6.2510000000000003</v>
      </c>
      <c r="AR7">
        <f t="shared" si="17"/>
        <v>4</v>
      </c>
      <c r="AS7" t="str">
        <f t="shared" si="15"/>
        <v>dependent</v>
      </c>
      <c r="AT7" t="str">
        <f t="shared" si="16"/>
        <v>dependent</v>
      </c>
    </row>
    <row r="8" spans="1:57" ht="17.399999999999999" x14ac:dyDescent="0.3">
      <c r="A8">
        <v>0.18441558441558401</v>
      </c>
      <c r="B8">
        <v>5.4545454545454501E-2</v>
      </c>
      <c r="C8" t="s">
        <v>85</v>
      </c>
      <c r="D8">
        <v>0.78961038961038998</v>
      </c>
      <c r="E8">
        <v>2.5974025974026E-2</v>
      </c>
      <c r="F8">
        <v>0.15584415584415601</v>
      </c>
      <c r="G8">
        <v>2.8571428571428598E-2</v>
      </c>
      <c r="H8">
        <v>1000</v>
      </c>
      <c r="I8">
        <f t="shared" si="0"/>
        <v>184.41558441558399</v>
      </c>
      <c r="J8">
        <f t="shared" si="1"/>
        <v>54.545454545454504</v>
      </c>
      <c r="K8">
        <v>0.78911082867476579</v>
      </c>
      <c r="L8">
        <v>2.6473586909650189E-2</v>
      </c>
      <c r="M8">
        <v>0.15634371677977971</v>
      </c>
      <c r="N8">
        <v>2.8071867635804319E-2</v>
      </c>
      <c r="O8">
        <f t="shared" si="3"/>
        <v>789</v>
      </c>
      <c r="P8">
        <f t="shared" si="3"/>
        <v>26</v>
      </c>
      <c r="Q8">
        <f t="shared" si="3"/>
        <v>156</v>
      </c>
      <c r="R8">
        <f t="shared" si="3"/>
        <v>28</v>
      </c>
      <c r="S8">
        <f t="shared" si="4"/>
        <v>790</v>
      </c>
      <c r="T8">
        <f t="shared" si="4"/>
        <v>26</v>
      </c>
      <c r="U8">
        <f t="shared" si="4"/>
        <v>156</v>
      </c>
      <c r="V8">
        <f t="shared" si="4"/>
        <v>29</v>
      </c>
      <c r="W8">
        <f t="shared" si="5"/>
        <v>1.2658227848101266E-3</v>
      </c>
      <c r="X8">
        <f t="shared" si="2"/>
        <v>0</v>
      </c>
      <c r="Y8">
        <f t="shared" si="2"/>
        <v>0</v>
      </c>
      <c r="Z8">
        <f t="shared" si="2"/>
        <v>3.4482758620689655E-2</v>
      </c>
      <c r="AA8" s="6">
        <f t="shared" si="6"/>
        <v>3.5748581405499781E-2</v>
      </c>
      <c r="AB8" t="str">
        <f t="shared" si="7"/>
        <v>identical</v>
      </c>
      <c r="AC8" t="str">
        <f t="shared" si="8"/>
        <v>identical</v>
      </c>
      <c r="AD8" s="11"/>
      <c r="AF8">
        <f t="shared" si="9"/>
        <v>771</v>
      </c>
      <c r="AG8">
        <f t="shared" si="10"/>
        <v>44</v>
      </c>
      <c r="AH8">
        <f t="shared" si="11"/>
        <v>174</v>
      </c>
      <c r="AI8">
        <f t="shared" si="12"/>
        <v>10</v>
      </c>
      <c r="AJ8">
        <f t="shared" si="13"/>
        <v>0.45696202531645569</v>
      </c>
      <c r="AK8">
        <f t="shared" si="13"/>
        <v>12.461538461538462</v>
      </c>
      <c r="AL8">
        <f t="shared" si="13"/>
        <v>2.0769230769230771</v>
      </c>
      <c r="AM8">
        <f t="shared" si="13"/>
        <v>12.448275862068966</v>
      </c>
      <c r="AO8">
        <f t="shared" si="14"/>
        <v>27.443699425846958</v>
      </c>
      <c r="AP8">
        <v>7.8150000000000004</v>
      </c>
      <c r="AQ8">
        <v>6.2510000000000003</v>
      </c>
      <c r="AR8">
        <f t="shared" si="17"/>
        <v>5</v>
      </c>
      <c r="AS8" t="str">
        <f t="shared" si="15"/>
        <v>dependent</v>
      </c>
      <c r="AT8" t="str">
        <f t="shared" si="16"/>
        <v>dependent</v>
      </c>
    </row>
    <row r="9" spans="1:57" ht="17.399999999999999" x14ac:dyDescent="0.3">
      <c r="A9">
        <v>0.13053000438020099</v>
      </c>
      <c r="B9">
        <v>4.2487954445904502E-2</v>
      </c>
      <c r="C9" t="s">
        <v>86</v>
      </c>
      <c r="D9">
        <v>0.84537888742882195</v>
      </c>
      <c r="E9">
        <v>2.40911081909768E-2</v>
      </c>
      <c r="F9">
        <v>0.112133158125274</v>
      </c>
      <c r="G9">
        <v>1.8396846254927698E-2</v>
      </c>
      <c r="H9">
        <v>1000</v>
      </c>
      <c r="I9">
        <f t="shared" si="0"/>
        <v>130.53000438020098</v>
      </c>
      <c r="J9">
        <f t="shared" si="1"/>
        <v>42.487954445904499</v>
      </c>
      <c r="K9">
        <v>0.84491334713349298</v>
      </c>
      <c r="L9">
        <v>2.4556648486306041E-2</v>
      </c>
      <c r="M9">
        <v>0.11259869842060249</v>
      </c>
      <c r="N9">
        <v>1.7931305959598461E-2</v>
      </c>
      <c r="O9">
        <f t="shared" si="3"/>
        <v>845</v>
      </c>
      <c r="P9">
        <f t="shared" si="3"/>
        <v>25</v>
      </c>
      <c r="Q9">
        <f t="shared" si="3"/>
        <v>113</v>
      </c>
      <c r="R9">
        <f t="shared" si="3"/>
        <v>18</v>
      </c>
      <c r="S9">
        <f t="shared" si="4"/>
        <v>845</v>
      </c>
      <c r="T9">
        <f t="shared" si="4"/>
        <v>24</v>
      </c>
      <c r="U9">
        <f t="shared" si="4"/>
        <v>112</v>
      </c>
      <c r="V9">
        <f t="shared" si="4"/>
        <v>18</v>
      </c>
      <c r="W9">
        <f t="shared" si="5"/>
        <v>0</v>
      </c>
      <c r="X9">
        <f t="shared" si="2"/>
        <v>4.1666666666666664E-2</v>
      </c>
      <c r="Y9">
        <f t="shared" si="2"/>
        <v>8.9285714285714281E-3</v>
      </c>
      <c r="Z9">
        <f t="shared" si="2"/>
        <v>0</v>
      </c>
      <c r="AA9" s="6">
        <f t="shared" si="6"/>
        <v>5.0595238095238096E-2</v>
      </c>
      <c r="AB9" t="str">
        <f t="shared" si="7"/>
        <v>identical</v>
      </c>
      <c r="AC9" t="str">
        <f t="shared" si="8"/>
        <v>identical</v>
      </c>
      <c r="AD9" s="11"/>
      <c r="AF9">
        <f t="shared" si="9"/>
        <v>833</v>
      </c>
      <c r="AG9">
        <f t="shared" si="10"/>
        <v>37</v>
      </c>
      <c r="AH9">
        <f t="shared" si="11"/>
        <v>125</v>
      </c>
      <c r="AI9">
        <f t="shared" si="12"/>
        <v>6</v>
      </c>
      <c r="AJ9">
        <f t="shared" si="13"/>
        <v>0.17041420118343195</v>
      </c>
      <c r="AK9">
        <f t="shared" si="13"/>
        <v>7.041666666666667</v>
      </c>
      <c r="AL9">
        <f t="shared" si="13"/>
        <v>1.5089285714285714</v>
      </c>
      <c r="AM9">
        <f t="shared" si="13"/>
        <v>8</v>
      </c>
      <c r="AO9">
        <f t="shared" si="14"/>
        <v>16.721009439278671</v>
      </c>
      <c r="AP9">
        <v>7.8150000000000004</v>
      </c>
      <c r="AQ9">
        <v>6.2510000000000003</v>
      </c>
      <c r="AR9">
        <f t="shared" si="17"/>
        <v>6</v>
      </c>
      <c r="AS9" t="str">
        <f t="shared" si="15"/>
        <v>dependent</v>
      </c>
      <c r="AT9" t="str">
        <f t="shared" si="16"/>
        <v>dependent</v>
      </c>
    </row>
    <row r="10" spans="1:57" ht="17.399999999999999" x14ac:dyDescent="0.3">
      <c r="A10">
        <v>8.2446808510638306E-2</v>
      </c>
      <c r="B10">
        <v>2.6595744680851099E-2</v>
      </c>
      <c r="C10" t="s">
        <v>87</v>
      </c>
      <c r="D10">
        <v>0.89361702127659604</v>
      </c>
      <c r="E10">
        <v>2.3936170212765999E-2</v>
      </c>
      <c r="F10">
        <v>7.9787234042553196E-2</v>
      </c>
      <c r="G10">
        <v>2.6595744680851098E-3</v>
      </c>
      <c r="H10">
        <v>1000</v>
      </c>
      <c r="I10">
        <f t="shared" si="0"/>
        <v>82.446808510638306</v>
      </c>
      <c r="J10">
        <f t="shared" si="1"/>
        <v>26.595744680851098</v>
      </c>
      <c r="K10">
        <v>0.89981046785386654</v>
      </c>
      <c r="L10">
        <v>1.7742723635495051E-2</v>
      </c>
      <c r="M10">
        <v>7.3593787465282251E-2</v>
      </c>
      <c r="N10">
        <v>8.8530210453560514E-3</v>
      </c>
      <c r="O10">
        <f t="shared" si="3"/>
        <v>900</v>
      </c>
      <c r="P10">
        <f t="shared" si="3"/>
        <v>18</v>
      </c>
      <c r="Q10">
        <f t="shared" si="3"/>
        <v>74</v>
      </c>
      <c r="R10">
        <f t="shared" si="3"/>
        <v>9</v>
      </c>
      <c r="S10">
        <f t="shared" si="4"/>
        <v>894</v>
      </c>
      <c r="T10">
        <f t="shared" si="4"/>
        <v>24</v>
      </c>
      <c r="U10">
        <f t="shared" si="4"/>
        <v>80</v>
      </c>
      <c r="V10">
        <f t="shared" si="4"/>
        <v>3</v>
      </c>
      <c r="W10">
        <f t="shared" si="5"/>
        <v>4.0268456375838924E-2</v>
      </c>
      <c r="X10">
        <f t="shared" si="2"/>
        <v>1.5</v>
      </c>
      <c r="Y10">
        <f t="shared" si="2"/>
        <v>0.45</v>
      </c>
      <c r="Z10">
        <f t="shared" si="2"/>
        <v>12</v>
      </c>
      <c r="AA10" s="6">
        <f t="shared" si="6"/>
        <v>13.990268456375839</v>
      </c>
      <c r="AB10" t="str">
        <f t="shared" si="7"/>
        <v>Significantly different</v>
      </c>
      <c r="AC10" t="str">
        <f t="shared" si="8"/>
        <v>Significantly different</v>
      </c>
      <c r="AD10" s="11"/>
      <c r="AF10">
        <f t="shared" si="9"/>
        <v>893</v>
      </c>
      <c r="AG10">
        <f t="shared" si="10"/>
        <v>24</v>
      </c>
      <c r="AH10">
        <f t="shared" si="11"/>
        <v>80</v>
      </c>
      <c r="AI10">
        <f t="shared" si="12"/>
        <v>2</v>
      </c>
      <c r="AJ10">
        <f t="shared" si="13"/>
        <v>1.1185682326621924E-3</v>
      </c>
      <c r="AK10">
        <f t="shared" si="13"/>
        <v>0</v>
      </c>
      <c r="AL10">
        <f t="shared" si="13"/>
        <v>0</v>
      </c>
      <c r="AM10">
        <f t="shared" si="13"/>
        <v>0.33333333333333331</v>
      </c>
      <c r="AO10">
        <f t="shared" si="14"/>
        <v>0.33445190156599552</v>
      </c>
      <c r="AP10">
        <v>7.8150000000000004</v>
      </c>
      <c r="AQ10">
        <v>6.2510000000000003</v>
      </c>
      <c r="AR10">
        <f t="shared" si="17"/>
        <v>7</v>
      </c>
      <c r="AS10" t="str">
        <f t="shared" si="15"/>
        <v>independent</v>
      </c>
      <c r="AT10" t="str">
        <f t="shared" si="16"/>
        <v>independent</v>
      </c>
    </row>
    <row r="11" spans="1:57" ht="17.399999999999999" x14ac:dyDescent="0.3">
      <c r="A11">
        <v>0.13579387186629499</v>
      </c>
      <c r="B11">
        <v>4.6657381615598903E-2</v>
      </c>
      <c r="C11" t="s">
        <v>88</v>
      </c>
      <c r="D11">
        <v>0.84122562674094703</v>
      </c>
      <c r="E11">
        <v>2.2980501392757698E-2</v>
      </c>
      <c r="F11">
        <v>0.112116991643454</v>
      </c>
      <c r="G11">
        <v>2.3676880222841201E-2</v>
      </c>
      <c r="H11">
        <v>1000</v>
      </c>
      <c r="I11">
        <f t="shared" si="0"/>
        <v>135.79387186629498</v>
      </c>
      <c r="J11">
        <f t="shared" si="1"/>
        <v>46.657381615598901</v>
      </c>
      <c r="K11">
        <v>0.83752398160038732</v>
      </c>
      <c r="L11">
        <v>2.6682146533317741E-2</v>
      </c>
      <c r="M11">
        <v>0.1158186367840138</v>
      </c>
      <c r="N11">
        <v>1.9975235082281158E-2</v>
      </c>
      <c r="O11">
        <f t="shared" si="3"/>
        <v>838</v>
      </c>
      <c r="P11">
        <f t="shared" si="3"/>
        <v>27</v>
      </c>
      <c r="Q11">
        <f t="shared" si="3"/>
        <v>116</v>
      </c>
      <c r="R11">
        <f t="shared" si="3"/>
        <v>20</v>
      </c>
      <c r="S11">
        <f t="shared" si="4"/>
        <v>841</v>
      </c>
      <c r="T11">
        <f t="shared" si="4"/>
        <v>23</v>
      </c>
      <c r="U11">
        <f t="shared" si="4"/>
        <v>112</v>
      </c>
      <c r="V11">
        <f t="shared" si="4"/>
        <v>24</v>
      </c>
      <c r="W11">
        <f t="shared" si="5"/>
        <v>1.070154577883472E-2</v>
      </c>
      <c r="X11">
        <f t="shared" si="2"/>
        <v>0.69565217391304346</v>
      </c>
      <c r="Y11">
        <f t="shared" si="2"/>
        <v>0.14285714285714285</v>
      </c>
      <c r="Z11">
        <f t="shared" si="2"/>
        <v>0.66666666666666663</v>
      </c>
      <c r="AA11" s="6">
        <f t="shared" si="6"/>
        <v>1.5158775292156879</v>
      </c>
      <c r="AB11" t="str">
        <f t="shared" si="7"/>
        <v>identical</v>
      </c>
      <c r="AC11" t="str">
        <f t="shared" si="8"/>
        <v>identical</v>
      </c>
      <c r="AD11" s="11"/>
      <c r="AF11">
        <f t="shared" si="9"/>
        <v>824</v>
      </c>
      <c r="AG11">
        <f t="shared" si="10"/>
        <v>40</v>
      </c>
      <c r="AH11">
        <f t="shared" si="11"/>
        <v>129</v>
      </c>
      <c r="AI11">
        <f t="shared" si="12"/>
        <v>6</v>
      </c>
      <c r="AJ11">
        <f t="shared" si="13"/>
        <v>0.34363852556480379</v>
      </c>
      <c r="AK11">
        <f t="shared" si="13"/>
        <v>12.565217391304348</v>
      </c>
      <c r="AL11">
        <f t="shared" si="13"/>
        <v>2.5803571428571428</v>
      </c>
      <c r="AM11">
        <f t="shared" si="13"/>
        <v>13.5</v>
      </c>
      <c r="AO11">
        <f t="shared" si="14"/>
        <v>28.989213059726296</v>
      </c>
      <c r="AP11">
        <v>7.8150000000000004</v>
      </c>
      <c r="AQ11">
        <v>6.2510000000000003</v>
      </c>
      <c r="AR11">
        <f t="shared" si="17"/>
        <v>8</v>
      </c>
      <c r="AS11" t="str">
        <f t="shared" si="15"/>
        <v>dependent</v>
      </c>
      <c r="AT11" t="str">
        <f t="shared" si="16"/>
        <v>dependent</v>
      </c>
      <c r="BE11" s="12"/>
    </row>
    <row r="12" spans="1:57" ht="17.399999999999999" x14ac:dyDescent="0.3">
      <c r="A12">
        <v>5.9003618146395799E-2</v>
      </c>
      <c r="B12">
        <v>4.1191205121068698E-2</v>
      </c>
      <c r="C12" t="s">
        <v>89</v>
      </c>
      <c r="D12">
        <v>0.91566935708321695</v>
      </c>
      <c r="E12">
        <v>2.53270247703869E-2</v>
      </c>
      <c r="F12">
        <v>4.31394377957139E-2</v>
      </c>
      <c r="G12">
        <v>1.5864180350681899E-2</v>
      </c>
      <c r="H12">
        <v>1000</v>
      </c>
      <c r="I12">
        <f t="shared" si="0"/>
        <v>59.003618146395802</v>
      </c>
      <c r="J12">
        <f t="shared" si="1"/>
        <v>41.191205121068698</v>
      </c>
      <c r="K12">
        <v>0.91011111410538703</v>
      </c>
      <c r="L12">
        <v>3.088526774821727E-2</v>
      </c>
      <c r="M12">
        <v>4.8697680773544368E-2</v>
      </c>
      <c r="N12">
        <v>1.030593737285143E-2</v>
      </c>
      <c r="O12">
        <f t="shared" si="3"/>
        <v>910</v>
      </c>
      <c r="P12">
        <f t="shared" si="3"/>
        <v>31</v>
      </c>
      <c r="Q12">
        <f t="shared" si="3"/>
        <v>49</v>
      </c>
      <c r="R12">
        <f t="shared" si="3"/>
        <v>10</v>
      </c>
      <c r="S12">
        <f t="shared" si="4"/>
        <v>916</v>
      </c>
      <c r="T12">
        <f t="shared" si="4"/>
        <v>25</v>
      </c>
      <c r="U12">
        <f t="shared" si="4"/>
        <v>43</v>
      </c>
      <c r="V12">
        <f t="shared" si="4"/>
        <v>16</v>
      </c>
      <c r="W12">
        <f t="shared" si="5"/>
        <v>3.9301310043668124E-2</v>
      </c>
      <c r="X12">
        <f t="shared" si="2"/>
        <v>1.44</v>
      </c>
      <c r="Y12">
        <f t="shared" si="2"/>
        <v>0.83720930232558144</v>
      </c>
      <c r="Z12">
        <f t="shared" si="2"/>
        <v>2.25</v>
      </c>
      <c r="AA12" s="6">
        <f t="shared" si="6"/>
        <v>4.5665106123692496</v>
      </c>
      <c r="AB12" t="str">
        <f t="shared" si="7"/>
        <v>identical</v>
      </c>
      <c r="AC12" t="str">
        <f t="shared" si="8"/>
        <v>identical</v>
      </c>
      <c r="AD12" s="11"/>
      <c r="AF12">
        <f t="shared" si="9"/>
        <v>902</v>
      </c>
      <c r="AG12">
        <f t="shared" si="10"/>
        <v>39</v>
      </c>
      <c r="AH12">
        <f t="shared" si="11"/>
        <v>57</v>
      </c>
      <c r="AI12">
        <f t="shared" si="12"/>
        <v>2</v>
      </c>
      <c r="AJ12">
        <f t="shared" si="13"/>
        <v>0.21397379912663755</v>
      </c>
      <c r="AK12">
        <f t="shared" si="13"/>
        <v>7.84</v>
      </c>
      <c r="AL12">
        <f t="shared" si="13"/>
        <v>4.558139534883721</v>
      </c>
      <c r="AM12">
        <f t="shared" si="13"/>
        <v>12.25</v>
      </c>
      <c r="AO12">
        <f t="shared" si="14"/>
        <v>24.86211333401036</v>
      </c>
      <c r="AP12">
        <v>7.8150000000000004</v>
      </c>
      <c r="AQ12">
        <v>6.2510000000000003</v>
      </c>
      <c r="AR12">
        <f t="shared" si="17"/>
        <v>9</v>
      </c>
      <c r="AS12" t="str">
        <f t="shared" si="15"/>
        <v>dependent</v>
      </c>
      <c r="AT12" t="str">
        <f t="shared" si="16"/>
        <v>dependent</v>
      </c>
    </row>
    <row r="13" spans="1:57" ht="17.399999999999999" x14ac:dyDescent="0.3">
      <c r="A13">
        <v>5.4112554112554098E-2</v>
      </c>
      <c r="B13">
        <v>2.7056277056277101E-2</v>
      </c>
      <c r="C13" t="s">
        <v>90</v>
      </c>
      <c r="D13">
        <v>0.92207792207792205</v>
      </c>
      <c r="E13">
        <v>2.3809523809523801E-2</v>
      </c>
      <c r="F13">
        <v>5.0865800865800899E-2</v>
      </c>
      <c r="G13">
        <v>3.24675324675325E-3</v>
      </c>
      <c r="H13">
        <v>1000</v>
      </c>
      <c r="I13">
        <f t="shared" si="0"/>
        <v>54.112554112554101</v>
      </c>
      <c r="J13">
        <f t="shared" si="1"/>
        <v>27.0562770562771</v>
      </c>
      <c r="K13">
        <v>0.92571932616754171</v>
      </c>
      <c r="L13">
        <v>2.016811971990418E-2</v>
      </c>
      <c r="M13">
        <v>4.7224396776181177E-2</v>
      </c>
      <c r="N13">
        <v>6.8881573363729206E-3</v>
      </c>
      <c r="O13">
        <f t="shared" si="3"/>
        <v>926</v>
      </c>
      <c r="P13">
        <f t="shared" si="3"/>
        <v>20</v>
      </c>
      <c r="Q13">
        <f t="shared" si="3"/>
        <v>47</v>
      </c>
      <c r="R13">
        <f t="shared" si="3"/>
        <v>7</v>
      </c>
      <c r="S13">
        <f t="shared" si="4"/>
        <v>922</v>
      </c>
      <c r="T13">
        <f t="shared" si="4"/>
        <v>24</v>
      </c>
      <c r="U13">
        <f t="shared" si="4"/>
        <v>51</v>
      </c>
      <c r="V13">
        <f t="shared" si="4"/>
        <v>3</v>
      </c>
      <c r="W13">
        <f t="shared" si="5"/>
        <v>1.735357917570499E-2</v>
      </c>
      <c r="X13">
        <f t="shared" si="2"/>
        <v>0.66666666666666663</v>
      </c>
      <c r="Y13">
        <f t="shared" si="2"/>
        <v>0.31372549019607843</v>
      </c>
      <c r="Z13">
        <f t="shared" si="2"/>
        <v>5.333333333333333</v>
      </c>
      <c r="AA13" s="6">
        <f t="shared" si="6"/>
        <v>6.3310790693717829</v>
      </c>
      <c r="AB13" t="str">
        <f t="shared" si="7"/>
        <v>identical</v>
      </c>
      <c r="AC13" t="str">
        <f t="shared" si="8"/>
        <v>Significantly different</v>
      </c>
      <c r="AD13" s="11"/>
      <c r="AF13">
        <f t="shared" si="9"/>
        <v>920</v>
      </c>
      <c r="AG13">
        <f t="shared" si="10"/>
        <v>26</v>
      </c>
      <c r="AH13">
        <f t="shared" si="11"/>
        <v>53</v>
      </c>
      <c r="AI13">
        <f t="shared" si="12"/>
        <v>1</v>
      </c>
      <c r="AJ13">
        <f t="shared" si="13"/>
        <v>4.3383947939262474E-3</v>
      </c>
      <c r="AK13">
        <f t="shared" si="13"/>
        <v>0.16666666666666666</v>
      </c>
      <c r="AL13">
        <f t="shared" si="13"/>
        <v>7.8431372549019607E-2</v>
      </c>
      <c r="AM13">
        <f t="shared" si="13"/>
        <v>1.3333333333333333</v>
      </c>
      <c r="AO13">
        <f t="shared" si="14"/>
        <v>1.5827697673429457</v>
      </c>
      <c r="AP13">
        <v>7.8150000000000004</v>
      </c>
      <c r="AQ13">
        <v>6.2510000000000003</v>
      </c>
      <c r="AR13">
        <f t="shared" si="17"/>
        <v>10</v>
      </c>
      <c r="AS13" t="str">
        <f t="shared" si="15"/>
        <v>independent</v>
      </c>
      <c r="AT13" t="str">
        <f t="shared" si="16"/>
        <v>independent</v>
      </c>
    </row>
    <row r="14" spans="1:57" ht="17.399999999999999" x14ac:dyDescent="0.3">
      <c r="A14">
        <v>0.13684210526315799</v>
      </c>
      <c r="B14">
        <v>2.58373205741627E-2</v>
      </c>
      <c r="C14" t="s">
        <v>91</v>
      </c>
      <c r="D14">
        <v>0.84880382775119601</v>
      </c>
      <c r="E14">
        <v>1.43540669856459E-2</v>
      </c>
      <c r="F14">
        <v>0.125358851674641</v>
      </c>
      <c r="G14">
        <v>1.1483253588516699E-2</v>
      </c>
      <c r="H14">
        <v>1000</v>
      </c>
      <c r="I14">
        <f t="shared" si="0"/>
        <v>136.84210526315798</v>
      </c>
      <c r="J14">
        <f t="shared" si="1"/>
        <v>25.8373205741627</v>
      </c>
      <c r="K14">
        <v>0.84928012444686352</v>
      </c>
      <c r="L14">
        <v>1.3877770289978591E-2</v>
      </c>
      <c r="M14">
        <v>0.12488255497897389</v>
      </c>
      <c r="N14">
        <v>1.195955028418411E-2</v>
      </c>
      <c r="O14">
        <f t="shared" si="3"/>
        <v>849</v>
      </c>
      <c r="P14">
        <f t="shared" si="3"/>
        <v>14</v>
      </c>
      <c r="Q14">
        <f t="shared" si="3"/>
        <v>125</v>
      </c>
      <c r="R14">
        <f t="shared" si="3"/>
        <v>12</v>
      </c>
      <c r="S14">
        <f t="shared" si="4"/>
        <v>849</v>
      </c>
      <c r="T14">
        <f t="shared" si="4"/>
        <v>14</v>
      </c>
      <c r="U14">
        <f t="shared" si="4"/>
        <v>125</v>
      </c>
      <c r="V14">
        <f t="shared" si="4"/>
        <v>11</v>
      </c>
      <c r="W14">
        <f t="shared" si="5"/>
        <v>0</v>
      </c>
      <c r="X14">
        <f t="shared" si="2"/>
        <v>0</v>
      </c>
      <c r="Y14">
        <f t="shared" si="2"/>
        <v>0</v>
      </c>
      <c r="Z14">
        <f t="shared" si="2"/>
        <v>9.0909090909090912E-2</v>
      </c>
      <c r="AA14" s="6">
        <f t="shared" si="6"/>
        <v>9.0909090909090912E-2</v>
      </c>
      <c r="AB14" t="str">
        <f t="shared" si="7"/>
        <v>identical</v>
      </c>
      <c r="AC14" t="str">
        <f t="shared" si="8"/>
        <v>identical</v>
      </c>
      <c r="AD14" s="11"/>
      <c r="AF14">
        <f t="shared" si="9"/>
        <v>841</v>
      </c>
      <c r="AG14">
        <f t="shared" si="10"/>
        <v>22</v>
      </c>
      <c r="AH14">
        <f t="shared" si="11"/>
        <v>133</v>
      </c>
      <c r="AI14">
        <f t="shared" si="12"/>
        <v>4</v>
      </c>
      <c r="AJ14">
        <f t="shared" si="13"/>
        <v>7.5382803297997639E-2</v>
      </c>
      <c r="AK14">
        <f t="shared" si="13"/>
        <v>4.5714285714285712</v>
      </c>
      <c r="AL14">
        <f t="shared" si="13"/>
        <v>0.51200000000000001</v>
      </c>
      <c r="AM14">
        <f t="shared" si="13"/>
        <v>4.4545454545454541</v>
      </c>
      <c r="AO14">
        <f t="shared" si="14"/>
        <v>9.6133568292720213</v>
      </c>
      <c r="AP14">
        <v>7.8150000000000004</v>
      </c>
      <c r="AQ14">
        <v>6.2510000000000003</v>
      </c>
      <c r="AR14">
        <f t="shared" si="17"/>
        <v>11</v>
      </c>
      <c r="AS14" t="str">
        <f t="shared" si="15"/>
        <v>dependent</v>
      </c>
      <c r="AT14" t="str">
        <f t="shared" si="16"/>
        <v>dependent</v>
      </c>
    </row>
    <row r="15" spans="1:57" ht="17.399999999999999" x14ac:dyDescent="0.3">
      <c r="A15">
        <v>9.0208522212148701E-2</v>
      </c>
      <c r="B15">
        <v>3.8531278331822301E-2</v>
      </c>
      <c r="C15" t="s">
        <v>92</v>
      </c>
      <c r="D15">
        <v>0.88848594741613796</v>
      </c>
      <c r="E15">
        <v>2.13055303717135E-2</v>
      </c>
      <c r="F15">
        <v>7.2982774252039903E-2</v>
      </c>
      <c r="G15">
        <v>1.7225747960108801E-2</v>
      </c>
      <c r="H15">
        <v>1000</v>
      </c>
      <c r="I15">
        <f t="shared" si="0"/>
        <v>90.208522212148694</v>
      </c>
      <c r="J15">
        <f t="shared" si="1"/>
        <v>38.5312783318223</v>
      </c>
      <c r="K15">
        <v>0.88412754260384552</v>
      </c>
      <c r="L15">
        <v>2.5663935184005771E-2</v>
      </c>
      <c r="M15">
        <v>7.7341179064332161E-2</v>
      </c>
      <c r="N15">
        <v>1.286734314781653E-2</v>
      </c>
      <c r="O15">
        <f t="shared" si="3"/>
        <v>884</v>
      </c>
      <c r="P15">
        <f t="shared" si="3"/>
        <v>26</v>
      </c>
      <c r="Q15">
        <f t="shared" si="3"/>
        <v>77</v>
      </c>
      <c r="R15">
        <f t="shared" si="3"/>
        <v>13</v>
      </c>
      <c r="S15">
        <f t="shared" si="4"/>
        <v>888</v>
      </c>
      <c r="T15">
        <f t="shared" si="4"/>
        <v>21</v>
      </c>
      <c r="U15">
        <f t="shared" si="4"/>
        <v>73</v>
      </c>
      <c r="V15">
        <f t="shared" si="4"/>
        <v>17</v>
      </c>
      <c r="W15">
        <f t="shared" si="5"/>
        <v>1.8018018018018018E-2</v>
      </c>
      <c r="X15">
        <f t="shared" si="2"/>
        <v>1.1904761904761905</v>
      </c>
      <c r="Y15">
        <f t="shared" si="2"/>
        <v>0.21917808219178081</v>
      </c>
      <c r="Z15">
        <f t="shared" si="2"/>
        <v>0.94117647058823528</v>
      </c>
      <c r="AA15" s="6">
        <f t="shared" si="6"/>
        <v>2.3688487612742248</v>
      </c>
      <c r="AB15" t="str">
        <f t="shared" si="7"/>
        <v>identical</v>
      </c>
      <c r="AC15" t="str">
        <f t="shared" si="8"/>
        <v>identical</v>
      </c>
      <c r="AD15" s="11"/>
      <c r="AF15">
        <f t="shared" si="9"/>
        <v>875</v>
      </c>
      <c r="AG15">
        <f t="shared" si="10"/>
        <v>35</v>
      </c>
      <c r="AH15">
        <f t="shared" si="11"/>
        <v>87</v>
      </c>
      <c r="AI15">
        <f t="shared" si="12"/>
        <v>3</v>
      </c>
      <c r="AJ15">
        <f t="shared" si="13"/>
        <v>0.19031531531531531</v>
      </c>
      <c r="AK15">
        <f t="shared" si="13"/>
        <v>9.3333333333333339</v>
      </c>
      <c r="AL15">
        <f t="shared" si="13"/>
        <v>2.6849315068493151</v>
      </c>
      <c r="AM15">
        <f t="shared" si="13"/>
        <v>11.529411764705882</v>
      </c>
      <c r="AO15">
        <f t="shared" si="14"/>
        <v>23.737991920203847</v>
      </c>
      <c r="AP15">
        <v>7.8150000000000004</v>
      </c>
      <c r="AQ15">
        <v>6.2510000000000003</v>
      </c>
      <c r="AR15">
        <f t="shared" si="17"/>
        <v>12</v>
      </c>
      <c r="AS15" t="str">
        <f t="shared" si="15"/>
        <v>dependent</v>
      </c>
      <c r="AT15" t="str">
        <f t="shared" si="16"/>
        <v>dependent</v>
      </c>
    </row>
    <row r="16" spans="1:57" ht="17.399999999999999" x14ac:dyDescent="0.3">
      <c r="A16">
        <v>0.102491366551554</v>
      </c>
      <c r="B16">
        <v>3.8850518006906802E-2</v>
      </c>
      <c r="C16" t="s">
        <v>93</v>
      </c>
      <c r="D16">
        <v>0.87382831771090297</v>
      </c>
      <c r="E16">
        <v>2.3680315737543201E-2</v>
      </c>
      <c r="F16">
        <v>8.7321164282190403E-2</v>
      </c>
      <c r="G16">
        <v>1.51702022693636E-2</v>
      </c>
      <c r="H16">
        <v>1000</v>
      </c>
      <c r="I16">
        <f t="shared" si="0"/>
        <v>102.49136655155399</v>
      </c>
      <c r="J16">
        <f t="shared" si="1"/>
        <v>38.850518006906803</v>
      </c>
      <c r="K16">
        <v>0.87277359988017778</v>
      </c>
      <c r="L16">
        <v>2.4735033568268248E-2</v>
      </c>
      <c r="M16">
        <v>8.8375882112915444E-2</v>
      </c>
      <c r="N16">
        <v>1.411548443863855E-2</v>
      </c>
      <c r="O16">
        <f t="shared" si="3"/>
        <v>873</v>
      </c>
      <c r="P16">
        <f t="shared" si="3"/>
        <v>25</v>
      </c>
      <c r="Q16">
        <f t="shared" si="3"/>
        <v>88</v>
      </c>
      <c r="R16">
        <f t="shared" si="3"/>
        <v>14</v>
      </c>
      <c r="S16">
        <f t="shared" si="4"/>
        <v>874</v>
      </c>
      <c r="T16">
        <f t="shared" si="4"/>
        <v>24</v>
      </c>
      <c r="U16">
        <f t="shared" si="4"/>
        <v>87</v>
      </c>
      <c r="V16">
        <f t="shared" si="4"/>
        <v>15</v>
      </c>
      <c r="W16">
        <f t="shared" si="5"/>
        <v>1.1441647597254005E-3</v>
      </c>
      <c r="X16">
        <f t="shared" si="2"/>
        <v>4.1666666666666664E-2</v>
      </c>
      <c r="Y16">
        <f t="shared" si="2"/>
        <v>1.1494252873563218E-2</v>
      </c>
      <c r="Z16">
        <f t="shared" si="2"/>
        <v>6.6666666666666666E-2</v>
      </c>
      <c r="AA16" s="6">
        <f t="shared" si="6"/>
        <v>0.12097175096662195</v>
      </c>
      <c r="AB16" t="str">
        <f t="shared" si="7"/>
        <v>identical</v>
      </c>
      <c r="AC16" t="str">
        <f t="shared" si="8"/>
        <v>identical</v>
      </c>
      <c r="AD16" s="11"/>
      <c r="AF16">
        <f t="shared" si="9"/>
        <v>863</v>
      </c>
      <c r="AG16">
        <f t="shared" si="10"/>
        <v>35</v>
      </c>
      <c r="AH16">
        <f t="shared" si="11"/>
        <v>99</v>
      </c>
      <c r="AI16">
        <f t="shared" si="12"/>
        <v>4</v>
      </c>
      <c r="AJ16">
        <f t="shared" si="13"/>
        <v>0.13844393592677345</v>
      </c>
      <c r="AK16">
        <f t="shared" si="13"/>
        <v>5.041666666666667</v>
      </c>
      <c r="AL16">
        <f t="shared" si="13"/>
        <v>1.6551724137931034</v>
      </c>
      <c r="AM16">
        <f t="shared" si="13"/>
        <v>8.0666666666666664</v>
      </c>
      <c r="AO16">
        <f t="shared" si="14"/>
        <v>14.901949683053211</v>
      </c>
      <c r="AP16">
        <v>7.8150000000000004</v>
      </c>
      <c r="AQ16">
        <v>6.2510000000000003</v>
      </c>
      <c r="AR16">
        <f t="shared" si="17"/>
        <v>13</v>
      </c>
      <c r="AS16" t="str">
        <f t="shared" si="15"/>
        <v>dependent</v>
      </c>
      <c r="AT16" t="str">
        <f t="shared" si="16"/>
        <v>dependent</v>
      </c>
    </row>
    <row r="17" spans="1:59" ht="17.399999999999999" x14ac:dyDescent="0.3">
      <c r="A17">
        <v>0.102564102564103</v>
      </c>
      <c r="B17">
        <v>3.5897435897435902E-2</v>
      </c>
      <c r="C17" t="s">
        <v>94</v>
      </c>
      <c r="D17">
        <v>0.86837606837606796</v>
      </c>
      <c r="E17">
        <v>2.9059829059829099E-2</v>
      </c>
      <c r="F17">
        <v>9.5726495726495706E-2</v>
      </c>
      <c r="G17">
        <v>6.8376068376068402E-3</v>
      </c>
      <c r="H17">
        <v>1000</v>
      </c>
      <c r="I17">
        <f t="shared" si="0"/>
        <v>102.56410256410301</v>
      </c>
      <c r="J17">
        <f t="shared" si="1"/>
        <v>35.897435897435905</v>
      </c>
      <c r="K17">
        <v>0.8747209493833713</v>
      </c>
      <c r="L17">
        <v>2.2714948052525729E-2</v>
      </c>
      <c r="M17">
        <v>8.9381614719192828E-2</v>
      </c>
      <c r="N17">
        <v>1.3182487844910169E-2</v>
      </c>
      <c r="O17">
        <f t="shared" si="3"/>
        <v>875</v>
      </c>
      <c r="P17">
        <f t="shared" si="3"/>
        <v>23</v>
      </c>
      <c r="Q17">
        <f t="shared" si="3"/>
        <v>89</v>
      </c>
      <c r="R17">
        <f t="shared" si="3"/>
        <v>13</v>
      </c>
      <c r="S17">
        <f t="shared" si="4"/>
        <v>868</v>
      </c>
      <c r="T17">
        <f t="shared" si="4"/>
        <v>29</v>
      </c>
      <c r="U17">
        <f t="shared" si="4"/>
        <v>96</v>
      </c>
      <c r="V17">
        <f t="shared" si="4"/>
        <v>7</v>
      </c>
      <c r="W17">
        <f t="shared" si="5"/>
        <v>5.6451612903225805E-2</v>
      </c>
      <c r="X17">
        <f t="shared" si="2"/>
        <v>1.2413793103448276</v>
      </c>
      <c r="Y17">
        <f t="shared" si="2"/>
        <v>0.51041666666666663</v>
      </c>
      <c r="Z17">
        <f t="shared" si="2"/>
        <v>5.1428571428571432</v>
      </c>
      <c r="AA17" s="6">
        <f t="shared" si="6"/>
        <v>6.9511047327718636</v>
      </c>
      <c r="AB17" t="str">
        <f t="shared" si="7"/>
        <v>identical</v>
      </c>
      <c r="AC17" t="str">
        <f t="shared" si="8"/>
        <v>Significantly different</v>
      </c>
      <c r="AD17" s="11"/>
      <c r="AF17">
        <f t="shared" si="9"/>
        <v>865</v>
      </c>
      <c r="AG17">
        <f t="shared" si="10"/>
        <v>32</v>
      </c>
      <c r="AH17">
        <f t="shared" si="11"/>
        <v>99</v>
      </c>
      <c r="AI17">
        <f t="shared" si="12"/>
        <v>4</v>
      </c>
      <c r="AJ17">
        <f t="shared" si="13"/>
        <v>1.0368663594470046E-2</v>
      </c>
      <c r="AK17">
        <f t="shared" si="13"/>
        <v>0.31034482758620691</v>
      </c>
      <c r="AL17">
        <f t="shared" si="13"/>
        <v>9.375E-2</v>
      </c>
      <c r="AM17">
        <f t="shared" si="13"/>
        <v>1.2857142857142858</v>
      </c>
      <c r="AO17">
        <f t="shared" si="14"/>
        <v>1.7001777768949626</v>
      </c>
      <c r="AP17">
        <v>7.8150000000000004</v>
      </c>
      <c r="AQ17">
        <v>6.2510000000000003</v>
      </c>
      <c r="AR17">
        <f t="shared" si="17"/>
        <v>14</v>
      </c>
      <c r="AS17" t="str">
        <f t="shared" si="15"/>
        <v>independent</v>
      </c>
      <c r="AT17" t="str">
        <f t="shared" si="16"/>
        <v>independent</v>
      </c>
    </row>
    <row r="18" spans="1:59" ht="17.399999999999999" x14ac:dyDescent="0.3">
      <c r="A18">
        <v>0.15885416666666699</v>
      </c>
      <c r="B18">
        <v>5.2083333333333301E-2</v>
      </c>
      <c r="C18" t="s">
        <v>95</v>
      </c>
      <c r="D18">
        <v>0.81510416666666696</v>
      </c>
      <c r="E18">
        <v>2.6041666666666699E-2</v>
      </c>
      <c r="F18">
        <v>0.1328125</v>
      </c>
      <c r="G18">
        <v>2.6041666666666699E-2</v>
      </c>
      <c r="H18">
        <v>1000</v>
      </c>
      <c r="I18">
        <f t="shared" si="0"/>
        <v>158.854166666667</v>
      </c>
      <c r="J18">
        <f t="shared" si="1"/>
        <v>52.0833333333333</v>
      </c>
      <c r="K18">
        <v>0.81351034222729879</v>
      </c>
      <c r="L18">
        <v>2.763549110603427E-2</v>
      </c>
      <c r="M18">
        <v>0.13440632443936801</v>
      </c>
      <c r="N18">
        <v>2.4447842227299031E-2</v>
      </c>
      <c r="O18">
        <f t="shared" si="3"/>
        <v>814</v>
      </c>
      <c r="P18">
        <f t="shared" si="3"/>
        <v>28</v>
      </c>
      <c r="Q18">
        <f t="shared" si="3"/>
        <v>134</v>
      </c>
      <c r="R18">
        <f t="shared" si="3"/>
        <v>24</v>
      </c>
      <c r="S18">
        <f t="shared" si="4"/>
        <v>815</v>
      </c>
      <c r="T18">
        <f t="shared" si="4"/>
        <v>26</v>
      </c>
      <c r="U18">
        <f t="shared" si="4"/>
        <v>133</v>
      </c>
      <c r="V18">
        <f t="shared" si="4"/>
        <v>26</v>
      </c>
      <c r="W18">
        <f t="shared" si="5"/>
        <v>1.2269938650306749E-3</v>
      </c>
      <c r="X18">
        <f t="shared" si="2"/>
        <v>0.15384615384615385</v>
      </c>
      <c r="Y18">
        <f t="shared" si="2"/>
        <v>7.5187969924812026E-3</v>
      </c>
      <c r="Z18">
        <f t="shared" si="2"/>
        <v>0.15384615384615385</v>
      </c>
      <c r="AA18" s="6">
        <f t="shared" si="6"/>
        <v>0.31643809854981958</v>
      </c>
      <c r="AB18" t="str">
        <f t="shared" si="7"/>
        <v>identical</v>
      </c>
      <c r="AC18" t="str">
        <f t="shared" si="8"/>
        <v>identical</v>
      </c>
      <c r="AD18" s="11"/>
      <c r="AF18">
        <f t="shared" si="9"/>
        <v>797</v>
      </c>
      <c r="AG18">
        <f t="shared" si="10"/>
        <v>44</v>
      </c>
      <c r="AH18">
        <f t="shared" si="11"/>
        <v>151</v>
      </c>
      <c r="AI18">
        <f t="shared" si="12"/>
        <v>8</v>
      </c>
      <c r="AJ18">
        <f t="shared" si="13"/>
        <v>0.39754601226993863</v>
      </c>
      <c r="AK18">
        <f t="shared" si="13"/>
        <v>12.461538461538462</v>
      </c>
      <c r="AL18">
        <f t="shared" si="13"/>
        <v>2.4360902255639099</v>
      </c>
      <c r="AM18">
        <f t="shared" si="13"/>
        <v>12.461538461538462</v>
      </c>
      <c r="AO18">
        <f t="shared" si="14"/>
        <v>27.75671316091077</v>
      </c>
      <c r="AP18">
        <v>7.8150000000000004</v>
      </c>
      <c r="AQ18">
        <v>6.2510000000000003</v>
      </c>
      <c r="AR18">
        <f t="shared" si="17"/>
        <v>15</v>
      </c>
      <c r="AS18" t="str">
        <f t="shared" si="15"/>
        <v>dependent</v>
      </c>
      <c r="AT18" t="str">
        <f t="shared" si="16"/>
        <v>dependent</v>
      </c>
      <c r="BE18" s="4"/>
    </row>
    <row r="19" spans="1:59" ht="17.399999999999999" x14ac:dyDescent="0.3">
      <c r="A19">
        <v>9.0545938748335594E-2</v>
      </c>
      <c r="B19">
        <v>3.0625832223701702E-2</v>
      </c>
      <c r="C19" t="s">
        <v>96</v>
      </c>
      <c r="D19">
        <v>0.89214380825565898</v>
      </c>
      <c r="E19">
        <v>1.7310252996005301E-2</v>
      </c>
      <c r="F19">
        <v>7.72303595206391E-2</v>
      </c>
      <c r="G19">
        <v>1.3315579227696399E-2</v>
      </c>
      <c r="H19">
        <v>1000</v>
      </c>
      <c r="I19">
        <f t="shared" si="0"/>
        <v>90.545938748335601</v>
      </c>
      <c r="J19">
        <f t="shared" si="1"/>
        <v>30.625832223701703</v>
      </c>
      <c r="K19">
        <v>0.88941951040947254</v>
      </c>
      <c r="L19">
        <v>2.003455084219179E-2</v>
      </c>
      <c r="M19">
        <v>7.9954657366825679E-2</v>
      </c>
      <c r="N19">
        <v>1.059128138150991E-2</v>
      </c>
      <c r="O19">
        <f t="shared" si="3"/>
        <v>889</v>
      </c>
      <c r="P19">
        <f t="shared" si="3"/>
        <v>20</v>
      </c>
      <c r="Q19">
        <f t="shared" si="3"/>
        <v>80</v>
      </c>
      <c r="R19">
        <f t="shared" si="3"/>
        <v>11</v>
      </c>
      <c r="S19">
        <f t="shared" si="4"/>
        <v>892</v>
      </c>
      <c r="T19">
        <f t="shared" si="4"/>
        <v>17</v>
      </c>
      <c r="U19">
        <f t="shared" si="4"/>
        <v>77</v>
      </c>
      <c r="V19">
        <f t="shared" si="4"/>
        <v>13</v>
      </c>
      <c r="W19">
        <f t="shared" si="5"/>
        <v>1.0089686098654708E-2</v>
      </c>
      <c r="X19">
        <f t="shared" si="5"/>
        <v>0.52941176470588236</v>
      </c>
      <c r="Y19">
        <f t="shared" si="5"/>
        <v>0.11688311688311688</v>
      </c>
      <c r="Z19">
        <f t="shared" si="5"/>
        <v>0.30769230769230771</v>
      </c>
      <c r="AA19" s="6">
        <f t="shared" si="6"/>
        <v>0.96407687537996167</v>
      </c>
      <c r="AB19" t="str">
        <f t="shared" si="7"/>
        <v>identical</v>
      </c>
      <c r="AC19" t="str">
        <f t="shared" si="8"/>
        <v>identical</v>
      </c>
      <c r="AD19" s="11"/>
      <c r="AF19">
        <f t="shared" si="9"/>
        <v>882</v>
      </c>
      <c r="AG19">
        <f t="shared" si="10"/>
        <v>28</v>
      </c>
      <c r="AH19">
        <f t="shared" si="11"/>
        <v>88</v>
      </c>
      <c r="AI19">
        <f t="shared" si="12"/>
        <v>3</v>
      </c>
      <c r="AJ19">
        <f t="shared" si="13"/>
        <v>0.11210762331838565</v>
      </c>
      <c r="AK19">
        <f t="shared" si="13"/>
        <v>7.117647058823529</v>
      </c>
      <c r="AL19">
        <f t="shared" si="13"/>
        <v>1.5714285714285714</v>
      </c>
      <c r="AM19">
        <f t="shared" si="13"/>
        <v>7.6923076923076925</v>
      </c>
      <c r="AO19">
        <f t="shared" si="14"/>
        <v>16.493490945878179</v>
      </c>
      <c r="AP19">
        <v>7.8150000000000004</v>
      </c>
      <c r="AQ19">
        <v>6.2510000000000003</v>
      </c>
      <c r="AR19">
        <f t="shared" si="17"/>
        <v>16</v>
      </c>
      <c r="AS19" t="str">
        <f t="shared" si="15"/>
        <v>dependent</v>
      </c>
      <c r="AT19" t="str">
        <f t="shared" si="16"/>
        <v>dependent</v>
      </c>
    </row>
    <row r="20" spans="1:59" ht="17.399999999999999" x14ac:dyDescent="0.3">
      <c r="A20">
        <v>8.8852988691437804E-2</v>
      </c>
      <c r="B20">
        <v>2.2617124394184202E-2</v>
      </c>
      <c r="C20" t="s">
        <v>97</v>
      </c>
      <c r="D20">
        <v>0.89741518578352197</v>
      </c>
      <c r="E20">
        <v>1.37318255250404E-2</v>
      </c>
      <c r="F20">
        <v>7.9967689822294005E-2</v>
      </c>
      <c r="G20">
        <v>8.8852988691437793E-3</v>
      </c>
      <c r="H20">
        <v>1000</v>
      </c>
      <c r="I20">
        <f t="shared" si="0"/>
        <v>88.852988691437801</v>
      </c>
      <c r="J20">
        <f t="shared" si="1"/>
        <v>22.617124394184202</v>
      </c>
      <c r="K20">
        <v>0.89663256598169183</v>
      </c>
      <c r="L20">
        <v>1.4514445326870479E-2</v>
      </c>
      <c r="M20">
        <v>8.0750309624124078E-2</v>
      </c>
      <c r="N20">
        <v>8.1026790673137238E-3</v>
      </c>
      <c r="O20">
        <f t="shared" si="3"/>
        <v>897</v>
      </c>
      <c r="P20">
        <f t="shared" si="3"/>
        <v>15</v>
      </c>
      <c r="Q20">
        <f t="shared" si="3"/>
        <v>81</v>
      </c>
      <c r="R20">
        <f t="shared" si="3"/>
        <v>8</v>
      </c>
      <c r="S20">
        <f t="shared" si="4"/>
        <v>897</v>
      </c>
      <c r="T20">
        <f t="shared" si="4"/>
        <v>14</v>
      </c>
      <c r="U20">
        <f t="shared" si="4"/>
        <v>80</v>
      </c>
      <c r="V20">
        <f t="shared" si="4"/>
        <v>9</v>
      </c>
      <c r="W20">
        <f t="shared" si="5"/>
        <v>0</v>
      </c>
      <c r="X20">
        <f t="shared" si="5"/>
        <v>7.1428571428571425E-2</v>
      </c>
      <c r="Y20">
        <f t="shared" si="5"/>
        <v>1.2500000000000001E-2</v>
      </c>
      <c r="Z20">
        <f t="shared" si="5"/>
        <v>0.1111111111111111</v>
      </c>
      <c r="AA20" s="6">
        <f t="shared" si="6"/>
        <v>0.19503968253968251</v>
      </c>
      <c r="AB20" t="str">
        <f t="shared" si="7"/>
        <v>identical</v>
      </c>
      <c r="AC20" t="str">
        <f t="shared" si="8"/>
        <v>identical</v>
      </c>
      <c r="AD20" s="11"/>
      <c r="AF20">
        <f t="shared" si="9"/>
        <v>891</v>
      </c>
      <c r="AG20">
        <f t="shared" si="10"/>
        <v>21</v>
      </c>
      <c r="AH20">
        <f t="shared" si="11"/>
        <v>87</v>
      </c>
      <c r="AI20">
        <f t="shared" si="12"/>
        <v>2</v>
      </c>
      <c r="AJ20">
        <f t="shared" si="13"/>
        <v>4.0133779264214048E-2</v>
      </c>
      <c r="AK20">
        <f t="shared" si="13"/>
        <v>3.5</v>
      </c>
      <c r="AL20">
        <f t="shared" si="13"/>
        <v>0.61250000000000004</v>
      </c>
      <c r="AM20">
        <f t="shared" si="13"/>
        <v>5.4444444444444446</v>
      </c>
      <c r="AO20">
        <f t="shared" si="14"/>
        <v>9.5970782237086585</v>
      </c>
      <c r="AP20">
        <v>7.8150000000000004</v>
      </c>
      <c r="AQ20">
        <v>6.2510000000000003</v>
      </c>
      <c r="AR20">
        <f t="shared" si="17"/>
        <v>17</v>
      </c>
      <c r="AS20" t="str">
        <f t="shared" si="15"/>
        <v>dependent</v>
      </c>
      <c r="AT20" t="str">
        <f t="shared" si="16"/>
        <v>dependent</v>
      </c>
      <c r="BD20" s="5" t="s">
        <v>529</v>
      </c>
      <c r="BE20" s="5"/>
    </row>
    <row r="21" spans="1:59" ht="17.399999999999999" x14ac:dyDescent="0.3">
      <c r="A21">
        <v>0.120145002589332</v>
      </c>
      <c r="B21">
        <v>3.9098912480579999E-2</v>
      </c>
      <c r="C21" t="s">
        <v>98</v>
      </c>
      <c r="D21">
        <v>0.85655100983946098</v>
      </c>
      <c r="E21">
        <v>2.3303987571206601E-2</v>
      </c>
      <c r="F21">
        <v>0.10435007767995901</v>
      </c>
      <c r="G21">
        <v>1.5794924909373401E-2</v>
      </c>
      <c r="H21">
        <v>1000</v>
      </c>
      <c r="I21">
        <f t="shared" si="0"/>
        <v>120.14500258933199</v>
      </c>
      <c r="J21">
        <f t="shared" si="1"/>
        <v>39.098912480579997</v>
      </c>
      <c r="K21">
        <v>0.85653112999690684</v>
      </c>
      <c r="L21">
        <v>2.332386741376119E-2</v>
      </c>
      <c r="M21">
        <v>0.1043699575225132</v>
      </c>
      <c r="N21">
        <v>1.5775045066818809E-2</v>
      </c>
      <c r="O21">
        <f t="shared" si="3"/>
        <v>857</v>
      </c>
      <c r="P21">
        <f t="shared" si="3"/>
        <v>23</v>
      </c>
      <c r="Q21">
        <f t="shared" si="3"/>
        <v>104</v>
      </c>
      <c r="R21">
        <f t="shared" si="3"/>
        <v>16</v>
      </c>
      <c r="S21">
        <f t="shared" si="4"/>
        <v>857</v>
      </c>
      <c r="T21">
        <f t="shared" si="4"/>
        <v>23</v>
      </c>
      <c r="U21">
        <f t="shared" si="4"/>
        <v>104</v>
      </c>
      <c r="V21">
        <f t="shared" si="4"/>
        <v>16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 s="6">
        <f t="shared" si="6"/>
        <v>0</v>
      </c>
      <c r="AB21" t="str">
        <f t="shared" si="7"/>
        <v>identical</v>
      </c>
      <c r="AC21" t="str">
        <f t="shared" si="8"/>
        <v>identical</v>
      </c>
      <c r="AD21" s="11"/>
      <c r="AF21">
        <f t="shared" si="9"/>
        <v>845</v>
      </c>
      <c r="AG21">
        <f t="shared" si="10"/>
        <v>34</v>
      </c>
      <c r="AH21">
        <f t="shared" si="11"/>
        <v>115</v>
      </c>
      <c r="AI21">
        <f t="shared" si="12"/>
        <v>5</v>
      </c>
      <c r="AJ21">
        <f t="shared" si="13"/>
        <v>0.16802800466744458</v>
      </c>
      <c r="AK21">
        <f t="shared" si="13"/>
        <v>5.2608695652173916</v>
      </c>
      <c r="AL21">
        <f t="shared" si="13"/>
        <v>1.1634615384615385</v>
      </c>
      <c r="AM21">
        <f t="shared" si="13"/>
        <v>7.5625</v>
      </c>
      <c r="AO21">
        <f t="shared" si="14"/>
        <v>14.154859108346376</v>
      </c>
      <c r="AP21">
        <v>7.8150000000000004</v>
      </c>
      <c r="AQ21">
        <v>6.2510000000000003</v>
      </c>
      <c r="AR21">
        <f t="shared" si="17"/>
        <v>18</v>
      </c>
      <c r="AS21" t="str">
        <f t="shared" si="15"/>
        <v>dependent</v>
      </c>
      <c r="AT21" t="str">
        <f t="shared" si="16"/>
        <v>dependent</v>
      </c>
      <c r="BD21" s="13" t="s">
        <v>530</v>
      </c>
      <c r="BE21" s="14" t="s">
        <v>531</v>
      </c>
    </row>
    <row r="22" spans="1:59" ht="17.399999999999999" x14ac:dyDescent="0.3">
      <c r="A22">
        <v>0.13353115727003001</v>
      </c>
      <c r="B22">
        <v>4.0801186943620199E-2</v>
      </c>
      <c r="C22" t="s">
        <v>99</v>
      </c>
      <c r="D22">
        <v>0.84495548961424305</v>
      </c>
      <c r="E22">
        <v>2.1513353115727E-2</v>
      </c>
      <c r="F22">
        <v>0.114243323442137</v>
      </c>
      <c r="G22">
        <v>1.9287833827893199E-2</v>
      </c>
      <c r="H22">
        <v>1000</v>
      </c>
      <c r="I22">
        <f t="shared" si="0"/>
        <v>133.53115727003001</v>
      </c>
      <c r="J22">
        <f t="shared" si="1"/>
        <v>40.801186943620202</v>
      </c>
      <c r="K22">
        <v>0.84321753659293375</v>
      </c>
      <c r="L22">
        <v>2.3251306137036319E-2</v>
      </c>
      <c r="M22">
        <v>0.1159812764634461</v>
      </c>
      <c r="N22">
        <v>1.754988080658388E-2</v>
      </c>
      <c r="O22">
        <f t="shared" si="3"/>
        <v>843</v>
      </c>
      <c r="P22">
        <f t="shared" si="3"/>
        <v>23</v>
      </c>
      <c r="Q22">
        <f t="shared" si="3"/>
        <v>116</v>
      </c>
      <c r="R22">
        <f t="shared" si="3"/>
        <v>18</v>
      </c>
      <c r="S22">
        <f t="shared" si="4"/>
        <v>845</v>
      </c>
      <c r="T22">
        <f t="shared" si="4"/>
        <v>22</v>
      </c>
      <c r="U22">
        <f t="shared" si="4"/>
        <v>114</v>
      </c>
      <c r="V22">
        <f t="shared" si="4"/>
        <v>19</v>
      </c>
      <c r="W22">
        <f t="shared" si="5"/>
        <v>4.7337278106508876E-3</v>
      </c>
      <c r="X22">
        <f t="shared" si="5"/>
        <v>4.5454545454545456E-2</v>
      </c>
      <c r="Y22">
        <f t="shared" si="5"/>
        <v>3.5087719298245612E-2</v>
      </c>
      <c r="Z22">
        <f t="shared" si="5"/>
        <v>5.2631578947368418E-2</v>
      </c>
      <c r="AA22" s="6">
        <f t="shared" si="6"/>
        <v>0.13790757151081037</v>
      </c>
      <c r="AB22" t="str">
        <f t="shared" si="7"/>
        <v>identical</v>
      </c>
      <c r="AC22" t="str">
        <f t="shared" si="8"/>
        <v>identical</v>
      </c>
      <c r="AD22" s="11"/>
      <c r="AF22">
        <f t="shared" si="9"/>
        <v>831</v>
      </c>
      <c r="AG22">
        <f t="shared" si="10"/>
        <v>35</v>
      </c>
      <c r="AH22">
        <f t="shared" si="11"/>
        <v>128</v>
      </c>
      <c r="AI22">
        <f t="shared" si="12"/>
        <v>5</v>
      </c>
      <c r="AJ22">
        <f t="shared" si="13"/>
        <v>0.23195266272189349</v>
      </c>
      <c r="AK22">
        <f t="shared" si="13"/>
        <v>7.6818181818181817</v>
      </c>
      <c r="AL22">
        <f t="shared" si="13"/>
        <v>1.7192982456140351</v>
      </c>
      <c r="AM22">
        <f t="shared" si="13"/>
        <v>10.315789473684211</v>
      </c>
      <c r="AO22">
        <f t="shared" si="14"/>
        <v>19.948858563838321</v>
      </c>
      <c r="AP22">
        <v>7.8150000000000004</v>
      </c>
      <c r="AQ22">
        <v>6.2510000000000003</v>
      </c>
      <c r="AR22">
        <f t="shared" si="17"/>
        <v>19</v>
      </c>
      <c r="AS22" t="str">
        <f t="shared" si="15"/>
        <v>dependent</v>
      </c>
      <c r="AT22" t="str">
        <f t="shared" si="16"/>
        <v>dependent</v>
      </c>
      <c r="BD22" s="15" t="s">
        <v>532</v>
      </c>
      <c r="BE22" s="16">
        <v>425</v>
      </c>
    </row>
    <row r="23" spans="1:59" ht="17.399999999999999" x14ac:dyDescent="0.3">
      <c r="A23">
        <v>0.15517241379310301</v>
      </c>
      <c r="B23">
        <v>5.43766578249337E-2</v>
      </c>
      <c r="C23" t="s">
        <v>100</v>
      </c>
      <c r="D23">
        <v>0.81299734748010599</v>
      </c>
      <c r="E23">
        <v>3.18302387267905E-2</v>
      </c>
      <c r="F23">
        <v>0.13262599469496</v>
      </c>
      <c r="G23">
        <v>2.25464190981432E-2</v>
      </c>
      <c r="H23">
        <v>1000</v>
      </c>
      <c r="I23">
        <f t="shared" si="0"/>
        <v>155.172413793103</v>
      </c>
      <c r="J23">
        <f t="shared" si="1"/>
        <v>54.376657824933702</v>
      </c>
      <c r="K23">
        <v>0.81547140872114443</v>
      </c>
      <c r="L23">
        <v>2.935617748575254E-2</v>
      </c>
      <c r="M23">
        <v>0.13015193345392179</v>
      </c>
      <c r="N23">
        <v>2.502048033918116E-2</v>
      </c>
      <c r="O23">
        <f t="shared" si="3"/>
        <v>815</v>
      </c>
      <c r="P23">
        <f t="shared" si="3"/>
        <v>29</v>
      </c>
      <c r="Q23">
        <f t="shared" si="3"/>
        <v>130</v>
      </c>
      <c r="R23">
        <f t="shared" si="3"/>
        <v>25</v>
      </c>
      <c r="S23">
        <f t="shared" si="4"/>
        <v>813</v>
      </c>
      <c r="T23">
        <f t="shared" si="4"/>
        <v>32</v>
      </c>
      <c r="U23">
        <f t="shared" si="4"/>
        <v>133</v>
      </c>
      <c r="V23">
        <f t="shared" si="4"/>
        <v>23</v>
      </c>
      <c r="W23">
        <f t="shared" si="5"/>
        <v>4.9200492004920051E-3</v>
      </c>
      <c r="X23">
        <f t="shared" si="5"/>
        <v>0.28125</v>
      </c>
      <c r="Y23">
        <f t="shared" si="5"/>
        <v>6.7669172932330823E-2</v>
      </c>
      <c r="Z23">
        <f t="shared" si="5"/>
        <v>0.17391304347826086</v>
      </c>
      <c r="AA23" s="6">
        <f t="shared" si="6"/>
        <v>0.52775226561108368</v>
      </c>
      <c r="AB23" t="str">
        <f t="shared" si="7"/>
        <v>identical</v>
      </c>
      <c r="AC23" t="str">
        <f t="shared" si="8"/>
        <v>identical</v>
      </c>
      <c r="AD23" s="11"/>
      <c r="AF23">
        <f t="shared" si="9"/>
        <v>799</v>
      </c>
      <c r="AG23">
        <f t="shared" si="10"/>
        <v>46</v>
      </c>
      <c r="AH23">
        <f t="shared" si="11"/>
        <v>147</v>
      </c>
      <c r="AI23">
        <f t="shared" si="12"/>
        <v>8</v>
      </c>
      <c r="AJ23">
        <f t="shared" si="13"/>
        <v>0.24108241082410825</v>
      </c>
      <c r="AK23">
        <f t="shared" si="13"/>
        <v>6.125</v>
      </c>
      <c r="AL23">
        <f t="shared" si="13"/>
        <v>1.4736842105263157</v>
      </c>
      <c r="AM23">
        <f t="shared" si="13"/>
        <v>9.7826086956521738</v>
      </c>
      <c r="AO23">
        <f t="shared" si="14"/>
        <v>17.6223753170026</v>
      </c>
      <c r="AP23">
        <v>7.8150000000000004</v>
      </c>
      <c r="AQ23">
        <v>6.2510000000000003</v>
      </c>
      <c r="AR23">
        <f t="shared" si="17"/>
        <v>20</v>
      </c>
      <c r="AS23" t="str">
        <f t="shared" si="15"/>
        <v>dependent</v>
      </c>
      <c r="AT23" t="str">
        <f t="shared" si="16"/>
        <v>dependent</v>
      </c>
      <c r="BD23" s="17" t="s">
        <v>533</v>
      </c>
      <c r="BE23" s="18" t="s">
        <v>537</v>
      </c>
      <c r="BF23">
        <v>404</v>
      </c>
      <c r="BG23" s="4">
        <f>BF23/BE22</f>
        <v>0.95058823529411762</v>
      </c>
    </row>
    <row r="24" spans="1:59" ht="17.399999999999999" x14ac:dyDescent="0.3">
      <c r="A24">
        <v>9.6283289435177097E-2</v>
      </c>
      <c r="B24">
        <v>3.4679543459174698E-2</v>
      </c>
      <c r="C24" t="s">
        <v>101</v>
      </c>
      <c r="D24">
        <v>0.88279192273924501</v>
      </c>
      <c r="E24">
        <v>2.0924787825577999E-2</v>
      </c>
      <c r="F24">
        <v>8.2528533801580303E-2</v>
      </c>
      <c r="G24">
        <v>1.37547556335967E-2</v>
      </c>
      <c r="H24">
        <v>1000</v>
      </c>
      <c r="I24">
        <f t="shared" si="0"/>
        <v>96.283289435177096</v>
      </c>
      <c r="J24">
        <f t="shared" si="1"/>
        <v>34.679543459174695</v>
      </c>
      <c r="K24">
        <v>0.8813115198920225</v>
      </c>
      <c r="L24">
        <v>2.2405190672800519E-2</v>
      </c>
      <c r="M24">
        <v>8.400893664880292E-2</v>
      </c>
      <c r="N24">
        <v>1.227435278637418E-2</v>
      </c>
      <c r="O24">
        <f t="shared" si="3"/>
        <v>881</v>
      </c>
      <c r="P24">
        <f t="shared" si="3"/>
        <v>22</v>
      </c>
      <c r="Q24">
        <f t="shared" si="3"/>
        <v>84</v>
      </c>
      <c r="R24">
        <f t="shared" si="3"/>
        <v>12</v>
      </c>
      <c r="S24">
        <f t="shared" si="4"/>
        <v>883</v>
      </c>
      <c r="T24">
        <f t="shared" si="4"/>
        <v>21</v>
      </c>
      <c r="U24">
        <f t="shared" si="4"/>
        <v>83</v>
      </c>
      <c r="V24">
        <f t="shared" si="4"/>
        <v>14</v>
      </c>
      <c r="W24">
        <f t="shared" si="5"/>
        <v>4.5300113250283129E-3</v>
      </c>
      <c r="X24">
        <f t="shared" si="5"/>
        <v>4.7619047619047616E-2</v>
      </c>
      <c r="Y24">
        <f t="shared" si="5"/>
        <v>1.2048192771084338E-2</v>
      </c>
      <c r="Z24">
        <f t="shared" si="5"/>
        <v>0.2857142857142857</v>
      </c>
      <c r="AA24" s="6">
        <f t="shared" si="6"/>
        <v>0.34991153742944597</v>
      </c>
      <c r="AB24" t="str">
        <f t="shared" si="7"/>
        <v>identical</v>
      </c>
      <c r="AC24" t="str">
        <f t="shared" si="8"/>
        <v>identical</v>
      </c>
      <c r="AD24" s="11"/>
      <c r="AF24">
        <f t="shared" si="9"/>
        <v>872</v>
      </c>
      <c r="AG24">
        <f t="shared" si="10"/>
        <v>31</v>
      </c>
      <c r="AH24">
        <f t="shared" si="11"/>
        <v>93</v>
      </c>
      <c r="AI24">
        <f t="shared" si="12"/>
        <v>3</v>
      </c>
      <c r="AJ24">
        <f t="shared" si="13"/>
        <v>0.13703284258210646</v>
      </c>
      <c r="AK24">
        <f t="shared" si="13"/>
        <v>4.7619047619047619</v>
      </c>
      <c r="AL24">
        <f t="shared" si="13"/>
        <v>1.2048192771084338</v>
      </c>
      <c r="AM24">
        <f t="shared" si="13"/>
        <v>8.6428571428571423</v>
      </c>
      <c r="AO24">
        <f t="shared" si="14"/>
        <v>14.746614024452445</v>
      </c>
      <c r="AP24">
        <v>7.8150000000000004</v>
      </c>
      <c r="AQ24">
        <v>6.2510000000000003</v>
      </c>
      <c r="AR24">
        <f t="shared" si="17"/>
        <v>21</v>
      </c>
      <c r="AS24" t="str">
        <f t="shared" si="15"/>
        <v>dependent</v>
      </c>
      <c r="AT24" t="str">
        <f t="shared" si="16"/>
        <v>dependent</v>
      </c>
      <c r="BD24" s="19" t="s">
        <v>534</v>
      </c>
      <c r="BE24" s="20" t="s">
        <v>538</v>
      </c>
      <c r="BF24">
        <v>21</v>
      </c>
      <c r="BG24" s="4">
        <f>BF24/BE22</f>
        <v>4.9411764705882349E-2</v>
      </c>
    </row>
    <row r="25" spans="1:59" ht="17.399999999999999" x14ac:dyDescent="0.3">
      <c r="A25">
        <v>0.11764705882352899</v>
      </c>
      <c r="B25">
        <v>3.7254901960784299E-2</v>
      </c>
      <c r="C25" t="s">
        <v>102</v>
      </c>
      <c r="D25">
        <v>0.870588235294118</v>
      </c>
      <c r="E25">
        <v>1.1764705882352899E-2</v>
      </c>
      <c r="F25">
        <v>9.2156862745098003E-2</v>
      </c>
      <c r="G25">
        <v>2.54901960784314E-2</v>
      </c>
      <c r="H25">
        <v>1000</v>
      </c>
      <c r="I25">
        <f t="shared" si="0"/>
        <v>117.64705882352899</v>
      </c>
      <c r="J25">
        <f t="shared" si="1"/>
        <v>37.254901960784302</v>
      </c>
      <c r="K25">
        <v>0.86001524054039014</v>
      </c>
      <c r="L25">
        <v>2.2337700636080829E-2</v>
      </c>
      <c r="M25">
        <v>0.1027298574988255</v>
      </c>
      <c r="N25">
        <v>1.491720132470347E-2</v>
      </c>
      <c r="O25">
        <f t="shared" si="3"/>
        <v>860</v>
      </c>
      <c r="P25">
        <f t="shared" si="3"/>
        <v>22</v>
      </c>
      <c r="Q25">
        <f t="shared" si="3"/>
        <v>103</v>
      </c>
      <c r="R25">
        <f t="shared" si="3"/>
        <v>15</v>
      </c>
      <c r="S25">
        <f t="shared" si="4"/>
        <v>871</v>
      </c>
      <c r="T25">
        <f t="shared" si="4"/>
        <v>12</v>
      </c>
      <c r="U25">
        <f t="shared" si="4"/>
        <v>92</v>
      </c>
      <c r="V25">
        <f t="shared" si="4"/>
        <v>25</v>
      </c>
      <c r="W25">
        <f t="shared" si="5"/>
        <v>0.13892078071182548</v>
      </c>
      <c r="X25">
        <f t="shared" si="5"/>
        <v>8.3333333333333339</v>
      </c>
      <c r="Y25">
        <f t="shared" si="5"/>
        <v>1.3152173913043479</v>
      </c>
      <c r="Z25">
        <f t="shared" si="5"/>
        <v>4</v>
      </c>
      <c r="AA25" s="6">
        <f t="shared" si="6"/>
        <v>13.787471505349506</v>
      </c>
      <c r="AB25" t="str">
        <f t="shared" si="7"/>
        <v>Significantly different</v>
      </c>
      <c r="AC25" t="str">
        <f t="shared" si="8"/>
        <v>Significantly different</v>
      </c>
      <c r="AD25" s="11"/>
      <c r="AF25">
        <f t="shared" si="9"/>
        <v>849</v>
      </c>
      <c r="AG25">
        <f t="shared" si="10"/>
        <v>33</v>
      </c>
      <c r="AH25">
        <f t="shared" si="11"/>
        <v>113</v>
      </c>
      <c r="AI25">
        <f t="shared" si="12"/>
        <v>4</v>
      </c>
      <c r="AJ25">
        <f t="shared" si="13"/>
        <v>0.55568312284730192</v>
      </c>
      <c r="AK25">
        <f t="shared" si="13"/>
        <v>36.75</v>
      </c>
      <c r="AL25">
        <f t="shared" si="13"/>
        <v>4.7934782608695654</v>
      </c>
      <c r="AM25">
        <f t="shared" si="13"/>
        <v>17.64</v>
      </c>
      <c r="AO25">
        <f t="shared" si="14"/>
        <v>59.739161383716862</v>
      </c>
      <c r="AP25">
        <v>7.8150000000000004</v>
      </c>
      <c r="AQ25">
        <v>6.2510000000000003</v>
      </c>
      <c r="AR25">
        <f t="shared" si="17"/>
        <v>22</v>
      </c>
      <c r="AS25" t="str">
        <f t="shared" si="15"/>
        <v>dependent</v>
      </c>
      <c r="AT25" t="str">
        <f t="shared" si="16"/>
        <v>dependent</v>
      </c>
      <c r="BD25" s="21" t="s">
        <v>535</v>
      </c>
      <c r="BE25" s="22" t="s">
        <v>539</v>
      </c>
      <c r="BF25" s="4">
        <f>293/425</f>
        <v>0.68941176470588239</v>
      </c>
    </row>
    <row r="26" spans="1:59" ht="18" thickBot="1" x14ac:dyDescent="0.35">
      <c r="A26">
        <v>9.8893252409853596E-2</v>
      </c>
      <c r="B26">
        <v>3.5701535166012099E-2</v>
      </c>
      <c r="C26" t="s">
        <v>103</v>
      </c>
      <c r="D26">
        <v>0.88039985719385905</v>
      </c>
      <c r="E26">
        <v>2.0706890396286998E-2</v>
      </c>
      <c r="F26">
        <v>8.3898607640128506E-2</v>
      </c>
      <c r="G26">
        <v>1.4994644769725099E-2</v>
      </c>
      <c r="H26">
        <v>1000</v>
      </c>
      <c r="I26">
        <f t="shared" si="0"/>
        <v>98.893252409853602</v>
      </c>
      <c r="J26">
        <f t="shared" si="1"/>
        <v>35.7015351660121</v>
      </c>
      <c r="K26">
        <v>0.87821117221435041</v>
      </c>
      <c r="L26">
        <v>2.2895575375795962E-2</v>
      </c>
      <c r="M26">
        <v>8.6087292619637462E-2</v>
      </c>
      <c r="N26">
        <v>1.2805959790216139E-2</v>
      </c>
      <c r="O26">
        <f t="shared" si="3"/>
        <v>878</v>
      </c>
      <c r="P26">
        <f t="shared" si="3"/>
        <v>23</v>
      </c>
      <c r="Q26">
        <f t="shared" si="3"/>
        <v>86</v>
      </c>
      <c r="R26">
        <f t="shared" si="3"/>
        <v>13</v>
      </c>
      <c r="S26">
        <f t="shared" si="4"/>
        <v>880</v>
      </c>
      <c r="T26">
        <f t="shared" si="4"/>
        <v>21</v>
      </c>
      <c r="U26">
        <f t="shared" si="4"/>
        <v>84</v>
      </c>
      <c r="V26">
        <f t="shared" si="4"/>
        <v>15</v>
      </c>
      <c r="W26">
        <f t="shared" si="5"/>
        <v>4.5454545454545452E-3</v>
      </c>
      <c r="X26">
        <f t="shared" si="5"/>
        <v>0.19047619047619047</v>
      </c>
      <c r="Y26">
        <f t="shared" si="5"/>
        <v>4.7619047619047616E-2</v>
      </c>
      <c r="Z26">
        <f t="shared" si="5"/>
        <v>0.26666666666666666</v>
      </c>
      <c r="AA26" s="6">
        <f t="shared" si="6"/>
        <v>0.50930735930735926</v>
      </c>
      <c r="AB26" t="str">
        <f t="shared" si="7"/>
        <v>identical</v>
      </c>
      <c r="AC26" t="str">
        <f t="shared" si="8"/>
        <v>identical</v>
      </c>
      <c r="AD26" s="11"/>
      <c r="AF26">
        <f t="shared" si="9"/>
        <v>869</v>
      </c>
      <c r="AG26">
        <f t="shared" si="10"/>
        <v>32</v>
      </c>
      <c r="AH26">
        <f t="shared" si="11"/>
        <v>95</v>
      </c>
      <c r="AI26">
        <f t="shared" si="12"/>
        <v>4</v>
      </c>
      <c r="AJ26">
        <f t="shared" si="13"/>
        <v>0.13750000000000001</v>
      </c>
      <c r="AK26">
        <f t="shared" si="13"/>
        <v>5.7619047619047619</v>
      </c>
      <c r="AL26">
        <f t="shared" si="13"/>
        <v>1.4404761904761905</v>
      </c>
      <c r="AM26">
        <f t="shared" si="13"/>
        <v>8.0666666666666664</v>
      </c>
      <c r="AO26">
        <f t="shared" si="14"/>
        <v>15.406547619047618</v>
      </c>
      <c r="AP26">
        <v>7.8150000000000004</v>
      </c>
      <c r="AQ26">
        <v>6.2510000000000003</v>
      </c>
      <c r="AR26">
        <f t="shared" si="17"/>
        <v>23</v>
      </c>
      <c r="AS26" t="str">
        <f t="shared" si="15"/>
        <v>dependent</v>
      </c>
      <c r="AT26" t="str">
        <f t="shared" si="16"/>
        <v>dependent</v>
      </c>
      <c r="BD26" s="21" t="s">
        <v>536</v>
      </c>
      <c r="BE26" s="22" t="s">
        <v>540</v>
      </c>
      <c r="BF26" s="4">
        <f>132/425</f>
        <v>0.31058823529411766</v>
      </c>
    </row>
    <row r="27" spans="1:59" ht="17.399999999999999" x14ac:dyDescent="0.3">
      <c r="A27">
        <v>0.11915204678362599</v>
      </c>
      <c r="B27">
        <v>3.2163742690058499E-2</v>
      </c>
      <c r="C27" t="s">
        <v>104</v>
      </c>
      <c r="D27">
        <v>0.86695906432748504</v>
      </c>
      <c r="E27">
        <v>1.38888888888889E-2</v>
      </c>
      <c r="F27">
        <v>0.100877192982456</v>
      </c>
      <c r="G27">
        <v>1.82748538011696E-2</v>
      </c>
      <c r="H27">
        <v>1000</v>
      </c>
      <c r="I27">
        <f t="shared" si="0"/>
        <v>119.15204678362599</v>
      </c>
      <c r="J27">
        <f t="shared" si="1"/>
        <v>32.163742690058498</v>
      </c>
      <c r="K27">
        <v>0.86192458492536284</v>
      </c>
      <c r="L27">
        <v>1.8923368291011131E-2</v>
      </c>
      <c r="M27">
        <v>0.1059116723845786</v>
      </c>
      <c r="N27">
        <v>1.324037439904736E-2</v>
      </c>
      <c r="O27">
        <f t="shared" si="3"/>
        <v>862</v>
      </c>
      <c r="P27">
        <f t="shared" si="3"/>
        <v>19</v>
      </c>
      <c r="Q27">
        <f t="shared" si="3"/>
        <v>106</v>
      </c>
      <c r="R27">
        <f t="shared" si="3"/>
        <v>13</v>
      </c>
      <c r="S27">
        <f t="shared" si="4"/>
        <v>867</v>
      </c>
      <c r="T27">
        <f t="shared" si="4"/>
        <v>14</v>
      </c>
      <c r="U27">
        <f t="shared" si="4"/>
        <v>101</v>
      </c>
      <c r="V27">
        <f t="shared" si="4"/>
        <v>18</v>
      </c>
      <c r="W27">
        <f t="shared" si="5"/>
        <v>2.8835063437139562E-2</v>
      </c>
      <c r="X27">
        <f t="shared" si="5"/>
        <v>1.7857142857142858</v>
      </c>
      <c r="Y27">
        <f t="shared" si="5"/>
        <v>0.24752475247524752</v>
      </c>
      <c r="Z27">
        <f t="shared" si="5"/>
        <v>1.3888888888888888</v>
      </c>
      <c r="AA27" s="6">
        <f t="shared" si="6"/>
        <v>3.4509629905155617</v>
      </c>
      <c r="AB27" t="str">
        <f t="shared" si="7"/>
        <v>identical</v>
      </c>
      <c r="AC27" t="str">
        <f t="shared" si="8"/>
        <v>identical</v>
      </c>
      <c r="AD27" s="11"/>
      <c r="AF27">
        <f t="shared" si="9"/>
        <v>853</v>
      </c>
      <c r="AG27">
        <f t="shared" si="10"/>
        <v>28</v>
      </c>
      <c r="AH27">
        <f t="shared" si="11"/>
        <v>115</v>
      </c>
      <c r="AI27">
        <f t="shared" si="12"/>
        <v>4</v>
      </c>
      <c r="AJ27">
        <f t="shared" si="13"/>
        <v>0.22606689734717417</v>
      </c>
      <c r="AK27">
        <f t="shared" si="13"/>
        <v>14</v>
      </c>
      <c r="AL27">
        <f t="shared" si="13"/>
        <v>1.9405940594059405</v>
      </c>
      <c r="AM27">
        <f t="shared" si="13"/>
        <v>10.888888888888889</v>
      </c>
      <c r="AO27">
        <f t="shared" si="14"/>
        <v>27.055549845642002</v>
      </c>
      <c r="AP27">
        <v>7.8150000000000004</v>
      </c>
      <c r="AQ27">
        <v>6.2510000000000003</v>
      </c>
      <c r="AR27">
        <f t="shared" si="17"/>
        <v>24</v>
      </c>
      <c r="AS27" t="str">
        <f t="shared" si="15"/>
        <v>dependent</v>
      </c>
      <c r="AT27" t="str">
        <f t="shared" si="16"/>
        <v>dependent</v>
      </c>
      <c r="BD27" s="23"/>
      <c r="BE27" s="24"/>
    </row>
    <row r="28" spans="1:59" ht="17.399999999999999" x14ac:dyDescent="0.3">
      <c r="A28">
        <v>9.1608391608391598E-2</v>
      </c>
      <c r="B28">
        <v>3.5664335664335703E-2</v>
      </c>
      <c r="C28" t="s">
        <v>105</v>
      </c>
      <c r="D28">
        <v>0.88531468531468505</v>
      </c>
      <c r="E28">
        <v>2.3076923076923099E-2</v>
      </c>
      <c r="F28">
        <v>7.9020979020979001E-2</v>
      </c>
      <c r="G28">
        <v>1.25874125874126E-2</v>
      </c>
      <c r="H28">
        <v>1000</v>
      </c>
      <c r="I28">
        <f t="shared" si="0"/>
        <v>91.608391608391599</v>
      </c>
      <c r="J28">
        <f t="shared" si="1"/>
        <v>35.664335664335702</v>
      </c>
      <c r="K28">
        <v>0.88488674970311176</v>
      </c>
      <c r="L28">
        <v>2.3504858688496621E-2</v>
      </c>
      <c r="M28">
        <v>7.944891463255252E-2</v>
      </c>
      <c r="N28">
        <v>1.2159476975839091E-2</v>
      </c>
      <c r="O28">
        <f t="shared" si="3"/>
        <v>885</v>
      </c>
      <c r="P28">
        <f t="shared" si="3"/>
        <v>24</v>
      </c>
      <c r="Q28">
        <f t="shared" si="3"/>
        <v>79</v>
      </c>
      <c r="R28">
        <f t="shared" si="3"/>
        <v>12</v>
      </c>
      <c r="S28">
        <f t="shared" si="4"/>
        <v>885</v>
      </c>
      <c r="T28">
        <f t="shared" si="4"/>
        <v>23</v>
      </c>
      <c r="U28">
        <f t="shared" si="4"/>
        <v>79</v>
      </c>
      <c r="V28">
        <f t="shared" si="4"/>
        <v>13</v>
      </c>
      <c r="W28">
        <f t="shared" si="5"/>
        <v>0</v>
      </c>
      <c r="X28">
        <f t="shared" si="5"/>
        <v>4.3478260869565216E-2</v>
      </c>
      <c r="Y28">
        <f t="shared" si="5"/>
        <v>0</v>
      </c>
      <c r="Z28">
        <f t="shared" si="5"/>
        <v>7.6923076923076927E-2</v>
      </c>
      <c r="AA28" s="6">
        <f t="shared" si="6"/>
        <v>0.12040133779264214</v>
      </c>
      <c r="AB28" t="str">
        <f t="shared" si="7"/>
        <v>identical</v>
      </c>
      <c r="AC28" t="str">
        <f t="shared" si="8"/>
        <v>identical</v>
      </c>
      <c r="AD28" s="11"/>
      <c r="AF28">
        <f t="shared" si="9"/>
        <v>876</v>
      </c>
      <c r="AG28">
        <f t="shared" si="10"/>
        <v>32</v>
      </c>
      <c r="AH28">
        <f t="shared" si="11"/>
        <v>88</v>
      </c>
      <c r="AI28">
        <f t="shared" si="12"/>
        <v>3</v>
      </c>
      <c r="AJ28">
        <f t="shared" si="13"/>
        <v>9.152542372881356E-2</v>
      </c>
      <c r="AK28">
        <f t="shared" si="13"/>
        <v>3.5217391304347827</v>
      </c>
      <c r="AL28">
        <f t="shared" si="13"/>
        <v>1.0253164556962024</v>
      </c>
      <c r="AM28">
        <f t="shared" si="13"/>
        <v>7.6923076923076925</v>
      </c>
      <c r="AO28">
        <f t="shared" si="14"/>
        <v>12.330888702167492</v>
      </c>
      <c r="AP28">
        <v>7.8150000000000004</v>
      </c>
      <c r="AQ28">
        <v>6.2510000000000003</v>
      </c>
      <c r="AR28">
        <f t="shared" si="17"/>
        <v>25</v>
      </c>
      <c r="AS28" t="str">
        <f t="shared" si="15"/>
        <v>dependent</v>
      </c>
      <c r="AT28" t="str">
        <f t="shared" si="16"/>
        <v>dependent</v>
      </c>
      <c r="BD28" s="25"/>
      <c r="BE28" s="26"/>
    </row>
    <row r="29" spans="1:59" ht="17.399999999999999" x14ac:dyDescent="0.3">
      <c r="A29">
        <v>0.130560928433269</v>
      </c>
      <c r="B29">
        <v>4.7388781431334598E-2</v>
      </c>
      <c r="C29" t="s">
        <v>106</v>
      </c>
      <c r="D29">
        <v>0.84816247582204995</v>
      </c>
      <c r="E29">
        <v>2.1276595744680899E-2</v>
      </c>
      <c r="F29">
        <v>0.104448742746615</v>
      </c>
      <c r="G29">
        <v>2.6112185686653799E-2</v>
      </c>
      <c r="H29">
        <v>1000</v>
      </c>
      <c r="I29">
        <f t="shared" si="0"/>
        <v>130.560928433269</v>
      </c>
      <c r="J29">
        <f t="shared" si="1"/>
        <v>47.3887814313346</v>
      </c>
      <c r="K29">
        <v>0.84178992263668695</v>
      </c>
      <c r="L29">
        <v>2.7649148930044089E-2</v>
      </c>
      <c r="M29">
        <v>0.11082129593197849</v>
      </c>
      <c r="N29">
        <v>1.9739632501290509E-2</v>
      </c>
      <c r="O29">
        <f t="shared" si="3"/>
        <v>842</v>
      </c>
      <c r="P29">
        <f t="shared" si="3"/>
        <v>28</v>
      </c>
      <c r="Q29">
        <f t="shared" si="3"/>
        <v>111</v>
      </c>
      <c r="R29">
        <f t="shared" si="3"/>
        <v>20</v>
      </c>
      <c r="S29">
        <f t="shared" si="4"/>
        <v>848</v>
      </c>
      <c r="T29">
        <f t="shared" si="4"/>
        <v>21</v>
      </c>
      <c r="U29">
        <f t="shared" si="4"/>
        <v>104</v>
      </c>
      <c r="V29">
        <f t="shared" si="4"/>
        <v>26</v>
      </c>
      <c r="W29">
        <f t="shared" si="5"/>
        <v>4.2452830188679243E-2</v>
      </c>
      <c r="X29">
        <f t="shared" si="5"/>
        <v>2.3333333333333335</v>
      </c>
      <c r="Y29">
        <f t="shared" si="5"/>
        <v>0.47115384615384615</v>
      </c>
      <c r="Z29">
        <f t="shared" si="5"/>
        <v>1.3846153846153846</v>
      </c>
      <c r="AA29" s="6">
        <f t="shared" si="6"/>
        <v>4.2315553942912434</v>
      </c>
      <c r="AB29" t="str">
        <f t="shared" si="7"/>
        <v>identical</v>
      </c>
      <c r="AC29" t="str">
        <f t="shared" si="8"/>
        <v>identical</v>
      </c>
      <c r="AD29" s="11"/>
      <c r="AF29">
        <f t="shared" si="9"/>
        <v>828</v>
      </c>
      <c r="AG29">
        <f t="shared" si="10"/>
        <v>41</v>
      </c>
      <c r="AH29">
        <f t="shared" si="11"/>
        <v>124</v>
      </c>
      <c r="AI29">
        <f t="shared" si="12"/>
        <v>6</v>
      </c>
      <c r="AJ29">
        <f t="shared" si="13"/>
        <v>0.47169811320754718</v>
      </c>
      <c r="AK29">
        <f t="shared" si="13"/>
        <v>19.047619047619047</v>
      </c>
      <c r="AL29">
        <f t="shared" si="13"/>
        <v>3.8461538461538463</v>
      </c>
      <c r="AM29">
        <f t="shared" si="13"/>
        <v>15.384615384615385</v>
      </c>
      <c r="AO29">
        <f t="shared" si="14"/>
        <v>38.750086391595829</v>
      </c>
      <c r="AP29">
        <v>7.8150000000000004</v>
      </c>
      <c r="AQ29">
        <v>6.2510000000000003</v>
      </c>
      <c r="AR29">
        <f t="shared" si="17"/>
        <v>26</v>
      </c>
      <c r="AS29" t="str">
        <f t="shared" si="15"/>
        <v>dependent</v>
      </c>
      <c r="AT29" t="str">
        <f t="shared" si="16"/>
        <v>dependent</v>
      </c>
      <c r="BD29" s="27"/>
      <c r="BE29" s="28"/>
    </row>
    <row r="30" spans="1:59" ht="17.399999999999999" x14ac:dyDescent="0.3">
      <c r="A30">
        <v>7.8202995008319495E-2</v>
      </c>
      <c r="B30">
        <v>2.4958402662229599E-2</v>
      </c>
      <c r="C30" t="s">
        <v>107</v>
      </c>
      <c r="D30">
        <v>0.90848585690515804</v>
      </c>
      <c r="E30">
        <v>1.3311148086522499E-2</v>
      </c>
      <c r="F30">
        <v>6.6555740432612295E-2</v>
      </c>
      <c r="G30">
        <v>1.16472545757072E-2</v>
      </c>
      <c r="H30">
        <v>1000</v>
      </c>
      <c r="I30">
        <f t="shared" si="0"/>
        <v>78.20299500831949</v>
      </c>
      <c r="J30">
        <f t="shared" si="1"/>
        <v>24.958402662229599</v>
      </c>
      <c r="K30">
        <v>0.9049635978047551</v>
      </c>
      <c r="L30">
        <v>1.683340718692539E-2</v>
      </c>
      <c r="M30">
        <v>7.0077999533015287E-2</v>
      </c>
      <c r="N30">
        <v>8.1249954753042104E-3</v>
      </c>
      <c r="O30">
        <f t="shared" si="3"/>
        <v>905</v>
      </c>
      <c r="P30">
        <f t="shared" si="3"/>
        <v>17</v>
      </c>
      <c r="Q30">
        <f t="shared" si="3"/>
        <v>70</v>
      </c>
      <c r="R30">
        <f t="shared" si="3"/>
        <v>8</v>
      </c>
      <c r="S30">
        <f t="shared" si="4"/>
        <v>908</v>
      </c>
      <c r="T30">
        <f t="shared" si="4"/>
        <v>13</v>
      </c>
      <c r="U30">
        <f t="shared" si="4"/>
        <v>67</v>
      </c>
      <c r="V30">
        <f t="shared" si="4"/>
        <v>12</v>
      </c>
      <c r="W30">
        <f t="shared" si="5"/>
        <v>9.911894273127754E-3</v>
      </c>
      <c r="X30">
        <f t="shared" si="5"/>
        <v>1.2307692307692308</v>
      </c>
      <c r="Y30">
        <f t="shared" si="5"/>
        <v>0.13432835820895522</v>
      </c>
      <c r="Z30">
        <f t="shared" si="5"/>
        <v>1.3333333333333333</v>
      </c>
      <c r="AA30" s="6">
        <f t="shared" si="6"/>
        <v>2.708342816584647</v>
      </c>
      <c r="AB30" t="str">
        <f t="shared" si="7"/>
        <v>identical</v>
      </c>
      <c r="AC30" t="str">
        <f t="shared" si="8"/>
        <v>identical</v>
      </c>
      <c r="AD30" s="11"/>
      <c r="AF30">
        <f t="shared" si="9"/>
        <v>899</v>
      </c>
      <c r="AG30">
        <f t="shared" si="10"/>
        <v>23</v>
      </c>
      <c r="AH30">
        <f t="shared" si="11"/>
        <v>76</v>
      </c>
      <c r="AI30">
        <f t="shared" si="12"/>
        <v>2</v>
      </c>
      <c r="AJ30">
        <f t="shared" si="13"/>
        <v>8.9207048458149779E-2</v>
      </c>
      <c r="AK30">
        <f t="shared" si="13"/>
        <v>7.6923076923076925</v>
      </c>
      <c r="AL30">
        <f t="shared" si="13"/>
        <v>1.208955223880597</v>
      </c>
      <c r="AM30">
        <f t="shared" si="13"/>
        <v>8.3333333333333339</v>
      </c>
      <c r="AO30">
        <f t="shared" si="14"/>
        <v>17.323803297979772</v>
      </c>
      <c r="AP30">
        <v>7.8150000000000004</v>
      </c>
      <c r="AQ30">
        <v>6.2510000000000003</v>
      </c>
      <c r="AR30">
        <f t="shared" si="17"/>
        <v>27</v>
      </c>
      <c r="AS30" t="str">
        <f t="shared" si="15"/>
        <v>dependent</v>
      </c>
      <c r="AT30" t="str">
        <f t="shared" si="16"/>
        <v>dependent</v>
      </c>
      <c r="BD30" s="29"/>
      <c r="BE30" s="30"/>
    </row>
    <row r="31" spans="1:59" ht="18" thickBot="1" x14ac:dyDescent="0.35">
      <c r="A31">
        <v>0.11973392461197301</v>
      </c>
      <c r="B31">
        <v>3.2150776053215098E-2</v>
      </c>
      <c r="C31" t="s">
        <v>108</v>
      </c>
      <c r="D31">
        <v>0.85809312638580904</v>
      </c>
      <c r="E31">
        <v>2.21729490022173E-2</v>
      </c>
      <c r="F31">
        <v>0.109756097560976</v>
      </c>
      <c r="G31">
        <v>9.9778270509977805E-3</v>
      </c>
      <c r="H31">
        <v>1000</v>
      </c>
      <c r="I31">
        <f t="shared" si="0"/>
        <v>119.73392461197301</v>
      </c>
      <c r="J31">
        <f t="shared" si="1"/>
        <v>32.150776053215097</v>
      </c>
      <c r="K31">
        <v>0.86139110346288572</v>
      </c>
      <c r="L31">
        <v>1.8874971925141301E-2</v>
      </c>
      <c r="M31">
        <v>0.1064581204838992</v>
      </c>
      <c r="N31">
        <v>1.32758041280738E-2</v>
      </c>
      <c r="O31">
        <f t="shared" si="3"/>
        <v>861</v>
      </c>
      <c r="P31">
        <f t="shared" si="3"/>
        <v>19</v>
      </c>
      <c r="Q31">
        <f t="shared" si="3"/>
        <v>106</v>
      </c>
      <c r="R31">
        <f t="shared" si="3"/>
        <v>13</v>
      </c>
      <c r="S31">
        <f t="shared" si="4"/>
        <v>858</v>
      </c>
      <c r="T31">
        <f t="shared" si="4"/>
        <v>22</v>
      </c>
      <c r="U31">
        <f t="shared" si="4"/>
        <v>110</v>
      </c>
      <c r="V31">
        <f t="shared" si="4"/>
        <v>10</v>
      </c>
      <c r="W31">
        <f t="shared" si="5"/>
        <v>1.048951048951049E-2</v>
      </c>
      <c r="X31">
        <f t="shared" si="5"/>
        <v>0.40909090909090912</v>
      </c>
      <c r="Y31">
        <f t="shared" si="5"/>
        <v>0.14545454545454545</v>
      </c>
      <c r="Z31">
        <f t="shared" si="5"/>
        <v>0.9</v>
      </c>
      <c r="AA31" s="6">
        <f t="shared" si="6"/>
        <v>1.465034965034965</v>
      </c>
      <c r="AB31" t="str">
        <f t="shared" si="7"/>
        <v>identical</v>
      </c>
      <c r="AC31" t="str">
        <f t="shared" si="8"/>
        <v>identical</v>
      </c>
      <c r="AD31" s="11"/>
      <c r="AF31">
        <f t="shared" si="9"/>
        <v>852</v>
      </c>
      <c r="AG31">
        <f t="shared" si="10"/>
        <v>28</v>
      </c>
      <c r="AH31">
        <f t="shared" si="11"/>
        <v>116</v>
      </c>
      <c r="AI31">
        <f t="shared" si="12"/>
        <v>4</v>
      </c>
      <c r="AJ31">
        <f t="shared" si="13"/>
        <v>4.195804195804196E-2</v>
      </c>
      <c r="AK31">
        <f t="shared" si="13"/>
        <v>1.6363636363636365</v>
      </c>
      <c r="AL31">
        <f t="shared" si="13"/>
        <v>0.32727272727272727</v>
      </c>
      <c r="AM31">
        <f t="shared" si="13"/>
        <v>3.6</v>
      </c>
      <c r="AO31">
        <f t="shared" si="14"/>
        <v>5.605594405594406</v>
      </c>
      <c r="AP31">
        <v>7.8150000000000004</v>
      </c>
      <c r="AQ31">
        <v>6.2510000000000003</v>
      </c>
      <c r="AR31">
        <f t="shared" si="17"/>
        <v>28</v>
      </c>
      <c r="AS31" t="str">
        <f t="shared" si="15"/>
        <v>independent</v>
      </c>
      <c r="AT31" t="str">
        <f t="shared" si="16"/>
        <v>independent</v>
      </c>
      <c r="BD31" s="31"/>
      <c r="BE31" s="32"/>
    </row>
    <row r="32" spans="1:59" ht="17.399999999999999" x14ac:dyDescent="0.3">
      <c r="A32">
        <v>0.104543704274162</v>
      </c>
      <c r="B32">
        <v>3.2537543319214497E-2</v>
      </c>
      <c r="C32" t="s">
        <v>109</v>
      </c>
      <c r="D32">
        <v>0.874855602618406</v>
      </c>
      <c r="E32">
        <v>2.0600693107431699E-2</v>
      </c>
      <c r="F32">
        <v>9.2606854062379701E-2</v>
      </c>
      <c r="G32">
        <v>1.19368502117828E-2</v>
      </c>
      <c r="H32">
        <v>1000</v>
      </c>
      <c r="I32">
        <f t="shared" si="0"/>
        <v>104.543704274162</v>
      </c>
      <c r="J32">
        <f t="shared" si="1"/>
        <v>32.5375433192145</v>
      </c>
      <c r="K32">
        <v>0.87517387020358584</v>
      </c>
      <c r="L32">
        <v>2.0282425522252019E-2</v>
      </c>
      <c r="M32">
        <v>9.2288586477199522E-2</v>
      </c>
      <c r="N32">
        <v>1.225511779696248E-2</v>
      </c>
      <c r="O32">
        <f t="shared" si="3"/>
        <v>875</v>
      </c>
      <c r="P32">
        <f t="shared" si="3"/>
        <v>20</v>
      </c>
      <c r="Q32">
        <f t="shared" si="3"/>
        <v>92</v>
      </c>
      <c r="R32">
        <f t="shared" si="3"/>
        <v>12</v>
      </c>
      <c r="S32">
        <f t="shared" si="4"/>
        <v>875</v>
      </c>
      <c r="T32">
        <f t="shared" si="4"/>
        <v>21</v>
      </c>
      <c r="U32">
        <f t="shared" si="4"/>
        <v>93</v>
      </c>
      <c r="V32">
        <f t="shared" si="4"/>
        <v>12</v>
      </c>
      <c r="W32">
        <f t="shared" si="5"/>
        <v>0</v>
      </c>
      <c r="X32">
        <f t="shared" si="5"/>
        <v>4.7619047619047616E-2</v>
      </c>
      <c r="Y32">
        <f t="shared" si="5"/>
        <v>1.0752688172043012E-2</v>
      </c>
      <c r="Z32">
        <f t="shared" si="5"/>
        <v>0</v>
      </c>
      <c r="AA32" s="6">
        <f t="shared" si="6"/>
        <v>5.8371735791090631E-2</v>
      </c>
      <c r="AB32" t="str">
        <f t="shared" si="7"/>
        <v>identical</v>
      </c>
      <c r="AC32" t="str">
        <f t="shared" si="8"/>
        <v>identical</v>
      </c>
      <c r="AD32" s="11"/>
      <c r="AF32">
        <f t="shared" si="9"/>
        <v>866</v>
      </c>
      <c r="AG32">
        <f t="shared" si="10"/>
        <v>29</v>
      </c>
      <c r="AH32">
        <f t="shared" si="11"/>
        <v>101</v>
      </c>
      <c r="AI32">
        <f t="shared" si="12"/>
        <v>3</v>
      </c>
      <c r="AJ32">
        <f t="shared" si="13"/>
        <v>9.2571428571428568E-2</v>
      </c>
      <c r="AK32">
        <f t="shared" si="13"/>
        <v>3.0476190476190474</v>
      </c>
      <c r="AL32">
        <f t="shared" si="13"/>
        <v>0.68817204301075274</v>
      </c>
      <c r="AM32">
        <f t="shared" si="13"/>
        <v>6.75</v>
      </c>
      <c r="AO32">
        <f t="shared" si="14"/>
        <v>10.578362519201228</v>
      </c>
      <c r="AP32">
        <v>7.8150000000000004</v>
      </c>
      <c r="AQ32">
        <v>6.2510000000000003</v>
      </c>
      <c r="AR32">
        <f t="shared" si="17"/>
        <v>29</v>
      </c>
      <c r="AS32" t="str">
        <f t="shared" si="15"/>
        <v>dependent</v>
      </c>
      <c r="AT32" t="str">
        <f t="shared" si="16"/>
        <v>dependent</v>
      </c>
    </row>
    <row r="33" spans="1:57" ht="17.399999999999999" x14ac:dyDescent="0.3">
      <c r="A33">
        <v>0.13494461228600199</v>
      </c>
      <c r="B33">
        <v>3.92749244712991E-2</v>
      </c>
      <c r="C33" t="s">
        <v>110</v>
      </c>
      <c r="D33">
        <v>0.84793554884189304</v>
      </c>
      <c r="E33">
        <v>1.7119838872104699E-2</v>
      </c>
      <c r="F33">
        <v>0.112789526686808</v>
      </c>
      <c r="G33">
        <v>2.21550855991944E-2</v>
      </c>
      <c r="H33">
        <v>1000</v>
      </c>
      <c r="I33">
        <f t="shared" si="0"/>
        <v>134.94461228600198</v>
      </c>
      <c r="J33">
        <f t="shared" si="1"/>
        <v>39.274924471299101</v>
      </c>
      <c r="K33">
        <v>0.84288163666507709</v>
      </c>
      <c r="L33">
        <v>2.217375104892098E-2</v>
      </c>
      <c r="M33">
        <v>0.1178434388636239</v>
      </c>
      <c r="N33">
        <v>1.7101173422378119E-2</v>
      </c>
      <c r="O33">
        <f t="shared" si="3"/>
        <v>843</v>
      </c>
      <c r="P33">
        <f t="shared" si="3"/>
        <v>22</v>
      </c>
      <c r="Q33">
        <f t="shared" si="3"/>
        <v>118</v>
      </c>
      <c r="R33">
        <f t="shared" si="3"/>
        <v>17</v>
      </c>
      <c r="S33">
        <f t="shared" si="4"/>
        <v>848</v>
      </c>
      <c r="T33">
        <f t="shared" si="4"/>
        <v>17</v>
      </c>
      <c r="U33">
        <f t="shared" si="4"/>
        <v>113</v>
      </c>
      <c r="V33">
        <f t="shared" si="4"/>
        <v>22</v>
      </c>
      <c r="W33">
        <f t="shared" si="5"/>
        <v>2.9481132075471699E-2</v>
      </c>
      <c r="X33">
        <f t="shared" si="5"/>
        <v>1.4705882352941178</v>
      </c>
      <c r="Y33">
        <f t="shared" si="5"/>
        <v>0.22123893805309736</v>
      </c>
      <c r="Z33">
        <f t="shared" si="5"/>
        <v>1.1363636363636365</v>
      </c>
      <c r="AA33" s="6">
        <f t="shared" si="6"/>
        <v>2.8576719417863234</v>
      </c>
      <c r="AB33" t="str">
        <f t="shared" si="7"/>
        <v>identical</v>
      </c>
      <c r="AC33" t="str">
        <f t="shared" si="8"/>
        <v>identical</v>
      </c>
      <c r="AD33" s="11"/>
      <c r="AF33">
        <f t="shared" si="9"/>
        <v>831</v>
      </c>
      <c r="AG33">
        <f t="shared" si="10"/>
        <v>34</v>
      </c>
      <c r="AH33">
        <f t="shared" si="11"/>
        <v>130</v>
      </c>
      <c r="AI33">
        <f t="shared" si="12"/>
        <v>5</v>
      </c>
      <c r="AJ33">
        <f t="shared" si="13"/>
        <v>0.34080188679245282</v>
      </c>
      <c r="AK33">
        <f t="shared" si="13"/>
        <v>17</v>
      </c>
      <c r="AL33">
        <f t="shared" si="13"/>
        <v>2.5575221238938055</v>
      </c>
      <c r="AM33">
        <f t="shared" si="13"/>
        <v>13.136363636363637</v>
      </c>
      <c r="AO33">
        <f t="shared" si="14"/>
        <v>33.034687647049893</v>
      </c>
      <c r="AP33">
        <v>7.8150000000000004</v>
      </c>
      <c r="AQ33">
        <v>6.2510000000000003</v>
      </c>
      <c r="AR33">
        <f t="shared" si="17"/>
        <v>30</v>
      </c>
      <c r="AS33" t="str">
        <f t="shared" si="15"/>
        <v>dependent</v>
      </c>
      <c r="AT33" t="str">
        <f t="shared" si="16"/>
        <v>dependent</v>
      </c>
      <c r="BE33" s="4"/>
    </row>
    <row r="34" spans="1:57" ht="17.399999999999999" x14ac:dyDescent="0.3">
      <c r="A34">
        <v>0.10322677024200801</v>
      </c>
      <c r="B34">
        <v>4.06334030475052E-2</v>
      </c>
      <c r="C34" t="s">
        <v>111</v>
      </c>
      <c r="D34">
        <v>0.87137735285330098</v>
      </c>
      <c r="E34">
        <v>2.5395876904690799E-2</v>
      </c>
      <c r="F34">
        <v>8.7989244099193301E-2</v>
      </c>
      <c r="G34">
        <v>1.5237526142814499E-2</v>
      </c>
      <c r="H34">
        <v>1000</v>
      </c>
      <c r="I34">
        <f t="shared" si="0"/>
        <v>103.226770242008</v>
      </c>
      <c r="J34">
        <f t="shared" si="1"/>
        <v>40.633403047505197</v>
      </c>
      <c r="K34">
        <v>0.87087800471009913</v>
      </c>
      <c r="L34">
        <v>2.5895225047892899E-2</v>
      </c>
      <c r="M34">
        <v>8.8488592242395706E-2</v>
      </c>
      <c r="N34">
        <v>1.4738177999612301E-2</v>
      </c>
      <c r="O34">
        <f t="shared" si="3"/>
        <v>871</v>
      </c>
      <c r="P34">
        <f t="shared" si="3"/>
        <v>26</v>
      </c>
      <c r="Q34">
        <f t="shared" si="3"/>
        <v>88</v>
      </c>
      <c r="R34">
        <f t="shared" si="3"/>
        <v>15</v>
      </c>
      <c r="S34">
        <f t="shared" si="4"/>
        <v>871</v>
      </c>
      <c r="T34">
        <f t="shared" si="4"/>
        <v>25</v>
      </c>
      <c r="U34">
        <f t="shared" si="4"/>
        <v>88</v>
      </c>
      <c r="V34">
        <f t="shared" si="4"/>
        <v>15</v>
      </c>
      <c r="W34">
        <f t="shared" si="5"/>
        <v>0</v>
      </c>
      <c r="X34">
        <f t="shared" si="5"/>
        <v>0.04</v>
      </c>
      <c r="Y34">
        <f t="shared" si="5"/>
        <v>0</v>
      </c>
      <c r="Z34">
        <f t="shared" si="5"/>
        <v>0</v>
      </c>
      <c r="AA34" s="6">
        <f t="shared" si="6"/>
        <v>0.04</v>
      </c>
      <c r="AB34" t="str">
        <f t="shared" si="7"/>
        <v>identical</v>
      </c>
      <c r="AC34" t="str">
        <f t="shared" si="8"/>
        <v>identical</v>
      </c>
      <c r="AD34" s="11"/>
      <c r="AF34">
        <f t="shared" si="9"/>
        <v>860</v>
      </c>
      <c r="AG34">
        <f t="shared" si="10"/>
        <v>36</v>
      </c>
      <c r="AH34">
        <f t="shared" si="11"/>
        <v>99</v>
      </c>
      <c r="AI34">
        <f t="shared" si="12"/>
        <v>4</v>
      </c>
      <c r="AJ34">
        <f t="shared" si="13"/>
        <v>0.13892078071182548</v>
      </c>
      <c r="AK34">
        <f t="shared" si="13"/>
        <v>4.84</v>
      </c>
      <c r="AL34">
        <f t="shared" si="13"/>
        <v>1.375</v>
      </c>
      <c r="AM34">
        <f t="shared" si="13"/>
        <v>8.0666666666666664</v>
      </c>
      <c r="AO34">
        <f t="shared" si="14"/>
        <v>14.420587447378491</v>
      </c>
      <c r="AP34">
        <v>7.8150000000000004</v>
      </c>
      <c r="AQ34">
        <v>6.2510000000000003</v>
      </c>
      <c r="AR34">
        <f t="shared" si="17"/>
        <v>31</v>
      </c>
      <c r="AS34" t="str">
        <f t="shared" si="15"/>
        <v>dependent</v>
      </c>
      <c r="AT34" t="str">
        <f t="shared" si="16"/>
        <v>dependent</v>
      </c>
      <c r="BE34" s="4"/>
    </row>
    <row r="35" spans="1:57" ht="17.399999999999999" x14ac:dyDescent="0.3">
      <c r="A35">
        <v>0.101311084624553</v>
      </c>
      <c r="B35">
        <v>3.2975764799364302E-2</v>
      </c>
      <c r="C35" t="s">
        <v>112</v>
      </c>
      <c r="D35">
        <v>0.87723480333730597</v>
      </c>
      <c r="E35">
        <v>2.1454112038140599E-2</v>
      </c>
      <c r="F35">
        <v>8.9789431863329397E-2</v>
      </c>
      <c r="G35">
        <v>1.1521652761223701E-2</v>
      </c>
      <c r="H35">
        <v>1000</v>
      </c>
      <c r="I35">
        <f t="shared" si="0"/>
        <v>101.311084624553</v>
      </c>
      <c r="J35">
        <f t="shared" si="1"/>
        <v>32.975764799364299</v>
      </c>
      <c r="K35">
        <v>0.87787517903528245</v>
      </c>
      <c r="L35">
        <v>2.0813736340164601E-2</v>
      </c>
      <c r="M35">
        <v>8.9149056165353291E-2</v>
      </c>
      <c r="N35">
        <v>1.2162028459199699E-2</v>
      </c>
      <c r="O35">
        <f t="shared" si="3"/>
        <v>878</v>
      </c>
      <c r="P35">
        <f t="shared" si="3"/>
        <v>21</v>
      </c>
      <c r="Q35">
        <f t="shared" si="3"/>
        <v>89</v>
      </c>
      <c r="R35">
        <f t="shared" si="3"/>
        <v>12</v>
      </c>
      <c r="S35">
        <f t="shared" si="4"/>
        <v>877</v>
      </c>
      <c r="T35">
        <f t="shared" si="4"/>
        <v>21</v>
      </c>
      <c r="U35">
        <f t="shared" si="4"/>
        <v>90</v>
      </c>
      <c r="V35">
        <f t="shared" si="4"/>
        <v>12</v>
      </c>
      <c r="W35">
        <f t="shared" si="5"/>
        <v>1.1402508551881414E-3</v>
      </c>
      <c r="X35">
        <f t="shared" si="5"/>
        <v>0</v>
      </c>
      <c r="Y35">
        <f t="shared" si="5"/>
        <v>1.1111111111111112E-2</v>
      </c>
      <c r="Z35">
        <f t="shared" si="5"/>
        <v>0</v>
      </c>
      <c r="AA35" s="6">
        <f t="shared" si="6"/>
        <v>1.2251361966299253E-2</v>
      </c>
      <c r="AB35" t="str">
        <f t="shared" si="7"/>
        <v>identical</v>
      </c>
      <c r="AC35" t="str">
        <f t="shared" si="8"/>
        <v>identical</v>
      </c>
      <c r="AD35" s="11"/>
      <c r="AF35">
        <f t="shared" si="9"/>
        <v>869</v>
      </c>
      <c r="AG35">
        <f t="shared" si="10"/>
        <v>30</v>
      </c>
      <c r="AH35">
        <f t="shared" si="11"/>
        <v>98</v>
      </c>
      <c r="AI35">
        <f t="shared" si="12"/>
        <v>3</v>
      </c>
      <c r="AJ35">
        <f t="shared" si="13"/>
        <v>7.2976054732041051E-2</v>
      </c>
      <c r="AK35">
        <f t="shared" si="13"/>
        <v>3.8571428571428572</v>
      </c>
      <c r="AL35">
        <f t="shared" si="13"/>
        <v>0.71111111111111114</v>
      </c>
      <c r="AM35">
        <f t="shared" si="13"/>
        <v>6.75</v>
      </c>
      <c r="AO35">
        <f t="shared" si="14"/>
        <v>11.39123002298601</v>
      </c>
      <c r="AP35">
        <v>7.8150000000000004</v>
      </c>
      <c r="AQ35">
        <v>6.2510000000000003</v>
      </c>
      <c r="AR35">
        <f t="shared" si="17"/>
        <v>32</v>
      </c>
      <c r="AS35" t="str">
        <f t="shared" si="15"/>
        <v>dependent</v>
      </c>
      <c r="AT35" t="str">
        <f t="shared" si="16"/>
        <v>dependent</v>
      </c>
    </row>
    <row r="36" spans="1:57" ht="17.399999999999999" x14ac:dyDescent="0.3">
      <c r="A36">
        <v>9.0256410256410305E-2</v>
      </c>
      <c r="B36">
        <v>3.7743589743589698E-2</v>
      </c>
      <c r="C36" t="s">
        <v>113</v>
      </c>
      <c r="D36">
        <v>0.88902564102564097</v>
      </c>
      <c r="E36">
        <v>2.07179487179487E-2</v>
      </c>
      <c r="F36">
        <v>7.3230769230769197E-2</v>
      </c>
      <c r="G36">
        <v>1.7025641025641001E-2</v>
      </c>
      <c r="H36">
        <v>1000</v>
      </c>
      <c r="I36">
        <f t="shared" si="0"/>
        <v>90.256410256410305</v>
      </c>
      <c r="J36">
        <f t="shared" si="1"/>
        <v>37.743589743589695</v>
      </c>
      <c r="K36">
        <v>0.88465021494706009</v>
      </c>
      <c r="L36">
        <v>2.5093374796529611E-2</v>
      </c>
      <c r="M36">
        <v>7.7606195309350215E-2</v>
      </c>
      <c r="N36">
        <v>1.265021494706009E-2</v>
      </c>
      <c r="O36">
        <f t="shared" si="3"/>
        <v>885</v>
      </c>
      <c r="P36">
        <f t="shared" si="3"/>
        <v>25</v>
      </c>
      <c r="Q36">
        <f t="shared" si="3"/>
        <v>78</v>
      </c>
      <c r="R36">
        <f t="shared" si="3"/>
        <v>13</v>
      </c>
      <c r="S36">
        <f t="shared" si="4"/>
        <v>889</v>
      </c>
      <c r="T36">
        <f t="shared" si="4"/>
        <v>21</v>
      </c>
      <c r="U36">
        <f t="shared" si="4"/>
        <v>73</v>
      </c>
      <c r="V36">
        <f t="shared" si="4"/>
        <v>17</v>
      </c>
      <c r="W36">
        <f t="shared" si="5"/>
        <v>1.799775028121485E-2</v>
      </c>
      <c r="X36">
        <f t="shared" si="5"/>
        <v>0.76190476190476186</v>
      </c>
      <c r="Y36">
        <f t="shared" si="5"/>
        <v>0.34246575342465752</v>
      </c>
      <c r="Z36">
        <f t="shared" si="5"/>
        <v>0.94117647058823528</v>
      </c>
      <c r="AA36" s="6">
        <f t="shared" si="6"/>
        <v>2.0635447361988692</v>
      </c>
      <c r="AB36" t="str">
        <f t="shared" si="7"/>
        <v>identical</v>
      </c>
      <c r="AC36" t="str">
        <f t="shared" si="8"/>
        <v>identical</v>
      </c>
      <c r="AD36" s="11"/>
      <c r="AF36">
        <f t="shared" si="9"/>
        <v>875</v>
      </c>
      <c r="AG36">
        <f t="shared" si="10"/>
        <v>34</v>
      </c>
      <c r="AH36">
        <f t="shared" si="11"/>
        <v>87</v>
      </c>
      <c r="AI36">
        <f t="shared" si="12"/>
        <v>3</v>
      </c>
      <c r="AJ36">
        <f t="shared" si="13"/>
        <v>0.22047244094488189</v>
      </c>
      <c r="AK36">
        <f t="shared" si="13"/>
        <v>8.0476190476190474</v>
      </c>
      <c r="AL36">
        <f t="shared" si="13"/>
        <v>2.6849315068493151</v>
      </c>
      <c r="AM36">
        <f t="shared" si="13"/>
        <v>11.529411764705882</v>
      </c>
      <c r="AO36">
        <f t="shared" si="14"/>
        <v>22.482434760119126</v>
      </c>
      <c r="AP36">
        <v>7.8150000000000004</v>
      </c>
      <c r="AQ36">
        <v>6.2510000000000003</v>
      </c>
      <c r="AR36">
        <f t="shared" si="17"/>
        <v>33</v>
      </c>
      <c r="AS36" t="str">
        <f t="shared" si="15"/>
        <v>dependent</v>
      </c>
      <c r="AT36" t="str">
        <f t="shared" si="16"/>
        <v>dependent</v>
      </c>
    </row>
    <row r="37" spans="1:57" ht="17.399999999999999" x14ac:dyDescent="0.3">
      <c r="A37">
        <v>0.137207702888583</v>
      </c>
      <c r="B37">
        <v>3.9202200825309501E-2</v>
      </c>
      <c r="C37" t="s">
        <v>114</v>
      </c>
      <c r="D37">
        <v>0.84456671251719395</v>
      </c>
      <c r="E37">
        <v>1.8225584594222799E-2</v>
      </c>
      <c r="F37">
        <v>0.116231086657497</v>
      </c>
      <c r="G37">
        <v>2.0976616231086698E-2</v>
      </c>
      <c r="H37">
        <v>1000</v>
      </c>
      <c r="I37">
        <f t="shared" si="0"/>
        <v>137.20770288858299</v>
      </c>
      <c r="J37">
        <f t="shared" si="1"/>
        <v>39.202200825309504</v>
      </c>
      <c r="K37">
        <v>0.84084912614080587</v>
      </c>
      <c r="L37">
        <v>2.1943170970611249E-2</v>
      </c>
      <c r="M37">
        <v>0.11994867303388471</v>
      </c>
      <c r="N37">
        <v>1.7259029854698248E-2</v>
      </c>
      <c r="O37">
        <f t="shared" si="3"/>
        <v>841</v>
      </c>
      <c r="P37">
        <f t="shared" si="3"/>
        <v>22</v>
      </c>
      <c r="Q37">
        <f t="shared" si="3"/>
        <v>120</v>
      </c>
      <c r="R37">
        <f t="shared" si="3"/>
        <v>17</v>
      </c>
      <c r="S37">
        <f t="shared" si="4"/>
        <v>845</v>
      </c>
      <c r="T37">
        <f t="shared" si="4"/>
        <v>18</v>
      </c>
      <c r="U37">
        <f t="shared" si="4"/>
        <v>116</v>
      </c>
      <c r="V37">
        <f t="shared" si="4"/>
        <v>21</v>
      </c>
      <c r="W37">
        <f t="shared" si="5"/>
        <v>1.8934911242603551E-2</v>
      </c>
      <c r="X37">
        <f t="shared" si="5"/>
        <v>0.88888888888888884</v>
      </c>
      <c r="Y37">
        <f t="shared" si="5"/>
        <v>0.13793103448275862</v>
      </c>
      <c r="Z37">
        <f t="shared" si="5"/>
        <v>0.76190476190476186</v>
      </c>
      <c r="AA37" s="6">
        <f t="shared" si="6"/>
        <v>1.807659596519013</v>
      </c>
      <c r="AB37" t="str">
        <f t="shared" si="7"/>
        <v>identical</v>
      </c>
      <c r="AC37" t="str">
        <f t="shared" si="8"/>
        <v>identical</v>
      </c>
      <c r="AD37" s="11"/>
      <c r="AF37">
        <f t="shared" si="9"/>
        <v>829</v>
      </c>
      <c r="AG37">
        <f t="shared" si="10"/>
        <v>34</v>
      </c>
      <c r="AH37">
        <f t="shared" si="11"/>
        <v>132</v>
      </c>
      <c r="AI37">
        <f t="shared" si="12"/>
        <v>5</v>
      </c>
      <c r="AJ37">
        <f t="shared" si="13"/>
        <v>0.30295857988165681</v>
      </c>
      <c r="AK37">
        <f t="shared" si="13"/>
        <v>14.222222222222221</v>
      </c>
      <c r="AL37">
        <f t="shared" si="13"/>
        <v>2.2068965517241379</v>
      </c>
      <c r="AM37">
        <f t="shared" si="13"/>
        <v>12.19047619047619</v>
      </c>
      <c r="AO37">
        <f t="shared" si="14"/>
        <v>28.922553544304208</v>
      </c>
      <c r="AP37">
        <v>7.8150000000000004</v>
      </c>
      <c r="AQ37">
        <v>6.2510000000000003</v>
      </c>
      <c r="AR37">
        <f t="shared" si="17"/>
        <v>34</v>
      </c>
      <c r="AS37" t="str">
        <f t="shared" si="15"/>
        <v>dependent</v>
      </c>
      <c r="AT37" t="str">
        <f t="shared" si="16"/>
        <v>dependent</v>
      </c>
    </row>
    <row r="38" spans="1:57" ht="17.399999999999999" x14ac:dyDescent="0.3">
      <c r="A38">
        <v>0.12642369020501101</v>
      </c>
      <c r="B38">
        <v>4.2141230068337102E-2</v>
      </c>
      <c r="C38" t="s">
        <v>115</v>
      </c>
      <c r="D38">
        <v>0.85307517084282503</v>
      </c>
      <c r="E38">
        <v>2.0501138952163999E-2</v>
      </c>
      <c r="F38">
        <v>0.104783599088838</v>
      </c>
      <c r="G38">
        <v>2.1640091116173099E-2</v>
      </c>
      <c r="H38">
        <v>1000</v>
      </c>
      <c r="I38">
        <f t="shared" si="0"/>
        <v>126.42369020501101</v>
      </c>
      <c r="J38">
        <f t="shared" si="1"/>
        <v>42.141230068337101</v>
      </c>
      <c r="K38">
        <v>0.84886026545856652</v>
      </c>
      <c r="L38">
        <v>2.471604433642248E-2</v>
      </c>
      <c r="M38">
        <v>0.10899850447309641</v>
      </c>
      <c r="N38">
        <v>1.7425185731914618E-2</v>
      </c>
      <c r="O38">
        <f t="shared" si="3"/>
        <v>849</v>
      </c>
      <c r="P38">
        <f t="shared" si="3"/>
        <v>25</v>
      </c>
      <c r="Q38">
        <f t="shared" si="3"/>
        <v>109</v>
      </c>
      <c r="R38">
        <f t="shared" si="3"/>
        <v>17</v>
      </c>
      <c r="S38">
        <f t="shared" si="4"/>
        <v>853</v>
      </c>
      <c r="T38">
        <f t="shared" si="4"/>
        <v>21</v>
      </c>
      <c r="U38">
        <f t="shared" si="4"/>
        <v>105</v>
      </c>
      <c r="V38">
        <f t="shared" si="4"/>
        <v>22</v>
      </c>
      <c r="W38">
        <f t="shared" si="5"/>
        <v>1.8757327080890972E-2</v>
      </c>
      <c r="X38">
        <f t="shared" si="5"/>
        <v>0.76190476190476186</v>
      </c>
      <c r="Y38">
        <f t="shared" si="5"/>
        <v>0.15238095238095239</v>
      </c>
      <c r="Z38">
        <f t="shared" si="5"/>
        <v>1.1363636363636365</v>
      </c>
      <c r="AA38" s="6">
        <f t="shared" si="6"/>
        <v>2.0694066777302416</v>
      </c>
      <c r="AB38" t="str">
        <f t="shared" si="7"/>
        <v>identical</v>
      </c>
      <c r="AC38" t="str">
        <f t="shared" si="8"/>
        <v>identical</v>
      </c>
      <c r="AD38" s="11"/>
      <c r="AF38">
        <f t="shared" si="9"/>
        <v>837</v>
      </c>
      <c r="AG38">
        <f t="shared" si="10"/>
        <v>37</v>
      </c>
      <c r="AH38">
        <f t="shared" si="11"/>
        <v>121</v>
      </c>
      <c r="AI38">
        <f t="shared" si="12"/>
        <v>5</v>
      </c>
      <c r="AJ38">
        <f t="shared" si="13"/>
        <v>0.30011723329425555</v>
      </c>
      <c r="AK38">
        <f t="shared" si="13"/>
        <v>12.19047619047619</v>
      </c>
      <c r="AL38">
        <f t="shared" si="13"/>
        <v>2.4380952380952383</v>
      </c>
      <c r="AM38">
        <f t="shared" si="13"/>
        <v>13.136363636363637</v>
      </c>
      <c r="AO38">
        <f t="shared" si="14"/>
        <v>28.065052298229318</v>
      </c>
      <c r="AP38">
        <v>7.8150000000000004</v>
      </c>
      <c r="AQ38">
        <v>6.2510000000000003</v>
      </c>
      <c r="AR38">
        <f t="shared" si="17"/>
        <v>35</v>
      </c>
      <c r="AS38" t="str">
        <f t="shared" si="15"/>
        <v>dependent</v>
      </c>
      <c r="AT38" t="str">
        <f t="shared" si="16"/>
        <v>dependent</v>
      </c>
    </row>
    <row r="39" spans="1:57" ht="17.399999999999999" x14ac:dyDescent="0.3">
      <c r="A39">
        <v>9.3023255813953501E-2</v>
      </c>
      <c r="B39">
        <v>3.9867109634551499E-2</v>
      </c>
      <c r="C39" t="s">
        <v>116</v>
      </c>
      <c r="D39">
        <v>0.882059800664452</v>
      </c>
      <c r="E39">
        <v>2.4916943521594698E-2</v>
      </c>
      <c r="F39">
        <v>7.8073089700996703E-2</v>
      </c>
      <c r="G39">
        <v>1.4950166112956799E-2</v>
      </c>
      <c r="H39">
        <v>1000</v>
      </c>
      <c r="I39">
        <f t="shared" si="0"/>
        <v>93.023255813953497</v>
      </c>
      <c r="J39">
        <f t="shared" si="1"/>
        <v>39.867109634551497</v>
      </c>
      <c r="K39">
        <v>0.88063762201718299</v>
      </c>
      <c r="L39">
        <v>2.6339122168863381E-2</v>
      </c>
      <c r="M39">
        <v>7.9495268348265383E-2</v>
      </c>
      <c r="N39">
        <v>1.352798746568812E-2</v>
      </c>
      <c r="O39">
        <f t="shared" si="3"/>
        <v>881</v>
      </c>
      <c r="P39">
        <f t="shared" si="3"/>
        <v>26</v>
      </c>
      <c r="Q39">
        <f t="shared" si="3"/>
        <v>79</v>
      </c>
      <c r="R39">
        <f t="shared" si="3"/>
        <v>14</v>
      </c>
      <c r="S39">
        <f t="shared" si="4"/>
        <v>882</v>
      </c>
      <c r="T39">
        <f t="shared" si="4"/>
        <v>25</v>
      </c>
      <c r="U39">
        <f t="shared" si="4"/>
        <v>78</v>
      </c>
      <c r="V39">
        <f t="shared" si="4"/>
        <v>15</v>
      </c>
      <c r="W39">
        <f t="shared" si="5"/>
        <v>1.1337868480725624E-3</v>
      </c>
      <c r="X39">
        <f t="shared" si="5"/>
        <v>0.04</v>
      </c>
      <c r="Y39">
        <f t="shared" si="5"/>
        <v>1.282051282051282E-2</v>
      </c>
      <c r="Z39">
        <f t="shared" si="5"/>
        <v>6.6666666666666666E-2</v>
      </c>
      <c r="AA39" s="6">
        <f t="shared" si="6"/>
        <v>0.12062096633525204</v>
      </c>
      <c r="AB39" t="str">
        <f t="shared" si="7"/>
        <v>identical</v>
      </c>
      <c r="AC39" t="str">
        <f t="shared" si="8"/>
        <v>identical</v>
      </c>
      <c r="AD39" s="11"/>
      <c r="AF39">
        <f t="shared" si="9"/>
        <v>871</v>
      </c>
      <c r="AG39">
        <f t="shared" si="10"/>
        <v>36</v>
      </c>
      <c r="AH39">
        <f t="shared" si="11"/>
        <v>89</v>
      </c>
      <c r="AI39">
        <f t="shared" si="12"/>
        <v>4</v>
      </c>
      <c r="AJ39">
        <f t="shared" si="13"/>
        <v>0.13718820861678005</v>
      </c>
      <c r="AK39">
        <f t="shared" si="13"/>
        <v>4.84</v>
      </c>
      <c r="AL39">
        <f t="shared" si="13"/>
        <v>1.5512820512820513</v>
      </c>
      <c r="AM39">
        <f t="shared" si="13"/>
        <v>8.0666666666666664</v>
      </c>
      <c r="AO39">
        <f t="shared" si="14"/>
        <v>14.595136926565498</v>
      </c>
      <c r="AP39">
        <v>7.8150000000000004</v>
      </c>
      <c r="AQ39">
        <v>6.2510000000000003</v>
      </c>
      <c r="AR39">
        <f t="shared" si="17"/>
        <v>36</v>
      </c>
      <c r="AS39" t="str">
        <f t="shared" si="15"/>
        <v>dependent</v>
      </c>
      <c r="AT39" t="str">
        <f t="shared" si="16"/>
        <v>dependent</v>
      </c>
    </row>
    <row r="40" spans="1:57" ht="17.399999999999999" x14ac:dyDescent="0.3">
      <c r="A40">
        <v>8.9827483640690098E-2</v>
      </c>
      <c r="B40">
        <v>3.39083878643665E-2</v>
      </c>
      <c r="C40" t="s">
        <v>117</v>
      </c>
      <c r="D40">
        <v>0.88816180844735304</v>
      </c>
      <c r="E40">
        <v>2.2010707911957202E-2</v>
      </c>
      <c r="F40">
        <v>7.7929803688280799E-2</v>
      </c>
      <c r="G40">
        <v>1.18976799524093E-2</v>
      </c>
      <c r="H40">
        <v>1000</v>
      </c>
      <c r="I40">
        <f t="shared" si="0"/>
        <v>89.827483640690104</v>
      </c>
      <c r="J40">
        <f t="shared" si="1"/>
        <v>33.908387864366503</v>
      </c>
      <c r="K40">
        <v>0.88776737221965774</v>
      </c>
      <c r="L40">
        <v>2.2405144139652292E-2</v>
      </c>
      <c r="M40">
        <v>7.8324239915975896E-2</v>
      </c>
      <c r="N40">
        <v>1.150324372471421E-2</v>
      </c>
      <c r="O40">
        <f t="shared" si="3"/>
        <v>888</v>
      </c>
      <c r="P40">
        <f t="shared" si="3"/>
        <v>22</v>
      </c>
      <c r="Q40">
        <f t="shared" si="3"/>
        <v>78</v>
      </c>
      <c r="R40">
        <f t="shared" si="3"/>
        <v>12</v>
      </c>
      <c r="S40">
        <f t="shared" si="4"/>
        <v>888</v>
      </c>
      <c r="T40">
        <f t="shared" si="4"/>
        <v>22</v>
      </c>
      <c r="U40">
        <f t="shared" si="4"/>
        <v>78</v>
      </c>
      <c r="V40">
        <f t="shared" si="4"/>
        <v>12</v>
      </c>
      <c r="W40">
        <f t="shared" si="5"/>
        <v>0</v>
      </c>
      <c r="X40">
        <f t="shared" si="5"/>
        <v>0</v>
      </c>
      <c r="Y40">
        <f t="shared" si="5"/>
        <v>0</v>
      </c>
      <c r="Z40">
        <f t="shared" si="5"/>
        <v>0</v>
      </c>
      <c r="AA40" s="6">
        <f t="shared" si="6"/>
        <v>0</v>
      </c>
      <c r="AB40" t="str">
        <f t="shared" si="7"/>
        <v>identical</v>
      </c>
      <c r="AC40" t="str">
        <f t="shared" si="8"/>
        <v>identical</v>
      </c>
      <c r="AD40" s="11"/>
      <c r="AF40">
        <f t="shared" si="9"/>
        <v>879</v>
      </c>
      <c r="AG40">
        <f t="shared" si="10"/>
        <v>31</v>
      </c>
      <c r="AH40">
        <f t="shared" si="11"/>
        <v>87</v>
      </c>
      <c r="AI40">
        <f t="shared" si="12"/>
        <v>3</v>
      </c>
      <c r="AJ40">
        <f t="shared" si="13"/>
        <v>9.1216216216216214E-2</v>
      </c>
      <c r="AK40">
        <f t="shared" si="13"/>
        <v>3.6818181818181817</v>
      </c>
      <c r="AL40">
        <f t="shared" si="13"/>
        <v>1.0384615384615385</v>
      </c>
      <c r="AM40">
        <f t="shared" si="13"/>
        <v>6.75</v>
      </c>
      <c r="AO40">
        <f t="shared" si="14"/>
        <v>11.561495936495938</v>
      </c>
      <c r="AP40">
        <v>7.8150000000000004</v>
      </c>
      <c r="AQ40">
        <v>6.2510000000000003</v>
      </c>
      <c r="AR40">
        <f t="shared" si="17"/>
        <v>37</v>
      </c>
      <c r="AS40" t="str">
        <f t="shared" si="15"/>
        <v>dependent</v>
      </c>
      <c r="AT40" t="str">
        <f t="shared" si="16"/>
        <v>dependent</v>
      </c>
    </row>
    <row r="41" spans="1:57" ht="17.399999999999999" x14ac:dyDescent="0.3">
      <c r="A41">
        <v>8.0404217926186294E-2</v>
      </c>
      <c r="B41">
        <v>3.2952548330404202E-2</v>
      </c>
      <c r="C41" t="s">
        <v>118</v>
      </c>
      <c r="D41">
        <v>0.896748681898067</v>
      </c>
      <c r="E41">
        <v>2.2847100175746898E-2</v>
      </c>
      <c r="F41">
        <v>7.0298769771529004E-2</v>
      </c>
      <c r="G41">
        <v>1.01054481546573E-2</v>
      </c>
      <c r="H41">
        <v>1000</v>
      </c>
      <c r="I41">
        <f t="shared" si="0"/>
        <v>80.404217926186291</v>
      </c>
      <c r="J41">
        <f t="shared" si="1"/>
        <v>32.952548330404206</v>
      </c>
      <c r="K41">
        <v>0.89709213416470279</v>
      </c>
      <c r="L41">
        <v>2.250364790911084E-2</v>
      </c>
      <c r="M41">
        <v>6.9955317504892936E-2</v>
      </c>
      <c r="N41">
        <v>1.044890042129336E-2</v>
      </c>
      <c r="O41">
        <f t="shared" si="3"/>
        <v>897</v>
      </c>
      <c r="P41">
        <f t="shared" si="3"/>
        <v>23</v>
      </c>
      <c r="Q41">
        <f t="shared" si="3"/>
        <v>70</v>
      </c>
      <c r="R41">
        <f t="shared" si="3"/>
        <v>10</v>
      </c>
      <c r="S41">
        <f t="shared" si="4"/>
        <v>897</v>
      </c>
      <c r="T41">
        <f t="shared" si="4"/>
        <v>23</v>
      </c>
      <c r="U41">
        <f t="shared" si="4"/>
        <v>70</v>
      </c>
      <c r="V41">
        <f t="shared" si="4"/>
        <v>10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 s="6">
        <f t="shared" si="6"/>
        <v>0</v>
      </c>
      <c r="AB41" t="str">
        <f t="shared" si="7"/>
        <v>identical</v>
      </c>
      <c r="AC41" t="str">
        <f t="shared" si="8"/>
        <v>identical</v>
      </c>
      <c r="AD41" s="11"/>
      <c r="AF41">
        <f t="shared" si="9"/>
        <v>889</v>
      </c>
      <c r="AG41">
        <f t="shared" si="10"/>
        <v>30</v>
      </c>
      <c r="AH41">
        <f t="shared" si="11"/>
        <v>78</v>
      </c>
      <c r="AI41">
        <f t="shared" si="12"/>
        <v>3</v>
      </c>
      <c r="AJ41">
        <f t="shared" si="13"/>
        <v>7.1348940914158304E-2</v>
      </c>
      <c r="AK41">
        <f t="shared" si="13"/>
        <v>2.1304347826086958</v>
      </c>
      <c r="AL41">
        <f t="shared" si="13"/>
        <v>0.91428571428571426</v>
      </c>
      <c r="AM41">
        <f t="shared" si="13"/>
        <v>4.9000000000000004</v>
      </c>
      <c r="AO41">
        <f t="shared" si="14"/>
        <v>8.016069437808568</v>
      </c>
      <c r="AP41">
        <v>7.8150000000000004</v>
      </c>
      <c r="AQ41">
        <v>6.2510000000000003</v>
      </c>
      <c r="AR41">
        <f t="shared" si="17"/>
        <v>38</v>
      </c>
      <c r="AS41" t="str">
        <f t="shared" si="15"/>
        <v>dependent</v>
      </c>
      <c r="AT41" t="str">
        <f t="shared" si="16"/>
        <v>dependent</v>
      </c>
    </row>
    <row r="42" spans="1:57" ht="17.399999999999999" x14ac:dyDescent="0.3">
      <c r="A42">
        <v>8.8082901554404097E-2</v>
      </c>
      <c r="B42">
        <v>3.3678756476683898E-2</v>
      </c>
      <c r="C42" t="s">
        <v>119</v>
      </c>
      <c r="D42">
        <v>0.89896373056994805</v>
      </c>
      <c r="E42">
        <v>1.2953367875647701E-2</v>
      </c>
      <c r="F42">
        <v>6.7357512953367907E-2</v>
      </c>
      <c r="G42">
        <v>2.0725388601036301E-2</v>
      </c>
      <c r="H42">
        <v>1000</v>
      </c>
      <c r="I42">
        <f t="shared" si="0"/>
        <v>88.082901554404103</v>
      </c>
      <c r="J42">
        <f t="shared" si="1"/>
        <v>33.678756476683901</v>
      </c>
      <c r="K42">
        <v>0.88952590064813042</v>
      </c>
      <c r="L42">
        <v>2.2391197797465439E-2</v>
      </c>
      <c r="M42">
        <v>7.6795342875185635E-2</v>
      </c>
      <c r="N42">
        <v>1.1287558679218461E-2</v>
      </c>
      <c r="O42">
        <f t="shared" si="3"/>
        <v>890</v>
      </c>
      <c r="P42">
        <f t="shared" si="3"/>
        <v>22</v>
      </c>
      <c r="Q42">
        <f t="shared" si="3"/>
        <v>77</v>
      </c>
      <c r="R42">
        <f t="shared" si="3"/>
        <v>11</v>
      </c>
      <c r="S42">
        <f t="shared" si="4"/>
        <v>899</v>
      </c>
      <c r="T42">
        <f t="shared" si="4"/>
        <v>13</v>
      </c>
      <c r="U42">
        <f t="shared" si="4"/>
        <v>67</v>
      </c>
      <c r="V42">
        <f t="shared" si="4"/>
        <v>21</v>
      </c>
      <c r="W42">
        <f t="shared" si="5"/>
        <v>9.0100111234705224E-2</v>
      </c>
      <c r="X42">
        <f t="shared" si="5"/>
        <v>6.2307692307692308</v>
      </c>
      <c r="Y42">
        <f t="shared" si="5"/>
        <v>1.4925373134328359</v>
      </c>
      <c r="Z42">
        <f t="shared" si="5"/>
        <v>4.7619047619047619</v>
      </c>
      <c r="AA42" s="6">
        <f t="shared" si="6"/>
        <v>12.575311417341535</v>
      </c>
      <c r="AB42" t="str">
        <f t="shared" si="7"/>
        <v>Significantly different</v>
      </c>
      <c r="AC42" t="str">
        <f t="shared" si="8"/>
        <v>Significantly different</v>
      </c>
      <c r="AD42" s="11"/>
      <c r="AF42">
        <f t="shared" si="9"/>
        <v>881</v>
      </c>
      <c r="AG42">
        <f t="shared" si="10"/>
        <v>31</v>
      </c>
      <c r="AH42">
        <f t="shared" si="11"/>
        <v>85</v>
      </c>
      <c r="AI42">
        <f t="shared" si="12"/>
        <v>3</v>
      </c>
      <c r="AJ42">
        <f t="shared" si="13"/>
        <v>0.3604004449388209</v>
      </c>
      <c r="AK42">
        <f t="shared" si="13"/>
        <v>24.923076923076923</v>
      </c>
      <c r="AL42">
        <f t="shared" si="13"/>
        <v>4.8358208955223878</v>
      </c>
      <c r="AM42">
        <f t="shared" si="13"/>
        <v>15.428571428571429</v>
      </c>
      <c r="AO42">
        <f t="shared" si="14"/>
        <v>45.547869692109565</v>
      </c>
      <c r="AP42">
        <v>7.8150000000000004</v>
      </c>
      <c r="AQ42">
        <v>6.2510000000000003</v>
      </c>
      <c r="AR42">
        <f t="shared" si="17"/>
        <v>39</v>
      </c>
      <c r="AS42" t="str">
        <f t="shared" si="15"/>
        <v>dependent</v>
      </c>
      <c r="AT42" t="str">
        <f t="shared" si="16"/>
        <v>dependent</v>
      </c>
    </row>
    <row r="43" spans="1:57" ht="17.399999999999999" x14ac:dyDescent="0.3">
      <c r="A43">
        <v>0.18347107438016499</v>
      </c>
      <c r="B43">
        <v>5.4545454545454501E-2</v>
      </c>
      <c r="C43" t="s">
        <v>120</v>
      </c>
      <c r="D43">
        <v>0.79008264462809896</v>
      </c>
      <c r="E43">
        <v>2.6446280991735498E-2</v>
      </c>
      <c r="F43">
        <v>0.155371900826446</v>
      </c>
      <c r="G43">
        <v>2.8099173553718999E-2</v>
      </c>
      <c r="H43">
        <v>1000</v>
      </c>
      <c r="I43">
        <f t="shared" si="0"/>
        <v>183.47107438016499</v>
      </c>
      <c r="J43">
        <f t="shared" si="1"/>
        <v>54.545454545454504</v>
      </c>
      <c r="K43">
        <v>0.78996268483433463</v>
      </c>
      <c r="L43">
        <v>2.656624078550043E-2</v>
      </c>
      <c r="M43">
        <v>0.15549186062021089</v>
      </c>
      <c r="N43">
        <v>2.7979213759954071E-2</v>
      </c>
      <c r="O43">
        <f t="shared" si="3"/>
        <v>790</v>
      </c>
      <c r="P43">
        <f t="shared" si="3"/>
        <v>27</v>
      </c>
      <c r="Q43">
        <f t="shared" si="3"/>
        <v>155</v>
      </c>
      <c r="R43">
        <f t="shared" si="3"/>
        <v>28</v>
      </c>
      <c r="S43">
        <f t="shared" si="4"/>
        <v>790</v>
      </c>
      <c r="T43">
        <f t="shared" si="4"/>
        <v>26</v>
      </c>
      <c r="U43">
        <f t="shared" si="4"/>
        <v>155</v>
      </c>
      <c r="V43">
        <f t="shared" si="4"/>
        <v>28</v>
      </c>
      <c r="W43">
        <f t="shared" si="5"/>
        <v>0</v>
      </c>
      <c r="X43">
        <f t="shared" si="5"/>
        <v>3.8461538461538464E-2</v>
      </c>
      <c r="Y43">
        <f t="shared" si="5"/>
        <v>0</v>
      </c>
      <c r="Z43">
        <f t="shared" si="5"/>
        <v>0</v>
      </c>
      <c r="AA43" s="6">
        <f t="shared" si="6"/>
        <v>3.8461538461538464E-2</v>
      </c>
      <c r="AB43" t="str">
        <f t="shared" si="7"/>
        <v>identical</v>
      </c>
      <c r="AC43" t="str">
        <f t="shared" si="8"/>
        <v>identical</v>
      </c>
      <c r="AD43" s="11"/>
      <c r="AF43">
        <f t="shared" si="9"/>
        <v>772</v>
      </c>
      <c r="AG43">
        <f t="shared" si="10"/>
        <v>45</v>
      </c>
      <c r="AH43">
        <f t="shared" si="11"/>
        <v>173</v>
      </c>
      <c r="AI43">
        <f t="shared" si="12"/>
        <v>10</v>
      </c>
      <c r="AJ43">
        <f t="shared" si="13"/>
        <v>0.41012658227848103</v>
      </c>
      <c r="AK43">
        <f t="shared" si="13"/>
        <v>13.884615384615385</v>
      </c>
      <c r="AL43">
        <f t="shared" si="13"/>
        <v>2.0903225806451613</v>
      </c>
      <c r="AM43">
        <f t="shared" si="13"/>
        <v>11.571428571428571</v>
      </c>
      <c r="AO43">
        <f t="shared" si="14"/>
        <v>27.9564931189676</v>
      </c>
      <c r="AP43">
        <v>7.8150000000000004</v>
      </c>
      <c r="AQ43">
        <v>6.2510000000000003</v>
      </c>
      <c r="AR43">
        <f t="shared" si="17"/>
        <v>40</v>
      </c>
      <c r="AS43" t="str">
        <f t="shared" si="15"/>
        <v>dependent</v>
      </c>
      <c r="AT43" t="str">
        <f t="shared" si="16"/>
        <v>dependent</v>
      </c>
    </row>
    <row r="44" spans="1:57" ht="17.399999999999999" x14ac:dyDescent="0.3">
      <c r="A44">
        <v>0.108958837772397</v>
      </c>
      <c r="B44">
        <v>2.9055690072639199E-2</v>
      </c>
      <c r="C44" t="s">
        <v>121</v>
      </c>
      <c r="D44">
        <v>0.87893462469733696</v>
      </c>
      <c r="E44">
        <v>1.21065375302663E-2</v>
      </c>
      <c r="F44">
        <v>9.2009685230024202E-2</v>
      </c>
      <c r="G44">
        <v>1.6949152542372899E-2</v>
      </c>
      <c r="H44">
        <v>1000</v>
      </c>
      <c r="I44">
        <f t="shared" si="0"/>
        <v>108.95883777239699</v>
      </c>
      <c r="J44">
        <f t="shared" si="1"/>
        <v>29.055690072639198</v>
      </c>
      <c r="K44">
        <v>0.87342677168635419</v>
      </c>
      <c r="L44">
        <v>1.7614390541248789E-2</v>
      </c>
      <c r="M44">
        <v>9.7517538241006591E-2</v>
      </c>
      <c r="N44">
        <v>1.1441299531390409E-2</v>
      </c>
      <c r="O44">
        <f t="shared" si="3"/>
        <v>873</v>
      </c>
      <c r="P44">
        <f t="shared" si="3"/>
        <v>18</v>
      </c>
      <c r="Q44">
        <f t="shared" si="3"/>
        <v>98</v>
      </c>
      <c r="R44">
        <f t="shared" si="3"/>
        <v>11</v>
      </c>
      <c r="S44">
        <f t="shared" si="4"/>
        <v>879</v>
      </c>
      <c r="T44">
        <f t="shared" si="4"/>
        <v>12</v>
      </c>
      <c r="U44">
        <f t="shared" si="4"/>
        <v>92</v>
      </c>
      <c r="V44">
        <f t="shared" si="4"/>
        <v>17</v>
      </c>
      <c r="W44">
        <f t="shared" si="5"/>
        <v>4.0955631399317405E-2</v>
      </c>
      <c r="X44">
        <f t="shared" si="5"/>
        <v>3</v>
      </c>
      <c r="Y44">
        <f t="shared" si="5"/>
        <v>0.39130434782608697</v>
      </c>
      <c r="Z44">
        <f t="shared" si="5"/>
        <v>2.1176470588235294</v>
      </c>
      <c r="AA44" s="6">
        <f t="shared" si="6"/>
        <v>5.5499070380489339</v>
      </c>
      <c r="AB44" t="str">
        <f t="shared" si="7"/>
        <v>identical</v>
      </c>
      <c r="AC44" t="str">
        <f t="shared" si="8"/>
        <v>identical</v>
      </c>
      <c r="AD44" s="11"/>
      <c r="AF44">
        <f t="shared" si="9"/>
        <v>865</v>
      </c>
      <c r="AG44">
        <f t="shared" si="10"/>
        <v>26</v>
      </c>
      <c r="AH44">
        <f t="shared" si="11"/>
        <v>106</v>
      </c>
      <c r="AI44">
        <f t="shared" si="12"/>
        <v>3</v>
      </c>
      <c r="AJ44">
        <f t="shared" si="13"/>
        <v>0.2229806598407281</v>
      </c>
      <c r="AK44">
        <f t="shared" si="13"/>
        <v>16.333333333333332</v>
      </c>
      <c r="AL44">
        <f t="shared" si="13"/>
        <v>2.1304347826086958</v>
      </c>
      <c r="AM44">
        <f t="shared" si="13"/>
        <v>11.529411764705882</v>
      </c>
      <c r="AO44">
        <f t="shared" si="14"/>
        <v>30.216160540488637</v>
      </c>
      <c r="AP44">
        <v>7.8150000000000004</v>
      </c>
      <c r="AQ44">
        <v>6.2510000000000003</v>
      </c>
      <c r="AR44">
        <f t="shared" si="17"/>
        <v>41</v>
      </c>
      <c r="AS44" t="str">
        <f t="shared" si="15"/>
        <v>dependent</v>
      </c>
      <c r="AT44" t="str">
        <f t="shared" si="16"/>
        <v>dependent</v>
      </c>
    </row>
    <row r="45" spans="1:57" ht="17.399999999999999" x14ac:dyDescent="0.3">
      <c r="A45">
        <v>0.13497942386831299</v>
      </c>
      <c r="B45">
        <v>4.8559670781893001E-2</v>
      </c>
      <c r="C45" t="s">
        <v>122</v>
      </c>
      <c r="D45">
        <v>0.844444444444444</v>
      </c>
      <c r="E45">
        <v>2.0576131687242798E-2</v>
      </c>
      <c r="F45">
        <v>0.10699588477366299</v>
      </c>
      <c r="G45">
        <v>2.7983539094650199E-2</v>
      </c>
      <c r="H45">
        <v>1000</v>
      </c>
      <c r="I45">
        <f t="shared" si="0"/>
        <v>134.97942386831301</v>
      </c>
      <c r="J45">
        <f t="shared" si="1"/>
        <v>48.559670781893004</v>
      </c>
      <c r="K45">
        <v>0.83707107651459933</v>
      </c>
      <c r="L45">
        <v>2.79494996170877E-2</v>
      </c>
      <c r="M45">
        <v>0.1143692527035077</v>
      </c>
      <c r="N45">
        <v>2.0610171164805301E-2</v>
      </c>
      <c r="O45">
        <f t="shared" si="3"/>
        <v>837</v>
      </c>
      <c r="P45">
        <f t="shared" si="3"/>
        <v>28</v>
      </c>
      <c r="Q45">
        <f t="shared" si="3"/>
        <v>114</v>
      </c>
      <c r="R45">
        <f t="shared" si="3"/>
        <v>21</v>
      </c>
      <c r="S45">
        <f t="shared" si="4"/>
        <v>844</v>
      </c>
      <c r="T45">
        <f t="shared" si="4"/>
        <v>21</v>
      </c>
      <c r="U45">
        <f t="shared" si="4"/>
        <v>107</v>
      </c>
      <c r="V45">
        <f t="shared" si="4"/>
        <v>28</v>
      </c>
      <c r="W45">
        <f t="shared" si="5"/>
        <v>5.8056872037914695E-2</v>
      </c>
      <c r="X45">
        <f t="shared" si="5"/>
        <v>2.3333333333333335</v>
      </c>
      <c r="Y45">
        <f t="shared" si="5"/>
        <v>0.45794392523364486</v>
      </c>
      <c r="Z45">
        <f t="shared" si="5"/>
        <v>1.75</v>
      </c>
      <c r="AA45" s="6">
        <f t="shared" si="6"/>
        <v>4.5993341306048929</v>
      </c>
      <c r="AB45" t="str">
        <f t="shared" si="7"/>
        <v>identical</v>
      </c>
      <c r="AC45" t="str">
        <f t="shared" si="8"/>
        <v>identical</v>
      </c>
      <c r="AD45" s="11"/>
      <c r="AF45">
        <f t="shared" si="9"/>
        <v>823</v>
      </c>
      <c r="AG45">
        <f t="shared" si="10"/>
        <v>42</v>
      </c>
      <c r="AH45">
        <f t="shared" si="11"/>
        <v>128</v>
      </c>
      <c r="AI45">
        <f t="shared" si="12"/>
        <v>7</v>
      </c>
      <c r="AJ45">
        <f t="shared" si="13"/>
        <v>0.52251184834123221</v>
      </c>
      <c r="AK45">
        <f t="shared" si="13"/>
        <v>21</v>
      </c>
      <c r="AL45">
        <f t="shared" si="13"/>
        <v>4.1214953271028039</v>
      </c>
      <c r="AM45">
        <f t="shared" si="13"/>
        <v>15.75</v>
      </c>
      <c r="AO45">
        <f t="shared" si="14"/>
        <v>41.394007175444031</v>
      </c>
      <c r="AP45">
        <v>7.8150000000000004</v>
      </c>
      <c r="AQ45">
        <v>6.2510000000000003</v>
      </c>
      <c r="AR45">
        <f t="shared" si="17"/>
        <v>42</v>
      </c>
      <c r="AS45" t="str">
        <f t="shared" si="15"/>
        <v>dependent</v>
      </c>
      <c r="AT45" t="str">
        <f t="shared" si="16"/>
        <v>dependent</v>
      </c>
    </row>
    <row r="46" spans="1:57" ht="17.399999999999999" x14ac:dyDescent="0.3">
      <c r="A46">
        <v>5.1416579223504698E-2</v>
      </c>
      <c r="B46">
        <v>2.4134312696747099E-2</v>
      </c>
      <c r="C46" t="s">
        <v>123</v>
      </c>
      <c r="D46">
        <v>0.92969569779643202</v>
      </c>
      <c r="E46">
        <v>1.8887722980062999E-2</v>
      </c>
      <c r="F46">
        <v>4.6169989506820601E-2</v>
      </c>
      <c r="G46">
        <v>5.2465897166841602E-3</v>
      </c>
      <c r="H46">
        <v>1000</v>
      </c>
      <c r="I46">
        <f t="shared" si="0"/>
        <v>51.416579223504698</v>
      </c>
      <c r="J46">
        <f t="shared" si="1"/>
        <v>24.134312696747099</v>
      </c>
      <c r="K46">
        <v>0.93054147840449508</v>
      </c>
      <c r="L46">
        <v>1.8041942372000169E-2</v>
      </c>
      <c r="M46">
        <v>4.5324208898757767E-2</v>
      </c>
      <c r="N46">
        <v>6.0923703247469287E-3</v>
      </c>
      <c r="O46">
        <f t="shared" si="3"/>
        <v>931</v>
      </c>
      <c r="P46">
        <f t="shared" si="3"/>
        <v>18</v>
      </c>
      <c r="Q46">
        <f t="shared" si="3"/>
        <v>45</v>
      </c>
      <c r="R46">
        <f t="shared" si="3"/>
        <v>6</v>
      </c>
      <c r="S46">
        <f t="shared" si="4"/>
        <v>930</v>
      </c>
      <c r="T46">
        <f t="shared" si="4"/>
        <v>19</v>
      </c>
      <c r="U46">
        <f t="shared" si="4"/>
        <v>46</v>
      </c>
      <c r="V46">
        <f t="shared" si="4"/>
        <v>5</v>
      </c>
      <c r="W46">
        <f t="shared" si="5"/>
        <v>1.0752688172043011E-3</v>
      </c>
      <c r="X46">
        <f t="shared" si="5"/>
        <v>5.2631578947368418E-2</v>
      </c>
      <c r="Y46">
        <f t="shared" si="5"/>
        <v>2.1739130434782608E-2</v>
      </c>
      <c r="Z46">
        <f t="shared" si="5"/>
        <v>0.2</v>
      </c>
      <c r="AA46" s="6">
        <f t="shared" si="6"/>
        <v>0.27544597819935535</v>
      </c>
      <c r="AB46" t="str">
        <f t="shared" si="7"/>
        <v>identical</v>
      </c>
      <c r="AC46" t="str">
        <f t="shared" si="8"/>
        <v>identical</v>
      </c>
      <c r="AD46" s="11"/>
      <c r="AF46">
        <f t="shared" si="9"/>
        <v>926</v>
      </c>
      <c r="AG46">
        <f t="shared" si="10"/>
        <v>23</v>
      </c>
      <c r="AH46">
        <f t="shared" si="11"/>
        <v>50</v>
      </c>
      <c r="AI46">
        <f t="shared" si="12"/>
        <v>1</v>
      </c>
      <c r="AJ46">
        <f t="shared" si="13"/>
        <v>1.7204301075268817E-2</v>
      </c>
      <c r="AK46">
        <f t="shared" si="13"/>
        <v>0.84210526315789469</v>
      </c>
      <c r="AL46">
        <f t="shared" si="13"/>
        <v>0.34782608695652173</v>
      </c>
      <c r="AM46">
        <f t="shared" si="13"/>
        <v>3.2</v>
      </c>
      <c r="AO46">
        <f t="shared" si="14"/>
        <v>4.4071356511896855</v>
      </c>
      <c r="AP46">
        <v>7.8150000000000004</v>
      </c>
      <c r="AQ46">
        <v>6.2510000000000003</v>
      </c>
      <c r="AR46">
        <f t="shared" si="17"/>
        <v>43</v>
      </c>
      <c r="AS46" t="str">
        <f t="shared" si="15"/>
        <v>independent</v>
      </c>
      <c r="AT46" t="str">
        <f t="shared" si="16"/>
        <v>independent</v>
      </c>
    </row>
    <row r="47" spans="1:57" ht="17.399999999999999" x14ac:dyDescent="0.3">
      <c r="A47">
        <v>0.16730038022813701</v>
      </c>
      <c r="B47">
        <v>2.6615969581748999E-2</v>
      </c>
      <c r="C47" t="s">
        <v>124</v>
      </c>
      <c r="D47">
        <v>0.82319391634980998</v>
      </c>
      <c r="E47">
        <v>9.5057034220532299E-3</v>
      </c>
      <c r="F47">
        <v>0.15019011406844099</v>
      </c>
      <c r="G47">
        <v>1.7110266159695801E-2</v>
      </c>
      <c r="H47">
        <v>1000</v>
      </c>
      <c r="I47">
        <f t="shared" si="0"/>
        <v>167.30038022813702</v>
      </c>
      <c r="J47">
        <f t="shared" si="1"/>
        <v>26.615969581748999</v>
      </c>
      <c r="K47">
        <v>0.81998223578813678</v>
      </c>
      <c r="L47">
        <v>1.2717383983726269E-2</v>
      </c>
      <c r="M47">
        <v>0.1534017946301143</v>
      </c>
      <c r="N47">
        <v>1.389858559802273E-2</v>
      </c>
      <c r="O47">
        <f t="shared" si="3"/>
        <v>820</v>
      </c>
      <c r="P47">
        <f t="shared" si="3"/>
        <v>13</v>
      </c>
      <c r="Q47">
        <f t="shared" si="3"/>
        <v>153</v>
      </c>
      <c r="R47">
        <f t="shared" si="3"/>
        <v>14</v>
      </c>
      <c r="S47">
        <f t="shared" si="4"/>
        <v>823</v>
      </c>
      <c r="T47">
        <f t="shared" si="4"/>
        <v>10</v>
      </c>
      <c r="U47">
        <f t="shared" si="4"/>
        <v>150</v>
      </c>
      <c r="V47">
        <f t="shared" si="4"/>
        <v>17</v>
      </c>
      <c r="W47">
        <f t="shared" si="5"/>
        <v>1.0935601458080195E-2</v>
      </c>
      <c r="X47">
        <f t="shared" si="5"/>
        <v>0.9</v>
      </c>
      <c r="Y47">
        <f t="shared" si="5"/>
        <v>0.06</v>
      </c>
      <c r="Z47">
        <f t="shared" si="5"/>
        <v>0.52941176470588236</v>
      </c>
      <c r="AA47" s="6">
        <f t="shared" si="6"/>
        <v>1.5003473661639624</v>
      </c>
      <c r="AB47" t="str">
        <f t="shared" si="7"/>
        <v>identical</v>
      </c>
      <c r="AC47" t="str">
        <f t="shared" si="8"/>
        <v>identical</v>
      </c>
      <c r="AD47" s="11"/>
      <c r="AF47">
        <f t="shared" si="9"/>
        <v>811</v>
      </c>
      <c r="AG47">
        <f t="shared" si="10"/>
        <v>22</v>
      </c>
      <c r="AH47">
        <f t="shared" si="11"/>
        <v>163</v>
      </c>
      <c r="AI47">
        <f t="shared" si="12"/>
        <v>4</v>
      </c>
      <c r="AJ47">
        <f t="shared" si="13"/>
        <v>0.17496962332928312</v>
      </c>
      <c r="AK47">
        <f t="shared" si="13"/>
        <v>14.4</v>
      </c>
      <c r="AL47">
        <f t="shared" si="13"/>
        <v>1.1266666666666667</v>
      </c>
      <c r="AM47">
        <f t="shared" si="13"/>
        <v>9.9411764705882355</v>
      </c>
      <c r="AO47">
        <f t="shared" si="14"/>
        <v>25.642812760584185</v>
      </c>
      <c r="AP47">
        <v>7.8150000000000004</v>
      </c>
      <c r="AQ47">
        <v>6.2510000000000003</v>
      </c>
      <c r="AR47">
        <f t="shared" si="17"/>
        <v>44</v>
      </c>
      <c r="AS47" t="str">
        <f t="shared" si="15"/>
        <v>dependent</v>
      </c>
      <c r="AT47" t="str">
        <f t="shared" si="16"/>
        <v>dependent</v>
      </c>
    </row>
    <row r="48" spans="1:57" ht="17.399999999999999" x14ac:dyDescent="0.3">
      <c r="A48">
        <v>0.15819209039547999</v>
      </c>
      <c r="B48">
        <v>5.5367231638418099E-2</v>
      </c>
      <c r="C48" t="s">
        <v>125</v>
      </c>
      <c r="D48">
        <v>0.81355932203389802</v>
      </c>
      <c r="E48">
        <v>2.82485875706215E-2</v>
      </c>
      <c r="F48">
        <v>0.131073446327684</v>
      </c>
      <c r="G48">
        <v>2.7118644067796599E-2</v>
      </c>
      <c r="H48">
        <v>1000</v>
      </c>
      <c r="I48">
        <f t="shared" si="0"/>
        <v>158.19209039547999</v>
      </c>
      <c r="J48">
        <f t="shared" si="1"/>
        <v>55.367231638418097</v>
      </c>
      <c r="K48">
        <v>0.81219405311813109</v>
      </c>
      <c r="L48">
        <v>2.9613856486388909E-2</v>
      </c>
      <c r="M48">
        <v>0.1324387152434508</v>
      </c>
      <c r="N48">
        <v>2.575337515202919E-2</v>
      </c>
      <c r="O48">
        <f t="shared" si="3"/>
        <v>812</v>
      </c>
      <c r="P48">
        <f t="shared" si="3"/>
        <v>30</v>
      </c>
      <c r="Q48">
        <f t="shared" si="3"/>
        <v>132</v>
      </c>
      <c r="R48">
        <f t="shared" si="3"/>
        <v>26</v>
      </c>
      <c r="S48">
        <f t="shared" si="4"/>
        <v>814</v>
      </c>
      <c r="T48">
        <f t="shared" si="4"/>
        <v>28</v>
      </c>
      <c r="U48">
        <f t="shared" si="4"/>
        <v>131</v>
      </c>
      <c r="V48">
        <f t="shared" si="4"/>
        <v>27</v>
      </c>
      <c r="W48">
        <f t="shared" si="5"/>
        <v>4.9140049140049139E-3</v>
      </c>
      <c r="X48">
        <f t="shared" si="5"/>
        <v>0.14285714285714285</v>
      </c>
      <c r="Y48">
        <f t="shared" si="5"/>
        <v>7.6335877862595417E-3</v>
      </c>
      <c r="Z48">
        <f t="shared" si="5"/>
        <v>3.7037037037037035E-2</v>
      </c>
      <c r="AA48" s="6">
        <f t="shared" si="6"/>
        <v>0.19244177259444437</v>
      </c>
      <c r="AB48" t="str">
        <f t="shared" si="7"/>
        <v>identical</v>
      </c>
      <c r="AC48" t="str">
        <f t="shared" si="8"/>
        <v>identical</v>
      </c>
      <c r="AD48" s="11"/>
      <c r="AF48">
        <f t="shared" si="9"/>
        <v>795</v>
      </c>
      <c r="AG48">
        <f t="shared" si="10"/>
        <v>47</v>
      </c>
      <c r="AH48">
        <f t="shared" si="11"/>
        <v>149</v>
      </c>
      <c r="AI48">
        <f t="shared" si="12"/>
        <v>9</v>
      </c>
      <c r="AJ48">
        <f t="shared" si="13"/>
        <v>0.44348894348894347</v>
      </c>
      <c r="AK48">
        <f t="shared" si="13"/>
        <v>12.892857142857142</v>
      </c>
      <c r="AL48">
        <f t="shared" si="13"/>
        <v>2.4732824427480917</v>
      </c>
      <c r="AM48">
        <f t="shared" si="13"/>
        <v>12</v>
      </c>
      <c r="AO48">
        <f t="shared" si="14"/>
        <v>27.809628529094176</v>
      </c>
      <c r="AP48">
        <v>7.8150000000000004</v>
      </c>
      <c r="AQ48">
        <v>6.2510000000000003</v>
      </c>
      <c r="AR48">
        <f t="shared" si="17"/>
        <v>45</v>
      </c>
      <c r="AS48" t="str">
        <f t="shared" si="15"/>
        <v>dependent</v>
      </c>
      <c r="AT48" t="str">
        <f t="shared" si="16"/>
        <v>dependent</v>
      </c>
    </row>
    <row r="49" spans="1:46" ht="17.399999999999999" x14ac:dyDescent="0.3">
      <c r="A49">
        <v>6.4965885493918699E-2</v>
      </c>
      <c r="B49">
        <v>2.9664787896766499E-2</v>
      </c>
      <c r="C49" t="s">
        <v>126</v>
      </c>
      <c r="D49">
        <v>0.91397211509937704</v>
      </c>
      <c r="E49">
        <v>2.1061999406704199E-2</v>
      </c>
      <c r="F49">
        <v>5.6363097003856402E-2</v>
      </c>
      <c r="G49">
        <v>8.6027884900622999E-3</v>
      </c>
      <c r="H49">
        <v>1000</v>
      </c>
      <c r="I49">
        <f t="shared" si="0"/>
        <v>64.965885493918705</v>
      </c>
      <c r="J49">
        <f t="shared" si="1"/>
        <v>29.664787896766498</v>
      </c>
      <c r="K49">
        <v>0.91369288817923544</v>
      </c>
      <c r="L49">
        <v>2.134122632684583E-2</v>
      </c>
      <c r="M49">
        <v>5.6642323923998032E-2</v>
      </c>
      <c r="N49">
        <v>8.3235615699206664E-3</v>
      </c>
      <c r="O49">
        <f t="shared" si="3"/>
        <v>914</v>
      </c>
      <c r="P49">
        <f t="shared" si="3"/>
        <v>21</v>
      </c>
      <c r="Q49">
        <f t="shared" si="3"/>
        <v>57</v>
      </c>
      <c r="R49">
        <f t="shared" si="3"/>
        <v>8</v>
      </c>
      <c r="S49">
        <f t="shared" si="4"/>
        <v>914</v>
      </c>
      <c r="T49">
        <f t="shared" si="4"/>
        <v>21</v>
      </c>
      <c r="U49">
        <f t="shared" si="4"/>
        <v>56</v>
      </c>
      <c r="V49">
        <f t="shared" si="4"/>
        <v>9</v>
      </c>
      <c r="W49">
        <f t="shared" si="5"/>
        <v>0</v>
      </c>
      <c r="X49">
        <f t="shared" si="5"/>
        <v>0</v>
      </c>
      <c r="Y49">
        <f t="shared" si="5"/>
        <v>1.7857142857142856E-2</v>
      </c>
      <c r="Z49">
        <f t="shared" si="5"/>
        <v>0.1111111111111111</v>
      </c>
      <c r="AA49" s="6">
        <f t="shared" si="6"/>
        <v>0.12896825396825395</v>
      </c>
      <c r="AB49" t="str">
        <f t="shared" si="7"/>
        <v>identical</v>
      </c>
      <c r="AC49" t="str">
        <f t="shared" si="8"/>
        <v>identical</v>
      </c>
      <c r="AD49" s="11"/>
      <c r="AF49">
        <f t="shared" si="9"/>
        <v>907</v>
      </c>
      <c r="AG49">
        <f t="shared" si="10"/>
        <v>28</v>
      </c>
      <c r="AH49">
        <f t="shared" si="11"/>
        <v>63</v>
      </c>
      <c r="AI49">
        <f t="shared" si="12"/>
        <v>2</v>
      </c>
      <c r="AJ49">
        <f t="shared" si="13"/>
        <v>5.3610503282275714E-2</v>
      </c>
      <c r="AK49">
        <f t="shared" si="13"/>
        <v>2.3333333333333335</v>
      </c>
      <c r="AL49">
        <f t="shared" si="13"/>
        <v>0.875</v>
      </c>
      <c r="AM49">
        <f t="shared" si="13"/>
        <v>5.4444444444444446</v>
      </c>
      <c r="AO49">
        <f t="shared" si="14"/>
        <v>8.7063882810600539</v>
      </c>
      <c r="AP49">
        <v>7.8150000000000004</v>
      </c>
      <c r="AQ49">
        <v>6.2510000000000003</v>
      </c>
      <c r="AR49">
        <f t="shared" si="17"/>
        <v>46</v>
      </c>
      <c r="AS49" t="str">
        <f t="shared" si="15"/>
        <v>dependent</v>
      </c>
      <c r="AT49" t="str">
        <f t="shared" si="16"/>
        <v>dependent</v>
      </c>
    </row>
    <row r="50" spans="1:46" ht="17.399999999999999" x14ac:dyDescent="0.3">
      <c r="A50">
        <v>3.38645418326693E-2</v>
      </c>
      <c r="B50">
        <v>1.7928286852589601E-2</v>
      </c>
      <c r="C50" t="s">
        <v>127</v>
      </c>
      <c r="D50">
        <v>0.952191235059761</v>
      </c>
      <c r="E50">
        <v>1.39442231075697E-2</v>
      </c>
      <c r="F50">
        <v>2.98804780876494E-2</v>
      </c>
      <c r="G50">
        <v>3.9840637450199202E-3</v>
      </c>
      <c r="H50">
        <v>1000</v>
      </c>
      <c r="I50">
        <f t="shared" si="0"/>
        <v>33.864541832669296</v>
      </c>
      <c r="J50">
        <f t="shared" si="1"/>
        <v>17.928286852589601</v>
      </c>
      <c r="K50">
        <v>0.95196414304224009</v>
      </c>
      <c r="L50">
        <v>1.4171315125090549E-2</v>
      </c>
      <c r="M50">
        <v>3.0107570105170251E-2</v>
      </c>
      <c r="N50">
        <v>3.7569717274990532E-3</v>
      </c>
      <c r="O50">
        <f t="shared" si="3"/>
        <v>952</v>
      </c>
      <c r="P50">
        <f t="shared" si="3"/>
        <v>14</v>
      </c>
      <c r="Q50">
        <f t="shared" si="3"/>
        <v>30</v>
      </c>
      <c r="R50">
        <f t="shared" si="3"/>
        <v>4</v>
      </c>
      <c r="S50">
        <f t="shared" si="4"/>
        <v>952</v>
      </c>
      <c r="T50">
        <f t="shared" si="4"/>
        <v>14</v>
      </c>
      <c r="U50">
        <f t="shared" si="4"/>
        <v>30</v>
      </c>
      <c r="V50">
        <f t="shared" si="4"/>
        <v>4</v>
      </c>
      <c r="W50">
        <f t="shared" si="5"/>
        <v>0</v>
      </c>
      <c r="X50">
        <f t="shared" si="5"/>
        <v>0</v>
      </c>
      <c r="Y50">
        <f t="shared" si="5"/>
        <v>0</v>
      </c>
      <c r="Z50">
        <f t="shared" si="5"/>
        <v>0</v>
      </c>
      <c r="AA50" s="6">
        <f t="shared" si="6"/>
        <v>0</v>
      </c>
      <c r="AB50" t="str">
        <f t="shared" si="7"/>
        <v>identical</v>
      </c>
      <c r="AC50" t="str">
        <f t="shared" si="8"/>
        <v>identical</v>
      </c>
      <c r="AD50" s="11"/>
      <c r="AF50">
        <f t="shared" si="9"/>
        <v>949</v>
      </c>
      <c r="AG50">
        <f t="shared" si="10"/>
        <v>17</v>
      </c>
      <c r="AH50">
        <f t="shared" si="11"/>
        <v>33</v>
      </c>
      <c r="AI50">
        <f t="shared" si="12"/>
        <v>1</v>
      </c>
      <c r="AJ50">
        <f t="shared" si="13"/>
        <v>9.4537815126050414E-3</v>
      </c>
      <c r="AK50">
        <f t="shared" si="13"/>
        <v>0.6428571428571429</v>
      </c>
      <c r="AL50">
        <f t="shared" si="13"/>
        <v>0.3</v>
      </c>
      <c r="AM50">
        <f t="shared" si="13"/>
        <v>2.25</v>
      </c>
      <c r="AO50">
        <f t="shared" si="14"/>
        <v>3.2023109243697476</v>
      </c>
      <c r="AP50">
        <v>7.8150000000000004</v>
      </c>
      <c r="AQ50">
        <v>6.2510000000000003</v>
      </c>
      <c r="AR50">
        <f t="shared" si="17"/>
        <v>47</v>
      </c>
      <c r="AS50" t="str">
        <f t="shared" si="15"/>
        <v>independent</v>
      </c>
      <c r="AT50" t="str">
        <f t="shared" si="16"/>
        <v>independent</v>
      </c>
    </row>
    <row r="51" spans="1:46" ht="17.399999999999999" x14ac:dyDescent="0.3">
      <c r="A51">
        <v>5.6451612903225798E-2</v>
      </c>
      <c r="B51">
        <v>1.7741935483870999E-2</v>
      </c>
      <c r="C51" t="s">
        <v>128</v>
      </c>
      <c r="D51">
        <v>0.92903225806451595</v>
      </c>
      <c r="E51">
        <v>1.45161290322581E-2</v>
      </c>
      <c r="F51">
        <v>5.32258064516129E-2</v>
      </c>
      <c r="G51">
        <v>3.2258064516129002E-3</v>
      </c>
      <c r="H51">
        <v>1000</v>
      </c>
      <c r="I51">
        <f t="shared" si="0"/>
        <v>56.451612903225801</v>
      </c>
      <c r="J51">
        <f t="shared" si="1"/>
        <v>17.741935483871</v>
      </c>
      <c r="K51">
        <v>0.93083234705304574</v>
      </c>
      <c r="L51">
        <v>1.2716040043728449E-2</v>
      </c>
      <c r="M51">
        <v>5.1425717463083248E-2</v>
      </c>
      <c r="N51">
        <v>5.0258954401425464E-3</v>
      </c>
      <c r="O51">
        <f t="shared" si="3"/>
        <v>931</v>
      </c>
      <c r="P51">
        <f t="shared" si="3"/>
        <v>13</v>
      </c>
      <c r="Q51">
        <f t="shared" si="3"/>
        <v>51</v>
      </c>
      <c r="R51">
        <f t="shared" si="3"/>
        <v>5</v>
      </c>
      <c r="S51">
        <f t="shared" si="4"/>
        <v>929</v>
      </c>
      <c r="T51">
        <f t="shared" si="4"/>
        <v>15</v>
      </c>
      <c r="U51">
        <f t="shared" si="4"/>
        <v>53</v>
      </c>
      <c r="V51">
        <f t="shared" si="4"/>
        <v>3</v>
      </c>
      <c r="W51">
        <f t="shared" si="5"/>
        <v>4.3057050592034442E-3</v>
      </c>
      <c r="X51">
        <f t="shared" si="5"/>
        <v>0.26666666666666666</v>
      </c>
      <c r="Y51">
        <f t="shared" si="5"/>
        <v>7.5471698113207544E-2</v>
      </c>
      <c r="Z51">
        <f t="shared" si="5"/>
        <v>1.3333333333333333</v>
      </c>
      <c r="AA51" s="6">
        <f t="shared" si="6"/>
        <v>1.6797774031724109</v>
      </c>
      <c r="AB51" t="str">
        <f t="shared" si="7"/>
        <v>identical</v>
      </c>
      <c r="AC51" t="str">
        <f t="shared" si="8"/>
        <v>identical</v>
      </c>
      <c r="AD51" s="11"/>
      <c r="AF51">
        <f t="shared" si="9"/>
        <v>927</v>
      </c>
      <c r="AG51">
        <f t="shared" si="10"/>
        <v>17</v>
      </c>
      <c r="AH51">
        <f t="shared" si="11"/>
        <v>55</v>
      </c>
      <c r="AI51">
        <f t="shared" si="12"/>
        <v>1</v>
      </c>
      <c r="AJ51">
        <f t="shared" si="13"/>
        <v>4.3057050592034442E-3</v>
      </c>
      <c r="AK51">
        <f t="shared" si="13"/>
        <v>0.26666666666666666</v>
      </c>
      <c r="AL51">
        <f t="shared" si="13"/>
        <v>7.5471698113207544E-2</v>
      </c>
      <c r="AM51">
        <f t="shared" si="13"/>
        <v>1.3333333333333333</v>
      </c>
      <c r="AO51">
        <f t="shared" si="14"/>
        <v>1.6797774031724109</v>
      </c>
      <c r="AP51">
        <v>7.8150000000000004</v>
      </c>
      <c r="AQ51">
        <v>6.2510000000000003</v>
      </c>
      <c r="AR51">
        <f t="shared" si="17"/>
        <v>48</v>
      </c>
      <c r="AS51" t="str">
        <f t="shared" si="15"/>
        <v>independent</v>
      </c>
      <c r="AT51" t="str">
        <f t="shared" si="16"/>
        <v>independent</v>
      </c>
    </row>
    <row r="52" spans="1:46" ht="17.399999999999999" x14ac:dyDescent="0.3">
      <c r="A52">
        <v>0.100656455142232</v>
      </c>
      <c r="B52">
        <v>4.5951859956236303E-2</v>
      </c>
      <c r="C52" t="s">
        <v>129</v>
      </c>
      <c r="D52">
        <v>0.86870897155361004</v>
      </c>
      <c r="E52">
        <v>3.06345733041575E-2</v>
      </c>
      <c r="F52">
        <v>8.5339168490153203E-2</v>
      </c>
      <c r="G52">
        <v>1.53172866520788E-2</v>
      </c>
      <c r="H52">
        <v>1000</v>
      </c>
      <c r="I52">
        <f t="shared" si="0"/>
        <v>100.65645514223199</v>
      </c>
      <c r="J52">
        <f t="shared" si="1"/>
        <v>45.951859956236305</v>
      </c>
      <c r="K52">
        <v>0.86951408028919708</v>
      </c>
      <c r="L52">
        <v>2.9829464568570999E-2</v>
      </c>
      <c r="M52">
        <v>8.4534059754566682E-2</v>
      </c>
      <c r="N52">
        <v>1.6122395387665311E-2</v>
      </c>
      <c r="O52">
        <f t="shared" si="3"/>
        <v>870</v>
      </c>
      <c r="P52">
        <f t="shared" si="3"/>
        <v>30</v>
      </c>
      <c r="Q52">
        <f t="shared" si="3"/>
        <v>85</v>
      </c>
      <c r="R52">
        <f t="shared" si="3"/>
        <v>16</v>
      </c>
      <c r="S52">
        <f t="shared" si="4"/>
        <v>869</v>
      </c>
      <c r="T52">
        <f t="shared" si="4"/>
        <v>31</v>
      </c>
      <c r="U52">
        <f t="shared" si="4"/>
        <v>85</v>
      </c>
      <c r="V52">
        <f t="shared" si="4"/>
        <v>15</v>
      </c>
      <c r="W52">
        <f t="shared" si="5"/>
        <v>1.1507479861910242E-3</v>
      </c>
      <c r="X52">
        <f t="shared" si="5"/>
        <v>3.2258064516129031E-2</v>
      </c>
      <c r="Y52">
        <f t="shared" si="5"/>
        <v>0</v>
      </c>
      <c r="Z52">
        <f t="shared" si="5"/>
        <v>6.6666666666666666E-2</v>
      </c>
      <c r="AA52" s="6">
        <f t="shared" si="6"/>
        <v>0.10007547916898672</v>
      </c>
      <c r="AB52" t="str">
        <f t="shared" si="7"/>
        <v>identical</v>
      </c>
      <c r="AC52" t="str">
        <f t="shared" si="8"/>
        <v>identical</v>
      </c>
      <c r="AD52" s="11"/>
      <c r="AF52">
        <f t="shared" si="9"/>
        <v>858</v>
      </c>
      <c r="AG52">
        <f t="shared" si="10"/>
        <v>41</v>
      </c>
      <c r="AH52">
        <f t="shared" si="11"/>
        <v>96</v>
      </c>
      <c r="AI52">
        <f t="shared" si="12"/>
        <v>5</v>
      </c>
      <c r="AJ52">
        <f t="shared" si="13"/>
        <v>0.13924050632911392</v>
      </c>
      <c r="AK52">
        <f t="shared" si="13"/>
        <v>3.225806451612903</v>
      </c>
      <c r="AL52">
        <f t="shared" si="13"/>
        <v>1.4235294117647059</v>
      </c>
      <c r="AM52">
        <f t="shared" si="13"/>
        <v>6.666666666666667</v>
      </c>
      <c r="AO52">
        <f t="shared" si="14"/>
        <v>11.455243036373389</v>
      </c>
      <c r="AP52">
        <v>7.8150000000000004</v>
      </c>
      <c r="AQ52">
        <v>6.2510000000000003</v>
      </c>
      <c r="AR52">
        <f t="shared" si="17"/>
        <v>49</v>
      </c>
      <c r="AS52" t="str">
        <f t="shared" si="15"/>
        <v>dependent</v>
      </c>
      <c r="AT52" t="str">
        <f t="shared" si="16"/>
        <v>dependent</v>
      </c>
    </row>
    <row r="53" spans="1:46" ht="17.399999999999999" x14ac:dyDescent="0.3">
      <c r="A53">
        <v>3.7313432835820899E-2</v>
      </c>
      <c r="B53">
        <v>2.05223880597015E-2</v>
      </c>
      <c r="C53" t="s">
        <v>130</v>
      </c>
      <c r="D53">
        <v>0.94589552238805996</v>
      </c>
      <c r="E53">
        <v>1.6791044776119399E-2</v>
      </c>
      <c r="F53">
        <v>3.3582089552238799E-2</v>
      </c>
      <c r="G53">
        <v>3.7313432835820899E-3</v>
      </c>
      <c r="H53">
        <v>1000</v>
      </c>
      <c r="I53">
        <f t="shared" si="0"/>
        <v>37.313432835820898</v>
      </c>
      <c r="J53">
        <f t="shared" si="1"/>
        <v>20.522388059701498</v>
      </c>
      <c r="K53">
        <v>0.94657616514109855</v>
      </c>
      <c r="L53">
        <v>1.6110402023080561E-2</v>
      </c>
      <c r="M53">
        <v>3.2901446799199957E-2</v>
      </c>
      <c r="N53">
        <v>4.411986036620936E-3</v>
      </c>
      <c r="O53">
        <f t="shared" si="3"/>
        <v>947</v>
      </c>
      <c r="P53">
        <f t="shared" si="3"/>
        <v>16</v>
      </c>
      <c r="Q53">
        <f t="shared" si="3"/>
        <v>33</v>
      </c>
      <c r="R53">
        <f t="shared" si="3"/>
        <v>4</v>
      </c>
      <c r="S53">
        <f t="shared" si="4"/>
        <v>946</v>
      </c>
      <c r="T53">
        <f t="shared" si="4"/>
        <v>17</v>
      </c>
      <c r="U53">
        <f t="shared" si="4"/>
        <v>34</v>
      </c>
      <c r="V53">
        <f t="shared" si="4"/>
        <v>4</v>
      </c>
      <c r="W53">
        <f t="shared" si="5"/>
        <v>1.0570824524312897E-3</v>
      </c>
      <c r="X53">
        <f t="shared" si="5"/>
        <v>5.8823529411764705E-2</v>
      </c>
      <c r="Y53">
        <f t="shared" si="5"/>
        <v>2.9411764705882353E-2</v>
      </c>
      <c r="Z53">
        <f t="shared" si="5"/>
        <v>0</v>
      </c>
      <c r="AA53" s="6">
        <f t="shared" si="6"/>
        <v>8.9292376570078352E-2</v>
      </c>
      <c r="AB53" t="str">
        <f t="shared" si="7"/>
        <v>identical</v>
      </c>
      <c r="AC53" t="str">
        <f t="shared" si="8"/>
        <v>identical</v>
      </c>
      <c r="AD53" s="11"/>
      <c r="AF53">
        <f t="shared" si="9"/>
        <v>943</v>
      </c>
      <c r="AG53">
        <f t="shared" si="10"/>
        <v>20</v>
      </c>
      <c r="AH53">
        <f t="shared" si="11"/>
        <v>37</v>
      </c>
      <c r="AI53">
        <f t="shared" si="12"/>
        <v>1</v>
      </c>
      <c r="AJ53">
        <f t="shared" si="13"/>
        <v>9.5137420718816069E-3</v>
      </c>
      <c r="AK53">
        <f t="shared" si="13"/>
        <v>0.52941176470588236</v>
      </c>
      <c r="AL53">
        <f t="shared" si="13"/>
        <v>0.26470588235294118</v>
      </c>
      <c r="AM53">
        <f t="shared" si="13"/>
        <v>2.25</v>
      </c>
      <c r="AO53">
        <f t="shared" si="14"/>
        <v>3.0536313891307052</v>
      </c>
      <c r="AP53">
        <v>7.8150000000000004</v>
      </c>
      <c r="AQ53">
        <v>6.2510000000000003</v>
      </c>
      <c r="AR53">
        <f t="shared" si="17"/>
        <v>50</v>
      </c>
      <c r="AS53" t="str">
        <f t="shared" si="15"/>
        <v>independent</v>
      </c>
      <c r="AT53" t="str">
        <f t="shared" si="16"/>
        <v>independent</v>
      </c>
    </row>
    <row r="54" spans="1:46" ht="17.399999999999999" x14ac:dyDescent="0.3">
      <c r="A54">
        <v>4.20280186791194E-2</v>
      </c>
      <c r="B54">
        <v>2.4016010673782499E-2</v>
      </c>
      <c r="C54" t="s">
        <v>131</v>
      </c>
      <c r="D54">
        <v>0.94129419613075405</v>
      </c>
      <c r="E54">
        <v>1.66777851901268E-2</v>
      </c>
      <c r="F54">
        <v>3.46897931954636E-2</v>
      </c>
      <c r="G54">
        <v>7.3382254836557703E-3</v>
      </c>
      <c r="H54">
        <v>1000</v>
      </c>
      <c r="I54">
        <f t="shared" si="0"/>
        <v>42.028018679119398</v>
      </c>
      <c r="J54">
        <f t="shared" si="1"/>
        <v>24.0160106737825</v>
      </c>
      <c r="K54">
        <v>0.93931861634272606</v>
      </c>
      <c r="L54">
        <v>1.865336497815458E-2</v>
      </c>
      <c r="M54">
        <v>3.6665372983491477E-2</v>
      </c>
      <c r="N54">
        <v>5.3626456956279147E-3</v>
      </c>
      <c r="O54">
        <f t="shared" si="3"/>
        <v>939</v>
      </c>
      <c r="P54">
        <f t="shared" si="3"/>
        <v>19</v>
      </c>
      <c r="Q54">
        <f t="shared" si="3"/>
        <v>37</v>
      </c>
      <c r="R54">
        <f t="shared" si="3"/>
        <v>5</v>
      </c>
      <c r="S54">
        <f t="shared" si="4"/>
        <v>941</v>
      </c>
      <c r="T54">
        <f t="shared" si="4"/>
        <v>17</v>
      </c>
      <c r="U54">
        <f t="shared" si="4"/>
        <v>35</v>
      </c>
      <c r="V54">
        <f t="shared" si="4"/>
        <v>7</v>
      </c>
      <c r="W54">
        <f t="shared" si="5"/>
        <v>4.2507970244420826E-3</v>
      </c>
      <c r="X54">
        <f t="shared" si="5"/>
        <v>0.23529411764705882</v>
      </c>
      <c r="Y54">
        <f t="shared" si="5"/>
        <v>0.11428571428571428</v>
      </c>
      <c r="Z54">
        <f t="shared" si="5"/>
        <v>0.5714285714285714</v>
      </c>
      <c r="AA54" s="6">
        <f t="shared" si="6"/>
        <v>0.92525920038578657</v>
      </c>
      <c r="AB54" t="str">
        <f t="shared" si="7"/>
        <v>identical</v>
      </c>
      <c r="AC54" t="str">
        <f t="shared" si="8"/>
        <v>identical</v>
      </c>
      <c r="AD54" s="11"/>
      <c r="AF54">
        <f t="shared" si="9"/>
        <v>935</v>
      </c>
      <c r="AG54">
        <f t="shared" si="10"/>
        <v>23</v>
      </c>
      <c r="AH54">
        <f t="shared" si="11"/>
        <v>41</v>
      </c>
      <c r="AI54">
        <f t="shared" si="12"/>
        <v>1</v>
      </c>
      <c r="AJ54">
        <f t="shared" si="13"/>
        <v>3.8257173219978749E-2</v>
      </c>
      <c r="AK54">
        <f t="shared" si="13"/>
        <v>2.1176470588235294</v>
      </c>
      <c r="AL54">
        <f t="shared" si="13"/>
        <v>1.0285714285714285</v>
      </c>
      <c r="AM54">
        <f t="shared" si="13"/>
        <v>5.1428571428571432</v>
      </c>
      <c r="AO54">
        <f t="shared" si="14"/>
        <v>8.3273328034720802</v>
      </c>
      <c r="AP54">
        <v>7.8150000000000004</v>
      </c>
      <c r="AQ54">
        <v>6.2510000000000003</v>
      </c>
      <c r="AR54">
        <f t="shared" si="17"/>
        <v>51</v>
      </c>
      <c r="AS54" t="str">
        <f t="shared" si="15"/>
        <v>dependent</v>
      </c>
      <c r="AT54" t="str">
        <f t="shared" si="16"/>
        <v>dependent</v>
      </c>
    </row>
    <row r="55" spans="1:46" ht="17.399999999999999" x14ac:dyDescent="0.3">
      <c r="A55">
        <v>8.6212262682850899E-2</v>
      </c>
      <c r="B55">
        <v>2.9256146903205701E-2</v>
      </c>
      <c r="C55" t="s">
        <v>132</v>
      </c>
      <c r="D55">
        <v>0.89386865857454101</v>
      </c>
      <c r="E55">
        <v>1.99190787426082E-2</v>
      </c>
      <c r="F55">
        <v>7.6875194522253304E-2</v>
      </c>
      <c r="G55">
        <v>9.3370681605975704E-3</v>
      </c>
      <c r="H55">
        <v>1000</v>
      </c>
      <c r="I55">
        <f t="shared" si="0"/>
        <v>86.212262682850906</v>
      </c>
      <c r="J55">
        <f t="shared" si="1"/>
        <v>29.2561469032057</v>
      </c>
      <c r="K55">
        <v>0.89442439738919188</v>
      </c>
      <c r="L55">
        <v>1.9363339927957281E-2</v>
      </c>
      <c r="M55">
        <v>7.6319455707602485E-2</v>
      </c>
      <c r="N55">
        <v>9.8928069752484207E-3</v>
      </c>
      <c r="O55">
        <f t="shared" si="3"/>
        <v>894</v>
      </c>
      <c r="P55">
        <f t="shared" si="3"/>
        <v>19</v>
      </c>
      <c r="Q55">
        <f t="shared" si="3"/>
        <v>76</v>
      </c>
      <c r="R55">
        <f t="shared" si="3"/>
        <v>10</v>
      </c>
      <c r="S55">
        <f t="shared" si="4"/>
        <v>894</v>
      </c>
      <c r="T55">
        <f t="shared" si="4"/>
        <v>20</v>
      </c>
      <c r="U55">
        <f t="shared" si="4"/>
        <v>77</v>
      </c>
      <c r="V55">
        <f t="shared" si="4"/>
        <v>9</v>
      </c>
      <c r="W55">
        <f t="shared" si="5"/>
        <v>0</v>
      </c>
      <c r="X55">
        <f t="shared" si="5"/>
        <v>0.05</v>
      </c>
      <c r="Y55">
        <f t="shared" si="5"/>
        <v>1.2987012987012988E-2</v>
      </c>
      <c r="Z55">
        <f t="shared" si="5"/>
        <v>0.1111111111111111</v>
      </c>
      <c r="AA55" s="6">
        <f t="shared" si="6"/>
        <v>0.17409812409812409</v>
      </c>
      <c r="AB55" t="str">
        <f t="shared" si="7"/>
        <v>identical</v>
      </c>
      <c r="AC55" t="str">
        <f t="shared" si="8"/>
        <v>identical</v>
      </c>
      <c r="AD55" s="11"/>
      <c r="AF55">
        <f t="shared" si="9"/>
        <v>887</v>
      </c>
      <c r="AG55">
        <f t="shared" si="10"/>
        <v>27</v>
      </c>
      <c r="AH55">
        <f t="shared" si="11"/>
        <v>84</v>
      </c>
      <c r="AI55">
        <f t="shared" si="12"/>
        <v>3</v>
      </c>
      <c r="AJ55">
        <f t="shared" si="13"/>
        <v>5.4809843400447429E-2</v>
      </c>
      <c r="AK55">
        <f t="shared" si="13"/>
        <v>2.4500000000000002</v>
      </c>
      <c r="AL55">
        <f t="shared" si="13"/>
        <v>0.63636363636363635</v>
      </c>
      <c r="AM55">
        <f t="shared" si="13"/>
        <v>4</v>
      </c>
      <c r="AO55">
        <f t="shared" si="14"/>
        <v>7.1411734797640838</v>
      </c>
      <c r="AP55">
        <v>7.8150000000000004</v>
      </c>
      <c r="AQ55">
        <v>6.2510000000000003</v>
      </c>
      <c r="AR55">
        <f t="shared" si="17"/>
        <v>52</v>
      </c>
      <c r="AS55" t="str">
        <f t="shared" si="15"/>
        <v>independent</v>
      </c>
      <c r="AT55" t="str">
        <f t="shared" si="16"/>
        <v>dependent</v>
      </c>
    </row>
    <row r="56" spans="1:46" ht="17.399999999999999" x14ac:dyDescent="0.3">
      <c r="A56">
        <v>0.100642398286938</v>
      </c>
      <c r="B56">
        <v>3.2119914346895102E-2</v>
      </c>
      <c r="C56" t="s">
        <v>133</v>
      </c>
      <c r="D56">
        <v>0.87794432548179901</v>
      </c>
      <c r="E56">
        <v>2.1413276231263399E-2</v>
      </c>
      <c r="F56">
        <v>8.9935760171306195E-2</v>
      </c>
      <c r="G56">
        <v>1.07066381156317E-2</v>
      </c>
      <c r="H56">
        <v>1000</v>
      </c>
      <c r="I56">
        <f t="shared" si="0"/>
        <v>100.64239828693799</v>
      </c>
      <c r="J56">
        <f t="shared" si="1"/>
        <v>32.119914346895101</v>
      </c>
      <c r="K56">
        <v>0.87907579847795747</v>
      </c>
      <c r="L56">
        <v>2.0281803235104531E-2</v>
      </c>
      <c r="M56">
        <v>8.8804287175147434E-2</v>
      </c>
      <c r="N56">
        <v>1.183811111179057E-2</v>
      </c>
      <c r="O56">
        <f t="shared" si="3"/>
        <v>879</v>
      </c>
      <c r="P56">
        <f t="shared" si="3"/>
        <v>20</v>
      </c>
      <c r="Q56">
        <f t="shared" si="3"/>
        <v>89</v>
      </c>
      <c r="R56">
        <f t="shared" si="3"/>
        <v>12</v>
      </c>
      <c r="S56">
        <f t="shared" si="4"/>
        <v>878</v>
      </c>
      <c r="T56">
        <f t="shared" si="4"/>
        <v>21</v>
      </c>
      <c r="U56">
        <f t="shared" si="4"/>
        <v>90</v>
      </c>
      <c r="V56">
        <f t="shared" si="4"/>
        <v>11</v>
      </c>
      <c r="W56">
        <f t="shared" si="5"/>
        <v>1.1389521640091116E-3</v>
      </c>
      <c r="X56">
        <f t="shared" si="5"/>
        <v>4.7619047619047616E-2</v>
      </c>
      <c r="Y56">
        <f t="shared" si="5"/>
        <v>1.1111111111111112E-2</v>
      </c>
      <c r="Z56">
        <f t="shared" si="5"/>
        <v>9.0909090909090912E-2</v>
      </c>
      <c r="AA56" s="6">
        <f t="shared" si="6"/>
        <v>0.15077820180325874</v>
      </c>
      <c r="AB56" t="str">
        <f t="shared" si="7"/>
        <v>identical</v>
      </c>
      <c r="AC56" t="str">
        <f t="shared" si="8"/>
        <v>identical</v>
      </c>
      <c r="AD56" s="11"/>
      <c r="AF56">
        <f t="shared" si="9"/>
        <v>870</v>
      </c>
      <c r="AG56">
        <f t="shared" si="10"/>
        <v>29</v>
      </c>
      <c r="AH56">
        <f t="shared" si="11"/>
        <v>97</v>
      </c>
      <c r="AI56">
        <f t="shared" si="12"/>
        <v>3</v>
      </c>
      <c r="AJ56">
        <f t="shared" si="13"/>
        <v>7.289293849658314E-2</v>
      </c>
      <c r="AK56">
        <f t="shared" si="13"/>
        <v>3.0476190476190474</v>
      </c>
      <c r="AL56">
        <f t="shared" si="13"/>
        <v>0.5444444444444444</v>
      </c>
      <c r="AM56">
        <f t="shared" si="13"/>
        <v>5.8181818181818183</v>
      </c>
      <c r="AO56">
        <f t="shared" si="14"/>
        <v>9.4831382487418932</v>
      </c>
      <c r="AP56">
        <v>7.8150000000000004</v>
      </c>
      <c r="AQ56">
        <v>6.2510000000000003</v>
      </c>
      <c r="AR56">
        <f t="shared" si="17"/>
        <v>53</v>
      </c>
      <c r="AS56" t="str">
        <f t="shared" si="15"/>
        <v>dependent</v>
      </c>
      <c r="AT56" t="str">
        <f t="shared" si="16"/>
        <v>dependent</v>
      </c>
    </row>
    <row r="57" spans="1:46" ht="17.399999999999999" x14ac:dyDescent="0.3">
      <c r="A57">
        <v>7.1528751753155706E-2</v>
      </c>
      <c r="B57">
        <v>3.2258064516128997E-2</v>
      </c>
      <c r="C57" t="s">
        <v>134</v>
      </c>
      <c r="D57">
        <v>0.90603085553997198</v>
      </c>
      <c r="E57">
        <v>2.2440392706872401E-2</v>
      </c>
      <c r="F57">
        <v>6.1711079943899003E-2</v>
      </c>
      <c r="G57">
        <v>9.81767180925666E-3</v>
      </c>
      <c r="H57">
        <v>1000</v>
      </c>
      <c r="I57">
        <f t="shared" si="0"/>
        <v>71.528751753155703</v>
      </c>
      <c r="J57">
        <f t="shared" si="1"/>
        <v>32.258064516128997</v>
      </c>
      <c r="K57">
        <v>0.90571808216602523</v>
      </c>
      <c r="L57">
        <v>2.2753166080819041E-2</v>
      </c>
      <c r="M57">
        <v>6.2023853317845747E-2</v>
      </c>
      <c r="N57">
        <v>9.5048984353099594E-3</v>
      </c>
      <c r="O57">
        <f t="shared" si="3"/>
        <v>906</v>
      </c>
      <c r="P57">
        <f t="shared" si="3"/>
        <v>23</v>
      </c>
      <c r="Q57">
        <f t="shared" si="3"/>
        <v>62</v>
      </c>
      <c r="R57">
        <f t="shared" si="3"/>
        <v>10</v>
      </c>
      <c r="S57">
        <f t="shared" si="4"/>
        <v>906</v>
      </c>
      <c r="T57">
        <f t="shared" si="4"/>
        <v>22</v>
      </c>
      <c r="U57">
        <f t="shared" si="4"/>
        <v>62</v>
      </c>
      <c r="V57">
        <f t="shared" si="4"/>
        <v>10</v>
      </c>
      <c r="W57">
        <f t="shared" si="5"/>
        <v>0</v>
      </c>
      <c r="X57">
        <f t="shared" si="5"/>
        <v>4.5454545454545456E-2</v>
      </c>
      <c r="Y57">
        <f t="shared" si="5"/>
        <v>0</v>
      </c>
      <c r="Z57">
        <f t="shared" si="5"/>
        <v>0</v>
      </c>
      <c r="AA57" s="6">
        <f t="shared" si="6"/>
        <v>4.5454545454545456E-2</v>
      </c>
      <c r="AB57" t="str">
        <f t="shared" si="7"/>
        <v>identical</v>
      </c>
      <c r="AC57" t="str">
        <f t="shared" si="8"/>
        <v>identical</v>
      </c>
      <c r="AD57" s="11"/>
      <c r="AF57">
        <f t="shared" si="9"/>
        <v>899</v>
      </c>
      <c r="AG57">
        <f t="shared" si="10"/>
        <v>30</v>
      </c>
      <c r="AH57">
        <f t="shared" si="11"/>
        <v>69</v>
      </c>
      <c r="AI57">
        <f t="shared" si="12"/>
        <v>2</v>
      </c>
      <c r="AJ57">
        <f t="shared" si="13"/>
        <v>5.4083885209713023E-2</v>
      </c>
      <c r="AK57">
        <f t="shared" si="13"/>
        <v>2.9090909090909092</v>
      </c>
      <c r="AL57">
        <f t="shared" si="13"/>
        <v>0.79032258064516125</v>
      </c>
      <c r="AM57">
        <f t="shared" si="13"/>
        <v>6.4</v>
      </c>
      <c r="AO57">
        <f t="shared" si="14"/>
        <v>10.153497374945783</v>
      </c>
      <c r="AP57">
        <v>7.8150000000000004</v>
      </c>
      <c r="AQ57">
        <v>6.2510000000000003</v>
      </c>
      <c r="AR57">
        <f t="shared" si="17"/>
        <v>54</v>
      </c>
      <c r="AS57" t="str">
        <f t="shared" si="15"/>
        <v>dependent</v>
      </c>
      <c r="AT57" t="str">
        <f t="shared" si="16"/>
        <v>dependent</v>
      </c>
    </row>
    <row r="58" spans="1:46" ht="17.399999999999999" x14ac:dyDescent="0.3">
      <c r="A58">
        <v>0.157894736842105</v>
      </c>
      <c r="B58">
        <v>3.6613272311212801E-2</v>
      </c>
      <c r="C58" t="s">
        <v>135</v>
      </c>
      <c r="D58">
        <v>0.81922196796338698</v>
      </c>
      <c r="E58">
        <v>2.2883295194508001E-2</v>
      </c>
      <c r="F58">
        <v>0.14416475972539999</v>
      </c>
      <c r="G58">
        <v>1.3729977116704799E-2</v>
      </c>
      <c r="H58">
        <v>1000</v>
      </c>
      <c r="I58">
        <f t="shared" si="0"/>
        <v>157.894736842105</v>
      </c>
      <c r="J58">
        <f t="shared" si="1"/>
        <v>36.613272311212803</v>
      </c>
      <c r="K58">
        <v>0.82326701023633653</v>
      </c>
      <c r="L58">
        <v>1.8838252921558499E-2</v>
      </c>
      <c r="M58">
        <v>0.14011971745245069</v>
      </c>
      <c r="N58">
        <v>1.7775019389654301E-2</v>
      </c>
      <c r="O58">
        <f t="shared" si="3"/>
        <v>823</v>
      </c>
      <c r="P58">
        <f t="shared" si="3"/>
        <v>19</v>
      </c>
      <c r="Q58">
        <f t="shared" si="3"/>
        <v>140</v>
      </c>
      <c r="R58">
        <f t="shared" si="3"/>
        <v>18</v>
      </c>
      <c r="S58">
        <f t="shared" si="4"/>
        <v>819</v>
      </c>
      <c r="T58">
        <f t="shared" si="4"/>
        <v>23</v>
      </c>
      <c r="U58">
        <f t="shared" si="4"/>
        <v>144</v>
      </c>
      <c r="V58">
        <f t="shared" si="4"/>
        <v>14</v>
      </c>
      <c r="W58">
        <f t="shared" si="5"/>
        <v>1.9536019536019536E-2</v>
      </c>
      <c r="X58">
        <f t="shared" si="5"/>
        <v>0.69565217391304346</v>
      </c>
      <c r="Y58">
        <f t="shared" si="5"/>
        <v>0.1111111111111111</v>
      </c>
      <c r="Z58">
        <f t="shared" si="5"/>
        <v>1.1428571428571428</v>
      </c>
      <c r="AA58" s="6">
        <f t="shared" si="6"/>
        <v>1.9691564474173169</v>
      </c>
      <c r="AB58" t="str">
        <f t="shared" si="7"/>
        <v>identical</v>
      </c>
      <c r="AC58" t="str">
        <f t="shared" si="8"/>
        <v>identical</v>
      </c>
      <c r="AD58" s="11"/>
      <c r="AF58">
        <f t="shared" si="9"/>
        <v>811</v>
      </c>
      <c r="AG58">
        <f t="shared" si="10"/>
        <v>31</v>
      </c>
      <c r="AH58">
        <f t="shared" si="11"/>
        <v>152</v>
      </c>
      <c r="AI58">
        <f t="shared" si="12"/>
        <v>6</v>
      </c>
      <c r="AJ58">
        <f t="shared" si="13"/>
        <v>7.8144078144078144E-2</v>
      </c>
      <c r="AK58">
        <f t="shared" si="13"/>
        <v>2.7826086956521738</v>
      </c>
      <c r="AL58">
        <f t="shared" si="13"/>
        <v>0.44444444444444442</v>
      </c>
      <c r="AM58">
        <f t="shared" si="13"/>
        <v>4.5714285714285712</v>
      </c>
      <c r="AO58">
        <f t="shared" si="14"/>
        <v>7.8766257896692675</v>
      </c>
      <c r="AP58">
        <v>7.8150000000000004</v>
      </c>
      <c r="AQ58">
        <v>6.2510000000000003</v>
      </c>
      <c r="AR58">
        <f t="shared" si="17"/>
        <v>55</v>
      </c>
      <c r="AS58" t="str">
        <f t="shared" si="15"/>
        <v>dependent</v>
      </c>
      <c r="AT58" t="str">
        <f t="shared" si="16"/>
        <v>dependent</v>
      </c>
    </row>
    <row r="59" spans="1:46" ht="17.399999999999999" x14ac:dyDescent="0.3">
      <c r="A59">
        <v>6.3706563706563704E-2</v>
      </c>
      <c r="B59">
        <v>3.0888030888030899E-2</v>
      </c>
      <c r="C59" t="s">
        <v>136</v>
      </c>
      <c r="D59">
        <v>0.91312741312741297</v>
      </c>
      <c r="E59">
        <v>2.31660231660232E-2</v>
      </c>
      <c r="F59">
        <v>5.5984555984555998E-2</v>
      </c>
      <c r="G59">
        <v>7.7220077220077196E-3</v>
      </c>
      <c r="H59">
        <v>1000</v>
      </c>
      <c r="I59">
        <f t="shared" si="0"/>
        <v>63.706563706563706</v>
      </c>
      <c r="J59">
        <f t="shared" si="1"/>
        <v>30.888030888030901</v>
      </c>
      <c r="K59">
        <v>0.91390720525545599</v>
      </c>
      <c r="L59">
        <v>2.238623103798025E-2</v>
      </c>
      <c r="M59">
        <v>5.5204763856513052E-2</v>
      </c>
      <c r="N59">
        <v>8.5017998500506505E-3</v>
      </c>
      <c r="O59">
        <f t="shared" si="3"/>
        <v>914</v>
      </c>
      <c r="P59">
        <f t="shared" si="3"/>
        <v>22</v>
      </c>
      <c r="Q59">
        <f t="shared" si="3"/>
        <v>55</v>
      </c>
      <c r="R59">
        <f t="shared" si="3"/>
        <v>9</v>
      </c>
      <c r="S59">
        <f t="shared" si="4"/>
        <v>913</v>
      </c>
      <c r="T59">
        <f t="shared" si="4"/>
        <v>23</v>
      </c>
      <c r="U59">
        <f t="shared" si="4"/>
        <v>56</v>
      </c>
      <c r="V59">
        <f t="shared" si="4"/>
        <v>8</v>
      </c>
      <c r="W59">
        <f t="shared" si="5"/>
        <v>1.0952902519167579E-3</v>
      </c>
      <c r="X59">
        <f t="shared" si="5"/>
        <v>4.3478260869565216E-2</v>
      </c>
      <c r="Y59">
        <f t="shared" si="5"/>
        <v>1.7857142857142856E-2</v>
      </c>
      <c r="Z59">
        <f t="shared" si="5"/>
        <v>0.125</v>
      </c>
      <c r="AA59" s="6">
        <f t="shared" si="6"/>
        <v>0.18743069397862483</v>
      </c>
      <c r="AB59" t="str">
        <f t="shared" si="7"/>
        <v>identical</v>
      </c>
      <c r="AC59" t="str">
        <f t="shared" si="8"/>
        <v>identical</v>
      </c>
      <c r="AD59" s="11"/>
      <c r="AF59">
        <f t="shared" si="9"/>
        <v>907</v>
      </c>
      <c r="AG59">
        <f t="shared" si="10"/>
        <v>29</v>
      </c>
      <c r="AH59">
        <f t="shared" si="11"/>
        <v>62</v>
      </c>
      <c r="AI59">
        <f t="shared" si="12"/>
        <v>2</v>
      </c>
      <c r="AJ59">
        <f t="shared" si="13"/>
        <v>3.9430449069003289E-2</v>
      </c>
      <c r="AK59">
        <f t="shared" si="13"/>
        <v>1.5652173913043479</v>
      </c>
      <c r="AL59">
        <f t="shared" si="13"/>
        <v>0.6428571428571429</v>
      </c>
      <c r="AM59">
        <f t="shared" si="13"/>
        <v>4.5</v>
      </c>
      <c r="AO59">
        <f t="shared" si="14"/>
        <v>6.7475049832304936</v>
      </c>
      <c r="AP59">
        <v>7.8150000000000004</v>
      </c>
      <c r="AQ59">
        <v>6.2510000000000003</v>
      </c>
      <c r="AR59">
        <f t="shared" si="17"/>
        <v>56</v>
      </c>
      <c r="AS59" t="str">
        <f t="shared" si="15"/>
        <v>independent</v>
      </c>
      <c r="AT59" t="str">
        <f t="shared" si="16"/>
        <v>dependent</v>
      </c>
    </row>
    <row r="60" spans="1:46" ht="17.399999999999999" x14ac:dyDescent="0.3">
      <c r="A60">
        <v>0.16250000000000001</v>
      </c>
      <c r="B60">
        <v>0.05</v>
      </c>
      <c r="C60" t="s">
        <v>137</v>
      </c>
      <c r="D60">
        <v>0.80781250000000004</v>
      </c>
      <c r="E60">
        <v>2.9687499999999999E-2</v>
      </c>
      <c r="F60">
        <v>0.14218749999999999</v>
      </c>
      <c r="G60">
        <v>2.0312500000000001E-2</v>
      </c>
      <c r="H60">
        <v>1000</v>
      </c>
      <c r="I60">
        <f t="shared" si="0"/>
        <v>162.5</v>
      </c>
      <c r="J60">
        <f t="shared" si="1"/>
        <v>50</v>
      </c>
      <c r="K60">
        <v>0.81142310630076819</v>
      </c>
      <c r="L60">
        <v>2.607689369923176E-2</v>
      </c>
      <c r="M60">
        <v>0.13857689369923179</v>
      </c>
      <c r="N60">
        <v>2.392310630076824E-2</v>
      </c>
      <c r="O60">
        <f t="shared" si="3"/>
        <v>811</v>
      </c>
      <c r="P60">
        <f t="shared" si="3"/>
        <v>26</v>
      </c>
      <c r="Q60">
        <f t="shared" si="3"/>
        <v>139</v>
      </c>
      <c r="R60">
        <f t="shared" si="3"/>
        <v>24</v>
      </c>
      <c r="S60">
        <f t="shared" si="4"/>
        <v>808</v>
      </c>
      <c r="T60">
        <f t="shared" si="4"/>
        <v>30</v>
      </c>
      <c r="U60">
        <f t="shared" si="4"/>
        <v>142</v>
      </c>
      <c r="V60">
        <f t="shared" si="4"/>
        <v>20</v>
      </c>
      <c r="W60">
        <f t="shared" si="5"/>
        <v>1.1138613861386138E-2</v>
      </c>
      <c r="X60">
        <f t="shared" si="5"/>
        <v>0.53333333333333333</v>
      </c>
      <c r="Y60">
        <f t="shared" si="5"/>
        <v>6.3380281690140844E-2</v>
      </c>
      <c r="Z60">
        <f t="shared" si="5"/>
        <v>0.8</v>
      </c>
      <c r="AA60" s="6">
        <f t="shared" si="6"/>
        <v>1.4078522288848605</v>
      </c>
      <c r="AB60" t="str">
        <f t="shared" si="7"/>
        <v>identical</v>
      </c>
      <c r="AC60" t="str">
        <f t="shared" si="8"/>
        <v>identical</v>
      </c>
      <c r="AD60" s="11"/>
      <c r="AF60">
        <f t="shared" si="9"/>
        <v>796</v>
      </c>
      <c r="AG60">
        <f t="shared" si="10"/>
        <v>42</v>
      </c>
      <c r="AH60">
        <f t="shared" si="11"/>
        <v>154</v>
      </c>
      <c r="AI60">
        <f t="shared" si="12"/>
        <v>8</v>
      </c>
      <c r="AJ60">
        <f t="shared" si="13"/>
        <v>0.17821782178217821</v>
      </c>
      <c r="AK60">
        <f t="shared" si="13"/>
        <v>4.8</v>
      </c>
      <c r="AL60">
        <f t="shared" si="13"/>
        <v>1.0140845070422535</v>
      </c>
      <c r="AM60">
        <f t="shared" si="13"/>
        <v>7.2</v>
      </c>
      <c r="AO60">
        <f t="shared" si="14"/>
        <v>13.192302328824432</v>
      </c>
      <c r="AP60">
        <v>7.8150000000000004</v>
      </c>
      <c r="AQ60">
        <v>6.2510000000000003</v>
      </c>
      <c r="AR60">
        <f t="shared" si="17"/>
        <v>57</v>
      </c>
      <c r="AS60" t="str">
        <f t="shared" si="15"/>
        <v>dependent</v>
      </c>
      <c r="AT60" t="str">
        <f t="shared" si="16"/>
        <v>dependent</v>
      </c>
    </row>
    <row r="61" spans="1:46" ht="17.399999999999999" x14ac:dyDescent="0.3">
      <c r="A61">
        <v>8.9244851258581198E-2</v>
      </c>
      <c r="B61">
        <v>2.9748283752860399E-2</v>
      </c>
      <c r="C61" t="s">
        <v>138</v>
      </c>
      <c r="D61">
        <v>0.88558352402745999</v>
      </c>
      <c r="E61">
        <v>2.5171624713958798E-2</v>
      </c>
      <c r="F61">
        <v>8.4668192219679597E-2</v>
      </c>
      <c r="G61">
        <v>4.5766590389016001E-3</v>
      </c>
      <c r="H61">
        <v>1000</v>
      </c>
      <c r="I61">
        <f t="shared" si="0"/>
        <v>89.244851258581193</v>
      </c>
      <c r="J61">
        <f t="shared" si="1"/>
        <v>29.748283752860399</v>
      </c>
      <c r="K61">
        <v>0.89125273692870766</v>
      </c>
      <c r="L61">
        <v>1.950241181271118E-2</v>
      </c>
      <c r="M61">
        <v>7.8998979318431972E-2</v>
      </c>
      <c r="N61">
        <v>1.0245871940149221E-2</v>
      </c>
      <c r="O61">
        <f t="shared" si="3"/>
        <v>891</v>
      </c>
      <c r="P61">
        <f t="shared" si="3"/>
        <v>20</v>
      </c>
      <c r="Q61">
        <f t="shared" si="3"/>
        <v>79</v>
      </c>
      <c r="R61">
        <f t="shared" si="3"/>
        <v>10</v>
      </c>
      <c r="S61">
        <f t="shared" si="4"/>
        <v>886</v>
      </c>
      <c r="T61">
        <f t="shared" si="4"/>
        <v>25</v>
      </c>
      <c r="U61">
        <f t="shared" si="4"/>
        <v>85</v>
      </c>
      <c r="V61">
        <f t="shared" si="4"/>
        <v>5</v>
      </c>
      <c r="W61">
        <f t="shared" si="5"/>
        <v>2.8216704288939052E-2</v>
      </c>
      <c r="X61">
        <f t="shared" si="5"/>
        <v>1</v>
      </c>
      <c r="Y61">
        <f t="shared" si="5"/>
        <v>0.42352941176470588</v>
      </c>
      <c r="Z61">
        <f t="shared" si="5"/>
        <v>5</v>
      </c>
      <c r="AA61" s="6">
        <f t="shared" si="6"/>
        <v>6.4517461160536449</v>
      </c>
      <c r="AB61" t="str">
        <f t="shared" si="7"/>
        <v>identical</v>
      </c>
      <c r="AC61" t="str">
        <f t="shared" si="8"/>
        <v>Significantly different</v>
      </c>
      <c r="AD61" s="11"/>
      <c r="AF61">
        <f t="shared" si="9"/>
        <v>884</v>
      </c>
      <c r="AG61">
        <f t="shared" si="10"/>
        <v>27</v>
      </c>
      <c r="AH61">
        <f t="shared" si="11"/>
        <v>87</v>
      </c>
      <c r="AI61">
        <f t="shared" si="12"/>
        <v>3</v>
      </c>
      <c r="AJ61">
        <f t="shared" si="13"/>
        <v>4.5146726862302479E-3</v>
      </c>
      <c r="AK61">
        <f t="shared" si="13"/>
        <v>0.16</v>
      </c>
      <c r="AL61">
        <f t="shared" si="13"/>
        <v>4.7058823529411764E-2</v>
      </c>
      <c r="AM61">
        <f t="shared" si="13"/>
        <v>0.8</v>
      </c>
      <c r="AO61">
        <f t="shared" si="14"/>
        <v>1.011573496215642</v>
      </c>
      <c r="AP61">
        <v>7.8150000000000004</v>
      </c>
      <c r="AQ61">
        <v>6.2510000000000003</v>
      </c>
      <c r="AR61">
        <f t="shared" si="17"/>
        <v>58</v>
      </c>
      <c r="AS61" t="str">
        <f t="shared" si="15"/>
        <v>independent</v>
      </c>
      <c r="AT61" t="str">
        <f t="shared" si="16"/>
        <v>independent</v>
      </c>
    </row>
    <row r="62" spans="1:46" ht="17.399999999999999" x14ac:dyDescent="0.3">
      <c r="A62">
        <v>0.11097410604192399</v>
      </c>
      <c r="B62">
        <v>3.9457459926017298E-2</v>
      </c>
      <c r="C62" t="s">
        <v>139</v>
      </c>
      <c r="D62">
        <v>0.86929716399506796</v>
      </c>
      <c r="E62">
        <v>1.97287299630086E-2</v>
      </c>
      <c r="F62">
        <v>9.1245376078914905E-2</v>
      </c>
      <c r="G62">
        <v>1.97287299630086E-2</v>
      </c>
      <c r="H62">
        <v>1000</v>
      </c>
      <c r="I62">
        <f t="shared" si="0"/>
        <v>110.97410604192399</v>
      </c>
      <c r="J62">
        <f t="shared" si="1"/>
        <v>39.4574599260173</v>
      </c>
      <c r="K62">
        <v>0.86466075912833618</v>
      </c>
      <c r="L62">
        <v>2.4365134829739721E-2</v>
      </c>
      <c r="M62">
        <v>9.5881780945646422E-2</v>
      </c>
      <c r="N62">
        <v>1.5092325096277569E-2</v>
      </c>
      <c r="O62">
        <f t="shared" si="3"/>
        <v>865</v>
      </c>
      <c r="P62">
        <f t="shared" si="3"/>
        <v>24</v>
      </c>
      <c r="Q62">
        <f t="shared" si="3"/>
        <v>96</v>
      </c>
      <c r="R62">
        <f t="shared" si="3"/>
        <v>15</v>
      </c>
      <c r="S62">
        <f t="shared" si="4"/>
        <v>869</v>
      </c>
      <c r="T62">
        <f t="shared" si="4"/>
        <v>20</v>
      </c>
      <c r="U62">
        <f t="shared" si="4"/>
        <v>91</v>
      </c>
      <c r="V62">
        <f t="shared" si="4"/>
        <v>20</v>
      </c>
      <c r="W62">
        <f t="shared" si="5"/>
        <v>1.8411967779056387E-2</v>
      </c>
      <c r="X62">
        <f t="shared" si="5"/>
        <v>0.8</v>
      </c>
      <c r="Y62">
        <f t="shared" si="5"/>
        <v>0.27472527472527475</v>
      </c>
      <c r="Z62">
        <f t="shared" si="5"/>
        <v>1.25</v>
      </c>
      <c r="AA62" s="6">
        <f t="shared" si="6"/>
        <v>2.3431372425043313</v>
      </c>
      <c r="AB62" t="str">
        <f t="shared" si="7"/>
        <v>identical</v>
      </c>
      <c r="AC62" t="str">
        <f t="shared" si="8"/>
        <v>identical</v>
      </c>
      <c r="AD62" s="11"/>
      <c r="AF62">
        <f t="shared" si="9"/>
        <v>854</v>
      </c>
      <c r="AG62">
        <f t="shared" si="10"/>
        <v>35</v>
      </c>
      <c r="AH62">
        <f t="shared" si="11"/>
        <v>107</v>
      </c>
      <c r="AI62">
        <f t="shared" si="12"/>
        <v>4</v>
      </c>
      <c r="AJ62">
        <f t="shared" si="13"/>
        <v>0.25891829689298046</v>
      </c>
      <c r="AK62">
        <f t="shared" si="13"/>
        <v>11.25</v>
      </c>
      <c r="AL62">
        <f t="shared" si="13"/>
        <v>2.8131868131868134</v>
      </c>
      <c r="AM62">
        <f t="shared" si="13"/>
        <v>12.8</v>
      </c>
      <c r="AO62">
        <f t="shared" si="14"/>
        <v>27.122105110079794</v>
      </c>
      <c r="AP62">
        <v>7.8150000000000004</v>
      </c>
      <c r="AQ62">
        <v>6.2510000000000003</v>
      </c>
      <c r="AR62">
        <f t="shared" si="17"/>
        <v>59</v>
      </c>
      <c r="AS62" t="str">
        <f t="shared" si="15"/>
        <v>dependent</v>
      </c>
      <c r="AT62" t="str">
        <f t="shared" si="16"/>
        <v>dependent</v>
      </c>
    </row>
    <row r="63" spans="1:46" ht="17.399999999999999" x14ac:dyDescent="0.3">
      <c r="A63">
        <v>5.7605332063794298E-2</v>
      </c>
      <c r="B63">
        <v>2.5708164722685101E-2</v>
      </c>
      <c r="C63" t="s">
        <v>140</v>
      </c>
      <c r="D63">
        <v>0.92501785289216898</v>
      </c>
      <c r="E63">
        <v>1.7376815044037101E-2</v>
      </c>
      <c r="F63">
        <v>4.9273982385146402E-2</v>
      </c>
      <c r="G63">
        <v>8.33134967864794E-3</v>
      </c>
      <c r="H63">
        <v>1000</v>
      </c>
      <c r="I63">
        <f t="shared" si="0"/>
        <v>57.6053320637943</v>
      </c>
      <c r="J63">
        <f t="shared" si="1"/>
        <v>25.708164722685101</v>
      </c>
      <c r="K63">
        <v>0.92353440935832287</v>
      </c>
      <c r="L63">
        <v>1.8860258577882909E-2</v>
      </c>
      <c r="M63">
        <v>5.0757425918992113E-2</v>
      </c>
      <c r="N63">
        <v>6.8479061448021884E-3</v>
      </c>
      <c r="O63">
        <f t="shared" si="3"/>
        <v>924</v>
      </c>
      <c r="P63">
        <f t="shared" si="3"/>
        <v>19</v>
      </c>
      <c r="Q63">
        <f t="shared" si="3"/>
        <v>51</v>
      </c>
      <c r="R63">
        <f t="shared" si="3"/>
        <v>7</v>
      </c>
      <c r="S63">
        <f t="shared" si="4"/>
        <v>925</v>
      </c>
      <c r="T63">
        <f t="shared" si="4"/>
        <v>17</v>
      </c>
      <c r="U63">
        <f t="shared" si="4"/>
        <v>49</v>
      </c>
      <c r="V63">
        <f t="shared" si="4"/>
        <v>8</v>
      </c>
      <c r="W63">
        <f t="shared" si="5"/>
        <v>1.0810810810810811E-3</v>
      </c>
      <c r="X63">
        <f t="shared" si="5"/>
        <v>0.23529411764705882</v>
      </c>
      <c r="Y63">
        <f t="shared" si="5"/>
        <v>8.1632653061224483E-2</v>
      </c>
      <c r="Z63">
        <f t="shared" si="5"/>
        <v>0.125</v>
      </c>
      <c r="AA63" s="6">
        <f t="shared" si="6"/>
        <v>0.44300785178936436</v>
      </c>
      <c r="AB63" t="str">
        <f t="shared" si="7"/>
        <v>identical</v>
      </c>
      <c r="AC63" t="str">
        <f t="shared" si="8"/>
        <v>identical</v>
      </c>
      <c r="AD63" s="11"/>
      <c r="AF63">
        <f t="shared" si="9"/>
        <v>918</v>
      </c>
      <c r="AG63">
        <f t="shared" si="10"/>
        <v>24</v>
      </c>
      <c r="AH63">
        <f t="shared" si="11"/>
        <v>56</v>
      </c>
      <c r="AI63">
        <f t="shared" si="12"/>
        <v>1</v>
      </c>
      <c r="AJ63">
        <f t="shared" si="13"/>
        <v>5.2972972972972973E-2</v>
      </c>
      <c r="AK63">
        <f t="shared" si="13"/>
        <v>2.8823529411764706</v>
      </c>
      <c r="AL63">
        <f t="shared" si="13"/>
        <v>1</v>
      </c>
      <c r="AM63">
        <f t="shared" si="13"/>
        <v>6.125</v>
      </c>
      <c r="AO63">
        <f t="shared" si="14"/>
        <v>10.060325914149443</v>
      </c>
      <c r="AP63">
        <v>7.8150000000000004</v>
      </c>
      <c r="AQ63">
        <v>6.2510000000000003</v>
      </c>
      <c r="AR63">
        <f t="shared" si="17"/>
        <v>60</v>
      </c>
      <c r="AS63" t="str">
        <f t="shared" si="15"/>
        <v>dependent</v>
      </c>
      <c r="AT63" t="str">
        <f t="shared" si="16"/>
        <v>dependent</v>
      </c>
    </row>
    <row r="64" spans="1:46" x14ac:dyDescent="0.3">
      <c r="A64">
        <v>0.12877263581488901</v>
      </c>
      <c r="B64">
        <v>8.0482897384305807E-3</v>
      </c>
      <c r="C64" t="s">
        <v>141</v>
      </c>
      <c r="D64">
        <v>0.86720321931589495</v>
      </c>
      <c r="E64">
        <v>4.0241448692152904E-3</v>
      </c>
      <c r="F64">
        <v>0.124748490945674</v>
      </c>
      <c r="G64">
        <v>4.0241448692152904E-3</v>
      </c>
      <c r="H64">
        <v>1000</v>
      </c>
      <c r="I64">
        <f t="shared" si="0"/>
        <v>128.77263581488901</v>
      </c>
      <c r="J64">
        <f t="shared" si="1"/>
        <v>8.0482897384305812</v>
      </c>
      <c r="K64">
        <v>0.86756945869619007</v>
      </c>
      <c r="L64">
        <v>3.657905488920764E-3</v>
      </c>
      <c r="M64">
        <v>0.1243822515653792</v>
      </c>
      <c r="N64">
        <v>4.3903842495098171E-3</v>
      </c>
      <c r="O64">
        <f t="shared" si="3"/>
        <v>868</v>
      </c>
      <c r="P64">
        <f t="shared" si="3"/>
        <v>4</v>
      </c>
      <c r="Q64">
        <f t="shared" si="3"/>
        <v>124</v>
      </c>
      <c r="R64">
        <f t="shared" si="3"/>
        <v>4</v>
      </c>
      <c r="S64">
        <f t="shared" si="4"/>
        <v>867</v>
      </c>
      <c r="T64">
        <f t="shared" si="4"/>
        <v>4</v>
      </c>
      <c r="U64">
        <f t="shared" si="4"/>
        <v>125</v>
      </c>
      <c r="V64">
        <f t="shared" si="4"/>
        <v>4</v>
      </c>
      <c r="W64">
        <f t="shared" si="5"/>
        <v>1.1534025374855825E-3</v>
      </c>
      <c r="X64">
        <f t="shared" si="5"/>
        <v>0</v>
      </c>
      <c r="Y64">
        <f t="shared" si="5"/>
        <v>8.0000000000000002E-3</v>
      </c>
      <c r="Z64">
        <f t="shared" si="5"/>
        <v>0</v>
      </c>
      <c r="AA64" s="6">
        <f t="shared" si="6"/>
        <v>9.1534025374855818E-3</v>
      </c>
      <c r="AB64" t="str">
        <f t="shared" si="7"/>
        <v>identical</v>
      </c>
      <c r="AC64" t="str">
        <f t="shared" si="8"/>
        <v>identical</v>
      </c>
      <c r="AF64">
        <f t="shared" si="9"/>
        <v>864</v>
      </c>
      <c r="AG64">
        <f t="shared" si="10"/>
        <v>7</v>
      </c>
      <c r="AH64">
        <f t="shared" si="11"/>
        <v>128</v>
      </c>
      <c r="AI64">
        <f t="shared" si="12"/>
        <v>1</v>
      </c>
      <c r="AJ64">
        <f t="shared" si="13"/>
        <v>1.0380622837370242E-2</v>
      </c>
      <c r="AK64">
        <f t="shared" si="13"/>
        <v>2.25</v>
      </c>
      <c r="AL64">
        <f t="shared" si="13"/>
        <v>7.1999999999999995E-2</v>
      </c>
      <c r="AM64">
        <f t="shared" si="13"/>
        <v>2.25</v>
      </c>
      <c r="AO64">
        <f t="shared" si="14"/>
        <v>4.5823806228373698</v>
      </c>
      <c r="AP64">
        <v>7.8150000000000004</v>
      </c>
      <c r="AQ64">
        <v>6.2510000000000003</v>
      </c>
      <c r="AR64">
        <f t="shared" si="17"/>
        <v>61</v>
      </c>
      <c r="AS64" t="str">
        <f t="shared" si="15"/>
        <v>independent</v>
      </c>
      <c r="AT64" t="str">
        <f t="shared" si="16"/>
        <v>independent</v>
      </c>
    </row>
    <row r="65" spans="1:46" ht="17.399999999999999" x14ac:dyDescent="0.3">
      <c r="A65">
        <v>0.114149821640904</v>
      </c>
      <c r="B65">
        <v>3.3293697978596902E-2</v>
      </c>
      <c r="C65" t="s">
        <v>142</v>
      </c>
      <c r="D65">
        <v>0.86920332936979805</v>
      </c>
      <c r="E65">
        <v>1.66468489892985E-2</v>
      </c>
      <c r="F65">
        <v>9.7502972651605194E-2</v>
      </c>
      <c r="G65">
        <v>1.66468489892985E-2</v>
      </c>
      <c r="H65">
        <v>1000</v>
      </c>
      <c r="I65">
        <f t="shared" si="0"/>
        <v>114.14982164090399</v>
      </c>
      <c r="J65">
        <f t="shared" si="1"/>
        <v>33.293697978596903</v>
      </c>
      <c r="K65">
        <v>0.8658255813265191</v>
      </c>
      <c r="L65">
        <v>2.0024597032576821E-2</v>
      </c>
      <c r="M65">
        <v>0.10088072069488389</v>
      </c>
      <c r="N65">
        <v>1.3269100946020081E-2</v>
      </c>
      <c r="O65">
        <f t="shared" si="3"/>
        <v>866</v>
      </c>
      <c r="P65">
        <f t="shared" si="3"/>
        <v>20</v>
      </c>
      <c r="Q65">
        <f t="shared" si="3"/>
        <v>101</v>
      </c>
      <c r="R65">
        <f t="shared" si="3"/>
        <v>13</v>
      </c>
      <c r="S65">
        <f t="shared" si="4"/>
        <v>869</v>
      </c>
      <c r="T65">
        <f t="shared" si="4"/>
        <v>17</v>
      </c>
      <c r="U65">
        <f t="shared" si="4"/>
        <v>98</v>
      </c>
      <c r="V65">
        <f t="shared" si="4"/>
        <v>17</v>
      </c>
      <c r="W65">
        <f t="shared" si="5"/>
        <v>1.0356731875719217E-2</v>
      </c>
      <c r="X65">
        <f t="shared" si="5"/>
        <v>0.52941176470588236</v>
      </c>
      <c r="Y65">
        <f t="shared" si="5"/>
        <v>9.1836734693877556E-2</v>
      </c>
      <c r="Z65">
        <f t="shared" si="5"/>
        <v>0.94117647058823528</v>
      </c>
      <c r="AA65" s="6">
        <f t="shared" si="6"/>
        <v>1.5727817018637142</v>
      </c>
      <c r="AB65" t="str">
        <f t="shared" si="7"/>
        <v>identical</v>
      </c>
      <c r="AC65" t="str">
        <f t="shared" si="8"/>
        <v>identical</v>
      </c>
      <c r="AD65" s="11"/>
      <c r="AF65">
        <f t="shared" si="9"/>
        <v>856</v>
      </c>
      <c r="AG65">
        <f t="shared" si="10"/>
        <v>29</v>
      </c>
      <c r="AH65">
        <f t="shared" si="11"/>
        <v>110</v>
      </c>
      <c r="AI65">
        <f t="shared" si="12"/>
        <v>4</v>
      </c>
      <c r="AJ65">
        <f t="shared" si="13"/>
        <v>0.19447640966628307</v>
      </c>
      <c r="AK65">
        <f t="shared" si="13"/>
        <v>8.4705882352941178</v>
      </c>
      <c r="AL65">
        <f t="shared" si="13"/>
        <v>1.4693877551020409</v>
      </c>
      <c r="AM65">
        <f t="shared" si="13"/>
        <v>9.9411764705882355</v>
      </c>
      <c r="AO65">
        <f t="shared" si="14"/>
        <v>20.075628870650675</v>
      </c>
      <c r="AP65">
        <v>7.8150000000000004</v>
      </c>
      <c r="AQ65">
        <v>6.2510000000000003</v>
      </c>
      <c r="AR65">
        <f t="shared" si="17"/>
        <v>62</v>
      </c>
      <c r="AS65" t="str">
        <f t="shared" si="15"/>
        <v>dependent</v>
      </c>
      <c r="AT65" t="str">
        <f t="shared" si="16"/>
        <v>dependent</v>
      </c>
    </row>
    <row r="66" spans="1:46" ht="17.399999999999999" x14ac:dyDescent="0.3">
      <c r="A66">
        <v>9.0923037586295094E-2</v>
      </c>
      <c r="B66">
        <v>4.1881871644080797E-2</v>
      </c>
      <c r="C66" t="s">
        <v>143</v>
      </c>
      <c r="D66">
        <v>0.88391715673740701</v>
      </c>
      <c r="E66">
        <v>2.5159805676297602E-2</v>
      </c>
      <c r="F66">
        <v>7.4200971618511899E-2</v>
      </c>
      <c r="G66">
        <v>1.6722065967783199E-2</v>
      </c>
      <c r="H66">
        <v>1000</v>
      </c>
      <c r="I66">
        <f t="shared" si="0"/>
        <v>90.923037586295095</v>
      </c>
      <c r="J66">
        <f t="shared" si="1"/>
        <v>41.881871644080796</v>
      </c>
      <c r="K66">
        <v>0.88109506342047228</v>
      </c>
      <c r="L66">
        <v>2.7981898993232699E-2</v>
      </c>
      <c r="M66">
        <v>7.7023064935447E-2</v>
      </c>
      <c r="N66">
        <v>1.3899972650848099E-2</v>
      </c>
      <c r="O66">
        <f t="shared" si="3"/>
        <v>881</v>
      </c>
      <c r="P66">
        <f t="shared" si="3"/>
        <v>28</v>
      </c>
      <c r="Q66">
        <f t="shared" si="3"/>
        <v>77</v>
      </c>
      <c r="R66">
        <f t="shared" si="3"/>
        <v>14</v>
      </c>
      <c r="S66">
        <f t="shared" si="4"/>
        <v>884</v>
      </c>
      <c r="T66">
        <f t="shared" si="4"/>
        <v>25</v>
      </c>
      <c r="U66">
        <f t="shared" si="4"/>
        <v>74</v>
      </c>
      <c r="V66">
        <f t="shared" si="4"/>
        <v>17</v>
      </c>
      <c r="W66">
        <f t="shared" si="5"/>
        <v>1.0180995475113122E-2</v>
      </c>
      <c r="X66">
        <f t="shared" si="5"/>
        <v>0.36</v>
      </c>
      <c r="Y66">
        <f t="shared" si="5"/>
        <v>0.12162162162162163</v>
      </c>
      <c r="Z66">
        <f t="shared" si="5"/>
        <v>0.52941176470588236</v>
      </c>
      <c r="AA66" s="6">
        <f t="shared" si="6"/>
        <v>1.0212143818026171</v>
      </c>
      <c r="AB66" t="str">
        <f t="shared" si="7"/>
        <v>identical</v>
      </c>
      <c r="AC66" t="str">
        <f t="shared" si="8"/>
        <v>identical</v>
      </c>
      <c r="AD66" s="11"/>
      <c r="AF66">
        <f t="shared" si="9"/>
        <v>871</v>
      </c>
      <c r="AG66">
        <f t="shared" si="10"/>
        <v>38</v>
      </c>
      <c r="AH66">
        <f t="shared" si="11"/>
        <v>87</v>
      </c>
      <c r="AI66">
        <f t="shared" si="12"/>
        <v>4</v>
      </c>
      <c r="AJ66">
        <f t="shared" si="13"/>
        <v>0.19117647058823528</v>
      </c>
      <c r="AK66">
        <f t="shared" si="13"/>
        <v>6.76</v>
      </c>
      <c r="AL66">
        <f t="shared" si="13"/>
        <v>2.2837837837837838</v>
      </c>
      <c r="AM66">
        <f t="shared" si="13"/>
        <v>9.9411764705882355</v>
      </c>
      <c r="AO66">
        <f t="shared" si="14"/>
        <v>19.176136724960255</v>
      </c>
      <c r="AP66">
        <v>7.8150000000000004</v>
      </c>
      <c r="AQ66">
        <v>6.2510000000000003</v>
      </c>
      <c r="AR66">
        <f t="shared" si="17"/>
        <v>63</v>
      </c>
      <c r="AS66" t="str">
        <f t="shared" si="15"/>
        <v>dependent</v>
      </c>
      <c r="AT66" t="str">
        <f t="shared" si="16"/>
        <v>dependent</v>
      </c>
    </row>
    <row r="67" spans="1:46" ht="17.399999999999999" x14ac:dyDescent="0.3">
      <c r="A67">
        <v>6.7510548523206704E-2</v>
      </c>
      <c r="B67">
        <v>3.58649789029536E-2</v>
      </c>
      <c r="C67" t="s">
        <v>144</v>
      </c>
      <c r="D67">
        <v>0.905063291139241</v>
      </c>
      <c r="E67">
        <v>2.7426160337552699E-2</v>
      </c>
      <c r="F67">
        <v>5.90717299578059E-2</v>
      </c>
      <c r="G67">
        <v>8.4388185654008397E-3</v>
      </c>
      <c r="H67">
        <v>1000</v>
      </c>
      <c r="I67">
        <f t="shared" ref="I67:I130" si="18">H67*A67</f>
        <v>67.510548523206708</v>
      </c>
      <c r="J67">
        <f t="shared" ref="J67:J130" si="19">H67*B67</f>
        <v>35.864978902953602</v>
      </c>
      <c r="K67">
        <v>0.9066223997949503</v>
      </c>
      <c r="L67">
        <v>2.5867051681842959E-2</v>
      </c>
      <c r="M67">
        <v>5.7512621302096063E-2</v>
      </c>
      <c r="N67">
        <v>9.9979272211106439E-3</v>
      </c>
      <c r="O67">
        <f t="shared" si="3"/>
        <v>907</v>
      </c>
      <c r="P67">
        <f t="shared" si="3"/>
        <v>26</v>
      </c>
      <c r="Q67">
        <f t="shared" si="3"/>
        <v>58</v>
      </c>
      <c r="R67">
        <f t="shared" ref="R67:R130" si="20">ROUND($H67*N67,0)</f>
        <v>10</v>
      </c>
      <c r="S67">
        <f t="shared" si="4"/>
        <v>905</v>
      </c>
      <c r="T67">
        <f t="shared" si="4"/>
        <v>27</v>
      </c>
      <c r="U67">
        <f t="shared" si="4"/>
        <v>59</v>
      </c>
      <c r="V67">
        <f t="shared" ref="V67:V130" si="21">ROUND($H67*G67,0)</f>
        <v>8</v>
      </c>
      <c r="W67">
        <f t="shared" si="5"/>
        <v>4.4198895027624313E-3</v>
      </c>
      <c r="X67">
        <f t="shared" si="5"/>
        <v>3.7037037037037035E-2</v>
      </c>
      <c r="Y67">
        <f t="shared" si="5"/>
        <v>1.6949152542372881E-2</v>
      </c>
      <c r="Z67">
        <f t="shared" si="5"/>
        <v>0.5</v>
      </c>
      <c r="AA67" s="6">
        <f t="shared" si="6"/>
        <v>0.55840607908217232</v>
      </c>
      <c r="AB67" t="str">
        <f t="shared" si="7"/>
        <v>identical</v>
      </c>
      <c r="AC67" t="str">
        <f t="shared" si="8"/>
        <v>identical</v>
      </c>
      <c r="AD67" s="11"/>
      <c r="AF67">
        <f t="shared" si="9"/>
        <v>899</v>
      </c>
      <c r="AG67">
        <f t="shared" si="10"/>
        <v>33</v>
      </c>
      <c r="AH67">
        <f t="shared" si="11"/>
        <v>65</v>
      </c>
      <c r="AI67">
        <f t="shared" si="12"/>
        <v>2</v>
      </c>
      <c r="AJ67">
        <f t="shared" si="13"/>
        <v>3.9779005524861875E-2</v>
      </c>
      <c r="AK67">
        <f t="shared" si="13"/>
        <v>1.3333333333333333</v>
      </c>
      <c r="AL67">
        <f t="shared" si="13"/>
        <v>0.61016949152542377</v>
      </c>
      <c r="AM67">
        <f t="shared" ref="AM67:AM130" si="22">(AI67-V67)^2/V67</f>
        <v>4.5</v>
      </c>
      <c r="AO67">
        <f t="shared" si="14"/>
        <v>6.4832818303836195</v>
      </c>
      <c r="AP67">
        <v>7.8150000000000004</v>
      </c>
      <c r="AQ67">
        <v>6.2510000000000003</v>
      </c>
      <c r="AR67">
        <f t="shared" si="17"/>
        <v>64</v>
      </c>
      <c r="AS67" t="str">
        <f t="shared" si="15"/>
        <v>independent</v>
      </c>
      <c r="AT67" t="str">
        <f t="shared" si="16"/>
        <v>dependent</v>
      </c>
    </row>
    <row r="68" spans="1:46" ht="17.399999999999999" x14ac:dyDescent="0.3">
      <c r="A68">
        <v>4.6025104602510497E-2</v>
      </c>
      <c r="B68">
        <v>2.5985465756441301E-2</v>
      </c>
      <c r="C68" t="s">
        <v>145</v>
      </c>
      <c r="D68">
        <v>0.93525655142039199</v>
      </c>
      <c r="E68">
        <v>1.8718343977097599E-2</v>
      </c>
      <c r="F68">
        <v>3.8757982823166698E-2</v>
      </c>
      <c r="G68">
        <v>7.2671217793437602E-3</v>
      </c>
      <c r="H68">
        <v>1000</v>
      </c>
      <c r="I68">
        <f t="shared" si="18"/>
        <v>46.025104602510496</v>
      </c>
      <c r="J68">
        <f t="shared" si="19"/>
        <v>25.9854657564413</v>
      </c>
      <c r="K68">
        <v>0.9340217426105496</v>
      </c>
      <c r="L68">
        <v>1.9953152786939821E-2</v>
      </c>
      <c r="M68">
        <v>3.999279163300902E-2</v>
      </c>
      <c r="N68">
        <v>6.0323129695014771E-3</v>
      </c>
      <c r="O68">
        <f t="shared" ref="O68:R131" si="23">ROUND($H68*K68,0)</f>
        <v>934</v>
      </c>
      <c r="P68">
        <f t="shared" si="23"/>
        <v>20</v>
      </c>
      <c r="Q68">
        <f t="shared" si="23"/>
        <v>40</v>
      </c>
      <c r="R68">
        <f t="shared" si="20"/>
        <v>6</v>
      </c>
      <c r="S68">
        <f t="shared" ref="S68:V131" si="24">ROUND($H68*D68,0)</f>
        <v>935</v>
      </c>
      <c r="T68">
        <f t="shared" si="24"/>
        <v>19</v>
      </c>
      <c r="U68">
        <f t="shared" si="24"/>
        <v>39</v>
      </c>
      <c r="V68">
        <f t="shared" si="21"/>
        <v>7</v>
      </c>
      <c r="W68">
        <f t="shared" ref="W68:Z131" si="25">(O68-S68)^2/S68</f>
        <v>1.0695187165775401E-3</v>
      </c>
      <c r="X68">
        <f t="shared" si="25"/>
        <v>5.2631578947368418E-2</v>
      </c>
      <c r="Y68">
        <f t="shared" si="25"/>
        <v>2.564102564102564E-2</v>
      </c>
      <c r="Z68">
        <f t="shared" si="25"/>
        <v>0.14285714285714285</v>
      </c>
      <c r="AA68" s="6">
        <f t="shared" ref="AA68:AA131" si="26">SUM(W68:Z68)</f>
        <v>0.22219926616211444</v>
      </c>
      <c r="AB68" t="str">
        <f t="shared" ref="AB68:AB131" si="27">IF(AA68&gt;AP68,"Significantly different", "identical")</f>
        <v>identical</v>
      </c>
      <c r="AC68" t="str">
        <f t="shared" ref="AC68:AC131" si="28">IF(AA68&gt;AQ68,"Significantly different", "identical")</f>
        <v>identical</v>
      </c>
      <c r="AD68" s="11"/>
      <c r="AF68">
        <f t="shared" ref="AF68:AF131" si="29">ROUND((1-A68)*(1-B68)*H68,0)</f>
        <v>929</v>
      </c>
      <c r="AG68">
        <f t="shared" ref="AG68:AG131" si="30">ROUND((1-A68)*B68*H68,0)</f>
        <v>25</v>
      </c>
      <c r="AH68">
        <f t="shared" ref="AH68:AH131" si="31">ROUND(A68*(1-B68)*H68,0)</f>
        <v>45</v>
      </c>
      <c r="AI68">
        <f t="shared" ref="AI68:AI131" si="32">ROUND((A68*B68)*H68,0)</f>
        <v>1</v>
      </c>
      <c r="AJ68">
        <f t="shared" ref="AJ68:AM131" si="33">(AF68-S68)^2/S68</f>
        <v>3.8502673796791446E-2</v>
      </c>
      <c r="AK68">
        <f t="shared" si="33"/>
        <v>1.8947368421052631</v>
      </c>
      <c r="AL68">
        <f t="shared" si="33"/>
        <v>0.92307692307692313</v>
      </c>
      <c r="AM68">
        <f t="shared" si="22"/>
        <v>5.1428571428571432</v>
      </c>
      <c r="AO68">
        <f t="shared" ref="AO68:AO131" si="34">SUM(AJ68:AM68)</f>
        <v>7.9991735818361214</v>
      </c>
      <c r="AP68">
        <v>7.8150000000000004</v>
      </c>
      <c r="AQ68">
        <v>6.2510000000000003</v>
      </c>
      <c r="AR68">
        <f t="shared" si="17"/>
        <v>65</v>
      </c>
      <c r="AS68" t="str">
        <f t="shared" ref="AS68:AS131" si="35">IF(AO68&gt;AP68,"dependent", "independent")</f>
        <v>dependent</v>
      </c>
      <c r="AT68" t="str">
        <f t="shared" ref="AT68:AT131" si="36">IF(AO68&gt;AQ68,"dependent", "independent")</f>
        <v>dependent</v>
      </c>
    </row>
    <row r="69" spans="1:46" ht="17.399999999999999" x14ac:dyDescent="0.3">
      <c r="A69">
        <v>6.0106069534472603E-2</v>
      </c>
      <c r="B69">
        <v>3.0053034767236302E-2</v>
      </c>
      <c r="C69" t="s">
        <v>146</v>
      </c>
      <c r="D69">
        <v>0.91514437242192104</v>
      </c>
      <c r="E69">
        <v>2.4749558043606401E-2</v>
      </c>
      <c r="F69">
        <v>5.4802592810842703E-2</v>
      </c>
      <c r="G69">
        <v>5.3034767236299404E-3</v>
      </c>
      <c r="H69">
        <v>1000</v>
      </c>
      <c r="I69">
        <f t="shared" si="18"/>
        <v>60.106069534472603</v>
      </c>
      <c r="J69">
        <f t="shared" si="19"/>
        <v>30.053034767236301</v>
      </c>
      <c r="K69">
        <v>0.91786124764888877</v>
      </c>
      <c r="L69">
        <v>2.203268281663865E-2</v>
      </c>
      <c r="M69">
        <v>5.2085717583874952E-2</v>
      </c>
      <c r="N69">
        <v>8.0203519505976512E-3</v>
      </c>
      <c r="O69">
        <f t="shared" si="23"/>
        <v>918</v>
      </c>
      <c r="P69">
        <f t="shared" si="23"/>
        <v>22</v>
      </c>
      <c r="Q69">
        <f t="shared" si="23"/>
        <v>52</v>
      </c>
      <c r="R69">
        <f t="shared" si="20"/>
        <v>8</v>
      </c>
      <c r="S69">
        <f t="shared" si="24"/>
        <v>915</v>
      </c>
      <c r="T69">
        <f t="shared" si="24"/>
        <v>25</v>
      </c>
      <c r="U69">
        <f t="shared" si="24"/>
        <v>55</v>
      </c>
      <c r="V69">
        <f t="shared" si="21"/>
        <v>5</v>
      </c>
      <c r="W69">
        <f t="shared" si="25"/>
        <v>9.8360655737704927E-3</v>
      </c>
      <c r="X69">
        <f t="shared" si="25"/>
        <v>0.36</v>
      </c>
      <c r="Y69">
        <f t="shared" si="25"/>
        <v>0.16363636363636364</v>
      </c>
      <c r="Z69">
        <f t="shared" si="25"/>
        <v>1.8</v>
      </c>
      <c r="AA69" s="6">
        <f t="shared" si="26"/>
        <v>2.3334724292101341</v>
      </c>
      <c r="AB69" t="str">
        <f t="shared" si="27"/>
        <v>identical</v>
      </c>
      <c r="AC69" t="str">
        <f t="shared" si="28"/>
        <v>identical</v>
      </c>
      <c r="AD69" s="11"/>
      <c r="AF69">
        <f t="shared" si="29"/>
        <v>912</v>
      </c>
      <c r="AG69">
        <f t="shared" si="30"/>
        <v>28</v>
      </c>
      <c r="AH69">
        <f t="shared" si="31"/>
        <v>58</v>
      </c>
      <c r="AI69">
        <f t="shared" si="32"/>
        <v>2</v>
      </c>
      <c r="AJ69">
        <f t="shared" si="33"/>
        <v>9.8360655737704927E-3</v>
      </c>
      <c r="AK69">
        <f t="shared" si="33"/>
        <v>0.36</v>
      </c>
      <c r="AL69">
        <f t="shared" si="33"/>
        <v>0.16363636363636364</v>
      </c>
      <c r="AM69">
        <f t="shared" si="22"/>
        <v>1.8</v>
      </c>
      <c r="AO69">
        <f t="shared" si="34"/>
        <v>2.3334724292101341</v>
      </c>
      <c r="AP69">
        <v>7.8150000000000004</v>
      </c>
      <c r="AQ69">
        <v>6.2510000000000003</v>
      </c>
      <c r="AR69">
        <f t="shared" ref="AR69:AR132" si="37">1+AR68</f>
        <v>66</v>
      </c>
      <c r="AS69" t="str">
        <f t="shared" si="35"/>
        <v>independent</v>
      </c>
      <c r="AT69" t="str">
        <f t="shared" si="36"/>
        <v>independent</v>
      </c>
    </row>
    <row r="70" spans="1:46" ht="17.399999999999999" x14ac:dyDescent="0.3">
      <c r="A70">
        <v>0.100719424460432</v>
      </c>
      <c r="B70">
        <v>3.2374100719424502E-2</v>
      </c>
      <c r="C70" t="s">
        <v>147</v>
      </c>
      <c r="D70">
        <v>0.87949640287769804</v>
      </c>
      <c r="E70">
        <v>1.9784172661870499E-2</v>
      </c>
      <c r="F70">
        <v>8.8129496402877705E-2</v>
      </c>
      <c r="G70">
        <v>1.2589928057554E-2</v>
      </c>
      <c r="H70">
        <v>1000</v>
      </c>
      <c r="I70">
        <f t="shared" si="18"/>
        <v>100.71942446043199</v>
      </c>
      <c r="J70">
        <f t="shared" si="19"/>
        <v>32.374100719424504</v>
      </c>
      <c r="K70">
        <v>0.87883883836803112</v>
      </c>
      <c r="L70">
        <v>2.0441737171536859E-2</v>
      </c>
      <c r="M70">
        <v>8.8787060912544361E-2</v>
      </c>
      <c r="N70">
        <v>1.1932363547887639E-2</v>
      </c>
      <c r="O70">
        <f t="shared" si="23"/>
        <v>879</v>
      </c>
      <c r="P70">
        <f t="shared" si="23"/>
        <v>20</v>
      </c>
      <c r="Q70">
        <f t="shared" si="23"/>
        <v>89</v>
      </c>
      <c r="R70">
        <f t="shared" si="20"/>
        <v>12</v>
      </c>
      <c r="S70">
        <f t="shared" si="24"/>
        <v>879</v>
      </c>
      <c r="T70">
        <f t="shared" si="24"/>
        <v>20</v>
      </c>
      <c r="U70">
        <f t="shared" si="24"/>
        <v>88</v>
      </c>
      <c r="V70">
        <f t="shared" si="21"/>
        <v>13</v>
      </c>
      <c r="W70">
        <f t="shared" si="25"/>
        <v>0</v>
      </c>
      <c r="X70">
        <f t="shared" si="25"/>
        <v>0</v>
      </c>
      <c r="Y70">
        <f t="shared" si="25"/>
        <v>1.1363636363636364E-2</v>
      </c>
      <c r="Z70">
        <f t="shared" si="25"/>
        <v>7.6923076923076927E-2</v>
      </c>
      <c r="AA70" s="6">
        <f t="shared" si="26"/>
        <v>8.8286713286713295E-2</v>
      </c>
      <c r="AB70" t="str">
        <f t="shared" si="27"/>
        <v>identical</v>
      </c>
      <c r="AC70" t="str">
        <f t="shared" si="28"/>
        <v>identical</v>
      </c>
      <c r="AD70" s="11"/>
      <c r="AF70">
        <f t="shared" si="29"/>
        <v>870</v>
      </c>
      <c r="AG70">
        <f t="shared" si="30"/>
        <v>29</v>
      </c>
      <c r="AH70">
        <f t="shared" si="31"/>
        <v>97</v>
      </c>
      <c r="AI70">
        <f t="shared" si="32"/>
        <v>3</v>
      </c>
      <c r="AJ70">
        <f t="shared" si="33"/>
        <v>9.2150170648464161E-2</v>
      </c>
      <c r="AK70">
        <f t="shared" si="33"/>
        <v>4.05</v>
      </c>
      <c r="AL70">
        <f t="shared" si="33"/>
        <v>0.92045454545454541</v>
      </c>
      <c r="AM70">
        <f t="shared" si="22"/>
        <v>7.6923076923076925</v>
      </c>
      <c r="AO70">
        <f t="shared" si="34"/>
        <v>12.754912408410704</v>
      </c>
      <c r="AP70">
        <v>7.8150000000000004</v>
      </c>
      <c r="AQ70">
        <v>6.2510000000000003</v>
      </c>
      <c r="AR70">
        <f t="shared" si="37"/>
        <v>67</v>
      </c>
      <c r="AS70" t="str">
        <f t="shared" si="35"/>
        <v>dependent</v>
      </c>
      <c r="AT70" t="str">
        <f t="shared" si="36"/>
        <v>dependent</v>
      </c>
    </row>
    <row r="71" spans="1:46" ht="17.399999999999999" x14ac:dyDescent="0.3">
      <c r="A71">
        <v>5.4430799867242002E-2</v>
      </c>
      <c r="B71">
        <v>3.4185197477597101E-2</v>
      </c>
      <c r="C71" t="s">
        <v>148</v>
      </c>
      <c r="D71">
        <v>0.92532359774311301</v>
      </c>
      <c r="E71">
        <v>2.0245602389644901E-2</v>
      </c>
      <c r="F71">
        <v>4.0491204779289698E-2</v>
      </c>
      <c r="G71">
        <v>1.39395950879522E-2</v>
      </c>
      <c r="H71">
        <v>1000</v>
      </c>
      <c r="I71">
        <f t="shared" si="18"/>
        <v>54.430799867242001</v>
      </c>
      <c r="J71">
        <f t="shared" si="19"/>
        <v>34.1851974775971</v>
      </c>
      <c r="K71">
        <v>0.91977655011183901</v>
      </c>
      <c r="L71">
        <v>2.5792650020919058E-2</v>
      </c>
      <c r="M71">
        <v>4.603825241056396E-2</v>
      </c>
      <c r="N71">
        <v>8.3925474566780393E-3</v>
      </c>
      <c r="O71">
        <f t="shared" si="23"/>
        <v>920</v>
      </c>
      <c r="P71">
        <f t="shared" si="23"/>
        <v>26</v>
      </c>
      <c r="Q71">
        <f t="shared" si="23"/>
        <v>46</v>
      </c>
      <c r="R71">
        <f t="shared" si="20"/>
        <v>8</v>
      </c>
      <c r="S71">
        <f t="shared" si="24"/>
        <v>925</v>
      </c>
      <c r="T71">
        <f t="shared" si="24"/>
        <v>20</v>
      </c>
      <c r="U71">
        <f t="shared" si="24"/>
        <v>40</v>
      </c>
      <c r="V71">
        <f t="shared" si="21"/>
        <v>14</v>
      </c>
      <c r="W71">
        <f t="shared" si="25"/>
        <v>2.7027027027027029E-2</v>
      </c>
      <c r="X71">
        <f t="shared" si="25"/>
        <v>1.8</v>
      </c>
      <c r="Y71">
        <f t="shared" si="25"/>
        <v>0.9</v>
      </c>
      <c r="Z71">
        <f t="shared" si="25"/>
        <v>2.5714285714285716</v>
      </c>
      <c r="AA71" s="6">
        <f t="shared" si="26"/>
        <v>5.2984555984555985</v>
      </c>
      <c r="AB71" t="str">
        <f t="shared" si="27"/>
        <v>identical</v>
      </c>
      <c r="AC71" t="str">
        <f t="shared" si="28"/>
        <v>identical</v>
      </c>
      <c r="AD71" s="11"/>
      <c r="AF71">
        <f t="shared" si="29"/>
        <v>913</v>
      </c>
      <c r="AG71">
        <f t="shared" si="30"/>
        <v>32</v>
      </c>
      <c r="AH71">
        <f t="shared" si="31"/>
        <v>53</v>
      </c>
      <c r="AI71">
        <f t="shared" si="32"/>
        <v>2</v>
      </c>
      <c r="AJ71">
        <f t="shared" si="33"/>
        <v>0.15567567567567567</v>
      </c>
      <c r="AK71">
        <f t="shared" si="33"/>
        <v>7.2</v>
      </c>
      <c r="AL71">
        <f t="shared" si="33"/>
        <v>4.2249999999999996</v>
      </c>
      <c r="AM71">
        <f t="shared" si="22"/>
        <v>10.285714285714286</v>
      </c>
      <c r="AO71">
        <f t="shared" si="34"/>
        <v>21.866389961389963</v>
      </c>
      <c r="AP71">
        <v>7.8150000000000004</v>
      </c>
      <c r="AQ71">
        <v>6.2510000000000003</v>
      </c>
      <c r="AR71">
        <f t="shared" si="37"/>
        <v>68</v>
      </c>
      <c r="AS71" t="str">
        <f t="shared" si="35"/>
        <v>dependent</v>
      </c>
      <c r="AT71" t="str">
        <f t="shared" si="36"/>
        <v>dependent</v>
      </c>
    </row>
    <row r="72" spans="1:46" ht="17.399999999999999" x14ac:dyDescent="0.3">
      <c r="A72">
        <v>7.7712609970674501E-2</v>
      </c>
      <c r="B72">
        <v>4.2521994134897399E-2</v>
      </c>
      <c r="C72" t="s">
        <v>149</v>
      </c>
      <c r="D72">
        <v>0.892961876832845</v>
      </c>
      <c r="E72">
        <v>2.9325513196480898E-2</v>
      </c>
      <c r="F72">
        <v>6.4516129032258104E-2</v>
      </c>
      <c r="G72">
        <v>1.31964809384164E-2</v>
      </c>
      <c r="H72">
        <v>1000</v>
      </c>
      <c r="I72">
        <f t="shared" si="18"/>
        <v>77.712609970674507</v>
      </c>
      <c r="J72">
        <f t="shared" si="19"/>
        <v>42.521994134897398</v>
      </c>
      <c r="K72">
        <v>0.89243731675565718</v>
      </c>
      <c r="L72">
        <v>2.9850073273668239E-2</v>
      </c>
      <c r="M72">
        <v>6.504068910944534E-2</v>
      </c>
      <c r="N72">
        <v>1.2671920861229161E-2</v>
      </c>
      <c r="O72">
        <f t="shared" si="23"/>
        <v>892</v>
      </c>
      <c r="P72">
        <f t="shared" si="23"/>
        <v>30</v>
      </c>
      <c r="Q72">
        <f t="shared" si="23"/>
        <v>65</v>
      </c>
      <c r="R72">
        <f t="shared" si="20"/>
        <v>13</v>
      </c>
      <c r="S72">
        <f t="shared" si="24"/>
        <v>893</v>
      </c>
      <c r="T72">
        <f t="shared" si="24"/>
        <v>29</v>
      </c>
      <c r="U72">
        <f t="shared" si="24"/>
        <v>65</v>
      </c>
      <c r="V72">
        <f t="shared" si="21"/>
        <v>13</v>
      </c>
      <c r="W72">
        <f t="shared" si="25"/>
        <v>1.1198208286674132E-3</v>
      </c>
      <c r="X72">
        <f t="shared" si="25"/>
        <v>3.4482758620689655E-2</v>
      </c>
      <c r="Y72">
        <f t="shared" si="25"/>
        <v>0</v>
      </c>
      <c r="Z72">
        <f t="shared" si="25"/>
        <v>0</v>
      </c>
      <c r="AA72" s="6">
        <f t="shared" si="26"/>
        <v>3.5602579449357068E-2</v>
      </c>
      <c r="AB72" t="str">
        <f t="shared" si="27"/>
        <v>identical</v>
      </c>
      <c r="AC72" t="str">
        <f t="shared" si="28"/>
        <v>identical</v>
      </c>
      <c r="AD72" s="11"/>
      <c r="AF72">
        <f t="shared" si="29"/>
        <v>883</v>
      </c>
      <c r="AG72">
        <f t="shared" si="30"/>
        <v>39</v>
      </c>
      <c r="AH72">
        <f t="shared" si="31"/>
        <v>74</v>
      </c>
      <c r="AI72">
        <f t="shared" si="32"/>
        <v>3</v>
      </c>
      <c r="AJ72">
        <f t="shared" si="33"/>
        <v>0.11198208286674133</v>
      </c>
      <c r="AK72">
        <f t="shared" si="33"/>
        <v>3.4482758620689653</v>
      </c>
      <c r="AL72">
        <f t="shared" si="33"/>
        <v>1.2461538461538462</v>
      </c>
      <c r="AM72">
        <f t="shared" si="22"/>
        <v>7.6923076923076925</v>
      </c>
      <c r="AO72">
        <f t="shared" si="34"/>
        <v>12.498719483397245</v>
      </c>
      <c r="AP72">
        <v>7.8150000000000004</v>
      </c>
      <c r="AQ72">
        <v>6.2510000000000003</v>
      </c>
      <c r="AR72">
        <f t="shared" si="37"/>
        <v>69</v>
      </c>
      <c r="AS72" t="str">
        <f t="shared" si="35"/>
        <v>dependent</v>
      </c>
      <c r="AT72" t="str">
        <f t="shared" si="36"/>
        <v>dependent</v>
      </c>
    </row>
    <row r="73" spans="1:46" ht="17.399999999999999" x14ac:dyDescent="0.3">
      <c r="A73">
        <v>4.9157303370786498E-2</v>
      </c>
      <c r="B73">
        <v>3.3005617977528101E-2</v>
      </c>
      <c r="C73" t="s">
        <v>150</v>
      </c>
      <c r="D73">
        <v>0.92485955056179803</v>
      </c>
      <c r="E73">
        <v>2.59831460674157E-2</v>
      </c>
      <c r="F73">
        <v>4.2134831460674198E-2</v>
      </c>
      <c r="G73">
        <v>7.0224719101123602E-3</v>
      </c>
      <c r="H73">
        <v>1000</v>
      </c>
      <c r="I73">
        <f t="shared" si="18"/>
        <v>49.157303370786501</v>
      </c>
      <c r="J73">
        <f t="shared" si="19"/>
        <v>33.005617977528104</v>
      </c>
      <c r="K73">
        <v>0.92547515577941353</v>
      </c>
      <c r="L73">
        <v>2.5367540849799992E-2</v>
      </c>
      <c r="M73">
        <v>4.1519226243058392E-2</v>
      </c>
      <c r="N73">
        <v>7.6380771277281094E-3</v>
      </c>
      <c r="O73">
        <f t="shared" si="23"/>
        <v>925</v>
      </c>
      <c r="P73">
        <f t="shared" si="23"/>
        <v>25</v>
      </c>
      <c r="Q73">
        <f t="shared" si="23"/>
        <v>42</v>
      </c>
      <c r="R73">
        <f t="shared" si="20"/>
        <v>8</v>
      </c>
      <c r="S73">
        <f t="shared" si="24"/>
        <v>925</v>
      </c>
      <c r="T73">
        <f t="shared" si="24"/>
        <v>26</v>
      </c>
      <c r="U73">
        <f t="shared" si="24"/>
        <v>42</v>
      </c>
      <c r="V73">
        <f t="shared" si="21"/>
        <v>7</v>
      </c>
      <c r="W73">
        <f t="shared" si="25"/>
        <v>0</v>
      </c>
      <c r="X73">
        <f t="shared" si="25"/>
        <v>3.8461538461538464E-2</v>
      </c>
      <c r="Y73">
        <f t="shared" si="25"/>
        <v>0</v>
      </c>
      <c r="Z73">
        <f t="shared" si="25"/>
        <v>0.14285714285714285</v>
      </c>
      <c r="AA73" s="6">
        <f t="shared" si="26"/>
        <v>0.18131868131868131</v>
      </c>
      <c r="AB73" t="str">
        <f t="shared" si="27"/>
        <v>identical</v>
      </c>
      <c r="AC73" t="str">
        <f t="shared" si="28"/>
        <v>identical</v>
      </c>
      <c r="AD73" s="11"/>
      <c r="AF73">
        <f t="shared" si="29"/>
        <v>919</v>
      </c>
      <c r="AG73">
        <f t="shared" si="30"/>
        <v>31</v>
      </c>
      <c r="AH73">
        <f t="shared" si="31"/>
        <v>48</v>
      </c>
      <c r="AI73">
        <f t="shared" si="32"/>
        <v>2</v>
      </c>
      <c r="AJ73">
        <f t="shared" si="33"/>
        <v>3.8918918918918917E-2</v>
      </c>
      <c r="AK73">
        <f t="shared" si="33"/>
        <v>0.96153846153846156</v>
      </c>
      <c r="AL73">
        <f t="shared" si="33"/>
        <v>0.8571428571428571</v>
      </c>
      <c r="AM73">
        <f t="shared" si="22"/>
        <v>3.5714285714285716</v>
      </c>
      <c r="AO73">
        <f t="shared" si="34"/>
        <v>5.429028809028809</v>
      </c>
      <c r="AP73">
        <v>7.8150000000000004</v>
      </c>
      <c r="AQ73">
        <v>6.2510000000000003</v>
      </c>
      <c r="AR73">
        <f t="shared" si="37"/>
        <v>70</v>
      </c>
      <c r="AS73" t="str">
        <f t="shared" si="35"/>
        <v>independent</v>
      </c>
      <c r="AT73" t="str">
        <f t="shared" si="36"/>
        <v>independent</v>
      </c>
    </row>
    <row r="74" spans="1:46" ht="17.399999999999999" x14ac:dyDescent="0.3">
      <c r="A74">
        <v>8.7425149700598795E-2</v>
      </c>
      <c r="B74">
        <v>2.2754491017964101E-2</v>
      </c>
      <c r="C74" t="s">
        <v>151</v>
      </c>
      <c r="D74">
        <v>0.89940119760478998</v>
      </c>
      <c r="E74">
        <v>1.31736526946108E-2</v>
      </c>
      <c r="F74">
        <v>7.7844311377245498E-2</v>
      </c>
      <c r="G74">
        <v>9.5808383233532898E-3</v>
      </c>
      <c r="H74">
        <v>1000</v>
      </c>
      <c r="I74">
        <f t="shared" si="18"/>
        <v>87.425149700598794</v>
      </c>
      <c r="J74">
        <f t="shared" si="19"/>
        <v>22.754491017964099</v>
      </c>
      <c r="K74">
        <v>0.89789066650568417</v>
      </c>
      <c r="L74">
        <v>1.468418379371703E-2</v>
      </c>
      <c r="M74">
        <v>7.9354842476351731E-2</v>
      </c>
      <c r="N74">
        <v>8.0703072242470676E-3</v>
      </c>
      <c r="O74">
        <f t="shared" si="23"/>
        <v>898</v>
      </c>
      <c r="P74">
        <f t="shared" si="23"/>
        <v>15</v>
      </c>
      <c r="Q74">
        <f t="shared" si="23"/>
        <v>79</v>
      </c>
      <c r="R74">
        <f t="shared" si="20"/>
        <v>8</v>
      </c>
      <c r="S74">
        <f t="shared" si="24"/>
        <v>899</v>
      </c>
      <c r="T74">
        <f t="shared" si="24"/>
        <v>13</v>
      </c>
      <c r="U74">
        <f t="shared" si="24"/>
        <v>78</v>
      </c>
      <c r="V74">
        <f t="shared" si="21"/>
        <v>10</v>
      </c>
      <c r="W74">
        <f t="shared" si="25"/>
        <v>1.1123470522803114E-3</v>
      </c>
      <c r="X74">
        <f t="shared" si="25"/>
        <v>0.30769230769230771</v>
      </c>
      <c r="Y74">
        <f t="shared" si="25"/>
        <v>1.282051282051282E-2</v>
      </c>
      <c r="Z74">
        <f t="shared" si="25"/>
        <v>0.4</v>
      </c>
      <c r="AA74" s="6">
        <f t="shared" si="26"/>
        <v>0.72162516756510087</v>
      </c>
      <c r="AB74" t="str">
        <f t="shared" si="27"/>
        <v>identical</v>
      </c>
      <c r="AC74" t="str">
        <f t="shared" si="28"/>
        <v>identical</v>
      </c>
      <c r="AD74" s="11"/>
      <c r="AF74">
        <f t="shared" si="29"/>
        <v>892</v>
      </c>
      <c r="AG74">
        <f t="shared" si="30"/>
        <v>21</v>
      </c>
      <c r="AH74">
        <f t="shared" si="31"/>
        <v>85</v>
      </c>
      <c r="AI74">
        <f t="shared" si="32"/>
        <v>2</v>
      </c>
      <c r="AJ74">
        <f t="shared" si="33"/>
        <v>5.4505005561735265E-2</v>
      </c>
      <c r="AK74">
        <f t="shared" si="33"/>
        <v>4.9230769230769234</v>
      </c>
      <c r="AL74">
        <f t="shared" si="33"/>
        <v>0.62820512820512819</v>
      </c>
      <c r="AM74">
        <f t="shared" si="22"/>
        <v>6.4</v>
      </c>
      <c r="AO74">
        <f t="shared" si="34"/>
        <v>12.005787056843786</v>
      </c>
      <c r="AP74">
        <v>7.8150000000000004</v>
      </c>
      <c r="AQ74">
        <v>6.2510000000000003</v>
      </c>
      <c r="AR74">
        <f t="shared" si="37"/>
        <v>71</v>
      </c>
      <c r="AS74" t="str">
        <f t="shared" si="35"/>
        <v>dependent</v>
      </c>
      <c r="AT74" t="str">
        <f t="shared" si="36"/>
        <v>dependent</v>
      </c>
    </row>
    <row r="75" spans="1:46" ht="17.399999999999999" x14ac:dyDescent="0.3">
      <c r="A75">
        <v>8.9552238805970102E-2</v>
      </c>
      <c r="B75">
        <v>3.7313432835820899E-2</v>
      </c>
      <c r="C75" t="s">
        <v>152</v>
      </c>
      <c r="D75">
        <v>0.90111940298507498</v>
      </c>
      <c r="E75">
        <v>9.3283582089552196E-3</v>
      </c>
      <c r="F75">
        <v>6.1567164179104503E-2</v>
      </c>
      <c r="G75">
        <v>2.79850746268657E-2</v>
      </c>
      <c r="H75">
        <v>1000</v>
      </c>
      <c r="I75">
        <f t="shared" si="18"/>
        <v>89.552238805970106</v>
      </c>
      <c r="J75">
        <f t="shared" si="19"/>
        <v>37.313432835820898</v>
      </c>
      <c r="K75">
        <v>0.88559919247115637</v>
      </c>
      <c r="L75">
        <v>2.4848568722873551E-2</v>
      </c>
      <c r="M75">
        <v>7.708737469302275E-2</v>
      </c>
      <c r="N75">
        <v>1.246486411294735E-2</v>
      </c>
      <c r="O75">
        <f t="shared" si="23"/>
        <v>886</v>
      </c>
      <c r="P75">
        <f t="shared" si="23"/>
        <v>25</v>
      </c>
      <c r="Q75">
        <f t="shared" si="23"/>
        <v>77</v>
      </c>
      <c r="R75">
        <f t="shared" si="20"/>
        <v>12</v>
      </c>
      <c r="S75">
        <f t="shared" si="24"/>
        <v>901</v>
      </c>
      <c r="T75">
        <f t="shared" si="24"/>
        <v>9</v>
      </c>
      <c r="U75">
        <f t="shared" si="24"/>
        <v>62</v>
      </c>
      <c r="V75">
        <f t="shared" si="21"/>
        <v>28</v>
      </c>
      <c r="W75">
        <f t="shared" si="25"/>
        <v>0.24972253052164262</v>
      </c>
      <c r="X75">
        <f t="shared" si="25"/>
        <v>28.444444444444443</v>
      </c>
      <c r="Y75">
        <f t="shared" si="25"/>
        <v>3.629032258064516</v>
      </c>
      <c r="Z75">
        <f t="shared" si="25"/>
        <v>9.1428571428571423</v>
      </c>
      <c r="AA75" s="6">
        <f t="shared" si="26"/>
        <v>41.466056375887746</v>
      </c>
      <c r="AB75" t="str">
        <f t="shared" si="27"/>
        <v>Significantly different</v>
      </c>
      <c r="AC75" t="str">
        <f t="shared" si="28"/>
        <v>Significantly different</v>
      </c>
      <c r="AD75" s="11"/>
      <c r="AF75">
        <f t="shared" si="29"/>
        <v>876</v>
      </c>
      <c r="AG75">
        <f t="shared" si="30"/>
        <v>34</v>
      </c>
      <c r="AH75">
        <f t="shared" si="31"/>
        <v>86</v>
      </c>
      <c r="AI75">
        <f t="shared" si="32"/>
        <v>3</v>
      </c>
      <c r="AJ75">
        <f t="shared" si="33"/>
        <v>0.69367369589345174</v>
      </c>
      <c r="AK75">
        <f t="shared" si="33"/>
        <v>69.444444444444443</v>
      </c>
      <c r="AL75">
        <f t="shared" si="33"/>
        <v>9.2903225806451619</v>
      </c>
      <c r="AM75">
        <f t="shared" si="22"/>
        <v>22.321428571428573</v>
      </c>
      <c r="AO75">
        <f t="shared" si="34"/>
        <v>101.74986929241163</v>
      </c>
      <c r="AP75">
        <v>7.8150000000000004</v>
      </c>
      <c r="AQ75">
        <v>6.2510000000000003</v>
      </c>
      <c r="AR75">
        <f t="shared" si="37"/>
        <v>72</v>
      </c>
      <c r="AS75" t="str">
        <f t="shared" si="35"/>
        <v>dependent</v>
      </c>
      <c r="AT75" t="str">
        <f t="shared" si="36"/>
        <v>dependent</v>
      </c>
    </row>
    <row r="76" spans="1:46" ht="17.399999999999999" x14ac:dyDescent="0.3">
      <c r="A76">
        <v>9.3718843469591195E-2</v>
      </c>
      <c r="B76">
        <v>2.9910269192422699E-2</v>
      </c>
      <c r="C76" t="s">
        <v>153</v>
      </c>
      <c r="D76">
        <v>0.88733798604187397</v>
      </c>
      <c r="E76">
        <v>1.8943170488534399E-2</v>
      </c>
      <c r="F76">
        <v>8.2751744765702906E-2</v>
      </c>
      <c r="G76">
        <v>1.09670987038883E-2</v>
      </c>
      <c r="H76">
        <v>1000</v>
      </c>
      <c r="I76">
        <f t="shared" si="18"/>
        <v>93.718843469591192</v>
      </c>
      <c r="J76">
        <f t="shared" si="19"/>
        <v>29.9102691924227</v>
      </c>
      <c r="K76">
        <v>0.88699714722251366</v>
      </c>
      <c r="L76">
        <v>1.92840093078951E-2</v>
      </c>
      <c r="M76">
        <v>8.3092583585063606E-2</v>
      </c>
      <c r="N76">
        <v>1.0626259884527591E-2</v>
      </c>
      <c r="O76">
        <f t="shared" si="23"/>
        <v>887</v>
      </c>
      <c r="P76">
        <f t="shared" si="23"/>
        <v>19</v>
      </c>
      <c r="Q76">
        <f t="shared" si="23"/>
        <v>83</v>
      </c>
      <c r="R76">
        <f t="shared" si="20"/>
        <v>11</v>
      </c>
      <c r="S76">
        <f t="shared" si="24"/>
        <v>887</v>
      </c>
      <c r="T76">
        <f t="shared" si="24"/>
        <v>19</v>
      </c>
      <c r="U76">
        <f t="shared" si="24"/>
        <v>83</v>
      </c>
      <c r="V76">
        <f t="shared" si="21"/>
        <v>11</v>
      </c>
      <c r="W76">
        <f t="shared" si="25"/>
        <v>0</v>
      </c>
      <c r="X76">
        <f t="shared" si="25"/>
        <v>0</v>
      </c>
      <c r="Y76">
        <f t="shared" si="25"/>
        <v>0</v>
      </c>
      <c r="Z76">
        <f t="shared" si="25"/>
        <v>0</v>
      </c>
      <c r="AA76" s="6">
        <f t="shared" si="26"/>
        <v>0</v>
      </c>
      <c r="AB76" t="str">
        <f t="shared" si="27"/>
        <v>identical</v>
      </c>
      <c r="AC76" t="str">
        <f t="shared" si="28"/>
        <v>identical</v>
      </c>
      <c r="AD76" s="11"/>
      <c r="AF76">
        <f t="shared" si="29"/>
        <v>879</v>
      </c>
      <c r="AG76">
        <f t="shared" si="30"/>
        <v>27</v>
      </c>
      <c r="AH76">
        <f t="shared" si="31"/>
        <v>91</v>
      </c>
      <c r="AI76">
        <f t="shared" si="32"/>
        <v>3</v>
      </c>
      <c r="AJ76">
        <f t="shared" si="33"/>
        <v>7.2153325817361891E-2</v>
      </c>
      <c r="AK76">
        <f t="shared" si="33"/>
        <v>3.3684210526315788</v>
      </c>
      <c r="AL76">
        <f t="shared" si="33"/>
        <v>0.77108433734939763</v>
      </c>
      <c r="AM76">
        <f t="shared" si="22"/>
        <v>5.8181818181818183</v>
      </c>
      <c r="AO76">
        <f t="shared" si="34"/>
        <v>10.029840533980156</v>
      </c>
      <c r="AP76">
        <v>7.8150000000000004</v>
      </c>
      <c r="AQ76">
        <v>6.2510000000000003</v>
      </c>
      <c r="AR76">
        <f t="shared" si="37"/>
        <v>73</v>
      </c>
      <c r="AS76" t="str">
        <f t="shared" si="35"/>
        <v>dependent</v>
      </c>
      <c r="AT76" t="str">
        <f t="shared" si="36"/>
        <v>dependent</v>
      </c>
    </row>
    <row r="77" spans="1:46" ht="17.399999999999999" x14ac:dyDescent="0.3">
      <c r="A77">
        <v>0.116455696202532</v>
      </c>
      <c r="B77">
        <v>3.9240506329113897E-2</v>
      </c>
      <c r="C77" t="s">
        <v>154</v>
      </c>
      <c r="D77">
        <v>0.86455696202531696</v>
      </c>
      <c r="E77">
        <v>1.8987341772151899E-2</v>
      </c>
      <c r="F77">
        <v>9.6202531645569606E-2</v>
      </c>
      <c r="G77">
        <v>2.0253164556962001E-2</v>
      </c>
      <c r="H77">
        <v>1000</v>
      </c>
      <c r="I77">
        <f t="shared" si="18"/>
        <v>116.455696202532</v>
      </c>
      <c r="J77">
        <f t="shared" si="19"/>
        <v>39.240506329113899</v>
      </c>
      <c r="K77">
        <v>0.8598103076312178</v>
      </c>
      <c r="L77">
        <v>2.3733996166250111E-2</v>
      </c>
      <c r="M77">
        <v>0.1009491860396682</v>
      </c>
      <c r="N77">
        <v>1.5506510162863779E-2</v>
      </c>
      <c r="O77">
        <f t="shared" si="23"/>
        <v>860</v>
      </c>
      <c r="P77">
        <f t="shared" si="23"/>
        <v>24</v>
      </c>
      <c r="Q77">
        <f t="shared" si="23"/>
        <v>101</v>
      </c>
      <c r="R77">
        <f t="shared" si="20"/>
        <v>16</v>
      </c>
      <c r="S77">
        <f t="shared" si="24"/>
        <v>865</v>
      </c>
      <c r="T77">
        <f t="shared" si="24"/>
        <v>19</v>
      </c>
      <c r="U77">
        <f t="shared" si="24"/>
        <v>96</v>
      </c>
      <c r="V77">
        <f t="shared" si="21"/>
        <v>20</v>
      </c>
      <c r="W77">
        <f t="shared" si="25"/>
        <v>2.8901734104046242E-2</v>
      </c>
      <c r="X77">
        <f t="shared" si="25"/>
        <v>1.3157894736842106</v>
      </c>
      <c r="Y77">
        <f t="shared" si="25"/>
        <v>0.26041666666666669</v>
      </c>
      <c r="Z77">
        <f t="shared" si="25"/>
        <v>0.8</v>
      </c>
      <c r="AA77" s="6">
        <f t="shared" si="26"/>
        <v>2.4051078744549237</v>
      </c>
      <c r="AB77" t="str">
        <f t="shared" si="27"/>
        <v>identical</v>
      </c>
      <c r="AC77" t="str">
        <f t="shared" si="28"/>
        <v>identical</v>
      </c>
      <c r="AD77" s="11"/>
      <c r="AF77">
        <f t="shared" si="29"/>
        <v>849</v>
      </c>
      <c r="AG77">
        <f t="shared" si="30"/>
        <v>35</v>
      </c>
      <c r="AH77">
        <f t="shared" si="31"/>
        <v>112</v>
      </c>
      <c r="AI77">
        <f t="shared" si="32"/>
        <v>5</v>
      </c>
      <c r="AJ77">
        <f t="shared" si="33"/>
        <v>0.29595375722543354</v>
      </c>
      <c r="AK77">
        <f t="shared" si="33"/>
        <v>13.473684210526315</v>
      </c>
      <c r="AL77">
        <f t="shared" si="33"/>
        <v>2.6666666666666665</v>
      </c>
      <c r="AM77">
        <f t="shared" si="22"/>
        <v>11.25</v>
      </c>
      <c r="AO77">
        <f t="shared" si="34"/>
        <v>27.686304634418416</v>
      </c>
      <c r="AP77">
        <v>7.8150000000000004</v>
      </c>
      <c r="AQ77">
        <v>6.2510000000000003</v>
      </c>
      <c r="AR77">
        <f t="shared" si="37"/>
        <v>74</v>
      </c>
      <c r="AS77" t="str">
        <f t="shared" si="35"/>
        <v>dependent</v>
      </c>
      <c r="AT77" t="str">
        <f t="shared" si="36"/>
        <v>dependent</v>
      </c>
    </row>
    <row r="78" spans="1:46" ht="17.399999999999999" x14ac:dyDescent="0.3">
      <c r="A78">
        <v>0.11041990668740299</v>
      </c>
      <c r="B78">
        <v>3.7325038880248802E-2</v>
      </c>
      <c r="C78" t="s">
        <v>155</v>
      </c>
      <c r="D78">
        <v>0.86780715396578501</v>
      </c>
      <c r="E78">
        <v>2.17729393468118E-2</v>
      </c>
      <c r="F78">
        <v>9.4867807153965797E-2</v>
      </c>
      <c r="G78">
        <v>1.5552099533436999E-2</v>
      </c>
      <c r="H78">
        <v>1000</v>
      </c>
      <c r="I78">
        <f t="shared" si="18"/>
        <v>110.419906687403</v>
      </c>
      <c r="J78">
        <f t="shared" si="19"/>
        <v>37.325038880248805</v>
      </c>
      <c r="K78">
        <v>0.86658970739918806</v>
      </c>
      <c r="L78">
        <v>2.2990385913408871E-2</v>
      </c>
      <c r="M78">
        <v>9.6085253720563063E-2</v>
      </c>
      <c r="N78">
        <v>1.4334652966839931E-2</v>
      </c>
      <c r="O78">
        <f t="shared" si="23"/>
        <v>867</v>
      </c>
      <c r="P78">
        <f t="shared" si="23"/>
        <v>23</v>
      </c>
      <c r="Q78">
        <f t="shared" si="23"/>
        <v>96</v>
      </c>
      <c r="R78">
        <f t="shared" si="20"/>
        <v>14</v>
      </c>
      <c r="S78">
        <f t="shared" si="24"/>
        <v>868</v>
      </c>
      <c r="T78">
        <f t="shared" si="24"/>
        <v>22</v>
      </c>
      <c r="U78">
        <f t="shared" si="24"/>
        <v>95</v>
      </c>
      <c r="V78">
        <f t="shared" si="21"/>
        <v>16</v>
      </c>
      <c r="W78">
        <f t="shared" si="25"/>
        <v>1.152073732718894E-3</v>
      </c>
      <c r="X78">
        <f t="shared" si="25"/>
        <v>4.5454545454545456E-2</v>
      </c>
      <c r="Y78">
        <f t="shared" si="25"/>
        <v>1.0526315789473684E-2</v>
      </c>
      <c r="Z78">
        <f t="shared" si="25"/>
        <v>0.25</v>
      </c>
      <c r="AA78" s="6">
        <f t="shared" si="26"/>
        <v>0.30713293497673805</v>
      </c>
      <c r="AB78" t="str">
        <f t="shared" si="27"/>
        <v>identical</v>
      </c>
      <c r="AC78" t="str">
        <f t="shared" si="28"/>
        <v>identical</v>
      </c>
      <c r="AD78" s="11"/>
      <c r="AF78">
        <f t="shared" si="29"/>
        <v>856</v>
      </c>
      <c r="AG78">
        <f t="shared" si="30"/>
        <v>33</v>
      </c>
      <c r="AH78">
        <f t="shared" si="31"/>
        <v>106</v>
      </c>
      <c r="AI78">
        <f t="shared" si="32"/>
        <v>4</v>
      </c>
      <c r="AJ78">
        <f t="shared" si="33"/>
        <v>0.16589861751152074</v>
      </c>
      <c r="AK78">
        <f t="shared" si="33"/>
        <v>5.5</v>
      </c>
      <c r="AL78">
        <f t="shared" si="33"/>
        <v>1.2736842105263158</v>
      </c>
      <c r="AM78">
        <f t="shared" si="22"/>
        <v>9</v>
      </c>
      <c r="AO78">
        <f t="shared" si="34"/>
        <v>15.939582828037835</v>
      </c>
      <c r="AP78">
        <v>7.8150000000000004</v>
      </c>
      <c r="AQ78">
        <v>6.2510000000000003</v>
      </c>
      <c r="AR78">
        <f t="shared" si="37"/>
        <v>75</v>
      </c>
      <c r="AS78" t="str">
        <f t="shared" si="35"/>
        <v>dependent</v>
      </c>
      <c r="AT78" t="str">
        <f t="shared" si="36"/>
        <v>dependent</v>
      </c>
    </row>
    <row r="79" spans="1:46" ht="17.399999999999999" x14ac:dyDescent="0.3">
      <c r="A79">
        <v>9.2478421701603003E-2</v>
      </c>
      <c r="B79">
        <v>4.4389642416769397E-2</v>
      </c>
      <c r="C79" t="s">
        <v>156</v>
      </c>
      <c r="D79">
        <v>0.88162762022194796</v>
      </c>
      <c r="E79">
        <v>2.58939580764488E-2</v>
      </c>
      <c r="F79">
        <v>7.39827373612824E-2</v>
      </c>
      <c r="G79">
        <v>1.84956843403206E-2</v>
      </c>
      <c r="H79">
        <v>1000</v>
      </c>
      <c r="I79">
        <f t="shared" si="18"/>
        <v>92.478421701602997</v>
      </c>
      <c r="J79">
        <f t="shared" si="19"/>
        <v>44.389642416769398</v>
      </c>
      <c r="K79">
        <v>0.87792891265859041</v>
      </c>
      <c r="L79">
        <v>2.9592665639806569E-2</v>
      </c>
      <c r="M79">
        <v>7.7681444924640186E-2</v>
      </c>
      <c r="N79">
        <v>1.479697677696282E-2</v>
      </c>
      <c r="O79">
        <f t="shared" si="23"/>
        <v>878</v>
      </c>
      <c r="P79">
        <f t="shared" si="23"/>
        <v>30</v>
      </c>
      <c r="Q79">
        <f t="shared" si="23"/>
        <v>78</v>
      </c>
      <c r="R79">
        <f t="shared" si="20"/>
        <v>15</v>
      </c>
      <c r="S79">
        <f t="shared" si="24"/>
        <v>882</v>
      </c>
      <c r="T79">
        <f t="shared" si="24"/>
        <v>26</v>
      </c>
      <c r="U79">
        <f t="shared" si="24"/>
        <v>74</v>
      </c>
      <c r="V79">
        <f t="shared" si="21"/>
        <v>18</v>
      </c>
      <c r="W79">
        <f t="shared" si="25"/>
        <v>1.8140589569160998E-2</v>
      </c>
      <c r="X79">
        <f t="shared" si="25"/>
        <v>0.61538461538461542</v>
      </c>
      <c r="Y79">
        <f t="shared" si="25"/>
        <v>0.21621621621621623</v>
      </c>
      <c r="Z79">
        <f t="shared" si="25"/>
        <v>0.5</v>
      </c>
      <c r="AA79" s="6">
        <f t="shared" si="26"/>
        <v>1.3497414211699925</v>
      </c>
      <c r="AB79" t="str">
        <f t="shared" si="27"/>
        <v>identical</v>
      </c>
      <c r="AC79" t="str">
        <f t="shared" si="28"/>
        <v>identical</v>
      </c>
      <c r="AD79" s="11"/>
      <c r="AF79">
        <f t="shared" si="29"/>
        <v>867</v>
      </c>
      <c r="AG79">
        <f t="shared" si="30"/>
        <v>40</v>
      </c>
      <c r="AH79">
        <f t="shared" si="31"/>
        <v>88</v>
      </c>
      <c r="AI79">
        <f t="shared" si="32"/>
        <v>4</v>
      </c>
      <c r="AJ79">
        <f t="shared" si="33"/>
        <v>0.25510204081632654</v>
      </c>
      <c r="AK79">
        <f t="shared" si="33"/>
        <v>7.5384615384615383</v>
      </c>
      <c r="AL79">
        <f t="shared" si="33"/>
        <v>2.6486486486486487</v>
      </c>
      <c r="AM79">
        <f t="shared" si="22"/>
        <v>10.888888888888889</v>
      </c>
      <c r="AO79">
        <f t="shared" si="34"/>
        <v>21.331101116815404</v>
      </c>
      <c r="AP79">
        <v>7.8150000000000004</v>
      </c>
      <c r="AQ79">
        <v>6.2510000000000003</v>
      </c>
      <c r="AR79">
        <f t="shared" si="37"/>
        <v>76</v>
      </c>
      <c r="AS79" t="str">
        <f t="shared" si="35"/>
        <v>dependent</v>
      </c>
      <c r="AT79" t="str">
        <f t="shared" si="36"/>
        <v>dependent</v>
      </c>
    </row>
    <row r="80" spans="1:46" ht="17.399999999999999" x14ac:dyDescent="0.3">
      <c r="A80">
        <v>9.1489361702127694E-2</v>
      </c>
      <c r="B80">
        <v>3.9361702127659597E-2</v>
      </c>
      <c r="C80" t="s">
        <v>157</v>
      </c>
      <c r="D80">
        <v>0.88723404255319105</v>
      </c>
      <c r="E80">
        <v>2.1276595744680899E-2</v>
      </c>
      <c r="F80">
        <v>7.3404255319148903E-2</v>
      </c>
      <c r="G80">
        <v>1.8085106382978701E-2</v>
      </c>
      <c r="H80">
        <v>1000</v>
      </c>
      <c r="I80">
        <f t="shared" si="18"/>
        <v>91.489361702127695</v>
      </c>
      <c r="J80">
        <f t="shared" si="19"/>
        <v>39.361702127659598</v>
      </c>
      <c r="K80">
        <v>0.88239761399770211</v>
      </c>
      <c r="L80">
        <v>2.6113024300170169E-2</v>
      </c>
      <c r="M80">
        <v>7.824068387463827E-2</v>
      </c>
      <c r="N80">
        <v>1.324867782748943E-2</v>
      </c>
      <c r="O80">
        <f t="shared" si="23"/>
        <v>882</v>
      </c>
      <c r="P80">
        <f t="shared" si="23"/>
        <v>26</v>
      </c>
      <c r="Q80">
        <f t="shared" si="23"/>
        <v>78</v>
      </c>
      <c r="R80">
        <f t="shared" si="20"/>
        <v>13</v>
      </c>
      <c r="S80">
        <f t="shared" si="24"/>
        <v>887</v>
      </c>
      <c r="T80">
        <f t="shared" si="24"/>
        <v>21</v>
      </c>
      <c r="U80">
        <f t="shared" si="24"/>
        <v>73</v>
      </c>
      <c r="V80">
        <f t="shared" si="21"/>
        <v>18</v>
      </c>
      <c r="W80">
        <f t="shared" si="25"/>
        <v>2.8184892897406989E-2</v>
      </c>
      <c r="X80">
        <f t="shared" si="25"/>
        <v>1.1904761904761905</v>
      </c>
      <c r="Y80">
        <f t="shared" si="25"/>
        <v>0.34246575342465752</v>
      </c>
      <c r="Z80">
        <f t="shared" si="25"/>
        <v>1.3888888888888888</v>
      </c>
      <c r="AA80" s="6">
        <f t="shared" si="26"/>
        <v>2.9500157256871438</v>
      </c>
      <c r="AB80" t="str">
        <f t="shared" si="27"/>
        <v>identical</v>
      </c>
      <c r="AC80" t="str">
        <f t="shared" si="28"/>
        <v>identical</v>
      </c>
      <c r="AD80" s="11"/>
      <c r="AF80">
        <f t="shared" si="29"/>
        <v>873</v>
      </c>
      <c r="AG80">
        <f t="shared" si="30"/>
        <v>36</v>
      </c>
      <c r="AH80">
        <f t="shared" si="31"/>
        <v>88</v>
      </c>
      <c r="AI80">
        <f t="shared" si="32"/>
        <v>4</v>
      </c>
      <c r="AJ80">
        <f t="shared" si="33"/>
        <v>0.2209695603156708</v>
      </c>
      <c r="AK80">
        <f t="shared" si="33"/>
        <v>10.714285714285714</v>
      </c>
      <c r="AL80">
        <f t="shared" si="33"/>
        <v>3.0821917808219177</v>
      </c>
      <c r="AM80">
        <f t="shared" si="22"/>
        <v>10.888888888888889</v>
      </c>
      <c r="AO80">
        <f t="shared" si="34"/>
        <v>24.90633594431219</v>
      </c>
      <c r="AP80">
        <v>7.8150000000000004</v>
      </c>
      <c r="AQ80">
        <v>6.2510000000000003</v>
      </c>
      <c r="AR80">
        <f t="shared" si="37"/>
        <v>77</v>
      </c>
      <c r="AS80" t="str">
        <f t="shared" si="35"/>
        <v>dependent</v>
      </c>
      <c r="AT80" t="str">
        <f t="shared" si="36"/>
        <v>dependent</v>
      </c>
    </row>
    <row r="81" spans="1:46" ht="17.399999999999999" x14ac:dyDescent="0.3">
      <c r="A81">
        <v>8.0495356037151702E-2</v>
      </c>
      <c r="B81">
        <v>3.2507739938080503E-2</v>
      </c>
      <c r="C81" t="s">
        <v>158</v>
      </c>
      <c r="D81">
        <v>0.89473684210526305</v>
      </c>
      <c r="E81">
        <v>2.4767801857585099E-2</v>
      </c>
      <c r="F81">
        <v>7.2755417956656299E-2</v>
      </c>
      <c r="G81">
        <v>7.7399380804953604E-3</v>
      </c>
      <c r="H81">
        <v>1000</v>
      </c>
      <c r="I81">
        <f t="shared" si="18"/>
        <v>80.495356037151709</v>
      </c>
      <c r="J81">
        <f t="shared" si="19"/>
        <v>32.507739938080505</v>
      </c>
      <c r="K81">
        <v>0.89732431247766198</v>
      </c>
      <c r="L81">
        <v>2.2180331485186298E-2</v>
      </c>
      <c r="M81">
        <v>7.0167947584257498E-2</v>
      </c>
      <c r="N81">
        <v>1.032740845289421E-2</v>
      </c>
      <c r="O81">
        <f t="shared" si="23"/>
        <v>897</v>
      </c>
      <c r="P81">
        <f t="shared" si="23"/>
        <v>22</v>
      </c>
      <c r="Q81">
        <f t="shared" si="23"/>
        <v>70</v>
      </c>
      <c r="R81">
        <f t="shared" si="20"/>
        <v>10</v>
      </c>
      <c r="S81">
        <f t="shared" si="24"/>
        <v>895</v>
      </c>
      <c r="T81">
        <f t="shared" si="24"/>
        <v>25</v>
      </c>
      <c r="U81">
        <f t="shared" si="24"/>
        <v>73</v>
      </c>
      <c r="V81">
        <f t="shared" si="21"/>
        <v>8</v>
      </c>
      <c r="W81">
        <f t="shared" si="25"/>
        <v>4.4692737430167594E-3</v>
      </c>
      <c r="X81">
        <f t="shared" si="25"/>
        <v>0.36</v>
      </c>
      <c r="Y81">
        <f t="shared" si="25"/>
        <v>0.12328767123287671</v>
      </c>
      <c r="Z81">
        <f t="shared" si="25"/>
        <v>0.5</v>
      </c>
      <c r="AA81" s="6">
        <f t="shared" si="26"/>
        <v>0.98775694497589339</v>
      </c>
      <c r="AB81" t="str">
        <f t="shared" si="27"/>
        <v>identical</v>
      </c>
      <c r="AC81" t="str">
        <f t="shared" si="28"/>
        <v>identical</v>
      </c>
      <c r="AD81" s="11"/>
      <c r="AF81">
        <f t="shared" si="29"/>
        <v>890</v>
      </c>
      <c r="AG81">
        <f t="shared" si="30"/>
        <v>30</v>
      </c>
      <c r="AH81">
        <f t="shared" si="31"/>
        <v>78</v>
      </c>
      <c r="AI81">
        <f t="shared" si="32"/>
        <v>3</v>
      </c>
      <c r="AJ81">
        <f t="shared" si="33"/>
        <v>2.7932960893854747E-2</v>
      </c>
      <c r="AK81">
        <f t="shared" si="33"/>
        <v>1</v>
      </c>
      <c r="AL81">
        <f t="shared" si="33"/>
        <v>0.34246575342465752</v>
      </c>
      <c r="AM81">
        <f t="shared" si="22"/>
        <v>3.125</v>
      </c>
      <c r="AO81">
        <f t="shared" si="34"/>
        <v>4.4953987143185126</v>
      </c>
      <c r="AP81">
        <v>7.8150000000000004</v>
      </c>
      <c r="AQ81">
        <v>6.2510000000000003</v>
      </c>
      <c r="AR81">
        <f t="shared" si="37"/>
        <v>78</v>
      </c>
      <c r="AS81" t="str">
        <f t="shared" si="35"/>
        <v>independent</v>
      </c>
      <c r="AT81" t="str">
        <f t="shared" si="36"/>
        <v>independent</v>
      </c>
    </row>
    <row r="82" spans="1:46" ht="17.399999999999999" x14ac:dyDescent="0.3">
      <c r="A82">
        <v>6.4008394543546704E-2</v>
      </c>
      <c r="B82">
        <v>2.9031129765652301E-2</v>
      </c>
      <c r="C82" t="s">
        <v>159</v>
      </c>
      <c r="D82">
        <v>0.91465547394193802</v>
      </c>
      <c r="E82">
        <v>2.1336131514515601E-2</v>
      </c>
      <c r="F82">
        <v>5.6313396292409897E-2</v>
      </c>
      <c r="G82">
        <v>7.6949982511367596E-3</v>
      </c>
      <c r="H82">
        <v>1000</v>
      </c>
      <c r="I82">
        <f t="shared" si="18"/>
        <v>64.0083945435467</v>
      </c>
      <c r="J82">
        <f t="shared" si="19"/>
        <v>29.031129765652302</v>
      </c>
      <c r="K82">
        <v>0.91506875560396317</v>
      </c>
      <c r="L82">
        <v>2.092284985249019E-2</v>
      </c>
      <c r="M82">
        <v>5.5900114630384592E-2</v>
      </c>
      <c r="N82">
        <v>8.1082799131621149E-3</v>
      </c>
      <c r="O82">
        <f t="shared" si="23"/>
        <v>915</v>
      </c>
      <c r="P82">
        <f t="shared" si="23"/>
        <v>21</v>
      </c>
      <c r="Q82">
        <f t="shared" si="23"/>
        <v>56</v>
      </c>
      <c r="R82">
        <f t="shared" si="20"/>
        <v>8</v>
      </c>
      <c r="S82">
        <f t="shared" si="24"/>
        <v>915</v>
      </c>
      <c r="T82">
        <f t="shared" si="24"/>
        <v>21</v>
      </c>
      <c r="U82">
        <f t="shared" si="24"/>
        <v>56</v>
      </c>
      <c r="V82">
        <f t="shared" si="21"/>
        <v>8</v>
      </c>
      <c r="W82">
        <f t="shared" si="25"/>
        <v>0</v>
      </c>
      <c r="X82">
        <f t="shared" si="25"/>
        <v>0</v>
      </c>
      <c r="Y82">
        <f t="shared" si="25"/>
        <v>0</v>
      </c>
      <c r="Z82">
        <f t="shared" si="25"/>
        <v>0</v>
      </c>
      <c r="AA82" s="6">
        <f t="shared" si="26"/>
        <v>0</v>
      </c>
      <c r="AB82" t="str">
        <f t="shared" si="27"/>
        <v>identical</v>
      </c>
      <c r="AC82" t="str">
        <f t="shared" si="28"/>
        <v>identical</v>
      </c>
      <c r="AD82" s="11"/>
      <c r="AF82">
        <f t="shared" si="29"/>
        <v>909</v>
      </c>
      <c r="AG82">
        <f t="shared" si="30"/>
        <v>27</v>
      </c>
      <c r="AH82">
        <f t="shared" si="31"/>
        <v>62</v>
      </c>
      <c r="AI82">
        <f t="shared" si="32"/>
        <v>2</v>
      </c>
      <c r="AJ82">
        <f t="shared" si="33"/>
        <v>3.9344262295081971E-2</v>
      </c>
      <c r="AK82">
        <f t="shared" si="33"/>
        <v>1.7142857142857142</v>
      </c>
      <c r="AL82">
        <f t="shared" si="33"/>
        <v>0.6428571428571429</v>
      </c>
      <c r="AM82">
        <f t="shared" si="22"/>
        <v>4.5</v>
      </c>
      <c r="AO82">
        <f t="shared" si="34"/>
        <v>6.8964871194379391</v>
      </c>
      <c r="AP82">
        <v>7.8150000000000004</v>
      </c>
      <c r="AQ82">
        <v>6.2510000000000003</v>
      </c>
      <c r="AR82">
        <f t="shared" si="37"/>
        <v>79</v>
      </c>
      <c r="AS82" t="str">
        <f t="shared" si="35"/>
        <v>independent</v>
      </c>
      <c r="AT82" t="str">
        <f t="shared" si="36"/>
        <v>dependent</v>
      </c>
    </row>
    <row r="83" spans="1:46" ht="17.399999999999999" x14ac:dyDescent="0.3">
      <c r="A83">
        <v>0.104460093896714</v>
      </c>
      <c r="B83">
        <v>3.1103286384976499E-2</v>
      </c>
      <c r="C83" t="s">
        <v>160</v>
      </c>
      <c r="D83">
        <v>0.87969483568075102</v>
      </c>
      <c r="E83">
        <v>1.5845070422535201E-2</v>
      </c>
      <c r="F83">
        <v>8.9201877934272297E-2</v>
      </c>
      <c r="G83">
        <v>1.5258215962441301E-2</v>
      </c>
      <c r="H83">
        <v>1000</v>
      </c>
      <c r="I83">
        <f t="shared" si="18"/>
        <v>104.460093896714</v>
      </c>
      <c r="J83">
        <f t="shared" si="19"/>
        <v>31.103286384976499</v>
      </c>
      <c r="K83">
        <v>0.87624206694572748</v>
      </c>
      <c r="L83">
        <v>1.9297839157558599E-2</v>
      </c>
      <c r="M83">
        <v>9.2654646669296098E-2</v>
      </c>
      <c r="N83">
        <v>1.1805447227417909E-2</v>
      </c>
      <c r="O83">
        <f t="shared" si="23"/>
        <v>876</v>
      </c>
      <c r="P83">
        <f t="shared" si="23"/>
        <v>19</v>
      </c>
      <c r="Q83">
        <f t="shared" si="23"/>
        <v>93</v>
      </c>
      <c r="R83">
        <f t="shared" si="20"/>
        <v>12</v>
      </c>
      <c r="S83">
        <f t="shared" si="24"/>
        <v>880</v>
      </c>
      <c r="T83">
        <f t="shared" si="24"/>
        <v>16</v>
      </c>
      <c r="U83">
        <f t="shared" si="24"/>
        <v>89</v>
      </c>
      <c r="V83">
        <f t="shared" si="21"/>
        <v>15</v>
      </c>
      <c r="W83">
        <f t="shared" si="25"/>
        <v>1.8181818181818181E-2</v>
      </c>
      <c r="X83">
        <f t="shared" si="25"/>
        <v>0.5625</v>
      </c>
      <c r="Y83">
        <f t="shared" si="25"/>
        <v>0.1797752808988764</v>
      </c>
      <c r="Z83">
        <f t="shared" si="25"/>
        <v>0.6</v>
      </c>
      <c r="AA83" s="6">
        <f t="shared" si="26"/>
        <v>1.3604570990806946</v>
      </c>
      <c r="AB83" t="str">
        <f t="shared" si="27"/>
        <v>identical</v>
      </c>
      <c r="AC83" t="str">
        <f t="shared" si="28"/>
        <v>identical</v>
      </c>
      <c r="AD83" s="11"/>
      <c r="AF83">
        <f t="shared" si="29"/>
        <v>868</v>
      </c>
      <c r="AG83">
        <f t="shared" si="30"/>
        <v>28</v>
      </c>
      <c r="AH83">
        <f t="shared" si="31"/>
        <v>101</v>
      </c>
      <c r="AI83">
        <f t="shared" si="32"/>
        <v>3</v>
      </c>
      <c r="AJ83">
        <f t="shared" si="33"/>
        <v>0.16363636363636364</v>
      </c>
      <c r="AK83">
        <f t="shared" si="33"/>
        <v>9</v>
      </c>
      <c r="AL83">
        <f t="shared" si="33"/>
        <v>1.6179775280898876</v>
      </c>
      <c r="AM83">
        <f t="shared" si="22"/>
        <v>9.6</v>
      </c>
      <c r="AO83">
        <f t="shared" si="34"/>
        <v>20.381613891726253</v>
      </c>
      <c r="AP83">
        <v>7.8150000000000004</v>
      </c>
      <c r="AQ83">
        <v>6.2510000000000003</v>
      </c>
      <c r="AR83">
        <f t="shared" si="37"/>
        <v>80</v>
      </c>
      <c r="AS83" t="str">
        <f t="shared" si="35"/>
        <v>dependent</v>
      </c>
      <c r="AT83" t="str">
        <f t="shared" si="36"/>
        <v>dependent</v>
      </c>
    </row>
    <row r="84" spans="1:46" ht="17.399999999999999" x14ac:dyDescent="0.3">
      <c r="A84">
        <v>0.10606060606060599</v>
      </c>
      <c r="B84">
        <v>2.8138528138528102E-2</v>
      </c>
      <c r="C84" t="s">
        <v>161</v>
      </c>
      <c r="D84">
        <v>0.87445887445887405</v>
      </c>
      <c r="E84">
        <v>1.9480519480519501E-2</v>
      </c>
      <c r="F84">
        <v>9.7402597402597393E-2</v>
      </c>
      <c r="G84">
        <v>8.6580086580086597E-3</v>
      </c>
      <c r="H84">
        <v>1000</v>
      </c>
      <c r="I84">
        <f t="shared" si="18"/>
        <v>106.06060606060599</v>
      </c>
      <c r="J84">
        <f t="shared" si="19"/>
        <v>28.138528138528102</v>
      </c>
      <c r="K84">
        <v>0.87674326516087553</v>
      </c>
      <c r="L84">
        <v>1.7196128778518428E-2</v>
      </c>
      <c r="M84">
        <v>9.5118206700596314E-2</v>
      </c>
      <c r="N84">
        <v>1.094239936000967E-2</v>
      </c>
      <c r="O84">
        <f t="shared" si="23"/>
        <v>877</v>
      </c>
      <c r="P84">
        <f t="shared" si="23"/>
        <v>17</v>
      </c>
      <c r="Q84">
        <f t="shared" si="23"/>
        <v>95</v>
      </c>
      <c r="R84">
        <f t="shared" si="20"/>
        <v>11</v>
      </c>
      <c r="S84">
        <f t="shared" si="24"/>
        <v>874</v>
      </c>
      <c r="T84">
        <f t="shared" si="24"/>
        <v>19</v>
      </c>
      <c r="U84">
        <f t="shared" si="24"/>
        <v>97</v>
      </c>
      <c r="V84">
        <f t="shared" si="21"/>
        <v>9</v>
      </c>
      <c r="W84">
        <f t="shared" si="25"/>
        <v>1.0297482837528604E-2</v>
      </c>
      <c r="X84">
        <f t="shared" si="25"/>
        <v>0.21052631578947367</v>
      </c>
      <c r="Y84">
        <f t="shared" si="25"/>
        <v>4.1237113402061855E-2</v>
      </c>
      <c r="Z84">
        <f t="shared" si="25"/>
        <v>0.44444444444444442</v>
      </c>
      <c r="AA84" s="6">
        <f t="shared" si="26"/>
        <v>0.70650535647350854</v>
      </c>
      <c r="AB84" t="str">
        <f t="shared" si="27"/>
        <v>identical</v>
      </c>
      <c r="AC84" t="str">
        <f t="shared" si="28"/>
        <v>identical</v>
      </c>
      <c r="AD84" s="11"/>
      <c r="AF84">
        <f t="shared" si="29"/>
        <v>869</v>
      </c>
      <c r="AG84">
        <f t="shared" si="30"/>
        <v>25</v>
      </c>
      <c r="AH84">
        <f t="shared" si="31"/>
        <v>103</v>
      </c>
      <c r="AI84">
        <f t="shared" si="32"/>
        <v>3</v>
      </c>
      <c r="AJ84">
        <f t="shared" si="33"/>
        <v>2.8604118993135013E-2</v>
      </c>
      <c r="AK84">
        <f t="shared" si="33"/>
        <v>1.8947368421052631</v>
      </c>
      <c r="AL84">
        <f t="shared" si="33"/>
        <v>0.37113402061855671</v>
      </c>
      <c r="AM84">
        <f t="shared" si="22"/>
        <v>4</v>
      </c>
      <c r="AO84">
        <f t="shared" si="34"/>
        <v>6.294474981716955</v>
      </c>
      <c r="AP84">
        <v>7.8150000000000004</v>
      </c>
      <c r="AQ84">
        <v>6.2510000000000003</v>
      </c>
      <c r="AR84">
        <f t="shared" si="37"/>
        <v>81</v>
      </c>
      <c r="AS84" t="str">
        <f t="shared" si="35"/>
        <v>independent</v>
      </c>
      <c r="AT84" t="str">
        <f t="shared" si="36"/>
        <v>dependent</v>
      </c>
    </row>
    <row r="85" spans="1:46" ht="17.399999999999999" x14ac:dyDescent="0.3">
      <c r="A85">
        <v>0.14179104477611901</v>
      </c>
      <c r="B85">
        <v>3.4825870646766198E-2</v>
      </c>
      <c r="C85" t="s">
        <v>162</v>
      </c>
      <c r="D85">
        <v>0.83582089552238803</v>
      </c>
      <c r="E85">
        <v>2.2388059701492501E-2</v>
      </c>
      <c r="F85">
        <v>0.12935323383084599</v>
      </c>
      <c r="G85">
        <v>1.24378109452736E-2</v>
      </c>
      <c r="H85">
        <v>1000</v>
      </c>
      <c r="I85">
        <f t="shared" si="18"/>
        <v>141.79104477611901</v>
      </c>
      <c r="J85">
        <f t="shared" si="19"/>
        <v>34.825870646766198</v>
      </c>
      <c r="K85">
        <v>0.83925915445024468</v>
      </c>
      <c r="L85">
        <v>1.8949800773636259E-2</v>
      </c>
      <c r="M85">
        <v>0.12591497490298911</v>
      </c>
      <c r="N85">
        <v>1.5876069873129939E-2</v>
      </c>
      <c r="O85">
        <f t="shared" si="23"/>
        <v>839</v>
      </c>
      <c r="P85">
        <f t="shared" si="23"/>
        <v>19</v>
      </c>
      <c r="Q85">
        <f t="shared" si="23"/>
        <v>126</v>
      </c>
      <c r="R85">
        <f t="shared" si="20"/>
        <v>16</v>
      </c>
      <c r="S85">
        <f t="shared" si="24"/>
        <v>836</v>
      </c>
      <c r="T85">
        <f t="shared" si="24"/>
        <v>22</v>
      </c>
      <c r="U85">
        <f t="shared" si="24"/>
        <v>129</v>
      </c>
      <c r="V85">
        <f t="shared" si="21"/>
        <v>12</v>
      </c>
      <c r="W85">
        <f t="shared" si="25"/>
        <v>1.076555023923445E-2</v>
      </c>
      <c r="X85">
        <f t="shared" si="25"/>
        <v>0.40909090909090912</v>
      </c>
      <c r="Y85">
        <f t="shared" si="25"/>
        <v>6.9767441860465115E-2</v>
      </c>
      <c r="Z85">
        <f t="shared" si="25"/>
        <v>1.3333333333333333</v>
      </c>
      <c r="AA85" s="6">
        <f t="shared" si="26"/>
        <v>1.822957234523942</v>
      </c>
      <c r="AB85" t="str">
        <f t="shared" si="27"/>
        <v>identical</v>
      </c>
      <c r="AC85" t="str">
        <f t="shared" si="28"/>
        <v>identical</v>
      </c>
      <c r="AD85" s="11"/>
      <c r="AF85">
        <f t="shared" si="29"/>
        <v>828</v>
      </c>
      <c r="AG85">
        <f t="shared" si="30"/>
        <v>30</v>
      </c>
      <c r="AH85">
        <f t="shared" si="31"/>
        <v>137</v>
      </c>
      <c r="AI85">
        <f t="shared" si="32"/>
        <v>5</v>
      </c>
      <c r="AJ85">
        <f t="shared" si="33"/>
        <v>7.6555023923444973E-2</v>
      </c>
      <c r="AK85">
        <f t="shared" si="33"/>
        <v>2.9090909090909092</v>
      </c>
      <c r="AL85">
        <f t="shared" si="33"/>
        <v>0.49612403100775193</v>
      </c>
      <c r="AM85">
        <f t="shared" si="22"/>
        <v>4.083333333333333</v>
      </c>
      <c r="AO85">
        <f t="shared" si="34"/>
        <v>7.5651032973554386</v>
      </c>
      <c r="AP85">
        <v>7.8150000000000004</v>
      </c>
      <c r="AQ85">
        <v>6.2510000000000003</v>
      </c>
      <c r="AR85">
        <f t="shared" si="37"/>
        <v>82</v>
      </c>
      <c r="AS85" t="str">
        <f t="shared" si="35"/>
        <v>independent</v>
      </c>
      <c r="AT85" t="str">
        <f t="shared" si="36"/>
        <v>dependent</v>
      </c>
    </row>
    <row r="86" spans="1:46" ht="17.399999999999999" x14ac:dyDescent="0.3">
      <c r="A86">
        <v>8.2608695652173894E-2</v>
      </c>
      <c r="B86">
        <v>2.4637681159420301E-2</v>
      </c>
      <c r="C86" t="s">
        <v>163</v>
      </c>
      <c r="D86">
        <v>0.90579710144927505</v>
      </c>
      <c r="E86">
        <v>1.15942028985507E-2</v>
      </c>
      <c r="F86">
        <v>6.9565217391304293E-2</v>
      </c>
      <c r="G86">
        <v>1.3043478260869599E-2</v>
      </c>
      <c r="H86">
        <v>1000</v>
      </c>
      <c r="I86">
        <f t="shared" si="18"/>
        <v>82.608695652173893</v>
      </c>
      <c r="J86">
        <f t="shared" si="19"/>
        <v>24.6376811594203</v>
      </c>
      <c r="K86">
        <v>0.9010599768555666</v>
      </c>
      <c r="L86">
        <v>1.6331327492259521E-2</v>
      </c>
      <c r="M86">
        <v>7.4302341985013121E-2</v>
      </c>
      <c r="N86">
        <v>8.3063536671607787E-3</v>
      </c>
      <c r="O86">
        <f t="shared" si="23"/>
        <v>901</v>
      </c>
      <c r="P86">
        <f t="shared" si="23"/>
        <v>16</v>
      </c>
      <c r="Q86">
        <f t="shared" si="23"/>
        <v>74</v>
      </c>
      <c r="R86">
        <f t="shared" si="20"/>
        <v>8</v>
      </c>
      <c r="S86">
        <f t="shared" si="24"/>
        <v>906</v>
      </c>
      <c r="T86">
        <f t="shared" si="24"/>
        <v>12</v>
      </c>
      <c r="U86">
        <f t="shared" si="24"/>
        <v>70</v>
      </c>
      <c r="V86">
        <f t="shared" si="21"/>
        <v>13</v>
      </c>
      <c r="W86">
        <f t="shared" si="25"/>
        <v>2.759381898454746E-2</v>
      </c>
      <c r="X86">
        <f t="shared" si="25"/>
        <v>1.3333333333333333</v>
      </c>
      <c r="Y86">
        <f t="shared" si="25"/>
        <v>0.22857142857142856</v>
      </c>
      <c r="Z86">
        <f t="shared" si="25"/>
        <v>1.9230769230769231</v>
      </c>
      <c r="AA86" s="6">
        <f t="shared" si="26"/>
        <v>3.5125755039662323</v>
      </c>
      <c r="AB86" t="str">
        <f t="shared" si="27"/>
        <v>identical</v>
      </c>
      <c r="AC86" t="str">
        <f t="shared" si="28"/>
        <v>identical</v>
      </c>
      <c r="AD86" s="11"/>
      <c r="AF86">
        <f t="shared" si="29"/>
        <v>895</v>
      </c>
      <c r="AG86">
        <f t="shared" si="30"/>
        <v>23</v>
      </c>
      <c r="AH86">
        <f t="shared" si="31"/>
        <v>81</v>
      </c>
      <c r="AI86">
        <f t="shared" si="32"/>
        <v>2</v>
      </c>
      <c r="AJ86">
        <f t="shared" si="33"/>
        <v>0.1335540838852097</v>
      </c>
      <c r="AK86">
        <f t="shared" si="33"/>
        <v>10.083333333333334</v>
      </c>
      <c r="AL86">
        <f t="shared" si="33"/>
        <v>1.7285714285714286</v>
      </c>
      <c r="AM86">
        <f t="shared" si="22"/>
        <v>9.3076923076923084</v>
      </c>
      <c r="AO86">
        <f t="shared" si="34"/>
        <v>21.253151153482278</v>
      </c>
      <c r="AP86">
        <v>7.8150000000000004</v>
      </c>
      <c r="AQ86">
        <v>6.2510000000000003</v>
      </c>
      <c r="AR86">
        <f t="shared" si="37"/>
        <v>83</v>
      </c>
      <c r="AS86" t="str">
        <f t="shared" si="35"/>
        <v>dependent</v>
      </c>
      <c r="AT86" t="str">
        <f t="shared" si="36"/>
        <v>dependent</v>
      </c>
    </row>
    <row r="87" spans="1:46" ht="17.399999999999999" x14ac:dyDescent="0.3">
      <c r="A87">
        <v>4.8000000000000001E-2</v>
      </c>
      <c r="B87">
        <v>1.9199999999999998E-2</v>
      </c>
      <c r="C87" t="s">
        <v>164</v>
      </c>
      <c r="D87">
        <v>0.93600000000000005</v>
      </c>
      <c r="E87">
        <v>1.6E-2</v>
      </c>
      <c r="F87">
        <v>4.48E-2</v>
      </c>
      <c r="G87">
        <v>3.2000000000000002E-3</v>
      </c>
      <c r="H87">
        <v>1000</v>
      </c>
      <c r="I87">
        <f t="shared" si="18"/>
        <v>48</v>
      </c>
      <c r="J87">
        <f t="shared" si="19"/>
        <v>19.2</v>
      </c>
      <c r="K87">
        <v>0.93766564201729263</v>
      </c>
      <c r="L87">
        <v>1.433435798270727E-2</v>
      </c>
      <c r="M87">
        <v>4.3134357982707268E-2</v>
      </c>
      <c r="N87">
        <v>4.8656420172927253E-3</v>
      </c>
      <c r="O87">
        <f t="shared" si="23"/>
        <v>938</v>
      </c>
      <c r="P87">
        <f t="shared" si="23"/>
        <v>14</v>
      </c>
      <c r="Q87">
        <f t="shared" si="23"/>
        <v>43</v>
      </c>
      <c r="R87">
        <f t="shared" si="20"/>
        <v>5</v>
      </c>
      <c r="S87">
        <f t="shared" si="24"/>
        <v>936</v>
      </c>
      <c r="T87">
        <f t="shared" si="24"/>
        <v>16</v>
      </c>
      <c r="U87">
        <f t="shared" si="24"/>
        <v>45</v>
      </c>
      <c r="V87">
        <f t="shared" si="21"/>
        <v>3</v>
      </c>
      <c r="W87">
        <f t="shared" si="25"/>
        <v>4.2735042735042739E-3</v>
      </c>
      <c r="X87">
        <f t="shared" si="25"/>
        <v>0.25</v>
      </c>
      <c r="Y87">
        <f t="shared" si="25"/>
        <v>8.8888888888888892E-2</v>
      </c>
      <c r="Z87">
        <f t="shared" si="25"/>
        <v>1.3333333333333333</v>
      </c>
      <c r="AA87" s="6">
        <f t="shared" si="26"/>
        <v>1.6764957264957263</v>
      </c>
      <c r="AB87" t="str">
        <f t="shared" si="27"/>
        <v>identical</v>
      </c>
      <c r="AC87" t="str">
        <f t="shared" si="28"/>
        <v>identical</v>
      </c>
      <c r="AD87" s="11"/>
      <c r="AF87">
        <f t="shared" si="29"/>
        <v>934</v>
      </c>
      <c r="AG87">
        <f t="shared" si="30"/>
        <v>18</v>
      </c>
      <c r="AH87">
        <f t="shared" si="31"/>
        <v>47</v>
      </c>
      <c r="AI87">
        <f t="shared" si="32"/>
        <v>1</v>
      </c>
      <c r="AJ87">
        <f t="shared" si="33"/>
        <v>4.2735042735042739E-3</v>
      </c>
      <c r="AK87">
        <f t="shared" si="33"/>
        <v>0.25</v>
      </c>
      <c r="AL87">
        <f t="shared" si="33"/>
        <v>8.8888888888888892E-2</v>
      </c>
      <c r="AM87">
        <f t="shared" si="22"/>
        <v>1.3333333333333333</v>
      </c>
      <c r="AO87">
        <f t="shared" si="34"/>
        <v>1.6764957264957263</v>
      </c>
      <c r="AP87">
        <v>7.8150000000000004</v>
      </c>
      <c r="AQ87">
        <v>6.2510000000000003</v>
      </c>
      <c r="AR87">
        <f t="shared" si="37"/>
        <v>84</v>
      </c>
      <c r="AS87" t="str">
        <f t="shared" si="35"/>
        <v>independent</v>
      </c>
      <c r="AT87" t="str">
        <f t="shared" si="36"/>
        <v>independent</v>
      </c>
    </row>
    <row r="88" spans="1:46" ht="17.399999999999999" x14ac:dyDescent="0.3">
      <c r="A88">
        <v>5.5214723926380403E-2</v>
      </c>
      <c r="B88">
        <v>2.6584867075664601E-2</v>
      </c>
      <c r="C88" t="s">
        <v>165</v>
      </c>
      <c r="D88">
        <v>0.93251533742331305</v>
      </c>
      <c r="E88">
        <v>1.22699386503067E-2</v>
      </c>
      <c r="F88">
        <v>4.0899795501022497E-2</v>
      </c>
      <c r="G88">
        <v>1.4314928425357899E-2</v>
      </c>
      <c r="H88">
        <v>1000</v>
      </c>
      <c r="I88">
        <f t="shared" si="18"/>
        <v>55.214723926380401</v>
      </c>
      <c r="J88">
        <f t="shared" si="19"/>
        <v>26.584867075664601</v>
      </c>
      <c r="K88">
        <v>0.925065898467482</v>
      </c>
      <c r="L88">
        <v>1.9719377606137518E-2</v>
      </c>
      <c r="M88">
        <v>4.8349234456853317E-2</v>
      </c>
      <c r="N88">
        <v>6.8654894695270802E-3</v>
      </c>
      <c r="O88">
        <f t="shared" si="23"/>
        <v>925</v>
      </c>
      <c r="P88">
        <f t="shared" si="23"/>
        <v>20</v>
      </c>
      <c r="Q88">
        <f t="shared" si="23"/>
        <v>48</v>
      </c>
      <c r="R88">
        <f t="shared" si="20"/>
        <v>7</v>
      </c>
      <c r="S88">
        <f t="shared" si="24"/>
        <v>933</v>
      </c>
      <c r="T88">
        <f t="shared" si="24"/>
        <v>12</v>
      </c>
      <c r="U88">
        <f t="shared" si="24"/>
        <v>41</v>
      </c>
      <c r="V88">
        <f t="shared" si="21"/>
        <v>14</v>
      </c>
      <c r="W88">
        <f t="shared" si="25"/>
        <v>6.8595927116827438E-2</v>
      </c>
      <c r="X88">
        <f t="shared" si="25"/>
        <v>5.333333333333333</v>
      </c>
      <c r="Y88">
        <f t="shared" si="25"/>
        <v>1.1951219512195121</v>
      </c>
      <c r="Z88">
        <f t="shared" si="25"/>
        <v>3.5</v>
      </c>
      <c r="AA88" s="6">
        <f t="shared" si="26"/>
        <v>10.097051211669672</v>
      </c>
      <c r="AB88" t="str">
        <f t="shared" si="27"/>
        <v>Significantly different</v>
      </c>
      <c r="AC88" t="str">
        <f t="shared" si="28"/>
        <v>Significantly different</v>
      </c>
      <c r="AD88" s="11"/>
      <c r="AF88">
        <f t="shared" si="29"/>
        <v>920</v>
      </c>
      <c r="AG88">
        <f t="shared" si="30"/>
        <v>25</v>
      </c>
      <c r="AH88">
        <f t="shared" si="31"/>
        <v>54</v>
      </c>
      <c r="AI88">
        <f t="shared" si="32"/>
        <v>1</v>
      </c>
      <c r="AJ88">
        <f t="shared" si="33"/>
        <v>0.18113612004287247</v>
      </c>
      <c r="AK88">
        <f t="shared" si="33"/>
        <v>14.083333333333334</v>
      </c>
      <c r="AL88">
        <f t="shared" si="33"/>
        <v>4.1219512195121952</v>
      </c>
      <c r="AM88">
        <f t="shared" si="22"/>
        <v>12.071428571428571</v>
      </c>
      <c r="AO88">
        <f t="shared" si="34"/>
        <v>30.457849244316975</v>
      </c>
      <c r="AP88">
        <v>7.8150000000000004</v>
      </c>
      <c r="AQ88">
        <v>6.2510000000000003</v>
      </c>
      <c r="AR88">
        <f t="shared" si="37"/>
        <v>85</v>
      </c>
      <c r="AS88" t="str">
        <f t="shared" si="35"/>
        <v>dependent</v>
      </c>
      <c r="AT88" t="str">
        <f t="shared" si="36"/>
        <v>dependent</v>
      </c>
    </row>
    <row r="89" spans="1:46" ht="17.399999999999999" x14ac:dyDescent="0.3">
      <c r="A89">
        <v>0.110674157303371</v>
      </c>
      <c r="B89">
        <v>4.8876404494381999E-2</v>
      </c>
      <c r="C89" t="s">
        <v>166</v>
      </c>
      <c r="D89">
        <v>0.86067415730337105</v>
      </c>
      <c r="E89">
        <v>2.8651685393258401E-2</v>
      </c>
      <c r="F89">
        <v>9.0449438202247198E-2</v>
      </c>
      <c r="G89">
        <v>2.0224719101123601E-2</v>
      </c>
      <c r="H89">
        <v>1000</v>
      </c>
      <c r="I89">
        <f t="shared" si="18"/>
        <v>110.674157303371</v>
      </c>
      <c r="J89">
        <f t="shared" si="19"/>
        <v>48.876404494382001</v>
      </c>
      <c r="K89">
        <v>0.85858718080685636</v>
      </c>
      <c r="L89">
        <v>3.0738661889772551E-2</v>
      </c>
      <c r="M89">
        <v>9.253641469876156E-2</v>
      </c>
      <c r="N89">
        <v>1.8137742604609451E-2</v>
      </c>
      <c r="O89">
        <f t="shared" si="23"/>
        <v>859</v>
      </c>
      <c r="P89">
        <f t="shared" si="23"/>
        <v>31</v>
      </c>
      <c r="Q89">
        <f t="shared" si="23"/>
        <v>93</v>
      </c>
      <c r="R89">
        <f t="shared" si="20"/>
        <v>18</v>
      </c>
      <c r="S89">
        <f t="shared" si="24"/>
        <v>861</v>
      </c>
      <c r="T89">
        <f t="shared" si="24"/>
        <v>29</v>
      </c>
      <c r="U89">
        <f t="shared" si="24"/>
        <v>90</v>
      </c>
      <c r="V89">
        <f t="shared" si="21"/>
        <v>20</v>
      </c>
      <c r="W89">
        <f t="shared" si="25"/>
        <v>4.6457607433217189E-3</v>
      </c>
      <c r="X89">
        <f t="shared" si="25"/>
        <v>0.13793103448275862</v>
      </c>
      <c r="Y89">
        <f t="shared" si="25"/>
        <v>0.1</v>
      </c>
      <c r="Z89">
        <f t="shared" si="25"/>
        <v>0.2</v>
      </c>
      <c r="AA89" s="6">
        <f t="shared" si="26"/>
        <v>0.44257679522608034</v>
      </c>
      <c r="AB89" t="str">
        <f t="shared" si="27"/>
        <v>identical</v>
      </c>
      <c r="AC89" t="str">
        <f t="shared" si="28"/>
        <v>identical</v>
      </c>
      <c r="AD89" s="11"/>
      <c r="AF89">
        <f t="shared" si="29"/>
        <v>846</v>
      </c>
      <c r="AG89">
        <f t="shared" si="30"/>
        <v>43</v>
      </c>
      <c r="AH89">
        <f t="shared" si="31"/>
        <v>105</v>
      </c>
      <c r="AI89">
        <f t="shared" si="32"/>
        <v>5</v>
      </c>
      <c r="AJ89">
        <f t="shared" si="33"/>
        <v>0.26132404181184671</v>
      </c>
      <c r="AK89">
        <f t="shared" si="33"/>
        <v>6.7586206896551726</v>
      </c>
      <c r="AL89">
        <f t="shared" si="33"/>
        <v>2.5</v>
      </c>
      <c r="AM89">
        <f t="shared" si="22"/>
        <v>11.25</v>
      </c>
      <c r="AO89">
        <f t="shared" si="34"/>
        <v>20.769944731467021</v>
      </c>
      <c r="AP89">
        <v>7.8150000000000004</v>
      </c>
      <c r="AQ89">
        <v>6.2510000000000003</v>
      </c>
      <c r="AR89">
        <f t="shared" si="37"/>
        <v>86</v>
      </c>
      <c r="AS89" t="str">
        <f t="shared" si="35"/>
        <v>dependent</v>
      </c>
      <c r="AT89" t="str">
        <f t="shared" si="36"/>
        <v>dependent</v>
      </c>
    </row>
    <row r="90" spans="1:46" ht="17.399999999999999" x14ac:dyDescent="0.3">
      <c r="A90">
        <v>0.10902255639097699</v>
      </c>
      <c r="B90">
        <v>2.8195488721804499E-2</v>
      </c>
      <c r="C90" t="s">
        <v>167</v>
      </c>
      <c r="D90">
        <v>0.87593984962406002</v>
      </c>
      <c r="E90">
        <v>1.50375939849624E-2</v>
      </c>
      <c r="F90">
        <v>9.5864661654135305E-2</v>
      </c>
      <c r="G90">
        <v>1.3157894736842099E-2</v>
      </c>
      <c r="H90">
        <v>1000</v>
      </c>
      <c r="I90">
        <f t="shared" si="18"/>
        <v>109.02255639097699</v>
      </c>
      <c r="J90">
        <f t="shared" si="19"/>
        <v>28.195488721804498</v>
      </c>
      <c r="K90">
        <v>0.87394232479567691</v>
      </c>
      <c r="L90">
        <v>1.7035118813346049E-2</v>
      </c>
      <c r="M90">
        <v>9.7862186482518543E-2</v>
      </c>
      <c r="N90">
        <v>1.1160369908458451E-2</v>
      </c>
      <c r="O90">
        <f t="shared" si="23"/>
        <v>874</v>
      </c>
      <c r="P90">
        <f t="shared" si="23"/>
        <v>17</v>
      </c>
      <c r="Q90">
        <f t="shared" si="23"/>
        <v>98</v>
      </c>
      <c r="R90">
        <f t="shared" si="20"/>
        <v>11</v>
      </c>
      <c r="S90">
        <f t="shared" si="24"/>
        <v>876</v>
      </c>
      <c r="T90">
        <f t="shared" si="24"/>
        <v>15</v>
      </c>
      <c r="U90">
        <f t="shared" si="24"/>
        <v>96</v>
      </c>
      <c r="V90">
        <f t="shared" si="21"/>
        <v>13</v>
      </c>
      <c r="W90">
        <f t="shared" si="25"/>
        <v>4.5662100456621002E-3</v>
      </c>
      <c r="X90">
        <f t="shared" si="25"/>
        <v>0.26666666666666666</v>
      </c>
      <c r="Y90">
        <f t="shared" si="25"/>
        <v>4.1666666666666664E-2</v>
      </c>
      <c r="Z90">
        <f t="shared" si="25"/>
        <v>0.30769230769230771</v>
      </c>
      <c r="AA90" s="6">
        <f t="shared" si="26"/>
        <v>0.6205918510713031</v>
      </c>
      <c r="AB90" t="str">
        <f t="shared" si="27"/>
        <v>identical</v>
      </c>
      <c r="AC90" t="str">
        <f t="shared" si="28"/>
        <v>identical</v>
      </c>
      <c r="AD90" s="11"/>
      <c r="AF90">
        <f t="shared" si="29"/>
        <v>866</v>
      </c>
      <c r="AG90">
        <f t="shared" si="30"/>
        <v>25</v>
      </c>
      <c r="AH90">
        <f t="shared" si="31"/>
        <v>106</v>
      </c>
      <c r="AI90">
        <f t="shared" si="32"/>
        <v>3</v>
      </c>
      <c r="AJ90">
        <f t="shared" si="33"/>
        <v>0.11415525114155251</v>
      </c>
      <c r="AK90">
        <f t="shared" si="33"/>
        <v>6.666666666666667</v>
      </c>
      <c r="AL90">
        <f t="shared" si="33"/>
        <v>1.0416666666666667</v>
      </c>
      <c r="AM90">
        <f t="shared" si="22"/>
        <v>7.6923076923076925</v>
      </c>
      <c r="AO90">
        <f t="shared" si="34"/>
        <v>15.51479627678258</v>
      </c>
      <c r="AP90">
        <v>7.8150000000000004</v>
      </c>
      <c r="AQ90">
        <v>6.2510000000000003</v>
      </c>
      <c r="AR90">
        <f t="shared" si="37"/>
        <v>87</v>
      </c>
      <c r="AS90" t="str">
        <f t="shared" si="35"/>
        <v>dependent</v>
      </c>
      <c r="AT90" t="str">
        <f t="shared" si="36"/>
        <v>dependent</v>
      </c>
    </row>
    <row r="91" spans="1:46" ht="17.399999999999999" x14ac:dyDescent="0.3">
      <c r="A91">
        <v>0.115569823434992</v>
      </c>
      <c r="B91">
        <v>3.8523274478330698E-2</v>
      </c>
      <c r="C91" t="s">
        <v>168</v>
      </c>
      <c r="D91">
        <v>0.86195826645264895</v>
      </c>
      <c r="E91">
        <v>2.2471910112359501E-2</v>
      </c>
      <c r="F91">
        <v>9.9518459069020904E-2</v>
      </c>
      <c r="G91">
        <v>1.6051364365971099E-2</v>
      </c>
      <c r="H91">
        <v>1000</v>
      </c>
      <c r="I91">
        <f t="shared" si="18"/>
        <v>115.569823434992</v>
      </c>
      <c r="J91">
        <f t="shared" si="19"/>
        <v>38.523274478330698</v>
      </c>
      <c r="K91">
        <v>0.86106722558714777</v>
      </c>
      <c r="L91">
        <v>2.3362950977860199E-2</v>
      </c>
      <c r="M91">
        <v>0.1004094999345215</v>
      </c>
      <c r="N91">
        <v>1.51603235004705E-2</v>
      </c>
      <c r="O91">
        <f t="shared" si="23"/>
        <v>861</v>
      </c>
      <c r="P91">
        <f t="shared" si="23"/>
        <v>23</v>
      </c>
      <c r="Q91">
        <f t="shared" si="23"/>
        <v>100</v>
      </c>
      <c r="R91">
        <f t="shared" si="20"/>
        <v>15</v>
      </c>
      <c r="S91">
        <f t="shared" si="24"/>
        <v>862</v>
      </c>
      <c r="T91">
        <f t="shared" si="24"/>
        <v>22</v>
      </c>
      <c r="U91">
        <f t="shared" si="24"/>
        <v>100</v>
      </c>
      <c r="V91">
        <f t="shared" si="21"/>
        <v>16</v>
      </c>
      <c r="W91">
        <f t="shared" si="25"/>
        <v>1.1600928074245939E-3</v>
      </c>
      <c r="X91">
        <f t="shared" si="25"/>
        <v>4.5454545454545456E-2</v>
      </c>
      <c r="Y91">
        <f t="shared" si="25"/>
        <v>0</v>
      </c>
      <c r="Z91">
        <f t="shared" si="25"/>
        <v>6.25E-2</v>
      </c>
      <c r="AA91" s="6">
        <f t="shared" si="26"/>
        <v>0.10911463826197004</v>
      </c>
      <c r="AB91" t="str">
        <f t="shared" si="27"/>
        <v>identical</v>
      </c>
      <c r="AC91" t="str">
        <f t="shared" si="28"/>
        <v>identical</v>
      </c>
      <c r="AD91" s="11"/>
      <c r="AF91">
        <f t="shared" si="29"/>
        <v>850</v>
      </c>
      <c r="AG91">
        <f t="shared" si="30"/>
        <v>34</v>
      </c>
      <c r="AH91">
        <f t="shared" si="31"/>
        <v>111</v>
      </c>
      <c r="AI91">
        <f t="shared" si="32"/>
        <v>4</v>
      </c>
      <c r="AJ91">
        <f t="shared" si="33"/>
        <v>0.16705336426914152</v>
      </c>
      <c r="AK91">
        <f t="shared" si="33"/>
        <v>6.5454545454545459</v>
      </c>
      <c r="AL91">
        <f t="shared" si="33"/>
        <v>1.21</v>
      </c>
      <c r="AM91">
        <f t="shared" si="22"/>
        <v>9</v>
      </c>
      <c r="AO91">
        <f t="shared" si="34"/>
        <v>16.922507909723688</v>
      </c>
      <c r="AP91">
        <v>7.8150000000000004</v>
      </c>
      <c r="AQ91">
        <v>6.2510000000000003</v>
      </c>
      <c r="AR91">
        <f t="shared" si="37"/>
        <v>88</v>
      </c>
      <c r="AS91" t="str">
        <f t="shared" si="35"/>
        <v>dependent</v>
      </c>
      <c r="AT91" t="str">
        <f t="shared" si="36"/>
        <v>dependent</v>
      </c>
    </row>
    <row r="92" spans="1:46" ht="17.399999999999999" x14ac:dyDescent="0.3">
      <c r="A92">
        <v>0.121986222732491</v>
      </c>
      <c r="B92">
        <v>3.8748564867967801E-2</v>
      </c>
      <c r="C92" t="s">
        <v>169</v>
      </c>
      <c r="D92">
        <v>0.86021814006888597</v>
      </c>
      <c r="E92">
        <v>1.7795637198622299E-2</v>
      </c>
      <c r="F92">
        <v>0.101033295063146</v>
      </c>
      <c r="G92">
        <v>2.0952927669345599E-2</v>
      </c>
      <c r="H92">
        <v>1000</v>
      </c>
      <c r="I92">
        <f t="shared" si="18"/>
        <v>121.986222732491</v>
      </c>
      <c r="J92">
        <f t="shared" si="19"/>
        <v>38.748564867967801</v>
      </c>
      <c r="K92">
        <v>0.85506559115659364</v>
      </c>
      <c r="L92">
        <v>2.2948186110915231E-2</v>
      </c>
      <c r="M92">
        <v>0.1061858439754384</v>
      </c>
      <c r="N92">
        <v>1.580037875705257E-2</v>
      </c>
      <c r="O92">
        <f t="shared" si="23"/>
        <v>855</v>
      </c>
      <c r="P92">
        <f t="shared" si="23"/>
        <v>23</v>
      </c>
      <c r="Q92">
        <f t="shared" si="23"/>
        <v>106</v>
      </c>
      <c r="R92">
        <f t="shared" si="20"/>
        <v>16</v>
      </c>
      <c r="S92">
        <f t="shared" si="24"/>
        <v>860</v>
      </c>
      <c r="T92">
        <f t="shared" si="24"/>
        <v>18</v>
      </c>
      <c r="U92">
        <f t="shared" si="24"/>
        <v>101</v>
      </c>
      <c r="V92">
        <f t="shared" si="21"/>
        <v>21</v>
      </c>
      <c r="W92">
        <f t="shared" si="25"/>
        <v>2.9069767441860465E-2</v>
      </c>
      <c r="X92">
        <f t="shared" si="25"/>
        <v>1.3888888888888888</v>
      </c>
      <c r="Y92">
        <f t="shared" si="25"/>
        <v>0.24752475247524752</v>
      </c>
      <c r="Z92">
        <f t="shared" si="25"/>
        <v>1.1904761904761905</v>
      </c>
      <c r="AA92" s="6">
        <f t="shared" si="26"/>
        <v>2.8559595992821873</v>
      </c>
      <c r="AB92" t="str">
        <f t="shared" si="27"/>
        <v>identical</v>
      </c>
      <c r="AC92" t="str">
        <f t="shared" si="28"/>
        <v>identical</v>
      </c>
      <c r="AD92" s="11"/>
      <c r="AF92">
        <f t="shared" si="29"/>
        <v>844</v>
      </c>
      <c r="AG92">
        <f t="shared" si="30"/>
        <v>34</v>
      </c>
      <c r="AH92">
        <f t="shared" si="31"/>
        <v>117</v>
      </c>
      <c r="AI92">
        <f t="shared" si="32"/>
        <v>5</v>
      </c>
      <c r="AJ92">
        <f t="shared" si="33"/>
        <v>0.29767441860465116</v>
      </c>
      <c r="AK92">
        <f t="shared" si="33"/>
        <v>14.222222222222221</v>
      </c>
      <c r="AL92">
        <f t="shared" si="33"/>
        <v>2.5346534653465347</v>
      </c>
      <c r="AM92">
        <f t="shared" si="22"/>
        <v>12.19047619047619</v>
      </c>
      <c r="AO92">
        <f t="shared" si="34"/>
        <v>29.245026296649595</v>
      </c>
      <c r="AP92">
        <v>7.8150000000000004</v>
      </c>
      <c r="AQ92">
        <v>6.2510000000000003</v>
      </c>
      <c r="AR92">
        <f t="shared" si="37"/>
        <v>89</v>
      </c>
      <c r="AS92" t="str">
        <f t="shared" si="35"/>
        <v>dependent</v>
      </c>
      <c r="AT92" t="str">
        <f t="shared" si="36"/>
        <v>dependent</v>
      </c>
    </row>
    <row r="93" spans="1:46" ht="17.399999999999999" x14ac:dyDescent="0.3">
      <c r="A93">
        <v>0.101871101871102</v>
      </c>
      <c r="B93">
        <v>2.0790020790020802E-2</v>
      </c>
      <c r="C93" t="s">
        <v>170</v>
      </c>
      <c r="D93">
        <v>0.88773388773388795</v>
      </c>
      <c r="E93">
        <v>1.0395010395010401E-2</v>
      </c>
      <c r="F93">
        <v>9.1476091476091495E-2</v>
      </c>
      <c r="G93">
        <v>1.0395010395010401E-2</v>
      </c>
      <c r="H93">
        <v>1000</v>
      </c>
      <c r="I93">
        <f t="shared" si="18"/>
        <v>101.871101871102</v>
      </c>
      <c r="J93">
        <f t="shared" si="19"/>
        <v>20.790020790020801</v>
      </c>
      <c r="K93">
        <v>0.88558337129409803</v>
      </c>
      <c r="L93">
        <v>1.254552683479997E-2</v>
      </c>
      <c r="M93">
        <v>9.3626607915881163E-2</v>
      </c>
      <c r="N93">
        <v>8.2444939552208333E-3</v>
      </c>
      <c r="O93">
        <f t="shared" si="23"/>
        <v>886</v>
      </c>
      <c r="P93">
        <f t="shared" si="23"/>
        <v>13</v>
      </c>
      <c r="Q93">
        <f t="shared" si="23"/>
        <v>94</v>
      </c>
      <c r="R93">
        <f t="shared" si="20"/>
        <v>8</v>
      </c>
      <c r="S93">
        <f t="shared" si="24"/>
        <v>888</v>
      </c>
      <c r="T93">
        <f t="shared" si="24"/>
        <v>10</v>
      </c>
      <c r="U93">
        <f t="shared" si="24"/>
        <v>91</v>
      </c>
      <c r="V93">
        <f t="shared" si="21"/>
        <v>10</v>
      </c>
      <c r="W93">
        <f t="shared" si="25"/>
        <v>4.5045045045045045E-3</v>
      </c>
      <c r="X93">
        <f t="shared" si="25"/>
        <v>0.9</v>
      </c>
      <c r="Y93">
        <f t="shared" si="25"/>
        <v>9.8901098901098897E-2</v>
      </c>
      <c r="Z93">
        <f t="shared" si="25"/>
        <v>0.4</v>
      </c>
      <c r="AA93" s="6">
        <f t="shared" si="26"/>
        <v>1.4034056034056035</v>
      </c>
      <c r="AB93" t="str">
        <f t="shared" si="27"/>
        <v>identical</v>
      </c>
      <c r="AC93" t="str">
        <f t="shared" si="28"/>
        <v>identical</v>
      </c>
      <c r="AD93" s="11"/>
      <c r="AF93">
        <f t="shared" si="29"/>
        <v>879</v>
      </c>
      <c r="AG93">
        <f t="shared" si="30"/>
        <v>19</v>
      </c>
      <c r="AH93">
        <f t="shared" si="31"/>
        <v>100</v>
      </c>
      <c r="AI93">
        <f t="shared" si="32"/>
        <v>2</v>
      </c>
      <c r="AJ93">
        <f t="shared" si="33"/>
        <v>9.1216216216216214E-2</v>
      </c>
      <c r="AK93">
        <f t="shared" si="33"/>
        <v>8.1</v>
      </c>
      <c r="AL93">
        <f t="shared" si="33"/>
        <v>0.89010989010989006</v>
      </c>
      <c r="AM93">
        <f t="shared" si="22"/>
        <v>6.4</v>
      </c>
      <c r="AO93">
        <f t="shared" si="34"/>
        <v>15.481326106326106</v>
      </c>
      <c r="AP93">
        <v>7.8150000000000004</v>
      </c>
      <c r="AQ93">
        <v>6.2510000000000003</v>
      </c>
      <c r="AR93">
        <f t="shared" si="37"/>
        <v>90</v>
      </c>
      <c r="AS93" t="str">
        <f t="shared" si="35"/>
        <v>dependent</v>
      </c>
      <c r="AT93" t="str">
        <f t="shared" si="36"/>
        <v>dependent</v>
      </c>
    </row>
    <row r="94" spans="1:46" ht="17.399999999999999" x14ac:dyDescent="0.3">
      <c r="A94">
        <v>6.18556701030928E-2</v>
      </c>
      <c r="B94">
        <v>2.6509572901325499E-2</v>
      </c>
      <c r="C94" t="s">
        <v>171</v>
      </c>
      <c r="D94">
        <v>0.92194403534609703</v>
      </c>
      <c r="E94">
        <v>1.6200294550809999E-2</v>
      </c>
      <c r="F94">
        <v>5.1546391752577303E-2</v>
      </c>
      <c r="G94">
        <v>1.03092783505155E-2</v>
      </c>
      <c r="H94">
        <v>1000</v>
      </c>
      <c r="I94">
        <f t="shared" si="18"/>
        <v>61.855670103092798</v>
      </c>
      <c r="J94">
        <f t="shared" si="19"/>
        <v>26.509572901325498</v>
      </c>
      <c r="K94">
        <v>0.91897829168442013</v>
      </c>
      <c r="L94">
        <v>1.916603821248709E-2</v>
      </c>
      <c r="M94">
        <v>5.4512135414254391E-2</v>
      </c>
      <c r="N94">
        <v>7.3435346888384061E-3</v>
      </c>
      <c r="O94">
        <f t="shared" si="23"/>
        <v>919</v>
      </c>
      <c r="P94">
        <f t="shared" si="23"/>
        <v>19</v>
      </c>
      <c r="Q94">
        <f t="shared" si="23"/>
        <v>55</v>
      </c>
      <c r="R94">
        <f t="shared" si="20"/>
        <v>7</v>
      </c>
      <c r="S94">
        <f t="shared" si="24"/>
        <v>922</v>
      </c>
      <c r="T94">
        <f t="shared" si="24"/>
        <v>16</v>
      </c>
      <c r="U94">
        <f t="shared" si="24"/>
        <v>52</v>
      </c>
      <c r="V94">
        <f t="shared" si="21"/>
        <v>10</v>
      </c>
      <c r="W94">
        <f t="shared" si="25"/>
        <v>9.7613882863340565E-3</v>
      </c>
      <c r="X94">
        <f t="shared" si="25"/>
        <v>0.5625</v>
      </c>
      <c r="Y94">
        <f t="shared" si="25"/>
        <v>0.17307692307692307</v>
      </c>
      <c r="Z94">
        <f t="shared" si="25"/>
        <v>0.9</v>
      </c>
      <c r="AA94" s="6">
        <f t="shared" si="26"/>
        <v>1.6453383113632571</v>
      </c>
      <c r="AB94" t="str">
        <f t="shared" si="27"/>
        <v>identical</v>
      </c>
      <c r="AC94" t="str">
        <f t="shared" si="28"/>
        <v>identical</v>
      </c>
      <c r="AD94" s="11"/>
      <c r="AF94">
        <f t="shared" si="29"/>
        <v>913</v>
      </c>
      <c r="AG94">
        <f t="shared" si="30"/>
        <v>25</v>
      </c>
      <c r="AH94">
        <f t="shared" si="31"/>
        <v>60</v>
      </c>
      <c r="AI94">
        <f t="shared" si="32"/>
        <v>2</v>
      </c>
      <c r="AJ94">
        <f t="shared" si="33"/>
        <v>8.7852494577006501E-2</v>
      </c>
      <c r="AK94">
        <f t="shared" si="33"/>
        <v>5.0625</v>
      </c>
      <c r="AL94">
        <f t="shared" si="33"/>
        <v>1.2307692307692308</v>
      </c>
      <c r="AM94">
        <f t="shared" si="22"/>
        <v>6.4</v>
      </c>
      <c r="AO94">
        <f t="shared" si="34"/>
        <v>12.781121725346239</v>
      </c>
      <c r="AP94">
        <v>7.8150000000000004</v>
      </c>
      <c r="AQ94">
        <v>6.2510000000000003</v>
      </c>
      <c r="AR94">
        <f t="shared" si="37"/>
        <v>91</v>
      </c>
      <c r="AS94" t="str">
        <f t="shared" si="35"/>
        <v>dependent</v>
      </c>
      <c r="AT94" t="str">
        <f t="shared" si="36"/>
        <v>dependent</v>
      </c>
    </row>
    <row r="95" spans="1:46" ht="17.399999999999999" x14ac:dyDescent="0.3">
      <c r="A95">
        <v>0.12874493927125499</v>
      </c>
      <c r="B95">
        <v>2.5910931174089099E-2</v>
      </c>
      <c r="C95" t="s">
        <v>172</v>
      </c>
      <c r="D95">
        <v>0.85425101214574894</v>
      </c>
      <c r="E95">
        <v>1.7004048582995999E-2</v>
      </c>
      <c r="F95">
        <v>0.11983805668016199</v>
      </c>
      <c r="G95">
        <v>8.9068825910931203E-3</v>
      </c>
      <c r="H95">
        <v>1000</v>
      </c>
      <c r="I95">
        <f t="shared" si="18"/>
        <v>128.74493927125499</v>
      </c>
      <c r="J95">
        <f t="shared" si="19"/>
        <v>25.9109311740891</v>
      </c>
      <c r="K95">
        <v>0.85688153097053754</v>
      </c>
      <c r="L95">
        <v>1.437352975820754E-2</v>
      </c>
      <c r="M95">
        <v>0.1172075378553734</v>
      </c>
      <c r="N95">
        <v>1.1537401415881559E-2</v>
      </c>
      <c r="O95">
        <f t="shared" si="23"/>
        <v>857</v>
      </c>
      <c r="P95">
        <f t="shared" si="23"/>
        <v>14</v>
      </c>
      <c r="Q95">
        <f t="shared" si="23"/>
        <v>117</v>
      </c>
      <c r="R95">
        <f t="shared" si="20"/>
        <v>12</v>
      </c>
      <c r="S95">
        <f t="shared" si="24"/>
        <v>854</v>
      </c>
      <c r="T95">
        <f t="shared" si="24"/>
        <v>17</v>
      </c>
      <c r="U95">
        <f t="shared" si="24"/>
        <v>120</v>
      </c>
      <c r="V95">
        <f t="shared" si="21"/>
        <v>9</v>
      </c>
      <c r="W95">
        <f t="shared" si="25"/>
        <v>1.0538641686182669E-2</v>
      </c>
      <c r="X95">
        <f t="shared" si="25"/>
        <v>0.52941176470588236</v>
      </c>
      <c r="Y95">
        <f t="shared" si="25"/>
        <v>7.4999999999999997E-2</v>
      </c>
      <c r="Z95">
        <f t="shared" si="25"/>
        <v>1</v>
      </c>
      <c r="AA95" s="6">
        <f t="shared" si="26"/>
        <v>1.614950406392065</v>
      </c>
      <c r="AB95" t="str">
        <f t="shared" si="27"/>
        <v>identical</v>
      </c>
      <c r="AC95" t="str">
        <f t="shared" si="28"/>
        <v>identical</v>
      </c>
      <c r="AD95" s="11"/>
      <c r="AF95">
        <f t="shared" si="29"/>
        <v>849</v>
      </c>
      <c r="AG95">
        <f t="shared" si="30"/>
        <v>23</v>
      </c>
      <c r="AH95">
        <f t="shared" si="31"/>
        <v>125</v>
      </c>
      <c r="AI95">
        <f t="shared" si="32"/>
        <v>3</v>
      </c>
      <c r="AJ95">
        <f t="shared" si="33"/>
        <v>2.9274004683840751E-2</v>
      </c>
      <c r="AK95">
        <f t="shared" si="33"/>
        <v>2.1176470588235294</v>
      </c>
      <c r="AL95">
        <f t="shared" si="33"/>
        <v>0.20833333333333334</v>
      </c>
      <c r="AM95">
        <f t="shared" si="22"/>
        <v>4</v>
      </c>
      <c r="AO95">
        <f t="shared" si="34"/>
        <v>6.3552543968407038</v>
      </c>
      <c r="AP95">
        <v>7.8150000000000004</v>
      </c>
      <c r="AQ95">
        <v>6.2510000000000003</v>
      </c>
      <c r="AR95">
        <f t="shared" si="37"/>
        <v>92</v>
      </c>
      <c r="AS95" t="str">
        <f t="shared" si="35"/>
        <v>independent</v>
      </c>
      <c r="AT95" t="str">
        <f t="shared" si="36"/>
        <v>dependent</v>
      </c>
    </row>
    <row r="96" spans="1:46" ht="17.399999999999999" x14ac:dyDescent="0.3">
      <c r="A96">
        <v>8.1159420289855094E-2</v>
      </c>
      <c r="B96">
        <v>1.8840579710144901E-2</v>
      </c>
      <c r="C96" t="s">
        <v>173</v>
      </c>
      <c r="D96">
        <v>0.90869565217391302</v>
      </c>
      <c r="E96">
        <v>1.0144927536231901E-2</v>
      </c>
      <c r="F96">
        <v>7.2463768115942004E-2</v>
      </c>
      <c r="G96">
        <v>8.6956521739130401E-3</v>
      </c>
      <c r="H96">
        <v>1000</v>
      </c>
      <c r="I96">
        <f t="shared" si="18"/>
        <v>81.159420289855092</v>
      </c>
      <c r="J96">
        <f t="shared" si="19"/>
        <v>18.840579710144901</v>
      </c>
      <c r="K96">
        <v>0.90659191967955732</v>
      </c>
      <c r="L96">
        <v>1.224866003058756E-2</v>
      </c>
      <c r="M96">
        <v>7.4567500610297752E-2</v>
      </c>
      <c r="N96">
        <v>6.5919196795573443E-3</v>
      </c>
      <c r="O96">
        <f t="shared" si="23"/>
        <v>907</v>
      </c>
      <c r="P96">
        <f t="shared" si="23"/>
        <v>12</v>
      </c>
      <c r="Q96">
        <f t="shared" si="23"/>
        <v>75</v>
      </c>
      <c r="R96">
        <f t="shared" si="20"/>
        <v>7</v>
      </c>
      <c r="S96">
        <f t="shared" si="24"/>
        <v>909</v>
      </c>
      <c r="T96">
        <f t="shared" si="24"/>
        <v>10</v>
      </c>
      <c r="U96">
        <f t="shared" si="24"/>
        <v>72</v>
      </c>
      <c r="V96">
        <f t="shared" si="21"/>
        <v>9</v>
      </c>
      <c r="W96">
        <f t="shared" si="25"/>
        <v>4.4004400440044002E-3</v>
      </c>
      <c r="X96">
        <f t="shared" si="25"/>
        <v>0.4</v>
      </c>
      <c r="Y96">
        <f t="shared" si="25"/>
        <v>0.125</v>
      </c>
      <c r="Z96">
        <f t="shared" si="25"/>
        <v>0.44444444444444442</v>
      </c>
      <c r="AA96" s="6">
        <f t="shared" si="26"/>
        <v>0.97384488448844886</v>
      </c>
      <c r="AB96" t="str">
        <f t="shared" si="27"/>
        <v>identical</v>
      </c>
      <c r="AC96" t="str">
        <f t="shared" si="28"/>
        <v>identical</v>
      </c>
      <c r="AD96" s="11"/>
      <c r="AF96">
        <f t="shared" si="29"/>
        <v>902</v>
      </c>
      <c r="AG96">
        <f t="shared" si="30"/>
        <v>17</v>
      </c>
      <c r="AH96">
        <f t="shared" si="31"/>
        <v>80</v>
      </c>
      <c r="AI96">
        <f t="shared" si="32"/>
        <v>2</v>
      </c>
      <c r="AJ96">
        <f t="shared" si="33"/>
        <v>5.3905390539053903E-2</v>
      </c>
      <c r="AK96">
        <f t="shared" si="33"/>
        <v>4.9000000000000004</v>
      </c>
      <c r="AL96">
        <f t="shared" si="33"/>
        <v>0.88888888888888884</v>
      </c>
      <c r="AM96">
        <f t="shared" si="22"/>
        <v>5.4444444444444446</v>
      </c>
      <c r="AO96">
        <f t="shared" si="34"/>
        <v>11.287238723872388</v>
      </c>
      <c r="AP96">
        <v>7.8150000000000004</v>
      </c>
      <c r="AQ96">
        <v>6.2510000000000003</v>
      </c>
      <c r="AR96">
        <f t="shared" si="37"/>
        <v>93</v>
      </c>
      <c r="AS96" t="str">
        <f t="shared" si="35"/>
        <v>dependent</v>
      </c>
      <c r="AT96" t="str">
        <f t="shared" si="36"/>
        <v>dependent</v>
      </c>
    </row>
    <row r="97" spans="1:46" ht="17.399999999999999" x14ac:dyDescent="0.3">
      <c r="A97">
        <v>0.12976022566995801</v>
      </c>
      <c r="B97">
        <v>4.0902679830747503E-2</v>
      </c>
      <c r="C97" t="s">
        <v>174</v>
      </c>
      <c r="D97">
        <v>0.84908321579689705</v>
      </c>
      <c r="E97">
        <v>2.1156558533145301E-2</v>
      </c>
      <c r="F97">
        <v>0.110014104372355</v>
      </c>
      <c r="G97">
        <v>1.9746121297602299E-2</v>
      </c>
      <c r="H97">
        <v>1000</v>
      </c>
      <c r="I97">
        <f t="shared" si="18"/>
        <v>129.760225669958</v>
      </c>
      <c r="J97">
        <f t="shared" si="19"/>
        <v>40.902679830747502</v>
      </c>
      <c r="K97">
        <v>0.84659891234041151</v>
      </c>
      <c r="L97">
        <v>2.3640861989630529E-2</v>
      </c>
      <c r="M97">
        <v>0.112498407828841</v>
      </c>
      <c r="N97">
        <v>1.726181784111697E-2</v>
      </c>
      <c r="O97">
        <f t="shared" si="23"/>
        <v>847</v>
      </c>
      <c r="P97">
        <f t="shared" si="23"/>
        <v>24</v>
      </c>
      <c r="Q97">
        <f t="shared" si="23"/>
        <v>112</v>
      </c>
      <c r="R97">
        <f t="shared" si="20"/>
        <v>17</v>
      </c>
      <c r="S97">
        <f t="shared" si="24"/>
        <v>849</v>
      </c>
      <c r="T97">
        <f t="shared" si="24"/>
        <v>21</v>
      </c>
      <c r="U97">
        <f t="shared" si="24"/>
        <v>110</v>
      </c>
      <c r="V97">
        <f t="shared" si="21"/>
        <v>20</v>
      </c>
      <c r="W97">
        <f t="shared" si="25"/>
        <v>4.7114252061248524E-3</v>
      </c>
      <c r="X97">
        <f t="shared" si="25"/>
        <v>0.42857142857142855</v>
      </c>
      <c r="Y97">
        <f t="shared" si="25"/>
        <v>3.6363636363636362E-2</v>
      </c>
      <c r="Z97">
        <f t="shared" si="25"/>
        <v>0.45</v>
      </c>
      <c r="AA97" s="6">
        <f t="shared" si="26"/>
        <v>0.91964649014118982</v>
      </c>
      <c r="AB97" t="str">
        <f t="shared" si="27"/>
        <v>identical</v>
      </c>
      <c r="AC97" t="str">
        <f t="shared" si="28"/>
        <v>identical</v>
      </c>
      <c r="AD97" s="11"/>
      <c r="AF97">
        <f t="shared" si="29"/>
        <v>835</v>
      </c>
      <c r="AG97">
        <f t="shared" si="30"/>
        <v>36</v>
      </c>
      <c r="AH97">
        <f t="shared" si="31"/>
        <v>124</v>
      </c>
      <c r="AI97">
        <f t="shared" si="32"/>
        <v>5</v>
      </c>
      <c r="AJ97">
        <f t="shared" si="33"/>
        <v>0.23085983510011779</v>
      </c>
      <c r="AK97">
        <f t="shared" si="33"/>
        <v>10.714285714285714</v>
      </c>
      <c r="AL97">
        <f t="shared" si="33"/>
        <v>1.7818181818181817</v>
      </c>
      <c r="AM97">
        <f t="shared" si="22"/>
        <v>11.25</v>
      </c>
      <c r="AO97">
        <f t="shared" si="34"/>
        <v>23.976963731204012</v>
      </c>
      <c r="AP97">
        <v>7.8150000000000004</v>
      </c>
      <c r="AQ97">
        <v>6.2510000000000003</v>
      </c>
      <c r="AR97">
        <f t="shared" si="37"/>
        <v>94</v>
      </c>
      <c r="AS97" t="str">
        <f t="shared" si="35"/>
        <v>dependent</v>
      </c>
      <c r="AT97" t="str">
        <f t="shared" si="36"/>
        <v>dependent</v>
      </c>
    </row>
    <row r="98" spans="1:46" ht="17.399999999999999" x14ac:dyDescent="0.3">
      <c r="A98">
        <v>0.140625</v>
      </c>
      <c r="B98">
        <v>4.9479166666666699E-2</v>
      </c>
      <c r="C98" t="s">
        <v>175</v>
      </c>
      <c r="D98">
        <v>0.84375</v>
      </c>
      <c r="E98">
        <v>1.5625E-2</v>
      </c>
      <c r="F98">
        <v>0.106770833333333</v>
      </c>
      <c r="G98">
        <v>3.3854166666666699E-2</v>
      </c>
      <c r="H98">
        <v>1000</v>
      </c>
      <c r="I98">
        <f t="shared" si="18"/>
        <v>140.625</v>
      </c>
      <c r="J98">
        <f t="shared" si="19"/>
        <v>49.4791666666667</v>
      </c>
      <c r="K98">
        <v>0.83144695109424815</v>
      </c>
      <c r="L98">
        <v>2.7928048905751759E-2</v>
      </c>
      <c r="M98">
        <v>0.1190738822390851</v>
      </c>
      <c r="N98">
        <v>2.155111776091494E-2</v>
      </c>
      <c r="O98">
        <f t="shared" si="23"/>
        <v>831</v>
      </c>
      <c r="P98">
        <f t="shared" si="23"/>
        <v>28</v>
      </c>
      <c r="Q98">
        <f t="shared" si="23"/>
        <v>119</v>
      </c>
      <c r="R98">
        <f t="shared" si="20"/>
        <v>22</v>
      </c>
      <c r="S98">
        <f t="shared" si="24"/>
        <v>844</v>
      </c>
      <c r="T98">
        <f t="shared" si="24"/>
        <v>16</v>
      </c>
      <c r="U98">
        <f t="shared" si="24"/>
        <v>107</v>
      </c>
      <c r="V98">
        <f t="shared" si="21"/>
        <v>34</v>
      </c>
      <c r="W98">
        <f t="shared" si="25"/>
        <v>0.20023696682464456</v>
      </c>
      <c r="X98">
        <f t="shared" si="25"/>
        <v>9</v>
      </c>
      <c r="Y98">
        <f t="shared" si="25"/>
        <v>1.3457943925233644</v>
      </c>
      <c r="Z98">
        <f t="shared" si="25"/>
        <v>4.2352941176470589</v>
      </c>
      <c r="AA98" s="6">
        <f t="shared" si="26"/>
        <v>14.781325476995068</v>
      </c>
      <c r="AB98" t="str">
        <f t="shared" si="27"/>
        <v>Significantly different</v>
      </c>
      <c r="AC98" t="str">
        <f t="shared" si="28"/>
        <v>Significantly different</v>
      </c>
      <c r="AD98" s="11"/>
      <c r="AF98">
        <f t="shared" si="29"/>
        <v>817</v>
      </c>
      <c r="AG98">
        <f t="shared" si="30"/>
        <v>43</v>
      </c>
      <c r="AH98">
        <f t="shared" si="31"/>
        <v>134</v>
      </c>
      <c r="AI98">
        <f t="shared" si="32"/>
        <v>7</v>
      </c>
      <c r="AJ98">
        <f t="shared" si="33"/>
        <v>0.86374407582938384</v>
      </c>
      <c r="AK98">
        <f t="shared" si="33"/>
        <v>45.5625</v>
      </c>
      <c r="AL98">
        <f t="shared" si="33"/>
        <v>6.8130841121495331</v>
      </c>
      <c r="AM98">
        <f t="shared" si="22"/>
        <v>21.441176470588236</v>
      </c>
      <c r="AO98">
        <f t="shared" si="34"/>
        <v>74.680504658567145</v>
      </c>
      <c r="AP98">
        <v>7.8150000000000004</v>
      </c>
      <c r="AQ98">
        <v>6.2510000000000003</v>
      </c>
      <c r="AR98">
        <f t="shared" si="37"/>
        <v>95</v>
      </c>
      <c r="AS98" t="str">
        <f t="shared" si="35"/>
        <v>dependent</v>
      </c>
      <c r="AT98" t="str">
        <f t="shared" si="36"/>
        <v>dependent</v>
      </c>
    </row>
    <row r="99" spans="1:46" ht="17.399999999999999" x14ac:dyDescent="0.3">
      <c r="A99">
        <v>8.98876404494382E-2</v>
      </c>
      <c r="B99">
        <v>3.3707865168539297E-2</v>
      </c>
      <c r="C99" t="s">
        <v>176</v>
      </c>
      <c r="D99">
        <v>0.89213483146067396</v>
      </c>
      <c r="E99">
        <v>1.79775280898876E-2</v>
      </c>
      <c r="F99">
        <v>7.4157303370786506E-2</v>
      </c>
      <c r="G99">
        <v>1.57303370786517E-2</v>
      </c>
      <c r="H99">
        <v>1000</v>
      </c>
      <c r="I99">
        <f t="shared" si="18"/>
        <v>89.887640449438194</v>
      </c>
      <c r="J99">
        <f t="shared" si="19"/>
        <v>33.7078651685393</v>
      </c>
      <c r="K99">
        <v>0.8878503400414286</v>
      </c>
      <c r="L99">
        <v>2.2262019509133171E-2</v>
      </c>
      <c r="M99">
        <v>7.8441794790032077E-2</v>
      </c>
      <c r="N99">
        <v>1.144584565940612E-2</v>
      </c>
      <c r="O99">
        <f t="shared" si="23"/>
        <v>888</v>
      </c>
      <c r="P99">
        <f t="shared" si="23"/>
        <v>22</v>
      </c>
      <c r="Q99">
        <f t="shared" si="23"/>
        <v>78</v>
      </c>
      <c r="R99">
        <f t="shared" si="20"/>
        <v>11</v>
      </c>
      <c r="S99">
        <f t="shared" si="24"/>
        <v>892</v>
      </c>
      <c r="T99">
        <f t="shared" si="24"/>
        <v>18</v>
      </c>
      <c r="U99">
        <f t="shared" si="24"/>
        <v>74</v>
      </c>
      <c r="V99">
        <f t="shared" si="21"/>
        <v>16</v>
      </c>
      <c r="W99">
        <f t="shared" si="25"/>
        <v>1.7937219730941704E-2</v>
      </c>
      <c r="X99">
        <f t="shared" si="25"/>
        <v>0.88888888888888884</v>
      </c>
      <c r="Y99">
        <f t="shared" si="25"/>
        <v>0.21621621621621623</v>
      </c>
      <c r="Z99">
        <f t="shared" si="25"/>
        <v>1.5625</v>
      </c>
      <c r="AA99" s="6">
        <f t="shared" si="26"/>
        <v>2.6855423248360468</v>
      </c>
      <c r="AB99" t="str">
        <f t="shared" si="27"/>
        <v>identical</v>
      </c>
      <c r="AC99" t="str">
        <f t="shared" si="28"/>
        <v>identical</v>
      </c>
      <c r="AD99" s="11"/>
      <c r="AF99">
        <f t="shared" si="29"/>
        <v>879</v>
      </c>
      <c r="AG99">
        <f t="shared" si="30"/>
        <v>31</v>
      </c>
      <c r="AH99">
        <f t="shared" si="31"/>
        <v>87</v>
      </c>
      <c r="AI99">
        <f t="shared" si="32"/>
        <v>3</v>
      </c>
      <c r="AJ99">
        <f t="shared" si="33"/>
        <v>0.18946188340807174</v>
      </c>
      <c r="AK99">
        <f t="shared" si="33"/>
        <v>9.3888888888888893</v>
      </c>
      <c r="AL99">
        <f t="shared" si="33"/>
        <v>2.2837837837837838</v>
      </c>
      <c r="AM99">
        <f t="shared" si="22"/>
        <v>10.5625</v>
      </c>
      <c r="AO99">
        <f t="shared" si="34"/>
        <v>22.424634556080747</v>
      </c>
      <c r="AP99">
        <v>7.8150000000000004</v>
      </c>
      <c r="AQ99">
        <v>6.2510000000000003</v>
      </c>
      <c r="AR99">
        <f t="shared" si="37"/>
        <v>96</v>
      </c>
      <c r="AS99" t="str">
        <f t="shared" si="35"/>
        <v>dependent</v>
      </c>
      <c r="AT99" t="str">
        <f t="shared" si="36"/>
        <v>dependent</v>
      </c>
    </row>
    <row r="100" spans="1:46" ht="17.399999999999999" x14ac:dyDescent="0.3">
      <c r="A100">
        <v>8.5836909871244593E-2</v>
      </c>
      <c r="B100">
        <v>2.5751072961373401E-2</v>
      </c>
      <c r="C100" t="s">
        <v>177</v>
      </c>
      <c r="D100">
        <v>0.89270386266094404</v>
      </c>
      <c r="E100">
        <v>2.14592274678112E-2</v>
      </c>
      <c r="F100">
        <v>8.15450643776824E-2</v>
      </c>
      <c r="G100">
        <v>4.29184549356223E-3</v>
      </c>
      <c r="H100">
        <v>1000</v>
      </c>
      <c r="I100">
        <f t="shared" si="18"/>
        <v>85.836909871244586</v>
      </c>
      <c r="J100">
        <f t="shared" si="19"/>
        <v>25.751072961373399</v>
      </c>
      <c r="K100">
        <v>0.8972529714827554</v>
      </c>
      <c r="L100">
        <v>1.6910118646000082E-2</v>
      </c>
      <c r="M100">
        <v>7.699595555587127E-2</v>
      </c>
      <c r="N100">
        <v>8.8409543153733228E-3</v>
      </c>
      <c r="O100">
        <f t="shared" si="23"/>
        <v>897</v>
      </c>
      <c r="P100">
        <f t="shared" si="23"/>
        <v>17</v>
      </c>
      <c r="Q100">
        <f t="shared" si="23"/>
        <v>77</v>
      </c>
      <c r="R100">
        <f t="shared" si="20"/>
        <v>9</v>
      </c>
      <c r="S100">
        <f t="shared" si="24"/>
        <v>893</v>
      </c>
      <c r="T100">
        <f t="shared" si="24"/>
        <v>21</v>
      </c>
      <c r="U100">
        <f t="shared" si="24"/>
        <v>82</v>
      </c>
      <c r="V100">
        <f t="shared" si="21"/>
        <v>4</v>
      </c>
      <c r="W100">
        <f t="shared" si="25"/>
        <v>1.7917133258678612E-2</v>
      </c>
      <c r="X100">
        <f t="shared" si="25"/>
        <v>0.76190476190476186</v>
      </c>
      <c r="Y100">
        <f t="shared" si="25"/>
        <v>0.3048780487804878</v>
      </c>
      <c r="Z100">
        <f t="shared" si="25"/>
        <v>6.25</v>
      </c>
      <c r="AA100" s="6">
        <f t="shared" si="26"/>
        <v>7.334699943943928</v>
      </c>
      <c r="AB100" t="str">
        <f t="shared" si="27"/>
        <v>identical</v>
      </c>
      <c r="AC100" t="str">
        <f t="shared" si="28"/>
        <v>Significantly different</v>
      </c>
      <c r="AD100" s="11"/>
      <c r="AF100">
        <f t="shared" si="29"/>
        <v>891</v>
      </c>
      <c r="AG100">
        <f t="shared" si="30"/>
        <v>24</v>
      </c>
      <c r="AH100">
        <f t="shared" si="31"/>
        <v>84</v>
      </c>
      <c r="AI100">
        <f t="shared" si="32"/>
        <v>2</v>
      </c>
      <c r="AJ100">
        <f t="shared" si="33"/>
        <v>4.4792833146696529E-3</v>
      </c>
      <c r="AK100">
        <f t="shared" si="33"/>
        <v>0.42857142857142855</v>
      </c>
      <c r="AL100">
        <f t="shared" si="33"/>
        <v>4.878048780487805E-2</v>
      </c>
      <c r="AM100">
        <f t="shared" si="22"/>
        <v>1</v>
      </c>
      <c r="AO100">
        <f t="shared" si="34"/>
        <v>1.4818311996909763</v>
      </c>
      <c r="AP100">
        <v>7.8150000000000004</v>
      </c>
      <c r="AQ100">
        <v>6.2510000000000003</v>
      </c>
      <c r="AR100">
        <f t="shared" si="37"/>
        <v>97</v>
      </c>
      <c r="AS100" t="str">
        <f t="shared" si="35"/>
        <v>independent</v>
      </c>
      <c r="AT100" t="str">
        <f t="shared" si="36"/>
        <v>independent</v>
      </c>
    </row>
    <row r="101" spans="1:46" ht="17.399999999999999" x14ac:dyDescent="0.3">
      <c r="A101">
        <v>7.3453608247422697E-2</v>
      </c>
      <c r="B101">
        <v>2.57731958762887E-2</v>
      </c>
      <c r="C101" t="s">
        <v>178</v>
      </c>
      <c r="D101">
        <v>0.91623711340206204</v>
      </c>
      <c r="E101">
        <v>1.03092783505155E-2</v>
      </c>
      <c r="F101">
        <v>5.7989690721649501E-2</v>
      </c>
      <c r="G101">
        <v>1.54639175257732E-2</v>
      </c>
      <c r="H101">
        <v>1000</v>
      </c>
      <c r="I101">
        <f t="shared" si="18"/>
        <v>73.453608247422693</v>
      </c>
      <c r="J101">
        <f t="shared" si="19"/>
        <v>25.7731958762887</v>
      </c>
      <c r="K101">
        <v>0.90878914648261322</v>
      </c>
      <c r="L101">
        <v>1.7757245269964209E-2</v>
      </c>
      <c r="M101">
        <v>6.5437657641098199E-2</v>
      </c>
      <c r="N101">
        <v>8.0159506063244932E-3</v>
      </c>
      <c r="O101">
        <f t="shared" si="23"/>
        <v>909</v>
      </c>
      <c r="P101">
        <f t="shared" si="23"/>
        <v>18</v>
      </c>
      <c r="Q101">
        <f t="shared" si="23"/>
        <v>65</v>
      </c>
      <c r="R101">
        <f t="shared" si="20"/>
        <v>8</v>
      </c>
      <c r="S101">
        <f t="shared" si="24"/>
        <v>916</v>
      </c>
      <c r="T101">
        <f t="shared" si="24"/>
        <v>10</v>
      </c>
      <c r="U101">
        <f t="shared" si="24"/>
        <v>58</v>
      </c>
      <c r="V101">
        <f t="shared" si="21"/>
        <v>15</v>
      </c>
      <c r="W101">
        <f t="shared" si="25"/>
        <v>5.3493449781659388E-2</v>
      </c>
      <c r="X101">
        <f t="shared" si="25"/>
        <v>6.4</v>
      </c>
      <c r="Y101">
        <f t="shared" si="25"/>
        <v>0.84482758620689657</v>
      </c>
      <c r="Z101">
        <f t="shared" si="25"/>
        <v>3.2666666666666666</v>
      </c>
      <c r="AA101" s="6">
        <f t="shared" si="26"/>
        <v>10.564987702655223</v>
      </c>
      <c r="AB101" t="str">
        <f t="shared" si="27"/>
        <v>Significantly different</v>
      </c>
      <c r="AC101" t="str">
        <f t="shared" si="28"/>
        <v>Significantly different</v>
      </c>
      <c r="AD101" s="11"/>
      <c r="AF101">
        <f t="shared" si="29"/>
        <v>903</v>
      </c>
      <c r="AG101">
        <f t="shared" si="30"/>
        <v>24</v>
      </c>
      <c r="AH101">
        <f t="shared" si="31"/>
        <v>72</v>
      </c>
      <c r="AI101">
        <f t="shared" si="32"/>
        <v>2</v>
      </c>
      <c r="AJ101">
        <f t="shared" si="33"/>
        <v>0.18449781659388648</v>
      </c>
      <c r="AK101">
        <f t="shared" si="33"/>
        <v>19.600000000000001</v>
      </c>
      <c r="AL101">
        <f t="shared" si="33"/>
        <v>3.3793103448275863</v>
      </c>
      <c r="AM101">
        <f t="shared" si="22"/>
        <v>11.266666666666667</v>
      </c>
      <c r="AO101">
        <f t="shared" si="34"/>
        <v>34.430474828088144</v>
      </c>
      <c r="AP101">
        <v>7.8150000000000004</v>
      </c>
      <c r="AQ101">
        <v>6.2510000000000003</v>
      </c>
      <c r="AR101">
        <f t="shared" si="37"/>
        <v>98</v>
      </c>
      <c r="AS101" t="str">
        <f t="shared" si="35"/>
        <v>dependent</v>
      </c>
      <c r="AT101" t="str">
        <f t="shared" si="36"/>
        <v>dependent</v>
      </c>
    </row>
    <row r="102" spans="1:46" ht="17.399999999999999" x14ac:dyDescent="0.3">
      <c r="A102">
        <v>7.9470198675496706E-2</v>
      </c>
      <c r="B102">
        <v>2.1523178807947001E-2</v>
      </c>
      <c r="C102" t="s">
        <v>179</v>
      </c>
      <c r="D102">
        <v>0.90397350993377501</v>
      </c>
      <c r="E102">
        <v>1.6556291390728499E-2</v>
      </c>
      <c r="F102">
        <v>7.4503311258278193E-2</v>
      </c>
      <c r="G102">
        <v>4.9668874172185398E-3</v>
      </c>
      <c r="H102">
        <v>1000</v>
      </c>
      <c r="I102">
        <f t="shared" si="18"/>
        <v>79.470198675496704</v>
      </c>
      <c r="J102">
        <f t="shared" si="19"/>
        <v>21.523178807947001</v>
      </c>
      <c r="K102">
        <v>0.90625288046945496</v>
      </c>
      <c r="L102">
        <v>1.427692085504839E-2</v>
      </c>
      <c r="M102">
        <v>7.2223940722598093E-2</v>
      </c>
      <c r="N102">
        <v>7.2462579528986097E-3</v>
      </c>
      <c r="O102">
        <f t="shared" si="23"/>
        <v>906</v>
      </c>
      <c r="P102">
        <f t="shared" si="23"/>
        <v>14</v>
      </c>
      <c r="Q102">
        <f t="shared" si="23"/>
        <v>72</v>
      </c>
      <c r="R102">
        <f t="shared" si="20"/>
        <v>7</v>
      </c>
      <c r="S102">
        <f t="shared" si="24"/>
        <v>904</v>
      </c>
      <c r="T102">
        <f t="shared" si="24"/>
        <v>17</v>
      </c>
      <c r="U102">
        <f t="shared" si="24"/>
        <v>75</v>
      </c>
      <c r="V102">
        <f t="shared" si="21"/>
        <v>5</v>
      </c>
      <c r="W102">
        <f t="shared" si="25"/>
        <v>4.4247787610619468E-3</v>
      </c>
      <c r="X102">
        <f t="shared" si="25"/>
        <v>0.52941176470588236</v>
      </c>
      <c r="Y102">
        <f t="shared" si="25"/>
        <v>0.12</v>
      </c>
      <c r="Z102">
        <f t="shared" si="25"/>
        <v>0.8</v>
      </c>
      <c r="AA102" s="6">
        <f t="shared" si="26"/>
        <v>1.4538365434669442</v>
      </c>
      <c r="AB102" t="str">
        <f t="shared" si="27"/>
        <v>identical</v>
      </c>
      <c r="AC102" t="str">
        <f t="shared" si="28"/>
        <v>identical</v>
      </c>
      <c r="AD102" s="11"/>
      <c r="AF102">
        <f t="shared" si="29"/>
        <v>901</v>
      </c>
      <c r="AG102">
        <f t="shared" si="30"/>
        <v>20</v>
      </c>
      <c r="AH102">
        <f t="shared" si="31"/>
        <v>78</v>
      </c>
      <c r="AI102">
        <f t="shared" si="32"/>
        <v>2</v>
      </c>
      <c r="AJ102">
        <f t="shared" si="33"/>
        <v>9.9557522123893804E-3</v>
      </c>
      <c r="AK102">
        <f t="shared" si="33"/>
        <v>0.52941176470588236</v>
      </c>
      <c r="AL102">
        <f t="shared" si="33"/>
        <v>0.12</v>
      </c>
      <c r="AM102">
        <f t="shared" si="22"/>
        <v>1.8</v>
      </c>
      <c r="AO102">
        <f t="shared" si="34"/>
        <v>2.459367516918272</v>
      </c>
      <c r="AP102">
        <v>7.8150000000000004</v>
      </c>
      <c r="AQ102">
        <v>6.2510000000000003</v>
      </c>
      <c r="AR102">
        <f t="shared" si="37"/>
        <v>99</v>
      </c>
      <c r="AS102" t="str">
        <f t="shared" si="35"/>
        <v>independent</v>
      </c>
      <c r="AT102" t="str">
        <f t="shared" si="36"/>
        <v>independent</v>
      </c>
    </row>
    <row r="103" spans="1:46" ht="17.399999999999999" x14ac:dyDescent="0.3">
      <c r="A103">
        <v>0.100591715976331</v>
      </c>
      <c r="B103">
        <v>2.07100591715976E-2</v>
      </c>
      <c r="C103" t="s">
        <v>180</v>
      </c>
      <c r="D103">
        <v>0.88757396449704096</v>
      </c>
      <c r="E103">
        <v>1.18343195266272E-2</v>
      </c>
      <c r="F103">
        <v>9.1715976331360902E-2</v>
      </c>
      <c r="G103">
        <v>8.8757396449704092E-3</v>
      </c>
      <c r="H103">
        <v>1000</v>
      </c>
      <c r="I103">
        <f t="shared" si="18"/>
        <v>100.591715976331</v>
      </c>
      <c r="J103">
        <f t="shared" si="19"/>
        <v>20.710059171597599</v>
      </c>
      <c r="K103">
        <v>0.88684572565260755</v>
      </c>
      <c r="L103">
        <v>1.256255837106139E-2</v>
      </c>
      <c r="M103">
        <v>9.2444215175794792E-2</v>
      </c>
      <c r="N103">
        <v>8.1475008005362105E-3</v>
      </c>
      <c r="O103">
        <f t="shared" si="23"/>
        <v>887</v>
      </c>
      <c r="P103">
        <f t="shared" si="23"/>
        <v>13</v>
      </c>
      <c r="Q103">
        <f t="shared" si="23"/>
        <v>92</v>
      </c>
      <c r="R103">
        <f t="shared" si="20"/>
        <v>8</v>
      </c>
      <c r="S103">
        <f t="shared" si="24"/>
        <v>888</v>
      </c>
      <c r="T103">
        <f t="shared" si="24"/>
        <v>12</v>
      </c>
      <c r="U103">
        <f t="shared" si="24"/>
        <v>92</v>
      </c>
      <c r="V103">
        <f t="shared" si="21"/>
        <v>9</v>
      </c>
      <c r="W103">
        <f t="shared" si="25"/>
        <v>1.1261261261261261E-3</v>
      </c>
      <c r="X103">
        <f t="shared" si="25"/>
        <v>8.3333333333333329E-2</v>
      </c>
      <c r="Y103">
        <f t="shared" si="25"/>
        <v>0</v>
      </c>
      <c r="Z103">
        <f t="shared" si="25"/>
        <v>0.1111111111111111</v>
      </c>
      <c r="AA103" s="6">
        <f t="shared" si="26"/>
        <v>0.19557057057057056</v>
      </c>
      <c r="AB103" t="str">
        <f t="shared" si="27"/>
        <v>identical</v>
      </c>
      <c r="AC103" t="str">
        <f t="shared" si="28"/>
        <v>identical</v>
      </c>
      <c r="AD103" s="11"/>
      <c r="AF103">
        <f t="shared" si="29"/>
        <v>881</v>
      </c>
      <c r="AG103">
        <f t="shared" si="30"/>
        <v>19</v>
      </c>
      <c r="AH103">
        <f t="shared" si="31"/>
        <v>99</v>
      </c>
      <c r="AI103">
        <f t="shared" si="32"/>
        <v>2</v>
      </c>
      <c r="AJ103">
        <f t="shared" si="33"/>
        <v>5.5180180180180179E-2</v>
      </c>
      <c r="AK103">
        <f t="shared" si="33"/>
        <v>4.083333333333333</v>
      </c>
      <c r="AL103">
        <f t="shared" si="33"/>
        <v>0.53260869565217395</v>
      </c>
      <c r="AM103">
        <f t="shared" si="22"/>
        <v>5.4444444444444446</v>
      </c>
      <c r="AO103">
        <f t="shared" si="34"/>
        <v>10.115566653610131</v>
      </c>
      <c r="AP103">
        <v>7.8150000000000004</v>
      </c>
      <c r="AQ103">
        <v>6.2510000000000003</v>
      </c>
      <c r="AR103">
        <f t="shared" si="37"/>
        <v>100</v>
      </c>
      <c r="AS103" t="str">
        <f t="shared" si="35"/>
        <v>dependent</v>
      </c>
      <c r="AT103" t="str">
        <f t="shared" si="36"/>
        <v>dependent</v>
      </c>
    </row>
    <row r="104" spans="1:46" ht="17.399999999999999" x14ac:dyDescent="0.3">
      <c r="A104">
        <v>4.43615257048093E-2</v>
      </c>
      <c r="B104">
        <v>1.8656716417910401E-2</v>
      </c>
      <c r="C104" t="s">
        <v>181</v>
      </c>
      <c r="D104">
        <v>0.941542288557214</v>
      </c>
      <c r="E104">
        <v>1.40961857379768E-2</v>
      </c>
      <c r="F104">
        <v>3.98009950248756E-2</v>
      </c>
      <c r="G104">
        <v>4.5605306799336703E-3</v>
      </c>
      <c r="H104">
        <v>1000</v>
      </c>
      <c r="I104">
        <f t="shared" si="18"/>
        <v>44.361525704809303</v>
      </c>
      <c r="J104">
        <f t="shared" si="19"/>
        <v>18.656716417910403</v>
      </c>
      <c r="K104">
        <v>0.9415114664326435</v>
      </c>
      <c r="L104">
        <v>1.4127007862547111E-2</v>
      </c>
      <c r="M104">
        <v>3.983181714944601E-2</v>
      </c>
      <c r="N104">
        <v>4.5297085553632878E-3</v>
      </c>
      <c r="O104">
        <f t="shared" si="23"/>
        <v>942</v>
      </c>
      <c r="P104">
        <f t="shared" si="23"/>
        <v>14</v>
      </c>
      <c r="Q104">
        <f t="shared" si="23"/>
        <v>40</v>
      </c>
      <c r="R104">
        <f t="shared" si="20"/>
        <v>5</v>
      </c>
      <c r="S104">
        <f t="shared" si="24"/>
        <v>942</v>
      </c>
      <c r="T104">
        <f t="shared" si="24"/>
        <v>14</v>
      </c>
      <c r="U104">
        <f t="shared" si="24"/>
        <v>40</v>
      </c>
      <c r="V104">
        <f t="shared" si="21"/>
        <v>5</v>
      </c>
      <c r="W104">
        <f t="shared" si="25"/>
        <v>0</v>
      </c>
      <c r="X104">
        <f t="shared" si="25"/>
        <v>0</v>
      </c>
      <c r="Y104">
        <f t="shared" si="25"/>
        <v>0</v>
      </c>
      <c r="Z104">
        <f t="shared" si="25"/>
        <v>0</v>
      </c>
      <c r="AA104" s="6">
        <f t="shared" si="26"/>
        <v>0</v>
      </c>
      <c r="AB104" t="str">
        <f t="shared" si="27"/>
        <v>identical</v>
      </c>
      <c r="AC104" t="str">
        <f t="shared" si="28"/>
        <v>identical</v>
      </c>
      <c r="AD104" s="11"/>
      <c r="AF104">
        <f t="shared" si="29"/>
        <v>938</v>
      </c>
      <c r="AG104">
        <f t="shared" si="30"/>
        <v>18</v>
      </c>
      <c r="AH104">
        <f t="shared" si="31"/>
        <v>44</v>
      </c>
      <c r="AI104">
        <f t="shared" si="32"/>
        <v>1</v>
      </c>
      <c r="AJ104">
        <f t="shared" si="33"/>
        <v>1.6985138004246284E-2</v>
      </c>
      <c r="AK104">
        <f t="shared" si="33"/>
        <v>1.1428571428571428</v>
      </c>
      <c r="AL104">
        <f t="shared" si="33"/>
        <v>0.4</v>
      </c>
      <c r="AM104">
        <f t="shared" si="22"/>
        <v>3.2</v>
      </c>
      <c r="AO104">
        <f t="shared" si="34"/>
        <v>4.7598422808613892</v>
      </c>
      <c r="AP104">
        <v>7.8150000000000004</v>
      </c>
      <c r="AQ104">
        <v>6.2510000000000003</v>
      </c>
      <c r="AR104">
        <f t="shared" si="37"/>
        <v>101</v>
      </c>
      <c r="AS104" t="str">
        <f t="shared" si="35"/>
        <v>independent</v>
      </c>
      <c r="AT104" t="str">
        <f t="shared" si="36"/>
        <v>independent</v>
      </c>
    </row>
    <row r="105" spans="1:46" ht="17.399999999999999" x14ac:dyDescent="0.3">
      <c r="A105">
        <v>6.5972222222222196E-2</v>
      </c>
      <c r="B105">
        <v>3.9930555555555601E-2</v>
      </c>
      <c r="C105" t="s">
        <v>182</v>
      </c>
      <c r="D105">
        <v>0.90625</v>
      </c>
      <c r="E105">
        <v>2.7777777777777801E-2</v>
      </c>
      <c r="F105">
        <v>5.3819444444444399E-2</v>
      </c>
      <c r="G105">
        <v>1.2152777777777801E-2</v>
      </c>
      <c r="H105">
        <v>1000</v>
      </c>
      <c r="I105">
        <f t="shared" si="18"/>
        <v>65.9722222222222</v>
      </c>
      <c r="J105">
        <f t="shared" si="19"/>
        <v>39.9305555555556</v>
      </c>
      <c r="K105">
        <v>0.90489026946746043</v>
      </c>
      <c r="L105">
        <v>2.913750831031733E-2</v>
      </c>
      <c r="M105">
        <v>5.5179174976983922E-2</v>
      </c>
      <c r="N105">
        <v>1.0793047245238271E-2</v>
      </c>
      <c r="O105">
        <f t="shared" si="23"/>
        <v>905</v>
      </c>
      <c r="P105">
        <f t="shared" si="23"/>
        <v>29</v>
      </c>
      <c r="Q105">
        <f t="shared" si="23"/>
        <v>55</v>
      </c>
      <c r="R105">
        <f t="shared" si="20"/>
        <v>11</v>
      </c>
      <c r="S105">
        <f t="shared" si="24"/>
        <v>906</v>
      </c>
      <c r="T105">
        <f t="shared" si="24"/>
        <v>28</v>
      </c>
      <c r="U105">
        <f t="shared" si="24"/>
        <v>54</v>
      </c>
      <c r="V105">
        <f t="shared" si="21"/>
        <v>12</v>
      </c>
      <c r="W105">
        <f t="shared" si="25"/>
        <v>1.1037527593818985E-3</v>
      </c>
      <c r="X105">
        <f t="shared" si="25"/>
        <v>3.5714285714285712E-2</v>
      </c>
      <c r="Y105">
        <f t="shared" si="25"/>
        <v>1.8518518518518517E-2</v>
      </c>
      <c r="Z105">
        <f t="shared" si="25"/>
        <v>8.3333333333333329E-2</v>
      </c>
      <c r="AA105" s="6">
        <f t="shared" si="26"/>
        <v>0.13866989032551946</v>
      </c>
      <c r="AB105" t="str">
        <f t="shared" si="27"/>
        <v>identical</v>
      </c>
      <c r="AC105" t="str">
        <f t="shared" si="28"/>
        <v>identical</v>
      </c>
      <c r="AD105" s="11"/>
      <c r="AF105">
        <f t="shared" si="29"/>
        <v>897</v>
      </c>
      <c r="AG105">
        <f t="shared" si="30"/>
        <v>37</v>
      </c>
      <c r="AH105">
        <f t="shared" si="31"/>
        <v>63</v>
      </c>
      <c r="AI105">
        <f t="shared" si="32"/>
        <v>3</v>
      </c>
      <c r="AJ105">
        <f t="shared" si="33"/>
        <v>8.9403973509933773E-2</v>
      </c>
      <c r="AK105">
        <f t="shared" si="33"/>
        <v>2.8928571428571428</v>
      </c>
      <c r="AL105">
        <f t="shared" si="33"/>
        <v>1.5</v>
      </c>
      <c r="AM105">
        <f t="shared" si="22"/>
        <v>6.75</v>
      </c>
      <c r="AO105">
        <f t="shared" si="34"/>
        <v>11.232261116367077</v>
      </c>
      <c r="AP105">
        <v>7.8150000000000004</v>
      </c>
      <c r="AQ105">
        <v>6.2510000000000003</v>
      </c>
      <c r="AR105">
        <f t="shared" si="37"/>
        <v>102</v>
      </c>
      <c r="AS105" t="str">
        <f t="shared" si="35"/>
        <v>dependent</v>
      </c>
      <c r="AT105" t="str">
        <f t="shared" si="36"/>
        <v>dependent</v>
      </c>
    </row>
    <row r="106" spans="1:46" ht="17.399999999999999" x14ac:dyDescent="0.3">
      <c r="A106">
        <v>0.152877697841727</v>
      </c>
      <c r="B106">
        <v>4.1366906474820102E-2</v>
      </c>
      <c r="C106" t="s">
        <v>183</v>
      </c>
      <c r="D106">
        <v>0.82733812949640295</v>
      </c>
      <c r="E106">
        <v>1.9784172661870499E-2</v>
      </c>
      <c r="F106">
        <v>0.13129496402877699</v>
      </c>
      <c r="G106">
        <v>2.15827338129496E-2</v>
      </c>
      <c r="H106">
        <v>1000</v>
      </c>
      <c r="I106">
        <f t="shared" si="18"/>
        <v>152.87769784172701</v>
      </c>
      <c r="J106">
        <f t="shared" si="19"/>
        <v>41.366906474820105</v>
      </c>
      <c r="K106">
        <v>0.82518009282716631</v>
      </c>
      <c r="L106">
        <v>2.1942209331106691E-2</v>
      </c>
      <c r="M106">
        <v>0.13345300069801361</v>
      </c>
      <c r="N106">
        <v>1.942469714371341E-2</v>
      </c>
      <c r="O106">
        <f t="shared" si="23"/>
        <v>825</v>
      </c>
      <c r="P106">
        <f t="shared" si="23"/>
        <v>22</v>
      </c>
      <c r="Q106">
        <f t="shared" si="23"/>
        <v>133</v>
      </c>
      <c r="R106">
        <f t="shared" si="20"/>
        <v>19</v>
      </c>
      <c r="S106">
        <f t="shared" si="24"/>
        <v>827</v>
      </c>
      <c r="T106">
        <f t="shared" si="24"/>
        <v>20</v>
      </c>
      <c r="U106">
        <f t="shared" si="24"/>
        <v>131</v>
      </c>
      <c r="V106">
        <f t="shared" si="21"/>
        <v>22</v>
      </c>
      <c r="W106">
        <f t="shared" si="25"/>
        <v>4.8367593712212815E-3</v>
      </c>
      <c r="X106">
        <f t="shared" si="25"/>
        <v>0.2</v>
      </c>
      <c r="Y106">
        <f t="shared" si="25"/>
        <v>3.0534351145038167E-2</v>
      </c>
      <c r="Z106">
        <f t="shared" si="25"/>
        <v>0.40909090909090912</v>
      </c>
      <c r="AA106" s="6">
        <f t="shared" si="26"/>
        <v>0.64446201960716853</v>
      </c>
      <c r="AB106" t="str">
        <f t="shared" si="27"/>
        <v>identical</v>
      </c>
      <c r="AC106" t="str">
        <f t="shared" si="28"/>
        <v>identical</v>
      </c>
      <c r="AD106" s="11"/>
      <c r="AF106">
        <f t="shared" si="29"/>
        <v>812</v>
      </c>
      <c r="AG106">
        <f t="shared" si="30"/>
        <v>35</v>
      </c>
      <c r="AH106">
        <f t="shared" si="31"/>
        <v>147</v>
      </c>
      <c r="AI106">
        <f t="shared" si="32"/>
        <v>6</v>
      </c>
      <c r="AJ106">
        <f t="shared" si="33"/>
        <v>0.27206771463119711</v>
      </c>
      <c r="AK106">
        <f t="shared" si="33"/>
        <v>11.25</v>
      </c>
      <c r="AL106">
        <f t="shared" si="33"/>
        <v>1.9541984732824427</v>
      </c>
      <c r="AM106">
        <f t="shared" si="22"/>
        <v>11.636363636363637</v>
      </c>
      <c r="AO106">
        <f t="shared" si="34"/>
        <v>25.112629824277278</v>
      </c>
      <c r="AP106">
        <v>7.8150000000000004</v>
      </c>
      <c r="AQ106">
        <v>6.2510000000000003</v>
      </c>
      <c r="AR106">
        <f t="shared" si="37"/>
        <v>103</v>
      </c>
      <c r="AS106" t="str">
        <f t="shared" si="35"/>
        <v>dependent</v>
      </c>
      <c r="AT106" t="str">
        <f t="shared" si="36"/>
        <v>dependent</v>
      </c>
    </row>
    <row r="107" spans="1:46" ht="17.399999999999999" x14ac:dyDescent="0.3">
      <c r="A107">
        <v>0.100449775112444</v>
      </c>
      <c r="B107">
        <v>2.84857571214393E-2</v>
      </c>
      <c r="C107" t="s">
        <v>184</v>
      </c>
      <c r="D107">
        <v>0.87856071964018001</v>
      </c>
      <c r="E107">
        <v>2.0989505247376299E-2</v>
      </c>
      <c r="F107">
        <v>9.2953523238380797E-2</v>
      </c>
      <c r="G107">
        <v>7.4962518740629702E-3</v>
      </c>
      <c r="H107">
        <v>1000</v>
      </c>
      <c r="I107">
        <f t="shared" si="18"/>
        <v>100.449775112444</v>
      </c>
      <c r="J107">
        <f t="shared" si="19"/>
        <v>28.485757121439299</v>
      </c>
      <c r="K107">
        <v>0.88175386761623953</v>
      </c>
      <c r="L107">
        <v>1.7796357271316451E-2</v>
      </c>
      <c r="M107">
        <v>8.9760375262321154E-2</v>
      </c>
      <c r="N107">
        <v>1.0689399850122849E-2</v>
      </c>
      <c r="O107">
        <f t="shared" si="23"/>
        <v>882</v>
      </c>
      <c r="P107">
        <f t="shared" si="23"/>
        <v>18</v>
      </c>
      <c r="Q107">
        <f t="shared" si="23"/>
        <v>90</v>
      </c>
      <c r="R107">
        <f t="shared" si="20"/>
        <v>11</v>
      </c>
      <c r="S107">
        <f t="shared" si="24"/>
        <v>879</v>
      </c>
      <c r="T107">
        <f t="shared" si="24"/>
        <v>21</v>
      </c>
      <c r="U107">
        <f t="shared" si="24"/>
        <v>93</v>
      </c>
      <c r="V107">
        <f t="shared" si="21"/>
        <v>7</v>
      </c>
      <c r="W107">
        <f t="shared" si="25"/>
        <v>1.0238907849829351E-2</v>
      </c>
      <c r="X107">
        <f t="shared" si="25"/>
        <v>0.42857142857142855</v>
      </c>
      <c r="Y107">
        <f t="shared" si="25"/>
        <v>9.6774193548387094E-2</v>
      </c>
      <c r="Z107">
        <f t="shared" si="25"/>
        <v>2.2857142857142856</v>
      </c>
      <c r="AA107" s="6">
        <f t="shared" si="26"/>
        <v>2.8212988156839307</v>
      </c>
      <c r="AB107" t="str">
        <f t="shared" si="27"/>
        <v>identical</v>
      </c>
      <c r="AC107" t="str">
        <f t="shared" si="28"/>
        <v>identical</v>
      </c>
      <c r="AD107" s="11"/>
      <c r="AF107">
        <f t="shared" si="29"/>
        <v>874</v>
      </c>
      <c r="AG107">
        <f t="shared" si="30"/>
        <v>26</v>
      </c>
      <c r="AH107">
        <f t="shared" si="31"/>
        <v>98</v>
      </c>
      <c r="AI107">
        <f t="shared" si="32"/>
        <v>3</v>
      </c>
      <c r="AJ107">
        <f t="shared" si="33"/>
        <v>2.844141069397042E-2</v>
      </c>
      <c r="AK107">
        <f t="shared" si="33"/>
        <v>1.1904761904761905</v>
      </c>
      <c r="AL107">
        <f t="shared" si="33"/>
        <v>0.26881720430107525</v>
      </c>
      <c r="AM107">
        <f t="shared" si="22"/>
        <v>2.2857142857142856</v>
      </c>
      <c r="AO107">
        <f t="shared" si="34"/>
        <v>3.7734490911855216</v>
      </c>
      <c r="AP107">
        <v>7.8150000000000004</v>
      </c>
      <c r="AQ107">
        <v>6.2510000000000003</v>
      </c>
      <c r="AR107">
        <f t="shared" si="37"/>
        <v>104</v>
      </c>
      <c r="AS107" t="str">
        <f t="shared" si="35"/>
        <v>independent</v>
      </c>
      <c r="AT107" t="str">
        <f t="shared" si="36"/>
        <v>independent</v>
      </c>
    </row>
    <row r="108" spans="1:46" ht="17.399999999999999" x14ac:dyDescent="0.3">
      <c r="A108">
        <v>7.9938112429087202E-2</v>
      </c>
      <c r="B108">
        <v>3.14595152140279E-2</v>
      </c>
      <c r="C108" t="s">
        <v>185</v>
      </c>
      <c r="D108">
        <v>0.90175348117586396</v>
      </c>
      <c r="E108">
        <v>1.8308406395049E-2</v>
      </c>
      <c r="F108">
        <v>6.6787003610108295E-2</v>
      </c>
      <c r="G108">
        <v>1.31511088189789E-2</v>
      </c>
      <c r="H108">
        <v>1000</v>
      </c>
      <c r="I108">
        <f t="shared" si="18"/>
        <v>79.938112429087198</v>
      </c>
      <c r="J108">
        <f t="shared" si="19"/>
        <v>31.459515214027899</v>
      </c>
      <c r="K108">
        <v>0.89861825802754125</v>
      </c>
      <c r="L108">
        <v>2.1443629543371489E-2</v>
      </c>
      <c r="M108">
        <v>6.9922226758430794E-2</v>
      </c>
      <c r="N108">
        <v>1.0015885670656409E-2</v>
      </c>
      <c r="O108">
        <f t="shared" si="23"/>
        <v>899</v>
      </c>
      <c r="P108">
        <f t="shared" si="23"/>
        <v>21</v>
      </c>
      <c r="Q108">
        <f t="shared" si="23"/>
        <v>70</v>
      </c>
      <c r="R108">
        <f t="shared" si="20"/>
        <v>10</v>
      </c>
      <c r="S108">
        <f t="shared" si="24"/>
        <v>902</v>
      </c>
      <c r="T108">
        <f t="shared" si="24"/>
        <v>18</v>
      </c>
      <c r="U108">
        <f t="shared" si="24"/>
        <v>67</v>
      </c>
      <c r="V108">
        <f t="shared" si="21"/>
        <v>13</v>
      </c>
      <c r="W108">
        <f t="shared" si="25"/>
        <v>9.9778270509977823E-3</v>
      </c>
      <c r="X108">
        <f t="shared" si="25"/>
        <v>0.5</v>
      </c>
      <c r="Y108">
        <f t="shared" si="25"/>
        <v>0.13432835820895522</v>
      </c>
      <c r="Z108">
        <f t="shared" si="25"/>
        <v>0.69230769230769229</v>
      </c>
      <c r="AA108" s="6">
        <f t="shared" si="26"/>
        <v>1.3366138775676453</v>
      </c>
      <c r="AB108" t="str">
        <f t="shared" si="27"/>
        <v>identical</v>
      </c>
      <c r="AC108" t="str">
        <f t="shared" si="28"/>
        <v>identical</v>
      </c>
      <c r="AD108" s="11"/>
      <c r="AF108">
        <f t="shared" si="29"/>
        <v>891</v>
      </c>
      <c r="AG108">
        <f t="shared" si="30"/>
        <v>29</v>
      </c>
      <c r="AH108">
        <f t="shared" si="31"/>
        <v>77</v>
      </c>
      <c r="AI108">
        <f t="shared" si="32"/>
        <v>3</v>
      </c>
      <c r="AJ108">
        <f t="shared" si="33"/>
        <v>0.13414634146341464</v>
      </c>
      <c r="AK108">
        <f t="shared" si="33"/>
        <v>6.7222222222222223</v>
      </c>
      <c r="AL108">
        <f t="shared" si="33"/>
        <v>1.4925373134328359</v>
      </c>
      <c r="AM108">
        <f t="shared" si="22"/>
        <v>7.6923076923076925</v>
      </c>
      <c r="AO108">
        <f t="shared" si="34"/>
        <v>16.041213569426166</v>
      </c>
      <c r="AP108">
        <v>7.8150000000000004</v>
      </c>
      <c r="AQ108">
        <v>6.2510000000000003</v>
      </c>
      <c r="AR108">
        <f t="shared" si="37"/>
        <v>105</v>
      </c>
      <c r="AS108" t="str">
        <f t="shared" si="35"/>
        <v>dependent</v>
      </c>
      <c r="AT108" t="str">
        <f t="shared" si="36"/>
        <v>dependent</v>
      </c>
    </row>
    <row r="109" spans="1:46" ht="17.399999999999999" x14ac:dyDescent="0.3">
      <c r="A109">
        <v>7.0735090152565905E-2</v>
      </c>
      <c r="B109">
        <v>1.94174757281553E-2</v>
      </c>
      <c r="C109" t="s">
        <v>186</v>
      </c>
      <c r="D109">
        <v>0.91539528432732298</v>
      </c>
      <c r="E109">
        <v>1.3869625520110999E-2</v>
      </c>
      <c r="F109">
        <v>6.5187239944521497E-2</v>
      </c>
      <c r="G109">
        <v>5.5478502080443803E-3</v>
      </c>
      <c r="H109">
        <v>1000</v>
      </c>
      <c r="I109">
        <f t="shared" si="18"/>
        <v>70.735090152565903</v>
      </c>
      <c r="J109">
        <f t="shared" si="19"/>
        <v>19.417475728155299</v>
      </c>
      <c r="K109">
        <v>0.91607057565105421</v>
      </c>
      <c r="L109">
        <v>1.3194334196379861E-2</v>
      </c>
      <c r="M109">
        <v>6.451194862079046E-2</v>
      </c>
      <c r="N109">
        <v>6.2231415317754429E-3</v>
      </c>
      <c r="O109">
        <f t="shared" si="23"/>
        <v>916</v>
      </c>
      <c r="P109">
        <f t="shared" si="23"/>
        <v>13</v>
      </c>
      <c r="Q109">
        <f t="shared" si="23"/>
        <v>65</v>
      </c>
      <c r="R109">
        <f t="shared" si="20"/>
        <v>6</v>
      </c>
      <c r="S109">
        <f t="shared" si="24"/>
        <v>915</v>
      </c>
      <c r="T109">
        <f t="shared" si="24"/>
        <v>14</v>
      </c>
      <c r="U109">
        <f t="shared" si="24"/>
        <v>65</v>
      </c>
      <c r="V109">
        <f t="shared" si="21"/>
        <v>6</v>
      </c>
      <c r="W109">
        <f t="shared" si="25"/>
        <v>1.092896174863388E-3</v>
      </c>
      <c r="X109">
        <f t="shared" si="25"/>
        <v>7.1428571428571425E-2</v>
      </c>
      <c r="Y109">
        <f t="shared" si="25"/>
        <v>0</v>
      </c>
      <c r="Z109">
        <f t="shared" si="25"/>
        <v>0</v>
      </c>
      <c r="AA109" s="6">
        <f t="shared" si="26"/>
        <v>7.2521467603434808E-2</v>
      </c>
      <c r="AB109" t="str">
        <f t="shared" si="27"/>
        <v>identical</v>
      </c>
      <c r="AC109" t="str">
        <f t="shared" si="28"/>
        <v>identical</v>
      </c>
      <c r="AD109" s="11"/>
      <c r="AF109">
        <f t="shared" si="29"/>
        <v>911</v>
      </c>
      <c r="AG109">
        <f t="shared" si="30"/>
        <v>18</v>
      </c>
      <c r="AH109">
        <f t="shared" si="31"/>
        <v>69</v>
      </c>
      <c r="AI109">
        <f t="shared" si="32"/>
        <v>1</v>
      </c>
      <c r="AJ109">
        <f t="shared" si="33"/>
        <v>1.7486338797814208E-2</v>
      </c>
      <c r="AK109">
        <f t="shared" si="33"/>
        <v>1.1428571428571428</v>
      </c>
      <c r="AL109">
        <f t="shared" si="33"/>
        <v>0.24615384615384617</v>
      </c>
      <c r="AM109">
        <f t="shared" si="22"/>
        <v>4.166666666666667</v>
      </c>
      <c r="AO109">
        <f t="shared" si="34"/>
        <v>5.5731639944754701</v>
      </c>
      <c r="AP109">
        <v>7.8150000000000004</v>
      </c>
      <c r="AQ109">
        <v>6.2510000000000003</v>
      </c>
      <c r="AR109">
        <f t="shared" si="37"/>
        <v>106</v>
      </c>
      <c r="AS109" t="str">
        <f t="shared" si="35"/>
        <v>independent</v>
      </c>
      <c r="AT109" t="str">
        <f t="shared" si="36"/>
        <v>independent</v>
      </c>
    </row>
    <row r="110" spans="1:46" ht="17.399999999999999" x14ac:dyDescent="0.3">
      <c r="A110">
        <v>9.2417061611374404E-2</v>
      </c>
      <c r="B110">
        <v>3.0805687203791499E-2</v>
      </c>
      <c r="C110" t="s">
        <v>187</v>
      </c>
      <c r="D110">
        <v>0.88151658767772501</v>
      </c>
      <c r="E110">
        <v>2.60663507109005E-2</v>
      </c>
      <c r="F110">
        <v>8.7677725118483402E-2</v>
      </c>
      <c r="G110">
        <v>4.739336492891E-3</v>
      </c>
      <c r="H110">
        <v>1000</v>
      </c>
      <c r="I110">
        <f t="shared" si="18"/>
        <v>92.417061611374407</v>
      </c>
      <c r="J110">
        <f t="shared" si="19"/>
        <v>30.8056872037915</v>
      </c>
      <c r="K110">
        <v>0.88757831929837727</v>
      </c>
      <c r="L110">
        <v>2.000461909024832E-2</v>
      </c>
      <c r="M110">
        <v>8.1615993497831232E-2</v>
      </c>
      <c r="N110">
        <v>1.0801068113543181E-2</v>
      </c>
      <c r="O110">
        <f t="shared" si="23"/>
        <v>888</v>
      </c>
      <c r="P110">
        <f t="shared" si="23"/>
        <v>20</v>
      </c>
      <c r="Q110">
        <f t="shared" si="23"/>
        <v>82</v>
      </c>
      <c r="R110">
        <f t="shared" si="20"/>
        <v>11</v>
      </c>
      <c r="S110">
        <f t="shared" si="24"/>
        <v>882</v>
      </c>
      <c r="T110">
        <f t="shared" si="24"/>
        <v>26</v>
      </c>
      <c r="U110">
        <f t="shared" si="24"/>
        <v>88</v>
      </c>
      <c r="V110">
        <f t="shared" si="21"/>
        <v>5</v>
      </c>
      <c r="W110">
        <f t="shared" si="25"/>
        <v>4.0816326530612242E-2</v>
      </c>
      <c r="X110">
        <f t="shared" si="25"/>
        <v>1.3846153846153846</v>
      </c>
      <c r="Y110">
        <f t="shared" si="25"/>
        <v>0.40909090909090912</v>
      </c>
      <c r="Z110">
        <f t="shared" si="25"/>
        <v>7.2</v>
      </c>
      <c r="AA110" s="6">
        <f t="shared" si="26"/>
        <v>9.0345226202369062</v>
      </c>
      <c r="AB110" t="str">
        <f t="shared" si="27"/>
        <v>Significantly different</v>
      </c>
      <c r="AC110" t="str">
        <f t="shared" si="28"/>
        <v>Significantly different</v>
      </c>
      <c r="AD110" s="11"/>
      <c r="AF110">
        <f t="shared" si="29"/>
        <v>880</v>
      </c>
      <c r="AG110">
        <f t="shared" si="30"/>
        <v>28</v>
      </c>
      <c r="AH110">
        <f t="shared" si="31"/>
        <v>90</v>
      </c>
      <c r="AI110">
        <f t="shared" si="32"/>
        <v>3</v>
      </c>
      <c r="AJ110">
        <f t="shared" si="33"/>
        <v>4.5351473922902496E-3</v>
      </c>
      <c r="AK110">
        <f t="shared" si="33"/>
        <v>0.15384615384615385</v>
      </c>
      <c r="AL110">
        <f t="shared" si="33"/>
        <v>4.5454545454545456E-2</v>
      </c>
      <c r="AM110">
        <f t="shared" si="22"/>
        <v>0.8</v>
      </c>
      <c r="AO110">
        <f t="shared" si="34"/>
        <v>1.0038358466929895</v>
      </c>
      <c r="AP110">
        <v>7.8150000000000004</v>
      </c>
      <c r="AQ110">
        <v>6.2510000000000003</v>
      </c>
      <c r="AR110">
        <f t="shared" si="37"/>
        <v>107</v>
      </c>
      <c r="AS110" t="str">
        <f t="shared" si="35"/>
        <v>independent</v>
      </c>
      <c r="AT110" t="str">
        <f t="shared" si="36"/>
        <v>independent</v>
      </c>
    </row>
    <row r="111" spans="1:46" ht="17.399999999999999" x14ac:dyDescent="0.3">
      <c r="A111">
        <v>7.0381231671554301E-2</v>
      </c>
      <c r="B111">
        <v>2.9325513196480898E-2</v>
      </c>
      <c r="C111" t="s">
        <v>188</v>
      </c>
      <c r="D111">
        <v>0.91202346041055704</v>
      </c>
      <c r="E111">
        <v>1.7595307917888599E-2</v>
      </c>
      <c r="F111">
        <v>5.8651026392961901E-2</v>
      </c>
      <c r="G111">
        <v>1.17302052785924E-2</v>
      </c>
      <c r="H111">
        <v>1000</v>
      </c>
      <c r="I111">
        <f t="shared" si="18"/>
        <v>70.381231671554303</v>
      </c>
      <c r="J111">
        <f t="shared" si="19"/>
        <v>29.325513196480898</v>
      </c>
      <c r="K111">
        <v>0.90899492388348102</v>
      </c>
      <c r="L111">
        <v>2.0623844444964699E-2</v>
      </c>
      <c r="M111">
        <v>6.1679562920038088E-2</v>
      </c>
      <c r="N111">
        <v>8.7016687515162026E-3</v>
      </c>
      <c r="O111">
        <f t="shared" si="23"/>
        <v>909</v>
      </c>
      <c r="P111">
        <f t="shared" si="23"/>
        <v>21</v>
      </c>
      <c r="Q111">
        <f t="shared" si="23"/>
        <v>62</v>
      </c>
      <c r="R111">
        <f t="shared" si="20"/>
        <v>9</v>
      </c>
      <c r="S111">
        <f t="shared" si="24"/>
        <v>912</v>
      </c>
      <c r="T111">
        <f t="shared" si="24"/>
        <v>18</v>
      </c>
      <c r="U111">
        <f t="shared" si="24"/>
        <v>59</v>
      </c>
      <c r="V111">
        <f t="shared" si="21"/>
        <v>12</v>
      </c>
      <c r="W111">
        <f t="shared" si="25"/>
        <v>9.8684210526315784E-3</v>
      </c>
      <c r="X111">
        <f t="shared" si="25"/>
        <v>0.5</v>
      </c>
      <c r="Y111">
        <f t="shared" si="25"/>
        <v>0.15254237288135594</v>
      </c>
      <c r="Z111">
        <f t="shared" si="25"/>
        <v>0.75</v>
      </c>
      <c r="AA111" s="6">
        <f t="shared" si="26"/>
        <v>1.4124107939339874</v>
      </c>
      <c r="AB111" t="str">
        <f t="shared" si="27"/>
        <v>identical</v>
      </c>
      <c r="AC111" t="str">
        <f t="shared" si="28"/>
        <v>identical</v>
      </c>
      <c r="AD111" s="11"/>
      <c r="AF111">
        <f t="shared" si="29"/>
        <v>902</v>
      </c>
      <c r="AG111">
        <f t="shared" si="30"/>
        <v>27</v>
      </c>
      <c r="AH111">
        <f t="shared" si="31"/>
        <v>68</v>
      </c>
      <c r="AI111">
        <f t="shared" si="32"/>
        <v>2</v>
      </c>
      <c r="AJ111">
        <f t="shared" si="33"/>
        <v>0.10964912280701754</v>
      </c>
      <c r="AK111">
        <f t="shared" si="33"/>
        <v>4.5</v>
      </c>
      <c r="AL111">
        <f t="shared" si="33"/>
        <v>1.3728813559322033</v>
      </c>
      <c r="AM111">
        <f t="shared" si="22"/>
        <v>8.3333333333333339</v>
      </c>
      <c r="AO111">
        <f t="shared" si="34"/>
        <v>14.315863812072553</v>
      </c>
      <c r="AP111">
        <v>7.8150000000000004</v>
      </c>
      <c r="AQ111">
        <v>6.2510000000000003</v>
      </c>
      <c r="AR111">
        <f t="shared" si="37"/>
        <v>108</v>
      </c>
      <c r="AS111" t="str">
        <f t="shared" si="35"/>
        <v>dependent</v>
      </c>
      <c r="AT111" t="str">
        <f t="shared" si="36"/>
        <v>dependent</v>
      </c>
    </row>
    <row r="112" spans="1:46" ht="17.399999999999999" x14ac:dyDescent="0.3">
      <c r="A112">
        <v>0.16779431664411401</v>
      </c>
      <c r="B112">
        <v>5.1420838971583199E-2</v>
      </c>
      <c r="C112" t="s">
        <v>189</v>
      </c>
      <c r="D112">
        <v>0.80649526387009496</v>
      </c>
      <c r="E112">
        <v>2.57104194857916E-2</v>
      </c>
      <c r="F112">
        <v>0.14208389715832201</v>
      </c>
      <c r="G112">
        <v>2.57104194857916E-2</v>
      </c>
      <c r="H112">
        <v>1000</v>
      </c>
      <c r="I112">
        <f t="shared" si="18"/>
        <v>167.79431664411402</v>
      </c>
      <c r="J112">
        <f t="shared" si="19"/>
        <v>51.420838971583201</v>
      </c>
      <c r="K112">
        <v>0.80584297154942619</v>
      </c>
      <c r="L112">
        <v>2.6362711806459771E-2</v>
      </c>
      <c r="M112">
        <v>0.14273618947899061</v>
      </c>
      <c r="N112">
        <v>2.5058127165123428E-2</v>
      </c>
      <c r="O112">
        <f t="shared" si="23"/>
        <v>806</v>
      </c>
      <c r="P112">
        <f t="shared" si="23"/>
        <v>26</v>
      </c>
      <c r="Q112">
        <f t="shared" si="23"/>
        <v>143</v>
      </c>
      <c r="R112">
        <f t="shared" si="20"/>
        <v>25</v>
      </c>
      <c r="S112">
        <f t="shared" si="24"/>
        <v>806</v>
      </c>
      <c r="T112">
        <f t="shared" si="24"/>
        <v>26</v>
      </c>
      <c r="U112">
        <f t="shared" si="24"/>
        <v>142</v>
      </c>
      <c r="V112">
        <f t="shared" si="21"/>
        <v>26</v>
      </c>
      <c r="W112">
        <f t="shared" si="25"/>
        <v>0</v>
      </c>
      <c r="X112">
        <f t="shared" si="25"/>
        <v>0</v>
      </c>
      <c r="Y112">
        <f t="shared" si="25"/>
        <v>7.0422535211267607E-3</v>
      </c>
      <c r="Z112">
        <f t="shared" si="25"/>
        <v>3.8461538461538464E-2</v>
      </c>
      <c r="AA112" s="6">
        <f t="shared" si="26"/>
        <v>4.5503791982665222E-2</v>
      </c>
      <c r="AB112" t="str">
        <f t="shared" si="27"/>
        <v>identical</v>
      </c>
      <c r="AC112" t="str">
        <f t="shared" si="28"/>
        <v>identical</v>
      </c>
      <c r="AD112" s="11"/>
      <c r="AF112">
        <f t="shared" si="29"/>
        <v>789</v>
      </c>
      <c r="AG112">
        <f t="shared" si="30"/>
        <v>43</v>
      </c>
      <c r="AH112">
        <f t="shared" si="31"/>
        <v>159</v>
      </c>
      <c r="AI112">
        <f t="shared" si="32"/>
        <v>9</v>
      </c>
      <c r="AJ112">
        <f t="shared" si="33"/>
        <v>0.35856079404466501</v>
      </c>
      <c r="AK112">
        <f t="shared" si="33"/>
        <v>11.115384615384615</v>
      </c>
      <c r="AL112">
        <f t="shared" si="33"/>
        <v>2.035211267605634</v>
      </c>
      <c r="AM112">
        <f t="shared" si="22"/>
        <v>11.115384615384615</v>
      </c>
      <c r="AO112">
        <f t="shared" si="34"/>
        <v>24.624541292419529</v>
      </c>
      <c r="AP112">
        <v>7.8150000000000004</v>
      </c>
      <c r="AQ112">
        <v>6.2510000000000003</v>
      </c>
      <c r="AR112">
        <f t="shared" si="37"/>
        <v>109</v>
      </c>
      <c r="AS112" t="str">
        <f t="shared" si="35"/>
        <v>dependent</v>
      </c>
      <c r="AT112" t="str">
        <f t="shared" si="36"/>
        <v>dependent</v>
      </c>
    </row>
    <row r="113" spans="1:46" ht="17.399999999999999" x14ac:dyDescent="0.3">
      <c r="A113">
        <v>0.124187725631769</v>
      </c>
      <c r="B113">
        <v>4.5487364620938602E-2</v>
      </c>
      <c r="C113" t="s">
        <v>190</v>
      </c>
      <c r="D113">
        <v>0.84837545126353797</v>
      </c>
      <c r="E113">
        <v>2.74368231046931E-2</v>
      </c>
      <c r="F113">
        <v>0.106137184115523</v>
      </c>
      <c r="G113">
        <v>1.8050541516245501E-2</v>
      </c>
      <c r="H113">
        <v>1000</v>
      </c>
      <c r="I113">
        <f t="shared" si="18"/>
        <v>124.187725631769</v>
      </c>
      <c r="J113">
        <f t="shared" si="19"/>
        <v>45.4873646209386</v>
      </c>
      <c r="K113">
        <v>0.84874448491844212</v>
      </c>
      <c r="L113">
        <v>2.7067789449788899E-2</v>
      </c>
      <c r="M113">
        <v>0.1057681504606193</v>
      </c>
      <c r="N113">
        <v>1.8419575171149699E-2</v>
      </c>
      <c r="O113">
        <f t="shared" si="23"/>
        <v>849</v>
      </c>
      <c r="P113">
        <f t="shared" si="23"/>
        <v>27</v>
      </c>
      <c r="Q113">
        <f t="shared" si="23"/>
        <v>106</v>
      </c>
      <c r="R113">
        <f t="shared" si="20"/>
        <v>18</v>
      </c>
      <c r="S113">
        <f t="shared" si="24"/>
        <v>848</v>
      </c>
      <c r="T113">
        <f t="shared" si="24"/>
        <v>27</v>
      </c>
      <c r="U113">
        <f t="shared" si="24"/>
        <v>106</v>
      </c>
      <c r="V113">
        <f t="shared" si="21"/>
        <v>18</v>
      </c>
      <c r="W113">
        <f t="shared" si="25"/>
        <v>1.1792452830188679E-3</v>
      </c>
      <c r="X113">
        <f t="shared" si="25"/>
        <v>0</v>
      </c>
      <c r="Y113">
        <f t="shared" si="25"/>
        <v>0</v>
      </c>
      <c r="Z113">
        <f t="shared" si="25"/>
        <v>0</v>
      </c>
      <c r="AA113" s="6">
        <f t="shared" si="26"/>
        <v>1.1792452830188679E-3</v>
      </c>
      <c r="AB113" t="str">
        <f t="shared" si="27"/>
        <v>identical</v>
      </c>
      <c r="AC113" t="str">
        <f t="shared" si="28"/>
        <v>identical</v>
      </c>
      <c r="AD113" s="11"/>
      <c r="AF113">
        <f t="shared" si="29"/>
        <v>836</v>
      </c>
      <c r="AG113">
        <f t="shared" si="30"/>
        <v>40</v>
      </c>
      <c r="AH113">
        <f t="shared" si="31"/>
        <v>119</v>
      </c>
      <c r="AI113">
        <f t="shared" si="32"/>
        <v>6</v>
      </c>
      <c r="AJ113">
        <f t="shared" si="33"/>
        <v>0.16981132075471697</v>
      </c>
      <c r="AK113">
        <f t="shared" si="33"/>
        <v>6.2592592592592595</v>
      </c>
      <c r="AL113">
        <f t="shared" si="33"/>
        <v>1.5943396226415094</v>
      </c>
      <c r="AM113">
        <f t="shared" si="22"/>
        <v>8</v>
      </c>
      <c r="AO113">
        <f t="shared" si="34"/>
        <v>16.023410202655484</v>
      </c>
      <c r="AP113">
        <v>7.8150000000000004</v>
      </c>
      <c r="AQ113">
        <v>6.2510000000000003</v>
      </c>
      <c r="AR113">
        <f t="shared" si="37"/>
        <v>110</v>
      </c>
      <c r="AS113" t="str">
        <f t="shared" si="35"/>
        <v>dependent</v>
      </c>
      <c r="AT113" t="str">
        <f t="shared" si="36"/>
        <v>dependent</v>
      </c>
    </row>
    <row r="114" spans="1:46" ht="17.399999999999999" x14ac:dyDescent="0.3">
      <c r="A114">
        <v>0.12781954887218</v>
      </c>
      <c r="B114">
        <v>3.6340852130325799E-2</v>
      </c>
      <c r="C114" t="s">
        <v>191</v>
      </c>
      <c r="D114">
        <v>0.848370927318296</v>
      </c>
      <c r="E114">
        <v>2.3809523809523801E-2</v>
      </c>
      <c r="F114">
        <v>0.115288220551378</v>
      </c>
      <c r="G114">
        <v>1.2531328320802001E-2</v>
      </c>
      <c r="H114">
        <v>1000</v>
      </c>
      <c r="I114">
        <f t="shared" si="18"/>
        <v>127.81954887217999</v>
      </c>
      <c r="J114">
        <f t="shared" si="19"/>
        <v>36.3408521303258</v>
      </c>
      <c r="K114">
        <v>0.85125902289356636</v>
      </c>
      <c r="L114">
        <v>2.0921428234253591E-2</v>
      </c>
      <c r="M114">
        <v>0.1124001249761078</v>
      </c>
      <c r="N114">
        <v>1.5419423896072209E-2</v>
      </c>
      <c r="O114">
        <f t="shared" si="23"/>
        <v>851</v>
      </c>
      <c r="P114">
        <f t="shared" si="23"/>
        <v>21</v>
      </c>
      <c r="Q114">
        <f t="shared" si="23"/>
        <v>112</v>
      </c>
      <c r="R114">
        <f t="shared" si="20"/>
        <v>15</v>
      </c>
      <c r="S114">
        <f t="shared" si="24"/>
        <v>848</v>
      </c>
      <c r="T114">
        <f t="shared" si="24"/>
        <v>24</v>
      </c>
      <c r="U114">
        <f t="shared" si="24"/>
        <v>115</v>
      </c>
      <c r="V114">
        <f t="shared" si="21"/>
        <v>13</v>
      </c>
      <c r="W114">
        <f t="shared" si="25"/>
        <v>1.0613207547169811E-2</v>
      </c>
      <c r="X114">
        <f t="shared" si="25"/>
        <v>0.375</v>
      </c>
      <c r="Y114">
        <f t="shared" si="25"/>
        <v>7.8260869565217397E-2</v>
      </c>
      <c r="Z114">
        <f t="shared" si="25"/>
        <v>0.30769230769230771</v>
      </c>
      <c r="AA114" s="6">
        <f t="shared" si="26"/>
        <v>0.77156638480469497</v>
      </c>
      <c r="AB114" t="str">
        <f t="shared" si="27"/>
        <v>identical</v>
      </c>
      <c r="AC114" t="str">
        <f t="shared" si="28"/>
        <v>identical</v>
      </c>
      <c r="AD114" s="11"/>
      <c r="AF114">
        <f t="shared" si="29"/>
        <v>840</v>
      </c>
      <c r="AG114">
        <f t="shared" si="30"/>
        <v>32</v>
      </c>
      <c r="AH114">
        <f t="shared" si="31"/>
        <v>123</v>
      </c>
      <c r="AI114">
        <f t="shared" si="32"/>
        <v>5</v>
      </c>
      <c r="AJ114">
        <f t="shared" si="33"/>
        <v>7.5471698113207544E-2</v>
      </c>
      <c r="AK114">
        <f t="shared" si="33"/>
        <v>2.6666666666666665</v>
      </c>
      <c r="AL114">
        <f t="shared" si="33"/>
        <v>0.55652173913043479</v>
      </c>
      <c r="AM114">
        <f t="shared" si="22"/>
        <v>4.9230769230769234</v>
      </c>
      <c r="AO114">
        <f t="shared" si="34"/>
        <v>8.2217370269872312</v>
      </c>
      <c r="AP114">
        <v>7.8150000000000004</v>
      </c>
      <c r="AQ114">
        <v>6.2510000000000003</v>
      </c>
      <c r="AR114">
        <f t="shared" si="37"/>
        <v>111</v>
      </c>
      <c r="AS114" t="str">
        <f t="shared" si="35"/>
        <v>dependent</v>
      </c>
      <c r="AT114" t="str">
        <f t="shared" si="36"/>
        <v>dependent</v>
      </c>
    </row>
    <row r="115" spans="1:46" ht="17.399999999999999" x14ac:dyDescent="0.3">
      <c r="A115">
        <v>0.14397046759639001</v>
      </c>
      <c r="B115">
        <v>5.20918785890074E-2</v>
      </c>
      <c r="C115" t="s">
        <v>192</v>
      </c>
      <c r="D115">
        <v>0.82772764561115697</v>
      </c>
      <c r="E115">
        <v>2.83018867924528E-2</v>
      </c>
      <c r="F115">
        <v>0.120180475799836</v>
      </c>
      <c r="G115">
        <v>2.37899917965546E-2</v>
      </c>
      <c r="H115">
        <v>1000</v>
      </c>
      <c r="I115">
        <f t="shared" si="18"/>
        <v>143.97046759639002</v>
      </c>
      <c r="J115">
        <f t="shared" si="19"/>
        <v>52.091878589007401</v>
      </c>
      <c r="K115">
        <v>0.82684511911721581</v>
      </c>
      <c r="L115">
        <v>2.9184413286394199E-2</v>
      </c>
      <c r="M115">
        <v>0.1210630022937768</v>
      </c>
      <c r="N115">
        <v>2.29074653026132E-2</v>
      </c>
      <c r="O115">
        <f t="shared" si="23"/>
        <v>827</v>
      </c>
      <c r="P115">
        <f t="shared" si="23"/>
        <v>29</v>
      </c>
      <c r="Q115">
        <f t="shared" si="23"/>
        <v>121</v>
      </c>
      <c r="R115">
        <f t="shared" si="20"/>
        <v>23</v>
      </c>
      <c r="S115">
        <f t="shared" si="24"/>
        <v>828</v>
      </c>
      <c r="T115">
        <f t="shared" si="24"/>
        <v>28</v>
      </c>
      <c r="U115">
        <f t="shared" si="24"/>
        <v>120</v>
      </c>
      <c r="V115">
        <f t="shared" si="21"/>
        <v>24</v>
      </c>
      <c r="W115">
        <f t="shared" si="25"/>
        <v>1.2077294685990338E-3</v>
      </c>
      <c r="X115">
        <f t="shared" si="25"/>
        <v>3.5714285714285712E-2</v>
      </c>
      <c r="Y115">
        <f t="shared" si="25"/>
        <v>8.3333333333333332E-3</v>
      </c>
      <c r="Z115">
        <f t="shared" si="25"/>
        <v>4.1666666666666664E-2</v>
      </c>
      <c r="AA115" s="6">
        <f t="shared" si="26"/>
        <v>8.692201518288474E-2</v>
      </c>
      <c r="AB115" t="str">
        <f t="shared" si="27"/>
        <v>identical</v>
      </c>
      <c r="AC115" t="str">
        <f t="shared" si="28"/>
        <v>identical</v>
      </c>
      <c r="AD115" s="11"/>
      <c r="AF115">
        <f t="shared" si="29"/>
        <v>811</v>
      </c>
      <c r="AG115">
        <f t="shared" si="30"/>
        <v>45</v>
      </c>
      <c r="AH115">
        <f t="shared" si="31"/>
        <v>136</v>
      </c>
      <c r="AI115">
        <f t="shared" si="32"/>
        <v>7</v>
      </c>
      <c r="AJ115">
        <f t="shared" si="33"/>
        <v>0.34903381642512077</v>
      </c>
      <c r="AK115">
        <f t="shared" si="33"/>
        <v>10.321428571428571</v>
      </c>
      <c r="AL115">
        <f t="shared" si="33"/>
        <v>2.1333333333333333</v>
      </c>
      <c r="AM115">
        <f t="shared" si="22"/>
        <v>12.041666666666666</v>
      </c>
      <c r="AO115">
        <f t="shared" si="34"/>
        <v>24.845462387853694</v>
      </c>
      <c r="AP115">
        <v>7.8150000000000004</v>
      </c>
      <c r="AQ115">
        <v>6.2510000000000003</v>
      </c>
      <c r="AR115">
        <f t="shared" si="37"/>
        <v>112</v>
      </c>
      <c r="AS115" t="str">
        <f t="shared" si="35"/>
        <v>dependent</v>
      </c>
      <c r="AT115" t="str">
        <f t="shared" si="36"/>
        <v>dependent</v>
      </c>
    </row>
    <row r="116" spans="1:46" ht="17.399999999999999" x14ac:dyDescent="0.3">
      <c r="A116">
        <v>0.176908752327747</v>
      </c>
      <c r="B116">
        <v>4.4692737430167599E-2</v>
      </c>
      <c r="C116" t="s">
        <v>193</v>
      </c>
      <c r="D116">
        <v>0.79888268156424602</v>
      </c>
      <c r="E116">
        <v>2.4208566108007399E-2</v>
      </c>
      <c r="F116">
        <v>0.15642458100558701</v>
      </c>
      <c r="G116">
        <v>2.04841713221601E-2</v>
      </c>
      <c r="H116">
        <v>1000</v>
      </c>
      <c r="I116">
        <f t="shared" si="18"/>
        <v>176.90875232774701</v>
      </c>
      <c r="J116">
        <f t="shared" si="19"/>
        <v>44.692737430167597</v>
      </c>
      <c r="K116">
        <v>0.80124309287641049</v>
      </c>
      <c r="L116">
        <v>2.184815479584247E-2</v>
      </c>
      <c r="M116">
        <v>0.1540641696934219</v>
      </c>
      <c r="N116">
        <v>2.2844582634325129E-2</v>
      </c>
      <c r="O116">
        <f t="shared" si="23"/>
        <v>801</v>
      </c>
      <c r="P116">
        <f t="shared" si="23"/>
        <v>22</v>
      </c>
      <c r="Q116">
        <f t="shared" si="23"/>
        <v>154</v>
      </c>
      <c r="R116">
        <f t="shared" si="20"/>
        <v>23</v>
      </c>
      <c r="S116">
        <f t="shared" si="24"/>
        <v>799</v>
      </c>
      <c r="T116">
        <f t="shared" si="24"/>
        <v>24</v>
      </c>
      <c r="U116">
        <f t="shared" si="24"/>
        <v>156</v>
      </c>
      <c r="V116">
        <f t="shared" si="21"/>
        <v>20</v>
      </c>
      <c r="W116">
        <f t="shared" si="25"/>
        <v>5.0062578222778474E-3</v>
      </c>
      <c r="X116">
        <f t="shared" si="25"/>
        <v>0.16666666666666666</v>
      </c>
      <c r="Y116">
        <f t="shared" si="25"/>
        <v>2.564102564102564E-2</v>
      </c>
      <c r="Z116">
        <f t="shared" si="25"/>
        <v>0.45</v>
      </c>
      <c r="AA116" s="6">
        <f t="shared" si="26"/>
        <v>0.64731395012997017</v>
      </c>
      <c r="AB116" t="str">
        <f t="shared" si="27"/>
        <v>identical</v>
      </c>
      <c r="AC116" t="str">
        <f t="shared" si="28"/>
        <v>identical</v>
      </c>
      <c r="AD116" s="11"/>
      <c r="AF116">
        <f t="shared" si="29"/>
        <v>786</v>
      </c>
      <c r="AG116">
        <f t="shared" si="30"/>
        <v>37</v>
      </c>
      <c r="AH116">
        <f t="shared" si="31"/>
        <v>169</v>
      </c>
      <c r="AI116">
        <f t="shared" si="32"/>
        <v>8</v>
      </c>
      <c r="AJ116">
        <f t="shared" si="33"/>
        <v>0.21151439299123906</v>
      </c>
      <c r="AK116">
        <f t="shared" si="33"/>
        <v>7.041666666666667</v>
      </c>
      <c r="AL116">
        <f t="shared" si="33"/>
        <v>1.0833333333333333</v>
      </c>
      <c r="AM116">
        <f t="shared" si="22"/>
        <v>7.2</v>
      </c>
      <c r="AO116">
        <f t="shared" si="34"/>
        <v>15.53651439299124</v>
      </c>
      <c r="AP116">
        <v>7.8150000000000004</v>
      </c>
      <c r="AQ116">
        <v>6.2510000000000003</v>
      </c>
      <c r="AR116">
        <f t="shared" si="37"/>
        <v>113</v>
      </c>
      <c r="AS116" t="str">
        <f t="shared" si="35"/>
        <v>dependent</v>
      </c>
      <c r="AT116" t="str">
        <f t="shared" si="36"/>
        <v>dependent</v>
      </c>
    </row>
    <row r="117" spans="1:46" ht="17.399999999999999" x14ac:dyDescent="0.3">
      <c r="A117">
        <v>6.7235859124866598E-2</v>
      </c>
      <c r="B117">
        <v>2.1344717182497301E-2</v>
      </c>
      <c r="C117" t="s">
        <v>194</v>
      </c>
      <c r="D117">
        <v>0.91675560298825998</v>
      </c>
      <c r="E117">
        <v>1.6008537886872998E-2</v>
      </c>
      <c r="F117">
        <v>6.1899679829242299E-2</v>
      </c>
      <c r="G117">
        <v>5.3361792956243296E-3</v>
      </c>
      <c r="H117">
        <v>1000</v>
      </c>
      <c r="I117">
        <f t="shared" si="18"/>
        <v>67.235859124866593</v>
      </c>
      <c r="J117">
        <f t="shared" si="19"/>
        <v>21.344717182497302</v>
      </c>
      <c r="K117">
        <v>0.91793044898482523</v>
      </c>
      <c r="L117">
        <v>1.4833691890308099E-2</v>
      </c>
      <c r="M117">
        <v>6.0724833832677412E-2</v>
      </c>
      <c r="N117">
        <v>6.5110252921891966E-3</v>
      </c>
      <c r="O117">
        <f t="shared" si="23"/>
        <v>918</v>
      </c>
      <c r="P117">
        <f t="shared" si="23"/>
        <v>15</v>
      </c>
      <c r="Q117">
        <f t="shared" si="23"/>
        <v>61</v>
      </c>
      <c r="R117">
        <f t="shared" si="20"/>
        <v>7</v>
      </c>
      <c r="S117">
        <f t="shared" si="24"/>
        <v>917</v>
      </c>
      <c r="T117">
        <f t="shared" si="24"/>
        <v>16</v>
      </c>
      <c r="U117">
        <f t="shared" si="24"/>
        <v>62</v>
      </c>
      <c r="V117">
        <f t="shared" si="21"/>
        <v>5</v>
      </c>
      <c r="W117">
        <f t="shared" si="25"/>
        <v>1.0905125408942203E-3</v>
      </c>
      <c r="X117">
        <f t="shared" si="25"/>
        <v>6.25E-2</v>
      </c>
      <c r="Y117">
        <f t="shared" si="25"/>
        <v>1.6129032258064516E-2</v>
      </c>
      <c r="Z117">
        <f t="shared" si="25"/>
        <v>0.8</v>
      </c>
      <c r="AA117" s="6">
        <f t="shared" si="26"/>
        <v>0.87971954479895875</v>
      </c>
      <c r="AB117" t="str">
        <f t="shared" si="27"/>
        <v>identical</v>
      </c>
      <c r="AC117" t="str">
        <f t="shared" si="28"/>
        <v>identical</v>
      </c>
      <c r="AD117" s="11"/>
      <c r="AF117">
        <f t="shared" si="29"/>
        <v>913</v>
      </c>
      <c r="AG117">
        <f t="shared" si="30"/>
        <v>20</v>
      </c>
      <c r="AH117">
        <f t="shared" si="31"/>
        <v>66</v>
      </c>
      <c r="AI117">
        <f t="shared" si="32"/>
        <v>1</v>
      </c>
      <c r="AJ117">
        <f t="shared" si="33"/>
        <v>1.7448200654307525E-2</v>
      </c>
      <c r="AK117">
        <f t="shared" si="33"/>
        <v>1</v>
      </c>
      <c r="AL117">
        <f t="shared" si="33"/>
        <v>0.25806451612903225</v>
      </c>
      <c r="AM117">
        <f t="shared" si="22"/>
        <v>3.2</v>
      </c>
      <c r="AO117">
        <f t="shared" si="34"/>
        <v>4.4755127167833404</v>
      </c>
      <c r="AP117">
        <v>7.8150000000000004</v>
      </c>
      <c r="AQ117">
        <v>6.2510000000000003</v>
      </c>
      <c r="AR117">
        <f t="shared" si="37"/>
        <v>114</v>
      </c>
      <c r="AS117" t="str">
        <f t="shared" si="35"/>
        <v>independent</v>
      </c>
      <c r="AT117" t="str">
        <f t="shared" si="36"/>
        <v>independent</v>
      </c>
    </row>
    <row r="118" spans="1:46" ht="17.399999999999999" x14ac:dyDescent="0.3">
      <c r="A118">
        <v>0.140625</v>
      </c>
      <c r="B118">
        <v>4.0625000000000001E-2</v>
      </c>
      <c r="C118" t="s">
        <v>195</v>
      </c>
      <c r="D118">
        <v>0.83750000000000002</v>
      </c>
      <c r="E118">
        <v>2.1874999999999999E-2</v>
      </c>
      <c r="F118">
        <v>0.121875</v>
      </c>
      <c r="G118">
        <v>1.8749999999999999E-2</v>
      </c>
      <c r="H118">
        <v>1000</v>
      </c>
      <c r="I118">
        <f t="shared" si="18"/>
        <v>140.625</v>
      </c>
      <c r="J118">
        <f t="shared" si="19"/>
        <v>40.625</v>
      </c>
      <c r="K118">
        <v>0.83683408170563356</v>
      </c>
      <c r="L118">
        <v>2.2540918294366389E-2</v>
      </c>
      <c r="M118">
        <v>0.1225409182943664</v>
      </c>
      <c r="N118">
        <v>1.8084081705633609E-2</v>
      </c>
      <c r="O118">
        <f t="shared" si="23"/>
        <v>837</v>
      </c>
      <c r="P118">
        <f t="shared" si="23"/>
        <v>23</v>
      </c>
      <c r="Q118">
        <f t="shared" si="23"/>
        <v>123</v>
      </c>
      <c r="R118">
        <f t="shared" si="20"/>
        <v>18</v>
      </c>
      <c r="S118">
        <f t="shared" si="24"/>
        <v>838</v>
      </c>
      <c r="T118">
        <f t="shared" si="24"/>
        <v>22</v>
      </c>
      <c r="U118">
        <f t="shared" si="24"/>
        <v>122</v>
      </c>
      <c r="V118">
        <f t="shared" si="21"/>
        <v>19</v>
      </c>
      <c r="W118">
        <f t="shared" si="25"/>
        <v>1.1933174224343676E-3</v>
      </c>
      <c r="X118">
        <f t="shared" si="25"/>
        <v>4.5454545454545456E-2</v>
      </c>
      <c r="Y118">
        <f t="shared" si="25"/>
        <v>8.1967213114754103E-3</v>
      </c>
      <c r="Z118">
        <f t="shared" si="25"/>
        <v>5.2631578947368418E-2</v>
      </c>
      <c r="AA118" s="6">
        <f t="shared" si="26"/>
        <v>0.10747616313582364</v>
      </c>
      <c r="AB118" t="str">
        <f t="shared" si="27"/>
        <v>identical</v>
      </c>
      <c r="AC118" t="str">
        <f t="shared" si="28"/>
        <v>identical</v>
      </c>
      <c r="AD118" s="11"/>
      <c r="AF118">
        <f t="shared" si="29"/>
        <v>824</v>
      </c>
      <c r="AG118">
        <f t="shared" si="30"/>
        <v>35</v>
      </c>
      <c r="AH118">
        <f t="shared" si="31"/>
        <v>135</v>
      </c>
      <c r="AI118">
        <f t="shared" si="32"/>
        <v>6</v>
      </c>
      <c r="AJ118">
        <f t="shared" si="33"/>
        <v>0.23389021479713604</v>
      </c>
      <c r="AK118">
        <f t="shared" si="33"/>
        <v>7.6818181818181817</v>
      </c>
      <c r="AL118">
        <f t="shared" si="33"/>
        <v>1.3852459016393444</v>
      </c>
      <c r="AM118">
        <f t="shared" si="22"/>
        <v>8.8947368421052637</v>
      </c>
      <c r="AO118">
        <f t="shared" si="34"/>
        <v>18.195691140359926</v>
      </c>
      <c r="AP118">
        <v>7.8150000000000004</v>
      </c>
      <c r="AQ118">
        <v>6.2510000000000003</v>
      </c>
      <c r="AR118">
        <f t="shared" si="37"/>
        <v>115</v>
      </c>
      <c r="AS118" t="str">
        <f t="shared" si="35"/>
        <v>dependent</v>
      </c>
      <c r="AT118" t="str">
        <f t="shared" si="36"/>
        <v>dependent</v>
      </c>
    </row>
    <row r="119" spans="1:46" ht="17.399999999999999" x14ac:dyDescent="0.3">
      <c r="A119">
        <v>8.6134453781512604E-2</v>
      </c>
      <c r="B119">
        <v>2.7310924369747899E-2</v>
      </c>
      <c r="C119" t="s">
        <v>196</v>
      </c>
      <c r="D119">
        <v>0.89705882352941202</v>
      </c>
      <c r="E119">
        <v>1.6806722689075598E-2</v>
      </c>
      <c r="F119">
        <v>7.5630252100840303E-2</v>
      </c>
      <c r="G119">
        <v>1.0504201680672299E-2</v>
      </c>
      <c r="H119">
        <v>1000</v>
      </c>
      <c r="I119">
        <f t="shared" si="18"/>
        <v>86.134453781512605</v>
      </c>
      <c r="J119">
        <f t="shared" si="19"/>
        <v>27.310924369747898</v>
      </c>
      <c r="K119">
        <v>0.89588653279429864</v>
      </c>
      <c r="L119">
        <v>1.7979013424188721E-2</v>
      </c>
      <c r="M119">
        <v>7.6802542835953419E-2</v>
      </c>
      <c r="N119">
        <v>9.3319109455591784E-3</v>
      </c>
      <c r="O119">
        <f t="shared" si="23"/>
        <v>896</v>
      </c>
      <c r="P119">
        <f t="shared" si="23"/>
        <v>18</v>
      </c>
      <c r="Q119">
        <f t="shared" si="23"/>
        <v>77</v>
      </c>
      <c r="R119">
        <f t="shared" si="20"/>
        <v>9</v>
      </c>
      <c r="S119">
        <f t="shared" si="24"/>
        <v>897</v>
      </c>
      <c r="T119">
        <f t="shared" si="24"/>
        <v>17</v>
      </c>
      <c r="U119">
        <f t="shared" si="24"/>
        <v>76</v>
      </c>
      <c r="V119">
        <f t="shared" si="21"/>
        <v>11</v>
      </c>
      <c r="W119">
        <f t="shared" si="25"/>
        <v>1.1148272017837235E-3</v>
      </c>
      <c r="X119">
        <f t="shared" si="25"/>
        <v>5.8823529411764705E-2</v>
      </c>
      <c r="Y119">
        <f t="shared" si="25"/>
        <v>1.3157894736842105E-2</v>
      </c>
      <c r="Z119">
        <f t="shared" si="25"/>
        <v>0.36363636363636365</v>
      </c>
      <c r="AA119" s="6">
        <f t="shared" si="26"/>
        <v>0.4367326149867542</v>
      </c>
      <c r="AB119" t="str">
        <f t="shared" si="27"/>
        <v>identical</v>
      </c>
      <c r="AC119" t="str">
        <f t="shared" si="28"/>
        <v>identical</v>
      </c>
      <c r="AD119" s="11"/>
      <c r="AF119">
        <f t="shared" si="29"/>
        <v>889</v>
      </c>
      <c r="AG119">
        <f t="shared" si="30"/>
        <v>25</v>
      </c>
      <c r="AH119">
        <f t="shared" si="31"/>
        <v>84</v>
      </c>
      <c r="AI119">
        <f t="shared" si="32"/>
        <v>2</v>
      </c>
      <c r="AJ119">
        <f t="shared" si="33"/>
        <v>7.1348940914158304E-2</v>
      </c>
      <c r="AK119">
        <f t="shared" si="33"/>
        <v>3.7647058823529411</v>
      </c>
      <c r="AL119">
        <f t="shared" si="33"/>
        <v>0.84210526315789469</v>
      </c>
      <c r="AM119">
        <f t="shared" si="22"/>
        <v>7.3636363636363633</v>
      </c>
      <c r="AO119">
        <f t="shared" si="34"/>
        <v>12.041796450061357</v>
      </c>
      <c r="AP119">
        <v>7.8150000000000004</v>
      </c>
      <c r="AQ119">
        <v>6.2510000000000003</v>
      </c>
      <c r="AR119">
        <f t="shared" si="37"/>
        <v>116</v>
      </c>
      <c r="AS119" t="str">
        <f t="shared" si="35"/>
        <v>dependent</v>
      </c>
      <c r="AT119" t="str">
        <f t="shared" si="36"/>
        <v>dependent</v>
      </c>
    </row>
    <row r="120" spans="1:46" ht="17.399999999999999" x14ac:dyDescent="0.3">
      <c r="A120">
        <v>9.0629800307219704E-2</v>
      </c>
      <c r="B120">
        <v>2.1505376344085999E-2</v>
      </c>
      <c r="C120" t="s">
        <v>197</v>
      </c>
      <c r="D120">
        <v>0.89708141321044499</v>
      </c>
      <c r="E120">
        <v>1.2288786482334901E-2</v>
      </c>
      <c r="F120">
        <v>8.1413210445468495E-2</v>
      </c>
      <c r="G120">
        <v>9.2165898617511503E-3</v>
      </c>
      <c r="H120">
        <v>1000</v>
      </c>
      <c r="I120">
        <f t="shared" si="18"/>
        <v>90.62980030721971</v>
      </c>
      <c r="J120">
        <f t="shared" si="19"/>
        <v>21.505376344085999</v>
      </c>
      <c r="K120">
        <v>0.89572581139869412</v>
      </c>
      <c r="L120">
        <v>1.36443882940862E-2</v>
      </c>
      <c r="M120">
        <v>8.2768812257219909E-2</v>
      </c>
      <c r="N120">
        <v>7.8609880499997987E-3</v>
      </c>
      <c r="O120">
        <f t="shared" si="23"/>
        <v>896</v>
      </c>
      <c r="P120">
        <f t="shared" si="23"/>
        <v>14</v>
      </c>
      <c r="Q120">
        <f t="shared" si="23"/>
        <v>83</v>
      </c>
      <c r="R120">
        <f t="shared" si="20"/>
        <v>8</v>
      </c>
      <c r="S120">
        <f t="shared" si="24"/>
        <v>897</v>
      </c>
      <c r="T120">
        <f t="shared" si="24"/>
        <v>12</v>
      </c>
      <c r="U120">
        <f t="shared" si="24"/>
        <v>81</v>
      </c>
      <c r="V120">
        <f t="shared" si="21"/>
        <v>9</v>
      </c>
      <c r="W120">
        <f t="shared" si="25"/>
        <v>1.1148272017837235E-3</v>
      </c>
      <c r="X120">
        <f t="shared" si="25"/>
        <v>0.33333333333333331</v>
      </c>
      <c r="Y120">
        <f t="shared" si="25"/>
        <v>4.9382716049382713E-2</v>
      </c>
      <c r="Z120">
        <f t="shared" si="25"/>
        <v>0.1111111111111111</v>
      </c>
      <c r="AA120" s="6">
        <f t="shared" si="26"/>
        <v>0.49494198769561087</v>
      </c>
      <c r="AB120" t="str">
        <f t="shared" si="27"/>
        <v>identical</v>
      </c>
      <c r="AC120" t="str">
        <f t="shared" si="28"/>
        <v>identical</v>
      </c>
      <c r="AD120" s="11"/>
      <c r="AF120">
        <f t="shared" si="29"/>
        <v>890</v>
      </c>
      <c r="AG120">
        <f t="shared" si="30"/>
        <v>20</v>
      </c>
      <c r="AH120">
        <f t="shared" si="31"/>
        <v>89</v>
      </c>
      <c r="AI120">
        <f t="shared" si="32"/>
        <v>2</v>
      </c>
      <c r="AJ120">
        <f t="shared" si="33"/>
        <v>5.4626532887402456E-2</v>
      </c>
      <c r="AK120">
        <f t="shared" si="33"/>
        <v>5.333333333333333</v>
      </c>
      <c r="AL120">
        <f t="shared" si="33"/>
        <v>0.79012345679012341</v>
      </c>
      <c r="AM120">
        <f t="shared" si="22"/>
        <v>5.4444444444444446</v>
      </c>
      <c r="AO120">
        <f t="shared" si="34"/>
        <v>11.622527767455303</v>
      </c>
      <c r="AP120">
        <v>7.8150000000000004</v>
      </c>
      <c r="AQ120">
        <v>6.2510000000000003</v>
      </c>
      <c r="AR120">
        <f t="shared" si="37"/>
        <v>117</v>
      </c>
      <c r="AS120" t="str">
        <f t="shared" si="35"/>
        <v>dependent</v>
      </c>
      <c r="AT120" t="str">
        <f t="shared" si="36"/>
        <v>dependent</v>
      </c>
    </row>
    <row r="121" spans="1:46" ht="17.399999999999999" x14ac:dyDescent="0.3">
      <c r="A121">
        <v>3.4686971235194597E-2</v>
      </c>
      <c r="B121">
        <v>2.8764805414551599E-2</v>
      </c>
      <c r="C121" t="s">
        <v>198</v>
      </c>
      <c r="D121">
        <v>0.94289340101522801</v>
      </c>
      <c r="E121">
        <v>2.2419627749576999E-2</v>
      </c>
      <c r="F121">
        <v>2.834179357022E-2</v>
      </c>
      <c r="G121">
        <v>6.3451776649746201E-3</v>
      </c>
      <c r="H121">
        <v>1000</v>
      </c>
      <c r="I121">
        <f t="shared" si="18"/>
        <v>34.686971235194598</v>
      </c>
      <c r="J121">
        <f t="shared" si="19"/>
        <v>28.764805414551599</v>
      </c>
      <c r="K121">
        <v>0.94205773644818203</v>
      </c>
      <c r="L121">
        <v>2.3255292316623401E-2</v>
      </c>
      <c r="M121">
        <v>2.91774581372664E-2</v>
      </c>
      <c r="N121">
        <v>5.5095130979281974E-3</v>
      </c>
      <c r="O121">
        <f t="shared" si="23"/>
        <v>942</v>
      </c>
      <c r="P121">
        <f t="shared" si="23"/>
        <v>23</v>
      </c>
      <c r="Q121">
        <f t="shared" si="23"/>
        <v>29</v>
      </c>
      <c r="R121">
        <f t="shared" si="20"/>
        <v>6</v>
      </c>
      <c r="S121">
        <f t="shared" si="24"/>
        <v>943</v>
      </c>
      <c r="T121">
        <f t="shared" si="24"/>
        <v>22</v>
      </c>
      <c r="U121">
        <f t="shared" si="24"/>
        <v>28</v>
      </c>
      <c r="V121">
        <f t="shared" si="21"/>
        <v>6</v>
      </c>
      <c r="W121">
        <f t="shared" si="25"/>
        <v>1.0604453870625664E-3</v>
      </c>
      <c r="X121">
        <f t="shared" si="25"/>
        <v>4.5454545454545456E-2</v>
      </c>
      <c r="Y121">
        <f t="shared" si="25"/>
        <v>3.5714285714285712E-2</v>
      </c>
      <c r="Z121">
        <f t="shared" si="25"/>
        <v>0</v>
      </c>
      <c r="AA121" s="6">
        <f t="shared" si="26"/>
        <v>8.2229276555893738E-2</v>
      </c>
      <c r="AB121" t="str">
        <f t="shared" si="27"/>
        <v>identical</v>
      </c>
      <c r="AC121" t="str">
        <f t="shared" si="28"/>
        <v>identical</v>
      </c>
      <c r="AD121" s="11"/>
      <c r="AF121">
        <f t="shared" si="29"/>
        <v>938</v>
      </c>
      <c r="AG121">
        <f t="shared" si="30"/>
        <v>28</v>
      </c>
      <c r="AH121">
        <f t="shared" si="31"/>
        <v>34</v>
      </c>
      <c r="AI121">
        <f t="shared" si="32"/>
        <v>1</v>
      </c>
      <c r="AJ121">
        <f t="shared" si="33"/>
        <v>2.6511134676564158E-2</v>
      </c>
      <c r="AK121">
        <f t="shared" si="33"/>
        <v>1.6363636363636365</v>
      </c>
      <c r="AL121">
        <f t="shared" si="33"/>
        <v>1.2857142857142858</v>
      </c>
      <c r="AM121">
        <f t="shared" si="22"/>
        <v>4.166666666666667</v>
      </c>
      <c r="AO121">
        <f t="shared" si="34"/>
        <v>7.1152557234211535</v>
      </c>
      <c r="AP121">
        <v>7.8150000000000004</v>
      </c>
      <c r="AQ121">
        <v>6.2510000000000003</v>
      </c>
      <c r="AR121">
        <f t="shared" si="37"/>
        <v>118</v>
      </c>
      <c r="AS121" t="str">
        <f t="shared" si="35"/>
        <v>independent</v>
      </c>
      <c r="AT121" t="str">
        <f t="shared" si="36"/>
        <v>dependent</v>
      </c>
    </row>
    <row r="122" spans="1:46" ht="17.399999999999999" x14ac:dyDescent="0.3">
      <c r="A122">
        <v>6.1811341037355499E-2</v>
      </c>
      <c r="B122">
        <v>2.9293200752485898E-2</v>
      </c>
      <c r="C122" t="s">
        <v>199</v>
      </c>
      <c r="D122">
        <v>0.91883902176834198</v>
      </c>
      <c r="E122">
        <v>1.9349637194302601E-2</v>
      </c>
      <c r="F122">
        <v>5.1867777479172303E-2</v>
      </c>
      <c r="G122">
        <v>9.9435635581832799E-3</v>
      </c>
      <c r="H122">
        <v>1000</v>
      </c>
      <c r="I122">
        <f t="shared" si="18"/>
        <v>61.811341037355497</v>
      </c>
      <c r="J122">
        <f t="shared" si="19"/>
        <v>29.293200752485898</v>
      </c>
      <c r="K122">
        <v>0.91688771698836502</v>
      </c>
      <c r="L122">
        <v>2.1300941974279529E-2</v>
      </c>
      <c r="M122">
        <v>5.3819082259149123E-2</v>
      </c>
      <c r="N122">
        <v>7.992258778206373E-3</v>
      </c>
      <c r="O122">
        <f t="shared" si="23"/>
        <v>917</v>
      </c>
      <c r="P122">
        <f t="shared" si="23"/>
        <v>21</v>
      </c>
      <c r="Q122">
        <f t="shared" si="23"/>
        <v>54</v>
      </c>
      <c r="R122">
        <f t="shared" si="20"/>
        <v>8</v>
      </c>
      <c r="S122">
        <f t="shared" si="24"/>
        <v>919</v>
      </c>
      <c r="T122">
        <f t="shared" si="24"/>
        <v>19</v>
      </c>
      <c r="U122">
        <f t="shared" si="24"/>
        <v>52</v>
      </c>
      <c r="V122">
        <f t="shared" si="21"/>
        <v>10</v>
      </c>
      <c r="W122">
        <f t="shared" si="25"/>
        <v>4.3525571273122961E-3</v>
      </c>
      <c r="X122">
        <f t="shared" si="25"/>
        <v>0.21052631578947367</v>
      </c>
      <c r="Y122">
        <f t="shared" si="25"/>
        <v>7.6923076923076927E-2</v>
      </c>
      <c r="Z122">
        <f t="shared" si="25"/>
        <v>0.4</v>
      </c>
      <c r="AA122" s="6">
        <f t="shared" si="26"/>
        <v>0.69180194983986287</v>
      </c>
      <c r="AB122" t="str">
        <f t="shared" si="27"/>
        <v>identical</v>
      </c>
      <c r="AC122" t="str">
        <f t="shared" si="28"/>
        <v>identical</v>
      </c>
      <c r="AD122" s="11"/>
      <c r="AF122">
        <f t="shared" si="29"/>
        <v>911</v>
      </c>
      <c r="AG122">
        <f t="shared" si="30"/>
        <v>27</v>
      </c>
      <c r="AH122">
        <f t="shared" si="31"/>
        <v>60</v>
      </c>
      <c r="AI122">
        <f t="shared" si="32"/>
        <v>2</v>
      </c>
      <c r="AJ122">
        <f t="shared" si="33"/>
        <v>6.9640914036996737E-2</v>
      </c>
      <c r="AK122">
        <f t="shared" si="33"/>
        <v>3.3684210526315788</v>
      </c>
      <c r="AL122">
        <f t="shared" si="33"/>
        <v>1.2307692307692308</v>
      </c>
      <c r="AM122">
        <f t="shared" si="22"/>
        <v>6.4</v>
      </c>
      <c r="AO122">
        <f t="shared" si="34"/>
        <v>11.068831197437806</v>
      </c>
      <c r="AP122">
        <v>7.8150000000000004</v>
      </c>
      <c r="AQ122">
        <v>6.2510000000000003</v>
      </c>
      <c r="AR122">
        <f t="shared" si="37"/>
        <v>119</v>
      </c>
      <c r="AS122" t="str">
        <f t="shared" si="35"/>
        <v>dependent</v>
      </c>
      <c r="AT122" t="str">
        <f t="shared" si="36"/>
        <v>dependent</v>
      </c>
    </row>
    <row r="123" spans="1:46" ht="17.399999999999999" x14ac:dyDescent="0.3">
      <c r="A123">
        <v>4.62012320328542E-2</v>
      </c>
      <c r="B123">
        <v>1.7453798767967099E-2</v>
      </c>
      <c r="C123" t="s">
        <v>200</v>
      </c>
      <c r="D123">
        <v>0.94147843942505105</v>
      </c>
      <c r="E123">
        <v>1.23203285420945E-2</v>
      </c>
      <c r="F123">
        <v>4.1067761806981497E-2</v>
      </c>
      <c r="G123">
        <v>5.1334702258726897E-3</v>
      </c>
      <c r="H123">
        <v>1000</v>
      </c>
      <c r="I123">
        <f t="shared" si="18"/>
        <v>46.2012320328542</v>
      </c>
      <c r="J123">
        <f t="shared" si="19"/>
        <v>17.453798767967101</v>
      </c>
      <c r="K123">
        <v>0.94077511307029738</v>
      </c>
      <c r="L123">
        <v>1.302365489684843E-2</v>
      </c>
      <c r="M123">
        <v>4.1771088161735533E-2</v>
      </c>
      <c r="N123">
        <v>4.4301438711186652E-3</v>
      </c>
      <c r="O123">
        <f t="shared" si="23"/>
        <v>941</v>
      </c>
      <c r="P123">
        <f t="shared" si="23"/>
        <v>13</v>
      </c>
      <c r="Q123">
        <f t="shared" si="23"/>
        <v>42</v>
      </c>
      <c r="R123">
        <f t="shared" si="20"/>
        <v>4</v>
      </c>
      <c r="S123">
        <f t="shared" si="24"/>
        <v>941</v>
      </c>
      <c r="T123">
        <f t="shared" si="24"/>
        <v>12</v>
      </c>
      <c r="U123">
        <f t="shared" si="24"/>
        <v>41</v>
      </c>
      <c r="V123">
        <f t="shared" si="21"/>
        <v>5</v>
      </c>
      <c r="W123">
        <f t="shared" si="25"/>
        <v>0</v>
      </c>
      <c r="X123">
        <f t="shared" si="25"/>
        <v>8.3333333333333329E-2</v>
      </c>
      <c r="Y123">
        <f t="shared" si="25"/>
        <v>2.4390243902439025E-2</v>
      </c>
      <c r="Z123">
        <f t="shared" si="25"/>
        <v>0.2</v>
      </c>
      <c r="AA123" s="6">
        <f t="shared" si="26"/>
        <v>0.30772357723577237</v>
      </c>
      <c r="AB123" t="str">
        <f t="shared" si="27"/>
        <v>identical</v>
      </c>
      <c r="AC123" t="str">
        <f t="shared" si="28"/>
        <v>identical</v>
      </c>
      <c r="AD123" s="11"/>
      <c r="AF123">
        <f t="shared" si="29"/>
        <v>937</v>
      </c>
      <c r="AG123">
        <f t="shared" si="30"/>
        <v>17</v>
      </c>
      <c r="AH123">
        <f t="shared" si="31"/>
        <v>45</v>
      </c>
      <c r="AI123">
        <f t="shared" si="32"/>
        <v>1</v>
      </c>
      <c r="AJ123">
        <f t="shared" si="33"/>
        <v>1.7003188097768331E-2</v>
      </c>
      <c r="AK123">
        <f t="shared" si="33"/>
        <v>2.0833333333333335</v>
      </c>
      <c r="AL123">
        <f t="shared" si="33"/>
        <v>0.3902439024390244</v>
      </c>
      <c r="AM123">
        <f t="shared" si="22"/>
        <v>3.2</v>
      </c>
      <c r="AO123">
        <f t="shared" si="34"/>
        <v>5.6905804238701263</v>
      </c>
      <c r="AP123">
        <v>7.8150000000000004</v>
      </c>
      <c r="AQ123">
        <v>6.2510000000000003</v>
      </c>
      <c r="AR123">
        <f t="shared" si="37"/>
        <v>120</v>
      </c>
      <c r="AS123" t="str">
        <f t="shared" si="35"/>
        <v>independent</v>
      </c>
      <c r="AT123" t="str">
        <f t="shared" si="36"/>
        <v>independent</v>
      </c>
    </row>
    <row r="124" spans="1:46" ht="17.399999999999999" x14ac:dyDescent="0.3">
      <c r="A124">
        <v>7.3349633251833704E-2</v>
      </c>
      <c r="B124">
        <v>2.2004889975550099E-2</v>
      </c>
      <c r="C124" t="s">
        <v>201</v>
      </c>
      <c r="D124">
        <v>0.90953545232273803</v>
      </c>
      <c r="E124">
        <v>1.71149144254279E-2</v>
      </c>
      <c r="F124">
        <v>6.8459657701711502E-2</v>
      </c>
      <c r="G124">
        <v>4.8899755501222502E-3</v>
      </c>
      <c r="H124">
        <v>1000</v>
      </c>
      <c r="I124">
        <f t="shared" si="18"/>
        <v>73.349633251833708</v>
      </c>
      <c r="J124">
        <f t="shared" si="19"/>
        <v>22.0048899755501</v>
      </c>
      <c r="K124">
        <v>0.91168030348290752</v>
      </c>
      <c r="L124">
        <v>1.497006326525873E-2</v>
      </c>
      <c r="M124">
        <v>6.6314806541542343E-2</v>
      </c>
      <c r="N124">
        <v>7.0348267102913649E-3</v>
      </c>
      <c r="O124">
        <f t="shared" si="23"/>
        <v>912</v>
      </c>
      <c r="P124">
        <f t="shared" si="23"/>
        <v>15</v>
      </c>
      <c r="Q124">
        <f t="shared" si="23"/>
        <v>66</v>
      </c>
      <c r="R124">
        <f t="shared" si="20"/>
        <v>7</v>
      </c>
      <c r="S124">
        <f t="shared" si="24"/>
        <v>910</v>
      </c>
      <c r="T124">
        <f t="shared" si="24"/>
        <v>17</v>
      </c>
      <c r="U124">
        <f t="shared" si="24"/>
        <v>68</v>
      </c>
      <c r="V124">
        <f t="shared" si="21"/>
        <v>5</v>
      </c>
      <c r="W124">
        <f t="shared" si="25"/>
        <v>4.3956043956043956E-3</v>
      </c>
      <c r="X124">
        <f t="shared" si="25"/>
        <v>0.23529411764705882</v>
      </c>
      <c r="Y124">
        <f t="shared" si="25"/>
        <v>5.8823529411764705E-2</v>
      </c>
      <c r="Z124">
        <f t="shared" si="25"/>
        <v>0.8</v>
      </c>
      <c r="AA124" s="6">
        <f t="shared" si="26"/>
        <v>1.098513251454428</v>
      </c>
      <c r="AB124" t="str">
        <f t="shared" si="27"/>
        <v>identical</v>
      </c>
      <c r="AC124" t="str">
        <f t="shared" si="28"/>
        <v>identical</v>
      </c>
      <c r="AD124" s="11"/>
      <c r="AF124">
        <f t="shared" si="29"/>
        <v>906</v>
      </c>
      <c r="AG124">
        <f t="shared" si="30"/>
        <v>20</v>
      </c>
      <c r="AH124">
        <f t="shared" si="31"/>
        <v>72</v>
      </c>
      <c r="AI124">
        <f t="shared" si="32"/>
        <v>2</v>
      </c>
      <c r="AJ124">
        <f t="shared" si="33"/>
        <v>1.7582417582417582E-2</v>
      </c>
      <c r="AK124">
        <f t="shared" si="33"/>
        <v>0.52941176470588236</v>
      </c>
      <c r="AL124">
        <f t="shared" si="33"/>
        <v>0.23529411764705882</v>
      </c>
      <c r="AM124">
        <f t="shared" si="22"/>
        <v>1.8</v>
      </c>
      <c r="AO124">
        <f t="shared" si="34"/>
        <v>2.5822882999353589</v>
      </c>
      <c r="AP124">
        <v>7.8150000000000004</v>
      </c>
      <c r="AQ124">
        <v>6.2510000000000003</v>
      </c>
      <c r="AR124">
        <f t="shared" si="37"/>
        <v>121</v>
      </c>
      <c r="AS124" t="str">
        <f t="shared" si="35"/>
        <v>independent</v>
      </c>
      <c r="AT124" t="str">
        <f t="shared" si="36"/>
        <v>independent</v>
      </c>
    </row>
    <row r="125" spans="1:46" ht="17.399999999999999" x14ac:dyDescent="0.3">
      <c r="A125">
        <v>5.3545586107091203E-2</v>
      </c>
      <c r="B125">
        <v>2.8943560057887101E-2</v>
      </c>
      <c r="C125" t="s">
        <v>202</v>
      </c>
      <c r="D125">
        <v>0.92185238784370505</v>
      </c>
      <c r="E125">
        <v>2.4602026049204102E-2</v>
      </c>
      <c r="F125">
        <v>4.9204052098408099E-2</v>
      </c>
      <c r="G125">
        <v>4.3415340086830701E-3</v>
      </c>
      <c r="H125">
        <v>1000</v>
      </c>
      <c r="I125">
        <f t="shared" si="18"/>
        <v>53.545586107091204</v>
      </c>
      <c r="J125">
        <f t="shared" si="19"/>
        <v>28.943560057887101</v>
      </c>
      <c r="K125">
        <v>0.92472567073640288</v>
      </c>
      <c r="L125">
        <v>2.172874315650582E-2</v>
      </c>
      <c r="M125">
        <v>4.6330769205709922E-2</v>
      </c>
      <c r="N125">
        <v>7.214816901381281E-3</v>
      </c>
      <c r="O125">
        <f t="shared" si="23"/>
        <v>925</v>
      </c>
      <c r="P125">
        <f t="shared" si="23"/>
        <v>22</v>
      </c>
      <c r="Q125">
        <f t="shared" si="23"/>
        <v>46</v>
      </c>
      <c r="R125">
        <f t="shared" si="20"/>
        <v>7</v>
      </c>
      <c r="S125">
        <f t="shared" si="24"/>
        <v>922</v>
      </c>
      <c r="T125">
        <f t="shared" si="24"/>
        <v>25</v>
      </c>
      <c r="U125">
        <f t="shared" si="24"/>
        <v>49</v>
      </c>
      <c r="V125">
        <f t="shared" si="21"/>
        <v>4</v>
      </c>
      <c r="W125">
        <f t="shared" si="25"/>
        <v>9.7613882863340565E-3</v>
      </c>
      <c r="X125">
        <f t="shared" si="25"/>
        <v>0.36</v>
      </c>
      <c r="Y125">
        <f t="shared" si="25"/>
        <v>0.18367346938775511</v>
      </c>
      <c r="Z125">
        <f t="shared" si="25"/>
        <v>2.25</v>
      </c>
      <c r="AA125" s="6">
        <f t="shared" si="26"/>
        <v>2.8034348576740893</v>
      </c>
      <c r="AB125" t="str">
        <f t="shared" si="27"/>
        <v>identical</v>
      </c>
      <c r="AC125" t="str">
        <f t="shared" si="28"/>
        <v>identical</v>
      </c>
      <c r="AD125" s="11"/>
      <c r="AF125">
        <f t="shared" si="29"/>
        <v>919</v>
      </c>
      <c r="AG125">
        <f t="shared" si="30"/>
        <v>27</v>
      </c>
      <c r="AH125">
        <f t="shared" si="31"/>
        <v>52</v>
      </c>
      <c r="AI125">
        <f t="shared" si="32"/>
        <v>2</v>
      </c>
      <c r="AJ125">
        <f t="shared" si="33"/>
        <v>9.7613882863340565E-3</v>
      </c>
      <c r="AK125">
        <f t="shared" si="33"/>
        <v>0.16</v>
      </c>
      <c r="AL125">
        <f t="shared" si="33"/>
        <v>0.18367346938775511</v>
      </c>
      <c r="AM125">
        <f t="shared" si="22"/>
        <v>1</v>
      </c>
      <c r="AO125">
        <f t="shared" si="34"/>
        <v>1.3534348576740891</v>
      </c>
      <c r="AP125">
        <v>7.8150000000000004</v>
      </c>
      <c r="AQ125">
        <v>6.2510000000000003</v>
      </c>
      <c r="AR125">
        <f t="shared" si="37"/>
        <v>122</v>
      </c>
      <c r="AS125" t="str">
        <f t="shared" si="35"/>
        <v>independent</v>
      </c>
      <c r="AT125" t="str">
        <f t="shared" si="36"/>
        <v>independent</v>
      </c>
    </row>
    <row r="126" spans="1:46" ht="17.399999999999999" x14ac:dyDescent="0.3">
      <c r="A126">
        <v>4.20168067226891E-2</v>
      </c>
      <c r="B126">
        <v>2.5210084033613401E-2</v>
      </c>
      <c r="C126" t="s">
        <v>203</v>
      </c>
      <c r="D126">
        <v>0.93859082094376201</v>
      </c>
      <c r="E126">
        <v>1.9392372333548801E-2</v>
      </c>
      <c r="F126">
        <v>3.6199095022624403E-2</v>
      </c>
      <c r="G126">
        <v>5.8177117000646397E-3</v>
      </c>
      <c r="H126">
        <v>1000</v>
      </c>
      <c r="I126">
        <f t="shared" si="18"/>
        <v>42.016806722689097</v>
      </c>
      <c r="J126">
        <f t="shared" si="19"/>
        <v>25.210084033613402</v>
      </c>
      <c r="K126">
        <v>0.93835125433467304</v>
      </c>
      <c r="L126">
        <v>1.9631938942637879E-2</v>
      </c>
      <c r="M126">
        <v>3.6438661631713581E-2</v>
      </c>
      <c r="N126">
        <v>5.5781450909755193E-3</v>
      </c>
      <c r="O126">
        <f t="shared" si="23"/>
        <v>938</v>
      </c>
      <c r="P126">
        <f t="shared" si="23"/>
        <v>20</v>
      </c>
      <c r="Q126">
        <f t="shared" si="23"/>
        <v>36</v>
      </c>
      <c r="R126">
        <f t="shared" si="20"/>
        <v>6</v>
      </c>
      <c r="S126">
        <f t="shared" si="24"/>
        <v>939</v>
      </c>
      <c r="T126">
        <f t="shared" si="24"/>
        <v>19</v>
      </c>
      <c r="U126">
        <f t="shared" si="24"/>
        <v>36</v>
      </c>
      <c r="V126">
        <f t="shared" si="21"/>
        <v>6</v>
      </c>
      <c r="W126">
        <f t="shared" si="25"/>
        <v>1.0649627263045794E-3</v>
      </c>
      <c r="X126">
        <f t="shared" si="25"/>
        <v>5.2631578947368418E-2</v>
      </c>
      <c r="Y126">
        <f t="shared" si="25"/>
        <v>0</v>
      </c>
      <c r="Z126">
        <f t="shared" si="25"/>
        <v>0</v>
      </c>
      <c r="AA126" s="6">
        <f t="shared" si="26"/>
        <v>5.3696541673673E-2</v>
      </c>
      <c r="AB126" t="str">
        <f t="shared" si="27"/>
        <v>identical</v>
      </c>
      <c r="AC126" t="str">
        <f t="shared" si="28"/>
        <v>identical</v>
      </c>
      <c r="AD126" s="11"/>
      <c r="AF126">
        <f t="shared" si="29"/>
        <v>934</v>
      </c>
      <c r="AG126">
        <f t="shared" si="30"/>
        <v>24</v>
      </c>
      <c r="AH126">
        <f t="shared" si="31"/>
        <v>41</v>
      </c>
      <c r="AI126">
        <f t="shared" si="32"/>
        <v>1</v>
      </c>
      <c r="AJ126">
        <f t="shared" si="33"/>
        <v>2.6624068157614485E-2</v>
      </c>
      <c r="AK126">
        <f t="shared" si="33"/>
        <v>1.3157894736842106</v>
      </c>
      <c r="AL126">
        <f t="shared" si="33"/>
        <v>0.69444444444444442</v>
      </c>
      <c r="AM126">
        <f t="shared" si="22"/>
        <v>4.166666666666667</v>
      </c>
      <c r="AO126">
        <f t="shared" si="34"/>
        <v>6.203524652952936</v>
      </c>
      <c r="AP126">
        <v>7.8150000000000004</v>
      </c>
      <c r="AQ126">
        <v>6.2510000000000003</v>
      </c>
      <c r="AR126">
        <f t="shared" si="37"/>
        <v>123</v>
      </c>
      <c r="AS126" t="str">
        <f t="shared" si="35"/>
        <v>independent</v>
      </c>
      <c r="AT126" t="str">
        <f t="shared" si="36"/>
        <v>independent</v>
      </c>
    </row>
    <row r="127" spans="1:46" ht="17.399999999999999" x14ac:dyDescent="0.3">
      <c r="A127">
        <v>5.2330335241210099E-2</v>
      </c>
      <c r="B127">
        <v>2.1259198691741601E-2</v>
      </c>
      <c r="C127" t="s">
        <v>204</v>
      </c>
      <c r="D127">
        <v>0.93295175797219998</v>
      </c>
      <c r="E127">
        <v>1.47179067865904E-2</v>
      </c>
      <c r="F127">
        <v>4.5789043336058897E-2</v>
      </c>
      <c r="G127">
        <v>6.5412919051512702E-3</v>
      </c>
      <c r="H127">
        <v>1000</v>
      </c>
      <c r="I127">
        <f t="shared" si="18"/>
        <v>52.330335241210101</v>
      </c>
      <c r="J127">
        <f t="shared" si="19"/>
        <v>21.259198691741602</v>
      </c>
      <c r="K127">
        <v>0.93197445838593296</v>
      </c>
      <c r="L127">
        <v>1.569520637285686E-2</v>
      </c>
      <c r="M127">
        <v>4.676634292232535E-2</v>
      </c>
      <c r="N127">
        <v>5.5639923188847461E-3</v>
      </c>
      <c r="O127">
        <f t="shared" si="23"/>
        <v>932</v>
      </c>
      <c r="P127">
        <f t="shared" si="23"/>
        <v>16</v>
      </c>
      <c r="Q127">
        <f t="shared" si="23"/>
        <v>47</v>
      </c>
      <c r="R127">
        <f t="shared" si="20"/>
        <v>6</v>
      </c>
      <c r="S127">
        <f t="shared" si="24"/>
        <v>933</v>
      </c>
      <c r="T127">
        <f t="shared" si="24"/>
        <v>15</v>
      </c>
      <c r="U127">
        <f t="shared" si="24"/>
        <v>46</v>
      </c>
      <c r="V127">
        <f t="shared" si="21"/>
        <v>7</v>
      </c>
      <c r="W127">
        <f t="shared" si="25"/>
        <v>1.0718113612004287E-3</v>
      </c>
      <c r="X127">
        <f t="shared" si="25"/>
        <v>6.6666666666666666E-2</v>
      </c>
      <c r="Y127">
        <f t="shared" si="25"/>
        <v>2.1739130434782608E-2</v>
      </c>
      <c r="Z127">
        <f t="shared" si="25"/>
        <v>0.14285714285714285</v>
      </c>
      <c r="AA127" s="6">
        <f t="shared" si="26"/>
        <v>0.23233475131979253</v>
      </c>
      <c r="AB127" t="str">
        <f t="shared" si="27"/>
        <v>identical</v>
      </c>
      <c r="AC127" t="str">
        <f t="shared" si="28"/>
        <v>identical</v>
      </c>
      <c r="AD127" s="11"/>
      <c r="AF127">
        <f t="shared" si="29"/>
        <v>928</v>
      </c>
      <c r="AG127">
        <f t="shared" si="30"/>
        <v>20</v>
      </c>
      <c r="AH127">
        <f t="shared" si="31"/>
        <v>51</v>
      </c>
      <c r="AI127">
        <f t="shared" si="32"/>
        <v>1</v>
      </c>
      <c r="AJ127">
        <f t="shared" si="33"/>
        <v>2.6795284030010719E-2</v>
      </c>
      <c r="AK127">
        <f t="shared" si="33"/>
        <v>1.6666666666666667</v>
      </c>
      <c r="AL127">
        <f t="shared" si="33"/>
        <v>0.54347826086956519</v>
      </c>
      <c r="AM127">
        <f t="shared" si="22"/>
        <v>5.1428571428571432</v>
      </c>
      <c r="AO127">
        <f t="shared" si="34"/>
        <v>7.3797973544233857</v>
      </c>
      <c r="AP127">
        <v>7.8150000000000004</v>
      </c>
      <c r="AQ127">
        <v>6.2510000000000003</v>
      </c>
      <c r="AR127">
        <f t="shared" si="37"/>
        <v>124</v>
      </c>
      <c r="AS127" t="str">
        <f t="shared" si="35"/>
        <v>independent</v>
      </c>
      <c r="AT127" t="str">
        <f t="shared" si="36"/>
        <v>dependent</v>
      </c>
    </row>
    <row r="128" spans="1:46" ht="17.399999999999999" x14ac:dyDescent="0.3">
      <c r="A128">
        <v>3.8961038961039002E-2</v>
      </c>
      <c r="B128">
        <v>2.6657552973342401E-2</v>
      </c>
      <c r="C128" t="s">
        <v>205</v>
      </c>
      <c r="D128">
        <v>0.94326725905673303</v>
      </c>
      <c r="E128">
        <v>1.77717019822283E-2</v>
      </c>
      <c r="F128">
        <v>3.00751879699248E-2</v>
      </c>
      <c r="G128">
        <v>8.8858509911141498E-3</v>
      </c>
      <c r="H128">
        <v>1000</v>
      </c>
      <c r="I128">
        <f t="shared" si="18"/>
        <v>38.961038961039002</v>
      </c>
      <c r="J128">
        <f t="shared" si="19"/>
        <v>26.657552973342401</v>
      </c>
      <c r="K128">
        <v>0.93994390555905927</v>
      </c>
      <c r="L128">
        <v>2.1095055479901779E-2</v>
      </c>
      <c r="M128">
        <v>3.339854146759838E-2</v>
      </c>
      <c r="N128">
        <v>5.5624974934406187E-3</v>
      </c>
      <c r="O128">
        <f t="shared" si="23"/>
        <v>940</v>
      </c>
      <c r="P128">
        <f t="shared" si="23"/>
        <v>21</v>
      </c>
      <c r="Q128">
        <f t="shared" si="23"/>
        <v>33</v>
      </c>
      <c r="R128">
        <f t="shared" si="20"/>
        <v>6</v>
      </c>
      <c r="S128">
        <f t="shared" si="24"/>
        <v>943</v>
      </c>
      <c r="T128">
        <f t="shared" si="24"/>
        <v>18</v>
      </c>
      <c r="U128">
        <f t="shared" si="24"/>
        <v>30</v>
      </c>
      <c r="V128">
        <f t="shared" si="21"/>
        <v>9</v>
      </c>
      <c r="W128">
        <f t="shared" si="25"/>
        <v>9.5440084835630972E-3</v>
      </c>
      <c r="X128">
        <f t="shared" si="25"/>
        <v>0.5</v>
      </c>
      <c r="Y128">
        <f t="shared" si="25"/>
        <v>0.3</v>
      </c>
      <c r="Z128">
        <f t="shared" si="25"/>
        <v>1</v>
      </c>
      <c r="AA128" s="6">
        <f t="shared" si="26"/>
        <v>1.809544008483563</v>
      </c>
      <c r="AB128" t="str">
        <f t="shared" si="27"/>
        <v>identical</v>
      </c>
      <c r="AC128" t="str">
        <f t="shared" si="28"/>
        <v>identical</v>
      </c>
      <c r="AD128" s="11"/>
      <c r="AF128">
        <f t="shared" si="29"/>
        <v>935</v>
      </c>
      <c r="AG128">
        <f t="shared" si="30"/>
        <v>26</v>
      </c>
      <c r="AH128">
        <f t="shared" si="31"/>
        <v>38</v>
      </c>
      <c r="AI128">
        <f t="shared" si="32"/>
        <v>1</v>
      </c>
      <c r="AJ128">
        <f t="shared" si="33"/>
        <v>6.7868504772004248E-2</v>
      </c>
      <c r="AK128">
        <f t="shared" si="33"/>
        <v>3.5555555555555554</v>
      </c>
      <c r="AL128">
        <f t="shared" si="33"/>
        <v>2.1333333333333333</v>
      </c>
      <c r="AM128">
        <f t="shared" si="22"/>
        <v>7.1111111111111107</v>
      </c>
      <c r="AO128">
        <f t="shared" si="34"/>
        <v>12.867868504772003</v>
      </c>
      <c r="AP128">
        <v>7.8150000000000004</v>
      </c>
      <c r="AQ128">
        <v>6.2510000000000003</v>
      </c>
      <c r="AR128">
        <f t="shared" si="37"/>
        <v>125</v>
      </c>
      <c r="AS128" t="str">
        <f t="shared" si="35"/>
        <v>dependent</v>
      </c>
      <c r="AT128" t="str">
        <f t="shared" si="36"/>
        <v>dependent</v>
      </c>
    </row>
    <row r="129" spans="1:46" ht="17.399999999999999" x14ac:dyDescent="0.3">
      <c r="A129">
        <v>5.0281357778181199E-2</v>
      </c>
      <c r="B129">
        <v>3.0677073879106901E-2</v>
      </c>
      <c r="C129" t="s">
        <v>206</v>
      </c>
      <c r="D129">
        <v>0.92593937193683096</v>
      </c>
      <c r="E129">
        <v>2.3779270284988201E-2</v>
      </c>
      <c r="F129">
        <v>4.3383554184062402E-2</v>
      </c>
      <c r="G129">
        <v>6.8978035941187196E-3</v>
      </c>
      <c r="H129">
        <v>1000</v>
      </c>
      <c r="I129">
        <f t="shared" si="18"/>
        <v>50.281357778181196</v>
      </c>
      <c r="J129">
        <f t="shared" si="19"/>
        <v>30.677073879106899</v>
      </c>
      <c r="K129">
        <v>0.92633327742942939</v>
      </c>
      <c r="L129">
        <v>2.3385364792389441E-2</v>
      </c>
      <c r="M129">
        <v>4.2989648691463753E-2</v>
      </c>
      <c r="N129">
        <v>7.2917090867174548E-3</v>
      </c>
      <c r="O129">
        <f t="shared" si="23"/>
        <v>926</v>
      </c>
      <c r="P129">
        <f t="shared" si="23"/>
        <v>23</v>
      </c>
      <c r="Q129">
        <f t="shared" si="23"/>
        <v>43</v>
      </c>
      <c r="R129">
        <f t="shared" si="20"/>
        <v>7</v>
      </c>
      <c r="S129">
        <f t="shared" si="24"/>
        <v>926</v>
      </c>
      <c r="T129">
        <f t="shared" si="24"/>
        <v>24</v>
      </c>
      <c r="U129">
        <f t="shared" si="24"/>
        <v>43</v>
      </c>
      <c r="V129">
        <f t="shared" si="21"/>
        <v>7</v>
      </c>
      <c r="W129">
        <f t="shared" si="25"/>
        <v>0</v>
      </c>
      <c r="X129">
        <f t="shared" si="25"/>
        <v>4.1666666666666664E-2</v>
      </c>
      <c r="Y129">
        <f t="shared" si="25"/>
        <v>0</v>
      </c>
      <c r="Z129">
        <f t="shared" si="25"/>
        <v>0</v>
      </c>
      <c r="AA129" s="6">
        <f t="shared" si="26"/>
        <v>4.1666666666666664E-2</v>
      </c>
      <c r="AB129" t="str">
        <f t="shared" si="27"/>
        <v>identical</v>
      </c>
      <c r="AC129" t="str">
        <f t="shared" si="28"/>
        <v>identical</v>
      </c>
      <c r="AD129" s="11"/>
      <c r="AF129">
        <f t="shared" si="29"/>
        <v>921</v>
      </c>
      <c r="AG129">
        <f t="shared" si="30"/>
        <v>29</v>
      </c>
      <c r="AH129">
        <f t="shared" si="31"/>
        <v>49</v>
      </c>
      <c r="AI129">
        <f t="shared" si="32"/>
        <v>2</v>
      </c>
      <c r="AJ129">
        <f t="shared" si="33"/>
        <v>2.6997840172786176E-2</v>
      </c>
      <c r="AK129">
        <f t="shared" si="33"/>
        <v>1.0416666666666667</v>
      </c>
      <c r="AL129">
        <f t="shared" si="33"/>
        <v>0.83720930232558144</v>
      </c>
      <c r="AM129">
        <f t="shared" si="22"/>
        <v>3.5714285714285716</v>
      </c>
      <c r="AO129">
        <f t="shared" si="34"/>
        <v>5.4773023805936063</v>
      </c>
      <c r="AP129">
        <v>7.8150000000000004</v>
      </c>
      <c r="AQ129">
        <v>6.2510000000000003</v>
      </c>
      <c r="AR129">
        <f t="shared" si="37"/>
        <v>126</v>
      </c>
      <c r="AS129" t="str">
        <f t="shared" si="35"/>
        <v>independent</v>
      </c>
      <c r="AT129" t="str">
        <f t="shared" si="36"/>
        <v>independent</v>
      </c>
    </row>
    <row r="130" spans="1:46" ht="17.399999999999999" x14ac:dyDescent="0.3">
      <c r="A130">
        <v>6.0598441035956803E-2</v>
      </c>
      <c r="B130">
        <v>4.5008800603469901E-2</v>
      </c>
      <c r="C130" t="s">
        <v>207</v>
      </c>
      <c r="D130">
        <v>0.90319336183052601</v>
      </c>
      <c r="E130">
        <v>3.6208197133517701E-2</v>
      </c>
      <c r="F130">
        <v>5.17978375660045E-2</v>
      </c>
      <c r="G130">
        <v>8.8006034699522305E-3</v>
      </c>
      <c r="H130">
        <v>1000</v>
      </c>
      <c r="I130">
        <f t="shared" si="18"/>
        <v>60.598441035956803</v>
      </c>
      <c r="J130">
        <f t="shared" si="19"/>
        <v>45.008800603469901</v>
      </c>
      <c r="K130">
        <v>0.90567314767785645</v>
      </c>
      <c r="L130">
        <v>3.3728411286186769E-2</v>
      </c>
      <c r="M130">
        <v>4.9318051718673671E-2</v>
      </c>
      <c r="N130">
        <v>1.128038931728313E-2</v>
      </c>
      <c r="O130">
        <f t="shared" si="23"/>
        <v>906</v>
      </c>
      <c r="P130">
        <f t="shared" si="23"/>
        <v>34</v>
      </c>
      <c r="Q130">
        <f t="shared" si="23"/>
        <v>49</v>
      </c>
      <c r="R130">
        <f t="shared" si="20"/>
        <v>11</v>
      </c>
      <c r="S130">
        <f t="shared" si="24"/>
        <v>903</v>
      </c>
      <c r="T130">
        <f t="shared" si="24"/>
        <v>36</v>
      </c>
      <c r="U130">
        <f t="shared" si="24"/>
        <v>52</v>
      </c>
      <c r="V130">
        <f t="shared" si="21"/>
        <v>9</v>
      </c>
      <c r="W130">
        <f t="shared" si="25"/>
        <v>9.9667774086378731E-3</v>
      </c>
      <c r="X130">
        <f t="shared" si="25"/>
        <v>0.1111111111111111</v>
      </c>
      <c r="Y130">
        <f t="shared" si="25"/>
        <v>0.17307692307692307</v>
      </c>
      <c r="Z130">
        <f t="shared" si="25"/>
        <v>0.44444444444444442</v>
      </c>
      <c r="AA130" s="6">
        <f t="shared" si="26"/>
        <v>0.73859925604111654</v>
      </c>
      <c r="AB130" t="str">
        <f t="shared" si="27"/>
        <v>identical</v>
      </c>
      <c r="AC130" t="str">
        <f t="shared" si="28"/>
        <v>identical</v>
      </c>
      <c r="AD130" s="11"/>
      <c r="AF130">
        <f t="shared" si="29"/>
        <v>897</v>
      </c>
      <c r="AG130">
        <f t="shared" si="30"/>
        <v>42</v>
      </c>
      <c r="AH130">
        <f t="shared" si="31"/>
        <v>58</v>
      </c>
      <c r="AI130">
        <f t="shared" si="32"/>
        <v>3</v>
      </c>
      <c r="AJ130">
        <f t="shared" si="33"/>
        <v>3.9867109634551492E-2</v>
      </c>
      <c r="AK130">
        <f t="shared" si="33"/>
        <v>1</v>
      </c>
      <c r="AL130">
        <f t="shared" si="33"/>
        <v>0.69230769230769229</v>
      </c>
      <c r="AM130">
        <f t="shared" si="22"/>
        <v>4</v>
      </c>
      <c r="AO130">
        <f t="shared" si="34"/>
        <v>5.7321748019422438</v>
      </c>
      <c r="AP130">
        <v>7.8150000000000004</v>
      </c>
      <c r="AQ130">
        <v>6.2510000000000003</v>
      </c>
      <c r="AR130">
        <f t="shared" si="37"/>
        <v>127</v>
      </c>
      <c r="AS130" t="str">
        <f t="shared" si="35"/>
        <v>independent</v>
      </c>
      <c r="AT130" t="str">
        <f t="shared" si="36"/>
        <v>independent</v>
      </c>
    </row>
    <row r="131" spans="1:46" ht="17.399999999999999" x14ac:dyDescent="0.3">
      <c r="A131">
        <v>9.3312597200622099E-2</v>
      </c>
      <c r="B131">
        <v>4.5101088646967297E-2</v>
      </c>
      <c r="C131" t="s">
        <v>208</v>
      </c>
      <c r="D131">
        <v>0.88491446345256597</v>
      </c>
      <c r="E131">
        <v>2.17729393468118E-2</v>
      </c>
      <c r="F131">
        <v>6.9984447900466595E-2</v>
      </c>
      <c r="G131">
        <v>2.3328149300155501E-2</v>
      </c>
      <c r="H131">
        <v>1000</v>
      </c>
      <c r="I131">
        <f t="shared" ref="I131:I194" si="38">H131*A131</f>
        <v>93.312597200622093</v>
      </c>
      <c r="J131">
        <f t="shared" ref="J131:J194" si="39">H131*B131</f>
        <v>45.101088646967298</v>
      </c>
      <c r="K131">
        <v>0.87667125201659657</v>
      </c>
      <c r="L131">
        <v>3.0016150782781349E-2</v>
      </c>
      <c r="M131">
        <v>7.8227659336436148E-2</v>
      </c>
      <c r="N131">
        <v>1.508493786418595E-2</v>
      </c>
      <c r="O131">
        <f t="shared" si="23"/>
        <v>877</v>
      </c>
      <c r="P131">
        <f t="shared" si="23"/>
        <v>30</v>
      </c>
      <c r="Q131">
        <f t="shared" si="23"/>
        <v>78</v>
      </c>
      <c r="R131">
        <f t="shared" si="23"/>
        <v>15</v>
      </c>
      <c r="S131">
        <f t="shared" si="24"/>
        <v>885</v>
      </c>
      <c r="T131">
        <f t="shared" si="24"/>
        <v>22</v>
      </c>
      <c r="U131">
        <f t="shared" si="24"/>
        <v>70</v>
      </c>
      <c r="V131">
        <f t="shared" si="24"/>
        <v>23</v>
      </c>
      <c r="W131">
        <f t="shared" si="25"/>
        <v>7.2316384180790963E-2</v>
      </c>
      <c r="X131">
        <f t="shared" si="25"/>
        <v>2.9090909090909092</v>
      </c>
      <c r="Y131">
        <f t="shared" si="25"/>
        <v>0.91428571428571426</v>
      </c>
      <c r="Z131">
        <f t="shared" ref="Z131:Z194" si="40">(R131-V131)^2/V131</f>
        <v>2.7826086956521738</v>
      </c>
      <c r="AA131" s="6">
        <f t="shared" si="26"/>
        <v>6.6783017032095877</v>
      </c>
      <c r="AB131" t="str">
        <f t="shared" si="27"/>
        <v>identical</v>
      </c>
      <c r="AC131" t="str">
        <f t="shared" si="28"/>
        <v>Significantly different</v>
      </c>
      <c r="AD131" s="11"/>
      <c r="AF131">
        <f t="shared" si="29"/>
        <v>866</v>
      </c>
      <c r="AG131">
        <f t="shared" si="30"/>
        <v>41</v>
      </c>
      <c r="AH131">
        <f t="shared" si="31"/>
        <v>89</v>
      </c>
      <c r="AI131">
        <f t="shared" si="32"/>
        <v>4</v>
      </c>
      <c r="AJ131">
        <f t="shared" si="33"/>
        <v>0.40790960451977404</v>
      </c>
      <c r="AK131">
        <f t="shared" si="33"/>
        <v>16.40909090909091</v>
      </c>
      <c r="AL131">
        <f t="shared" si="33"/>
        <v>5.1571428571428575</v>
      </c>
      <c r="AM131">
        <f t="shared" si="33"/>
        <v>15.695652173913043</v>
      </c>
      <c r="AO131">
        <f t="shared" si="34"/>
        <v>37.669795544666584</v>
      </c>
      <c r="AP131">
        <v>7.8150000000000004</v>
      </c>
      <c r="AQ131">
        <v>6.2510000000000003</v>
      </c>
      <c r="AR131">
        <f t="shared" si="37"/>
        <v>128</v>
      </c>
      <c r="AS131" t="str">
        <f t="shared" si="35"/>
        <v>dependent</v>
      </c>
      <c r="AT131" t="str">
        <f t="shared" si="36"/>
        <v>dependent</v>
      </c>
    </row>
    <row r="132" spans="1:46" ht="17.399999999999999" x14ac:dyDescent="0.3">
      <c r="A132">
        <v>0.12246621621621601</v>
      </c>
      <c r="B132">
        <v>6.08108108108108E-2</v>
      </c>
      <c r="C132" t="s">
        <v>209</v>
      </c>
      <c r="D132">
        <v>0.85135135135135098</v>
      </c>
      <c r="E132">
        <v>2.6182432432432401E-2</v>
      </c>
      <c r="F132">
        <v>8.7837837837837801E-2</v>
      </c>
      <c r="G132">
        <v>3.4628378378378399E-2</v>
      </c>
      <c r="H132">
        <v>1000</v>
      </c>
      <c r="I132">
        <f t="shared" si="38"/>
        <v>122.46621621621601</v>
      </c>
      <c r="J132">
        <f t="shared" si="39"/>
        <v>60.8108108108108</v>
      </c>
      <c r="K132">
        <v>0.84025858601643155</v>
      </c>
      <c r="L132">
        <v>3.7275197767352532E-2</v>
      </c>
      <c r="M132">
        <v>9.8930603172757731E-2</v>
      </c>
      <c r="N132">
        <v>2.3535613043458269E-2</v>
      </c>
      <c r="O132">
        <f t="shared" ref="O132:R195" si="41">ROUND($H132*K132,0)</f>
        <v>840</v>
      </c>
      <c r="P132">
        <f t="shared" si="41"/>
        <v>37</v>
      </c>
      <c r="Q132">
        <f t="shared" si="41"/>
        <v>99</v>
      </c>
      <c r="R132">
        <f t="shared" si="41"/>
        <v>24</v>
      </c>
      <c r="S132">
        <f t="shared" ref="S132:V195" si="42">ROUND($H132*D132,0)</f>
        <v>851</v>
      </c>
      <c r="T132">
        <f t="shared" si="42"/>
        <v>26</v>
      </c>
      <c r="U132">
        <f t="shared" si="42"/>
        <v>88</v>
      </c>
      <c r="V132">
        <f t="shared" si="42"/>
        <v>35</v>
      </c>
      <c r="W132">
        <f t="shared" ref="W132:Z195" si="43">(O132-S132)^2/S132</f>
        <v>0.14218566392479437</v>
      </c>
      <c r="X132">
        <f t="shared" si="43"/>
        <v>4.6538461538461542</v>
      </c>
      <c r="Y132">
        <f t="shared" si="43"/>
        <v>1.375</v>
      </c>
      <c r="Z132">
        <f t="shared" si="40"/>
        <v>3.4571428571428573</v>
      </c>
      <c r="AA132" s="6">
        <f t="shared" ref="AA132:AA195" si="44">SUM(W132:Z132)</f>
        <v>9.6281746749138062</v>
      </c>
      <c r="AB132" t="str">
        <f t="shared" ref="AB132:AB195" si="45">IF(AA132&gt;AP132,"Significantly different", "identical")</f>
        <v>Significantly different</v>
      </c>
      <c r="AC132" t="str">
        <f t="shared" ref="AC132:AC195" si="46">IF(AA132&gt;AQ132,"Significantly different", "identical")</f>
        <v>Significantly different</v>
      </c>
      <c r="AD132" s="11"/>
      <c r="AF132">
        <f t="shared" ref="AF132:AF195" si="47">ROUND((1-A132)*(1-B132)*H132,0)</f>
        <v>824</v>
      </c>
      <c r="AG132">
        <f t="shared" ref="AG132:AG195" si="48">ROUND((1-A132)*B132*H132,0)</f>
        <v>53</v>
      </c>
      <c r="AH132">
        <f t="shared" ref="AH132:AH195" si="49">ROUND(A132*(1-B132)*H132,0)</f>
        <v>115</v>
      </c>
      <c r="AI132">
        <f t="shared" ref="AI132:AI195" si="50">ROUND((A132*B132)*H132,0)</f>
        <v>7</v>
      </c>
      <c r="AJ132">
        <f t="shared" ref="AJ132:AM195" si="51">(AF132-S132)^2/S132</f>
        <v>0.85663924794359581</v>
      </c>
      <c r="AK132">
        <f t="shared" si="51"/>
        <v>28.03846153846154</v>
      </c>
      <c r="AL132">
        <f t="shared" si="51"/>
        <v>8.2840909090909083</v>
      </c>
      <c r="AM132">
        <f t="shared" si="51"/>
        <v>22.4</v>
      </c>
      <c r="AO132">
        <f t="shared" ref="AO132:AO195" si="52">SUM(AJ132:AM132)</f>
        <v>59.579191695496043</v>
      </c>
      <c r="AP132">
        <v>7.8150000000000004</v>
      </c>
      <c r="AQ132">
        <v>6.2510000000000003</v>
      </c>
      <c r="AR132">
        <f t="shared" si="37"/>
        <v>129</v>
      </c>
      <c r="AS132" t="str">
        <f t="shared" ref="AS132:AS195" si="53">IF(AO132&gt;AP132,"dependent", "independent")</f>
        <v>dependent</v>
      </c>
      <c r="AT132" t="str">
        <f t="shared" ref="AT132:AT195" si="54">IF(AO132&gt;AQ132,"dependent", "independent")</f>
        <v>dependent</v>
      </c>
    </row>
    <row r="133" spans="1:46" ht="17.399999999999999" x14ac:dyDescent="0.3">
      <c r="A133">
        <v>8.4076433121019103E-2</v>
      </c>
      <c r="B133">
        <v>2.92993630573248E-2</v>
      </c>
      <c r="C133" t="s">
        <v>210</v>
      </c>
      <c r="D133">
        <v>0.89808917197452198</v>
      </c>
      <c r="E133">
        <v>1.7834394904458602E-2</v>
      </c>
      <c r="F133">
        <v>7.2611464968152906E-2</v>
      </c>
      <c r="G133">
        <v>1.14649681528662E-2</v>
      </c>
      <c r="H133">
        <v>1000</v>
      </c>
      <c r="I133">
        <f t="shared" si="38"/>
        <v>84.076433121019107</v>
      </c>
      <c r="J133">
        <f t="shared" si="39"/>
        <v>29.299363057324801</v>
      </c>
      <c r="K133">
        <v>0.89636939177048058</v>
      </c>
      <c r="L133">
        <v>1.9554175108500282E-2</v>
      </c>
      <c r="M133">
        <v>7.4331245172194582E-2</v>
      </c>
      <c r="N133">
        <v>9.7451879488245179E-3</v>
      </c>
      <c r="O133">
        <f t="shared" si="41"/>
        <v>896</v>
      </c>
      <c r="P133">
        <f t="shared" si="41"/>
        <v>20</v>
      </c>
      <c r="Q133">
        <f t="shared" si="41"/>
        <v>74</v>
      </c>
      <c r="R133">
        <f t="shared" si="41"/>
        <v>10</v>
      </c>
      <c r="S133">
        <f t="shared" si="42"/>
        <v>898</v>
      </c>
      <c r="T133">
        <f t="shared" si="42"/>
        <v>18</v>
      </c>
      <c r="U133">
        <f t="shared" si="42"/>
        <v>73</v>
      </c>
      <c r="V133">
        <f t="shared" si="42"/>
        <v>11</v>
      </c>
      <c r="W133">
        <f t="shared" si="43"/>
        <v>4.4543429844097994E-3</v>
      </c>
      <c r="X133">
        <f t="shared" si="43"/>
        <v>0.22222222222222221</v>
      </c>
      <c r="Y133">
        <f t="shared" si="43"/>
        <v>1.3698630136986301E-2</v>
      </c>
      <c r="Z133">
        <f t="shared" si="40"/>
        <v>9.0909090909090912E-2</v>
      </c>
      <c r="AA133" s="6">
        <f t="shared" si="44"/>
        <v>0.33128428625270923</v>
      </c>
      <c r="AB133" t="str">
        <f t="shared" si="45"/>
        <v>identical</v>
      </c>
      <c r="AC133" t="str">
        <f t="shared" si="46"/>
        <v>identical</v>
      </c>
      <c r="AD133" s="11"/>
      <c r="AF133">
        <f t="shared" si="47"/>
        <v>889</v>
      </c>
      <c r="AG133">
        <f t="shared" si="48"/>
        <v>27</v>
      </c>
      <c r="AH133">
        <f t="shared" si="49"/>
        <v>82</v>
      </c>
      <c r="AI133">
        <f t="shared" si="50"/>
        <v>2</v>
      </c>
      <c r="AJ133">
        <f t="shared" si="51"/>
        <v>9.0200445434298435E-2</v>
      </c>
      <c r="AK133">
        <f t="shared" si="51"/>
        <v>4.5</v>
      </c>
      <c r="AL133">
        <f t="shared" si="51"/>
        <v>1.1095890410958904</v>
      </c>
      <c r="AM133">
        <f t="shared" si="51"/>
        <v>7.3636363636363633</v>
      </c>
      <c r="AO133">
        <f t="shared" si="52"/>
        <v>13.063425850166553</v>
      </c>
      <c r="AP133">
        <v>7.8150000000000004</v>
      </c>
      <c r="AQ133">
        <v>6.2510000000000003</v>
      </c>
      <c r="AR133">
        <f t="shared" ref="AR133:AR196" si="55">1+AR132</f>
        <v>130</v>
      </c>
      <c r="AS133" t="str">
        <f t="shared" si="53"/>
        <v>dependent</v>
      </c>
      <c r="AT133" t="str">
        <f t="shared" si="54"/>
        <v>dependent</v>
      </c>
    </row>
    <row r="134" spans="1:46" ht="17.399999999999999" x14ac:dyDescent="0.3">
      <c r="A134">
        <v>7.7833289508282902E-2</v>
      </c>
      <c r="B134">
        <v>3.5235340520641603E-2</v>
      </c>
      <c r="C134" t="s">
        <v>211</v>
      </c>
      <c r="D134">
        <v>0.90060478569550395</v>
      </c>
      <c r="E134">
        <v>2.1561924796213501E-2</v>
      </c>
      <c r="F134">
        <v>6.4159873783854807E-2</v>
      </c>
      <c r="G134">
        <v>1.36734157244281E-2</v>
      </c>
      <c r="H134">
        <v>1000</v>
      </c>
      <c r="I134">
        <f t="shared" si="38"/>
        <v>77.833289508282903</v>
      </c>
      <c r="J134">
        <f t="shared" si="39"/>
        <v>35.2353405206416</v>
      </c>
      <c r="K134">
        <v>0.89775544807786989</v>
      </c>
      <c r="L134">
        <v>2.441126241384723E-2</v>
      </c>
      <c r="M134">
        <v>6.7009211401488522E-2</v>
      </c>
      <c r="N134">
        <v>1.0824078106794369E-2</v>
      </c>
      <c r="O134">
        <f t="shared" si="41"/>
        <v>898</v>
      </c>
      <c r="P134">
        <f t="shared" si="41"/>
        <v>24</v>
      </c>
      <c r="Q134">
        <f t="shared" si="41"/>
        <v>67</v>
      </c>
      <c r="R134">
        <f t="shared" si="41"/>
        <v>11</v>
      </c>
      <c r="S134">
        <f t="shared" si="42"/>
        <v>901</v>
      </c>
      <c r="T134">
        <f t="shared" si="42"/>
        <v>22</v>
      </c>
      <c r="U134">
        <f t="shared" si="42"/>
        <v>64</v>
      </c>
      <c r="V134">
        <f t="shared" si="42"/>
        <v>14</v>
      </c>
      <c r="W134">
        <f t="shared" si="43"/>
        <v>9.9889012208657056E-3</v>
      </c>
      <c r="X134">
        <f t="shared" si="43"/>
        <v>0.18181818181818182</v>
      </c>
      <c r="Y134">
        <f t="shared" si="43"/>
        <v>0.140625</v>
      </c>
      <c r="Z134">
        <f t="shared" si="40"/>
        <v>0.6428571428571429</v>
      </c>
      <c r="AA134" s="6">
        <f t="shared" si="44"/>
        <v>0.97528922589619049</v>
      </c>
      <c r="AB134" t="str">
        <f t="shared" si="45"/>
        <v>identical</v>
      </c>
      <c r="AC134" t="str">
        <f t="shared" si="46"/>
        <v>identical</v>
      </c>
      <c r="AD134" s="11"/>
      <c r="AF134">
        <f t="shared" si="47"/>
        <v>890</v>
      </c>
      <c r="AG134">
        <f t="shared" si="48"/>
        <v>32</v>
      </c>
      <c r="AH134">
        <f t="shared" si="49"/>
        <v>75</v>
      </c>
      <c r="AI134">
        <f t="shared" si="50"/>
        <v>3</v>
      </c>
      <c r="AJ134">
        <f t="shared" si="51"/>
        <v>0.13429522752497225</v>
      </c>
      <c r="AK134">
        <f t="shared" si="51"/>
        <v>4.5454545454545459</v>
      </c>
      <c r="AL134">
        <f t="shared" si="51"/>
        <v>1.890625</v>
      </c>
      <c r="AM134">
        <f t="shared" si="51"/>
        <v>8.6428571428571423</v>
      </c>
      <c r="AO134">
        <f t="shared" si="52"/>
        <v>15.21323191583666</v>
      </c>
      <c r="AP134">
        <v>7.8150000000000004</v>
      </c>
      <c r="AQ134">
        <v>6.2510000000000003</v>
      </c>
      <c r="AR134">
        <f t="shared" si="55"/>
        <v>131</v>
      </c>
      <c r="AS134" t="str">
        <f t="shared" si="53"/>
        <v>dependent</v>
      </c>
      <c r="AT134" t="str">
        <f t="shared" si="54"/>
        <v>dependent</v>
      </c>
    </row>
    <row r="135" spans="1:46" ht="17.399999999999999" x14ac:dyDescent="0.3">
      <c r="A135">
        <v>0.11448275862069</v>
      </c>
      <c r="B135">
        <v>2.6206896551724101E-2</v>
      </c>
      <c r="C135" t="s">
        <v>212</v>
      </c>
      <c r="D135">
        <v>0.87034482758620701</v>
      </c>
      <c r="E135">
        <v>1.51724137931034E-2</v>
      </c>
      <c r="F135">
        <v>0.10344827586206901</v>
      </c>
      <c r="G135">
        <v>1.1034482758620699E-2</v>
      </c>
      <c r="H135">
        <v>1000</v>
      </c>
      <c r="I135">
        <f t="shared" si="38"/>
        <v>114.48275862069001</v>
      </c>
      <c r="J135">
        <f t="shared" si="39"/>
        <v>26.2068965517241</v>
      </c>
      <c r="K135">
        <v>0.87013279274686284</v>
      </c>
      <c r="L135">
        <v>1.5384448632447119E-2</v>
      </c>
      <c r="M135">
        <v>0.103660310701413</v>
      </c>
      <c r="N135">
        <v>1.082244791927698E-2</v>
      </c>
      <c r="O135">
        <f t="shared" si="41"/>
        <v>870</v>
      </c>
      <c r="P135">
        <f t="shared" si="41"/>
        <v>15</v>
      </c>
      <c r="Q135">
        <f t="shared" si="41"/>
        <v>104</v>
      </c>
      <c r="R135">
        <f t="shared" si="41"/>
        <v>11</v>
      </c>
      <c r="S135">
        <f t="shared" si="42"/>
        <v>870</v>
      </c>
      <c r="T135">
        <f t="shared" si="42"/>
        <v>15</v>
      </c>
      <c r="U135">
        <f t="shared" si="42"/>
        <v>103</v>
      </c>
      <c r="V135">
        <f t="shared" si="42"/>
        <v>11</v>
      </c>
      <c r="W135">
        <f t="shared" si="43"/>
        <v>0</v>
      </c>
      <c r="X135">
        <f t="shared" si="43"/>
        <v>0</v>
      </c>
      <c r="Y135">
        <f t="shared" si="43"/>
        <v>9.7087378640776691E-3</v>
      </c>
      <c r="Z135">
        <f t="shared" si="40"/>
        <v>0</v>
      </c>
      <c r="AA135" s="6">
        <f t="shared" si="44"/>
        <v>9.7087378640776691E-3</v>
      </c>
      <c r="AB135" t="str">
        <f t="shared" si="45"/>
        <v>identical</v>
      </c>
      <c r="AC135" t="str">
        <f t="shared" si="46"/>
        <v>identical</v>
      </c>
      <c r="AD135" s="11"/>
      <c r="AF135">
        <f t="shared" si="47"/>
        <v>862</v>
      </c>
      <c r="AG135">
        <f t="shared" si="48"/>
        <v>23</v>
      </c>
      <c r="AH135">
        <f t="shared" si="49"/>
        <v>111</v>
      </c>
      <c r="AI135">
        <f t="shared" si="50"/>
        <v>3</v>
      </c>
      <c r="AJ135">
        <f t="shared" si="51"/>
        <v>7.3563218390804597E-2</v>
      </c>
      <c r="AK135">
        <f t="shared" si="51"/>
        <v>4.2666666666666666</v>
      </c>
      <c r="AL135">
        <f t="shared" si="51"/>
        <v>0.62135922330097082</v>
      </c>
      <c r="AM135">
        <f t="shared" si="51"/>
        <v>5.8181818181818183</v>
      </c>
      <c r="AO135">
        <f t="shared" si="52"/>
        <v>10.779770926540261</v>
      </c>
      <c r="AP135">
        <v>7.8150000000000004</v>
      </c>
      <c r="AQ135">
        <v>6.2510000000000003</v>
      </c>
      <c r="AR135">
        <f t="shared" si="55"/>
        <v>132</v>
      </c>
      <c r="AS135" t="str">
        <f t="shared" si="53"/>
        <v>dependent</v>
      </c>
      <c r="AT135" t="str">
        <f t="shared" si="54"/>
        <v>dependent</v>
      </c>
    </row>
    <row r="136" spans="1:46" ht="17.399999999999999" x14ac:dyDescent="0.3">
      <c r="A136">
        <v>0.13176007866273401</v>
      </c>
      <c r="B136">
        <v>4.4247787610619503E-2</v>
      </c>
      <c r="C136" t="s">
        <v>213</v>
      </c>
      <c r="D136">
        <v>0.84759095378564397</v>
      </c>
      <c r="E136">
        <v>2.0648967551622401E-2</v>
      </c>
      <c r="F136">
        <v>0.108161258603736</v>
      </c>
      <c r="G136">
        <v>2.3598820058997001E-2</v>
      </c>
      <c r="H136">
        <v>1000</v>
      </c>
      <c r="I136">
        <f t="shared" si="38"/>
        <v>131.760078662734</v>
      </c>
      <c r="J136">
        <f t="shared" si="39"/>
        <v>44.247787610619504</v>
      </c>
      <c r="K136">
        <v>0.84268663220970652</v>
      </c>
      <c r="L136">
        <v>2.5553289127559459E-2</v>
      </c>
      <c r="M136">
        <v>0.113065580179674</v>
      </c>
      <c r="N136">
        <v>1.869449848306004E-2</v>
      </c>
      <c r="O136">
        <f t="shared" si="41"/>
        <v>843</v>
      </c>
      <c r="P136">
        <f t="shared" si="41"/>
        <v>26</v>
      </c>
      <c r="Q136">
        <f t="shared" si="41"/>
        <v>113</v>
      </c>
      <c r="R136">
        <f t="shared" si="41"/>
        <v>19</v>
      </c>
      <c r="S136">
        <f t="shared" si="42"/>
        <v>848</v>
      </c>
      <c r="T136">
        <f t="shared" si="42"/>
        <v>21</v>
      </c>
      <c r="U136">
        <f t="shared" si="42"/>
        <v>108</v>
      </c>
      <c r="V136">
        <f t="shared" si="42"/>
        <v>24</v>
      </c>
      <c r="W136">
        <f t="shared" si="43"/>
        <v>2.9481132075471699E-2</v>
      </c>
      <c r="X136">
        <f t="shared" si="43"/>
        <v>1.1904761904761905</v>
      </c>
      <c r="Y136">
        <f t="shared" si="43"/>
        <v>0.23148148148148148</v>
      </c>
      <c r="Z136">
        <f t="shared" si="40"/>
        <v>1.0416666666666667</v>
      </c>
      <c r="AA136" s="6">
        <f t="shared" si="44"/>
        <v>2.4931054706998106</v>
      </c>
      <c r="AB136" t="str">
        <f t="shared" si="45"/>
        <v>identical</v>
      </c>
      <c r="AC136" t="str">
        <f t="shared" si="46"/>
        <v>identical</v>
      </c>
      <c r="AD136" s="11"/>
      <c r="AF136">
        <f t="shared" si="47"/>
        <v>830</v>
      </c>
      <c r="AG136">
        <f t="shared" si="48"/>
        <v>38</v>
      </c>
      <c r="AH136">
        <f t="shared" si="49"/>
        <v>126</v>
      </c>
      <c r="AI136">
        <f t="shared" si="50"/>
        <v>6</v>
      </c>
      <c r="AJ136">
        <f t="shared" si="51"/>
        <v>0.38207547169811323</v>
      </c>
      <c r="AK136">
        <f t="shared" si="51"/>
        <v>13.761904761904763</v>
      </c>
      <c r="AL136">
        <f t="shared" si="51"/>
        <v>3</v>
      </c>
      <c r="AM136">
        <f t="shared" si="51"/>
        <v>13.5</v>
      </c>
      <c r="AO136">
        <f t="shared" si="52"/>
        <v>30.643980233602875</v>
      </c>
      <c r="AP136">
        <v>7.8150000000000004</v>
      </c>
      <c r="AQ136">
        <v>6.2510000000000003</v>
      </c>
      <c r="AR136">
        <f t="shared" si="55"/>
        <v>133</v>
      </c>
      <c r="AS136" t="str">
        <f t="shared" si="53"/>
        <v>dependent</v>
      </c>
      <c r="AT136" t="str">
        <f t="shared" si="54"/>
        <v>dependent</v>
      </c>
    </row>
    <row r="137" spans="1:46" ht="17.399999999999999" x14ac:dyDescent="0.3">
      <c r="A137">
        <v>0.115107913669065</v>
      </c>
      <c r="B137">
        <v>4.4964028776978401E-2</v>
      </c>
      <c r="C137" t="s">
        <v>214</v>
      </c>
      <c r="D137">
        <v>0.85791366906474797</v>
      </c>
      <c r="E137">
        <v>2.6978417266187001E-2</v>
      </c>
      <c r="F137">
        <v>9.7122302158273402E-2</v>
      </c>
      <c r="G137">
        <v>1.7985611510791401E-2</v>
      </c>
      <c r="H137">
        <v>1000</v>
      </c>
      <c r="I137">
        <f t="shared" si="38"/>
        <v>115.107913669065</v>
      </c>
      <c r="J137">
        <f t="shared" si="39"/>
        <v>44.964028776978402</v>
      </c>
      <c r="K137">
        <v>0.85724809325923224</v>
      </c>
      <c r="L137">
        <v>2.7643993071702781E-2</v>
      </c>
      <c r="M137">
        <v>9.7787877963789391E-2</v>
      </c>
      <c r="N137">
        <v>1.732003570527562E-2</v>
      </c>
      <c r="O137">
        <f t="shared" si="41"/>
        <v>857</v>
      </c>
      <c r="P137">
        <f t="shared" si="41"/>
        <v>28</v>
      </c>
      <c r="Q137">
        <f t="shared" si="41"/>
        <v>98</v>
      </c>
      <c r="R137">
        <f t="shared" si="41"/>
        <v>17</v>
      </c>
      <c r="S137">
        <f t="shared" si="42"/>
        <v>858</v>
      </c>
      <c r="T137">
        <f t="shared" si="42"/>
        <v>27</v>
      </c>
      <c r="U137">
        <f t="shared" si="42"/>
        <v>97</v>
      </c>
      <c r="V137">
        <f t="shared" si="42"/>
        <v>18</v>
      </c>
      <c r="W137">
        <f t="shared" si="43"/>
        <v>1.1655011655011655E-3</v>
      </c>
      <c r="X137">
        <f t="shared" si="43"/>
        <v>3.7037037037037035E-2</v>
      </c>
      <c r="Y137">
        <f t="shared" si="43"/>
        <v>1.0309278350515464E-2</v>
      </c>
      <c r="Z137">
        <f t="shared" si="40"/>
        <v>5.5555555555555552E-2</v>
      </c>
      <c r="AA137" s="6">
        <f t="shared" si="44"/>
        <v>0.10406737210860922</v>
      </c>
      <c r="AB137" t="str">
        <f t="shared" si="45"/>
        <v>identical</v>
      </c>
      <c r="AC137" t="str">
        <f t="shared" si="46"/>
        <v>identical</v>
      </c>
      <c r="AD137" s="11"/>
      <c r="AF137">
        <f t="shared" si="47"/>
        <v>845</v>
      </c>
      <c r="AG137">
        <f t="shared" si="48"/>
        <v>40</v>
      </c>
      <c r="AH137">
        <f t="shared" si="49"/>
        <v>110</v>
      </c>
      <c r="AI137">
        <f t="shared" si="50"/>
        <v>5</v>
      </c>
      <c r="AJ137">
        <f t="shared" si="51"/>
        <v>0.19696969696969696</v>
      </c>
      <c r="AK137">
        <f t="shared" si="51"/>
        <v>6.2592592592592595</v>
      </c>
      <c r="AL137">
        <f t="shared" si="51"/>
        <v>1.7422680412371134</v>
      </c>
      <c r="AM137">
        <f t="shared" si="51"/>
        <v>9.3888888888888893</v>
      </c>
      <c r="AO137">
        <f t="shared" si="52"/>
        <v>17.587385886354959</v>
      </c>
      <c r="AP137">
        <v>7.8150000000000004</v>
      </c>
      <c r="AQ137">
        <v>6.2510000000000003</v>
      </c>
      <c r="AR137">
        <f t="shared" si="55"/>
        <v>134</v>
      </c>
      <c r="AS137" t="str">
        <f t="shared" si="53"/>
        <v>dependent</v>
      </c>
      <c r="AT137" t="str">
        <f t="shared" si="54"/>
        <v>dependent</v>
      </c>
    </row>
    <row r="138" spans="1:46" ht="17.399999999999999" x14ac:dyDescent="0.3">
      <c r="A138">
        <v>9.7424412094064994E-2</v>
      </c>
      <c r="B138">
        <v>4.2553191489361701E-2</v>
      </c>
      <c r="C138" t="s">
        <v>215</v>
      </c>
      <c r="D138">
        <v>0.87569988801791698</v>
      </c>
      <c r="E138">
        <v>2.6875699888017902E-2</v>
      </c>
      <c r="F138">
        <v>8.1746920492721198E-2</v>
      </c>
      <c r="G138">
        <v>1.5677491601343799E-2</v>
      </c>
      <c r="H138">
        <v>1000</v>
      </c>
      <c r="I138">
        <f t="shared" si="38"/>
        <v>97.424412094064991</v>
      </c>
      <c r="J138">
        <f t="shared" si="39"/>
        <v>42.553191489361701</v>
      </c>
      <c r="K138">
        <v>0.87478153409377168</v>
      </c>
      <c r="L138">
        <v>2.779405381216335E-2</v>
      </c>
      <c r="M138">
        <v>8.2665274416866635E-2</v>
      </c>
      <c r="N138">
        <v>1.475913767719835E-2</v>
      </c>
      <c r="O138">
        <f t="shared" si="41"/>
        <v>875</v>
      </c>
      <c r="P138">
        <f t="shared" si="41"/>
        <v>28</v>
      </c>
      <c r="Q138">
        <f t="shared" si="41"/>
        <v>83</v>
      </c>
      <c r="R138">
        <f t="shared" si="41"/>
        <v>15</v>
      </c>
      <c r="S138">
        <f t="shared" si="42"/>
        <v>876</v>
      </c>
      <c r="T138">
        <f t="shared" si="42"/>
        <v>27</v>
      </c>
      <c r="U138">
        <f t="shared" si="42"/>
        <v>82</v>
      </c>
      <c r="V138">
        <f t="shared" si="42"/>
        <v>16</v>
      </c>
      <c r="W138">
        <f t="shared" si="43"/>
        <v>1.1415525114155251E-3</v>
      </c>
      <c r="X138">
        <f t="shared" si="43"/>
        <v>3.7037037037037035E-2</v>
      </c>
      <c r="Y138">
        <f t="shared" si="43"/>
        <v>1.2195121951219513E-2</v>
      </c>
      <c r="Z138">
        <f t="shared" si="40"/>
        <v>6.25E-2</v>
      </c>
      <c r="AA138" s="6">
        <f t="shared" si="44"/>
        <v>0.11287371149967207</v>
      </c>
      <c r="AB138" t="str">
        <f t="shared" si="45"/>
        <v>identical</v>
      </c>
      <c r="AC138" t="str">
        <f t="shared" si="46"/>
        <v>identical</v>
      </c>
      <c r="AD138" s="11"/>
      <c r="AF138">
        <f t="shared" si="47"/>
        <v>864</v>
      </c>
      <c r="AG138">
        <f t="shared" si="48"/>
        <v>38</v>
      </c>
      <c r="AH138">
        <f t="shared" si="49"/>
        <v>93</v>
      </c>
      <c r="AI138">
        <f t="shared" si="50"/>
        <v>4</v>
      </c>
      <c r="AJ138">
        <f t="shared" si="51"/>
        <v>0.16438356164383561</v>
      </c>
      <c r="AK138">
        <f t="shared" si="51"/>
        <v>4.4814814814814818</v>
      </c>
      <c r="AL138">
        <f t="shared" si="51"/>
        <v>1.475609756097561</v>
      </c>
      <c r="AM138">
        <f t="shared" si="51"/>
        <v>9</v>
      </c>
      <c r="AO138">
        <f t="shared" si="52"/>
        <v>15.121474799222877</v>
      </c>
      <c r="AP138">
        <v>7.8150000000000004</v>
      </c>
      <c r="AQ138">
        <v>6.2510000000000003</v>
      </c>
      <c r="AR138">
        <f t="shared" si="55"/>
        <v>135</v>
      </c>
      <c r="AS138" t="str">
        <f t="shared" si="53"/>
        <v>dependent</v>
      </c>
      <c r="AT138" t="str">
        <f t="shared" si="54"/>
        <v>dependent</v>
      </c>
    </row>
    <row r="139" spans="1:46" ht="17.399999999999999" x14ac:dyDescent="0.3">
      <c r="A139">
        <v>9.5749877870053707E-2</v>
      </c>
      <c r="B139">
        <v>2.8334147532975099E-2</v>
      </c>
      <c r="C139" t="s">
        <v>216</v>
      </c>
      <c r="D139">
        <v>0.88715192965315104</v>
      </c>
      <c r="E139">
        <v>1.7098192476795299E-2</v>
      </c>
      <c r="F139">
        <v>8.4513922813874001E-2</v>
      </c>
      <c r="G139">
        <v>1.1235955056179799E-2</v>
      </c>
      <c r="H139">
        <v>1000</v>
      </c>
      <c r="I139">
        <f t="shared" si="38"/>
        <v>95.749877870053709</v>
      </c>
      <c r="J139">
        <f t="shared" si="39"/>
        <v>28.334147532975098</v>
      </c>
      <c r="K139">
        <v>0.88622137276744928</v>
      </c>
      <c r="L139">
        <v>1.802874936249697E-2</v>
      </c>
      <c r="M139">
        <v>8.5444479699575582E-2</v>
      </c>
      <c r="N139">
        <v>1.030539817047813E-2</v>
      </c>
      <c r="O139">
        <f t="shared" si="41"/>
        <v>886</v>
      </c>
      <c r="P139">
        <f t="shared" si="41"/>
        <v>18</v>
      </c>
      <c r="Q139">
        <f t="shared" si="41"/>
        <v>85</v>
      </c>
      <c r="R139">
        <f t="shared" si="41"/>
        <v>10</v>
      </c>
      <c r="S139">
        <f t="shared" si="42"/>
        <v>887</v>
      </c>
      <c r="T139">
        <f t="shared" si="42"/>
        <v>17</v>
      </c>
      <c r="U139">
        <f t="shared" si="42"/>
        <v>85</v>
      </c>
      <c r="V139">
        <f t="shared" si="42"/>
        <v>11</v>
      </c>
      <c r="W139">
        <f t="shared" si="43"/>
        <v>1.1273957158962795E-3</v>
      </c>
      <c r="X139">
        <f t="shared" si="43"/>
        <v>5.8823529411764705E-2</v>
      </c>
      <c r="Y139">
        <f t="shared" si="43"/>
        <v>0</v>
      </c>
      <c r="Z139">
        <f t="shared" si="40"/>
        <v>9.0909090909090912E-2</v>
      </c>
      <c r="AA139" s="6">
        <f t="shared" si="44"/>
        <v>0.15086001603675189</v>
      </c>
      <c r="AB139" t="str">
        <f t="shared" si="45"/>
        <v>identical</v>
      </c>
      <c r="AC139" t="str">
        <f t="shared" si="46"/>
        <v>identical</v>
      </c>
      <c r="AD139" s="11"/>
      <c r="AF139">
        <f t="shared" si="47"/>
        <v>879</v>
      </c>
      <c r="AG139">
        <f t="shared" si="48"/>
        <v>26</v>
      </c>
      <c r="AH139">
        <f t="shared" si="49"/>
        <v>93</v>
      </c>
      <c r="AI139">
        <f t="shared" si="50"/>
        <v>3</v>
      </c>
      <c r="AJ139">
        <f t="shared" si="51"/>
        <v>7.2153325817361891E-2</v>
      </c>
      <c r="AK139">
        <f t="shared" si="51"/>
        <v>4.7647058823529411</v>
      </c>
      <c r="AL139">
        <f t="shared" si="51"/>
        <v>0.75294117647058822</v>
      </c>
      <c r="AM139">
        <f t="shared" si="51"/>
        <v>5.8181818181818183</v>
      </c>
      <c r="AO139">
        <f t="shared" si="52"/>
        <v>11.407982202822708</v>
      </c>
      <c r="AP139">
        <v>7.8150000000000004</v>
      </c>
      <c r="AQ139">
        <v>6.2510000000000003</v>
      </c>
      <c r="AR139">
        <f t="shared" si="55"/>
        <v>136</v>
      </c>
      <c r="AS139" t="str">
        <f t="shared" si="53"/>
        <v>dependent</v>
      </c>
      <c r="AT139" t="str">
        <f t="shared" si="54"/>
        <v>dependent</v>
      </c>
    </row>
    <row r="140" spans="1:46" ht="17.399999999999999" x14ac:dyDescent="0.3">
      <c r="A140">
        <v>4.1226215644820298E-2</v>
      </c>
      <c r="B140">
        <v>2.5369978858350999E-2</v>
      </c>
      <c r="C140" t="s">
        <v>217</v>
      </c>
      <c r="D140">
        <v>0.93551797040169105</v>
      </c>
      <c r="E140">
        <v>2.32558139534884E-2</v>
      </c>
      <c r="F140">
        <v>3.9112050739957702E-2</v>
      </c>
      <c r="G140">
        <v>2.1141649048625798E-3</v>
      </c>
      <c r="H140">
        <v>1000</v>
      </c>
      <c r="I140">
        <f t="shared" si="38"/>
        <v>41.2262156448203</v>
      </c>
      <c r="J140">
        <f t="shared" si="39"/>
        <v>25.369978858351001</v>
      </c>
      <c r="K140">
        <v>0.93895746590923379</v>
      </c>
      <c r="L140">
        <v>1.9816318445945891E-2</v>
      </c>
      <c r="M140">
        <v>3.5672555232415193E-2</v>
      </c>
      <c r="N140">
        <v>5.5536604124051068E-3</v>
      </c>
      <c r="O140">
        <f t="shared" si="41"/>
        <v>939</v>
      </c>
      <c r="P140">
        <f t="shared" si="41"/>
        <v>20</v>
      </c>
      <c r="Q140">
        <f t="shared" si="41"/>
        <v>36</v>
      </c>
      <c r="R140">
        <f t="shared" si="41"/>
        <v>6</v>
      </c>
      <c r="S140">
        <f t="shared" si="42"/>
        <v>936</v>
      </c>
      <c r="T140">
        <f t="shared" si="42"/>
        <v>23</v>
      </c>
      <c r="U140">
        <f t="shared" si="42"/>
        <v>39</v>
      </c>
      <c r="V140">
        <f t="shared" si="42"/>
        <v>2</v>
      </c>
      <c r="W140">
        <f t="shared" si="43"/>
        <v>9.6153846153846159E-3</v>
      </c>
      <c r="X140">
        <f t="shared" si="43"/>
        <v>0.39130434782608697</v>
      </c>
      <c r="Y140">
        <f t="shared" si="43"/>
        <v>0.23076923076923078</v>
      </c>
      <c r="Z140">
        <f t="shared" si="40"/>
        <v>8</v>
      </c>
      <c r="AA140" s="6">
        <f t="shared" si="44"/>
        <v>8.6316889632107028</v>
      </c>
      <c r="AB140" t="str">
        <f t="shared" si="45"/>
        <v>Significantly different</v>
      </c>
      <c r="AC140" t="str">
        <f t="shared" si="46"/>
        <v>Significantly different</v>
      </c>
      <c r="AD140" s="11"/>
      <c r="AF140">
        <f t="shared" si="47"/>
        <v>934</v>
      </c>
      <c r="AG140">
        <f t="shared" si="48"/>
        <v>24</v>
      </c>
      <c r="AH140">
        <f t="shared" si="49"/>
        <v>40</v>
      </c>
      <c r="AI140">
        <f t="shared" si="50"/>
        <v>1</v>
      </c>
      <c r="AJ140">
        <f t="shared" si="51"/>
        <v>4.2735042735042739E-3</v>
      </c>
      <c r="AK140">
        <f t="shared" si="51"/>
        <v>4.3478260869565216E-2</v>
      </c>
      <c r="AL140">
        <f t="shared" si="51"/>
        <v>2.564102564102564E-2</v>
      </c>
      <c r="AM140">
        <f t="shared" si="51"/>
        <v>0.5</v>
      </c>
      <c r="AO140">
        <f t="shared" si="52"/>
        <v>0.57339279078409511</v>
      </c>
      <c r="AP140">
        <v>7.8150000000000004</v>
      </c>
      <c r="AQ140">
        <v>6.2510000000000003</v>
      </c>
      <c r="AR140">
        <f t="shared" si="55"/>
        <v>137</v>
      </c>
      <c r="AS140" t="str">
        <f t="shared" si="53"/>
        <v>independent</v>
      </c>
      <c r="AT140" t="str">
        <f t="shared" si="54"/>
        <v>independent</v>
      </c>
    </row>
    <row r="141" spans="1:46" ht="17.399999999999999" x14ac:dyDescent="0.3">
      <c r="A141">
        <v>7.7205882352941194E-2</v>
      </c>
      <c r="B141">
        <v>3.84358288770053E-2</v>
      </c>
      <c r="C141" t="s">
        <v>218</v>
      </c>
      <c r="D141">
        <v>0.89672459893048095</v>
      </c>
      <c r="E141">
        <v>2.6069518716577499E-2</v>
      </c>
      <c r="F141">
        <v>6.4839572192513406E-2</v>
      </c>
      <c r="G141">
        <v>1.23663101604278E-2</v>
      </c>
      <c r="H141">
        <v>1000</v>
      </c>
      <c r="I141">
        <f t="shared" si="38"/>
        <v>77.205882352941188</v>
      </c>
      <c r="J141">
        <f t="shared" si="39"/>
        <v>38.435828877005299</v>
      </c>
      <c r="K141">
        <v>0.89595879250294841</v>
      </c>
      <c r="L141">
        <v>2.683532514411039E-2</v>
      </c>
      <c r="M141">
        <v>6.5605378620046284E-2</v>
      </c>
      <c r="N141">
        <v>1.160050373289491E-2</v>
      </c>
      <c r="O141">
        <f t="shared" si="41"/>
        <v>896</v>
      </c>
      <c r="P141">
        <f t="shared" si="41"/>
        <v>27</v>
      </c>
      <c r="Q141">
        <f t="shared" si="41"/>
        <v>66</v>
      </c>
      <c r="R141">
        <f t="shared" si="41"/>
        <v>12</v>
      </c>
      <c r="S141">
        <f t="shared" si="42"/>
        <v>897</v>
      </c>
      <c r="T141">
        <f t="shared" si="42"/>
        <v>26</v>
      </c>
      <c r="U141">
        <f t="shared" si="42"/>
        <v>65</v>
      </c>
      <c r="V141">
        <f t="shared" si="42"/>
        <v>12</v>
      </c>
      <c r="W141">
        <f t="shared" si="43"/>
        <v>1.1148272017837235E-3</v>
      </c>
      <c r="X141">
        <f t="shared" si="43"/>
        <v>3.8461538461538464E-2</v>
      </c>
      <c r="Y141">
        <f t="shared" si="43"/>
        <v>1.5384615384615385E-2</v>
      </c>
      <c r="Z141">
        <f t="shared" si="40"/>
        <v>0</v>
      </c>
      <c r="AA141" s="6">
        <f t="shared" si="44"/>
        <v>5.496098104793757E-2</v>
      </c>
      <c r="AB141" t="str">
        <f t="shared" si="45"/>
        <v>identical</v>
      </c>
      <c r="AC141" t="str">
        <f t="shared" si="46"/>
        <v>identical</v>
      </c>
      <c r="AD141" s="11"/>
      <c r="AF141">
        <f t="shared" si="47"/>
        <v>887</v>
      </c>
      <c r="AG141">
        <f t="shared" si="48"/>
        <v>35</v>
      </c>
      <c r="AH141">
        <f t="shared" si="49"/>
        <v>74</v>
      </c>
      <c r="AI141">
        <f t="shared" si="50"/>
        <v>3</v>
      </c>
      <c r="AJ141">
        <f t="shared" si="51"/>
        <v>0.11148272017837235</v>
      </c>
      <c r="AK141">
        <f t="shared" si="51"/>
        <v>3.1153846153846154</v>
      </c>
      <c r="AL141">
        <f t="shared" si="51"/>
        <v>1.2461538461538462</v>
      </c>
      <c r="AM141">
        <f t="shared" si="51"/>
        <v>6.75</v>
      </c>
      <c r="AO141">
        <f t="shared" si="52"/>
        <v>11.223021181716835</v>
      </c>
      <c r="AP141">
        <v>7.8150000000000004</v>
      </c>
      <c r="AQ141">
        <v>6.2510000000000003</v>
      </c>
      <c r="AR141">
        <f t="shared" si="55"/>
        <v>138</v>
      </c>
      <c r="AS141" t="str">
        <f t="shared" si="53"/>
        <v>dependent</v>
      </c>
      <c r="AT141" t="str">
        <f t="shared" si="54"/>
        <v>dependent</v>
      </c>
    </row>
    <row r="142" spans="1:46" ht="17.399999999999999" x14ac:dyDescent="0.3">
      <c r="A142">
        <v>7.3476702508960601E-2</v>
      </c>
      <c r="B142">
        <v>3.0465949820788499E-2</v>
      </c>
      <c r="C142" t="s">
        <v>219</v>
      </c>
      <c r="D142">
        <v>0.91218637992831497</v>
      </c>
      <c r="E142">
        <v>1.4336917562724E-2</v>
      </c>
      <c r="F142">
        <v>5.7347670250896099E-2</v>
      </c>
      <c r="G142">
        <v>1.6129032258064498E-2</v>
      </c>
      <c r="H142">
        <v>1000</v>
      </c>
      <c r="I142">
        <f t="shared" si="38"/>
        <v>73.476702508960599</v>
      </c>
      <c r="J142">
        <f t="shared" si="39"/>
        <v>30.465949820788499</v>
      </c>
      <c r="K142">
        <v>0.90529747550979189</v>
      </c>
      <c r="L142">
        <v>2.1225821981247419E-2</v>
      </c>
      <c r="M142">
        <v>6.4236574669419511E-2</v>
      </c>
      <c r="N142">
        <v>9.2401278395410832E-3</v>
      </c>
      <c r="O142">
        <f t="shared" si="41"/>
        <v>905</v>
      </c>
      <c r="P142">
        <f t="shared" si="41"/>
        <v>21</v>
      </c>
      <c r="Q142">
        <f t="shared" si="41"/>
        <v>64</v>
      </c>
      <c r="R142">
        <f t="shared" si="41"/>
        <v>9</v>
      </c>
      <c r="S142">
        <f t="shared" si="42"/>
        <v>912</v>
      </c>
      <c r="T142">
        <f t="shared" si="42"/>
        <v>14</v>
      </c>
      <c r="U142">
        <f t="shared" si="42"/>
        <v>57</v>
      </c>
      <c r="V142">
        <f t="shared" si="42"/>
        <v>16</v>
      </c>
      <c r="W142">
        <f t="shared" si="43"/>
        <v>5.3728070175438597E-2</v>
      </c>
      <c r="X142">
        <f t="shared" si="43"/>
        <v>3.5</v>
      </c>
      <c r="Y142">
        <f t="shared" si="43"/>
        <v>0.85964912280701755</v>
      </c>
      <c r="Z142">
        <f t="shared" si="40"/>
        <v>3.0625</v>
      </c>
      <c r="AA142" s="6">
        <f t="shared" si="44"/>
        <v>7.4758771929824563</v>
      </c>
      <c r="AB142" t="str">
        <f t="shared" si="45"/>
        <v>identical</v>
      </c>
      <c r="AC142" t="str">
        <f t="shared" si="46"/>
        <v>Significantly different</v>
      </c>
      <c r="AD142" s="11"/>
      <c r="AF142">
        <f t="shared" si="47"/>
        <v>898</v>
      </c>
      <c r="AG142">
        <f t="shared" si="48"/>
        <v>28</v>
      </c>
      <c r="AH142">
        <f t="shared" si="49"/>
        <v>71</v>
      </c>
      <c r="AI142">
        <f t="shared" si="50"/>
        <v>2</v>
      </c>
      <c r="AJ142">
        <f t="shared" si="51"/>
        <v>0.21491228070175439</v>
      </c>
      <c r="AK142">
        <f t="shared" si="51"/>
        <v>14</v>
      </c>
      <c r="AL142">
        <f t="shared" si="51"/>
        <v>3.4385964912280702</v>
      </c>
      <c r="AM142">
        <f t="shared" si="51"/>
        <v>12.25</v>
      </c>
      <c r="AO142">
        <f t="shared" si="52"/>
        <v>29.903508771929825</v>
      </c>
      <c r="AP142">
        <v>7.8150000000000004</v>
      </c>
      <c r="AQ142">
        <v>6.2510000000000003</v>
      </c>
      <c r="AR142">
        <f t="shared" si="55"/>
        <v>139</v>
      </c>
      <c r="AS142" t="str">
        <f t="shared" si="53"/>
        <v>dependent</v>
      </c>
      <c r="AT142" t="str">
        <f t="shared" si="54"/>
        <v>dependent</v>
      </c>
    </row>
    <row r="143" spans="1:46" ht="17.399999999999999" x14ac:dyDescent="0.3">
      <c r="A143">
        <v>0.122033898305085</v>
      </c>
      <c r="B143">
        <v>5.4237288135593198E-2</v>
      </c>
      <c r="C143" t="s">
        <v>220</v>
      </c>
      <c r="D143">
        <v>0.84915254237288096</v>
      </c>
      <c r="E143">
        <v>2.8813559322033899E-2</v>
      </c>
      <c r="F143">
        <v>9.6610169491525399E-2</v>
      </c>
      <c r="G143">
        <v>2.5423728813559299E-2</v>
      </c>
      <c r="H143">
        <v>1000</v>
      </c>
      <c r="I143">
        <f t="shared" si="38"/>
        <v>122.033898305085</v>
      </c>
      <c r="J143">
        <f t="shared" si="39"/>
        <v>54.237288135593197</v>
      </c>
      <c r="K143">
        <v>0.84496631129840027</v>
      </c>
      <c r="L143">
        <v>3.2999790396514662E-2</v>
      </c>
      <c r="M143">
        <v>0.1007964005660065</v>
      </c>
      <c r="N143">
        <v>2.1237497739078539E-2</v>
      </c>
      <c r="O143">
        <f t="shared" si="41"/>
        <v>845</v>
      </c>
      <c r="P143">
        <f t="shared" si="41"/>
        <v>33</v>
      </c>
      <c r="Q143">
        <f t="shared" si="41"/>
        <v>101</v>
      </c>
      <c r="R143">
        <f t="shared" si="41"/>
        <v>21</v>
      </c>
      <c r="S143">
        <f t="shared" si="42"/>
        <v>849</v>
      </c>
      <c r="T143">
        <f t="shared" si="42"/>
        <v>29</v>
      </c>
      <c r="U143">
        <f t="shared" si="42"/>
        <v>97</v>
      </c>
      <c r="V143">
        <f t="shared" si="42"/>
        <v>25</v>
      </c>
      <c r="W143">
        <f t="shared" si="43"/>
        <v>1.884570082449941E-2</v>
      </c>
      <c r="X143">
        <f t="shared" si="43"/>
        <v>0.55172413793103448</v>
      </c>
      <c r="Y143">
        <f t="shared" si="43"/>
        <v>0.16494845360824742</v>
      </c>
      <c r="Z143">
        <f t="shared" si="40"/>
        <v>0.64</v>
      </c>
      <c r="AA143" s="6">
        <f t="shared" si="44"/>
        <v>1.3755182923637812</v>
      </c>
      <c r="AB143" t="str">
        <f t="shared" si="45"/>
        <v>identical</v>
      </c>
      <c r="AC143" t="str">
        <f t="shared" si="46"/>
        <v>identical</v>
      </c>
      <c r="AD143" s="11"/>
      <c r="AF143">
        <f t="shared" si="47"/>
        <v>830</v>
      </c>
      <c r="AG143">
        <f t="shared" si="48"/>
        <v>48</v>
      </c>
      <c r="AH143">
        <f t="shared" si="49"/>
        <v>115</v>
      </c>
      <c r="AI143">
        <f t="shared" si="50"/>
        <v>7</v>
      </c>
      <c r="AJ143">
        <f t="shared" si="51"/>
        <v>0.42520612485276799</v>
      </c>
      <c r="AK143">
        <f t="shared" si="51"/>
        <v>12.448275862068966</v>
      </c>
      <c r="AL143">
        <f t="shared" si="51"/>
        <v>3.3402061855670104</v>
      </c>
      <c r="AM143">
        <f t="shared" si="51"/>
        <v>12.96</v>
      </c>
      <c r="AO143">
        <f t="shared" si="52"/>
        <v>29.173688172488745</v>
      </c>
      <c r="AP143">
        <v>7.8150000000000004</v>
      </c>
      <c r="AQ143">
        <v>6.2510000000000003</v>
      </c>
      <c r="AR143">
        <f t="shared" si="55"/>
        <v>140</v>
      </c>
      <c r="AS143" t="str">
        <f t="shared" si="53"/>
        <v>dependent</v>
      </c>
      <c r="AT143" t="str">
        <f t="shared" si="54"/>
        <v>dependent</v>
      </c>
    </row>
    <row r="144" spans="1:46" ht="17.399999999999999" x14ac:dyDescent="0.3">
      <c r="A144">
        <v>5.9869590989922901E-2</v>
      </c>
      <c r="B144">
        <v>3.0823947836395998E-2</v>
      </c>
      <c r="C144" t="s">
        <v>221</v>
      </c>
      <c r="D144">
        <v>0.91859316340644104</v>
      </c>
      <c r="E144">
        <v>2.15372456036356E-2</v>
      </c>
      <c r="F144">
        <v>5.0582888757162603E-2</v>
      </c>
      <c r="G144">
        <v>9.2867022327603205E-3</v>
      </c>
      <c r="H144">
        <v>1000</v>
      </c>
      <c r="I144">
        <f t="shared" si="38"/>
        <v>59.869590989922898</v>
      </c>
      <c r="J144">
        <f t="shared" si="39"/>
        <v>30.823947836395998</v>
      </c>
      <c r="K144">
        <v>0.91746604819927358</v>
      </c>
      <c r="L144">
        <v>2.2664360810803499E-2</v>
      </c>
      <c r="M144">
        <v>5.1710003964330398E-2</v>
      </c>
      <c r="N144">
        <v>8.1595870255924945E-3</v>
      </c>
      <c r="O144">
        <f t="shared" si="41"/>
        <v>917</v>
      </c>
      <c r="P144">
        <f t="shared" si="41"/>
        <v>23</v>
      </c>
      <c r="Q144">
        <f t="shared" si="41"/>
        <v>52</v>
      </c>
      <c r="R144">
        <f t="shared" si="41"/>
        <v>8</v>
      </c>
      <c r="S144">
        <f t="shared" si="42"/>
        <v>919</v>
      </c>
      <c r="T144">
        <f t="shared" si="42"/>
        <v>22</v>
      </c>
      <c r="U144">
        <f t="shared" si="42"/>
        <v>51</v>
      </c>
      <c r="V144">
        <f t="shared" si="42"/>
        <v>9</v>
      </c>
      <c r="W144">
        <f t="shared" si="43"/>
        <v>4.3525571273122961E-3</v>
      </c>
      <c r="X144">
        <f t="shared" si="43"/>
        <v>4.5454545454545456E-2</v>
      </c>
      <c r="Y144">
        <f t="shared" si="43"/>
        <v>1.9607843137254902E-2</v>
      </c>
      <c r="Z144">
        <f t="shared" si="40"/>
        <v>0.1111111111111111</v>
      </c>
      <c r="AA144" s="6">
        <f t="shared" si="44"/>
        <v>0.18052605683022377</v>
      </c>
      <c r="AB144" t="str">
        <f t="shared" si="45"/>
        <v>identical</v>
      </c>
      <c r="AC144" t="str">
        <f t="shared" si="46"/>
        <v>identical</v>
      </c>
      <c r="AD144" s="11"/>
      <c r="AF144">
        <f t="shared" si="47"/>
        <v>911</v>
      </c>
      <c r="AG144">
        <f t="shared" si="48"/>
        <v>29</v>
      </c>
      <c r="AH144">
        <f t="shared" si="49"/>
        <v>58</v>
      </c>
      <c r="AI144">
        <f t="shared" si="50"/>
        <v>2</v>
      </c>
      <c r="AJ144">
        <f t="shared" si="51"/>
        <v>6.9640914036996737E-2</v>
      </c>
      <c r="AK144">
        <f t="shared" si="51"/>
        <v>2.2272727272727271</v>
      </c>
      <c r="AL144">
        <f t="shared" si="51"/>
        <v>0.96078431372549022</v>
      </c>
      <c r="AM144">
        <f t="shared" si="51"/>
        <v>5.4444444444444446</v>
      </c>
      <c r="AO144">
        <f t="shared" si="52"/>
        <v>8.7021423994796585</v>
      </c>
      <c r="AP144">
        <v>7.8150000000000004</v>
      </c>
      <c r="AQ144">
        <v>6.2510000000000003</v>
      </c>
      <c r="AR144">
        <f t="shared" si="55"/>
        <v>141</v>
      </c>
      <c r="AS144" t="str">
        <f t="shared" si="53"/>
        <v>dependent</v>
      </c>
      <c r="AT144" t="str">
        <f t="shared" si="54"/>
        <v>dependent</v>
      </c>
    </row>
    <row r="145" spans="1:46" ht="17.399999999999999" x14ac:dyDescent="0.3">
      <c r="A145">
        <v>5.6526207605344297E-2</v>
      </c>
      <c r="B145">
        <v>1.7471736896197299E-2</v>
      </c>
      <c r="C145" t="s">
        <v>222</v>
      </c>
      <c r="D145">
        <v>0.929085303186023</v>
      </c>
      <c r="E145">
        <v>1.4388489208633099E-2</v>
      </c>
      <c r="F145">
        <v>5.34429599177801E-2</v>
      </c>
      <c r="G145">
        <v>3.0832476875642298E-3</v>
      </c>
      <c r="H145">
        <v>1000</v>
      </c>
      <c r="I145">
        <f t="shared" si="38"/>
        <v>56.526207605344297</v>
      </c>
      <c r="J145">
        <f t="shared" si="39"/>
        <v>17.471736896197299</v>
      </c>
      <c r="K145">
        <v>0.93098972319381879</v>
      </c>
      <c r="L145">
        <v>1.248406920083687E-2</v>
      </c>
      <c r="M145">
        <v>5.1538539909983867E-2</v>
      </c>
      <c r="N145">
        <v>4.9876676953604258E-3</v>
      </c>
      <c r="O145">
        <f t="shared" si="41"/>
        <v>931</v>
      </c>
      <c r="P145">
        <f t="shared" si="41"/>
        <v>12</v>
      </c>
      <c r="Q145">
        <f t="shared" si="41"/>
        <v>52</v>
      </c>
      <c r="R145">
        <f t="shared" si="41"/>
        <v>5</v>
      </c>
      <c r="S145">
        <f t="shared" si="42"/>
        <v>929</v>
      </c>
      <c r="T145">
        <f t="shared" si="42"/>
        <v>14</v>
      </c>
      <c r="U145">
        <f t="shared" si="42"/>
        <v>53</v>
      </c>
      <c r="V145">
        <f t="shared" si="42"/>
        <v>3</v>
      </c>
      <c r="W145">
        <f t="shared" si="43"/>
        <v>4.3057050592034442E-3</v>
      </c>
      <c r="X145">
        <f t="shared" si="43"/>
        <v>0.2857142857142857</v>
      </c>
      <c r="Y145">
        <f t="shared" si="43"/>
        <v>1.8867924528301886E-2</v>
      </c>
      <c r="Z145">
        <f t="shared" si="40"/>
        <v>1.3333333333333333</v>
      </c>
      <c r="AA145" s="6">
        <f t="shared" si="44"/>
        <v>1.6422212486351242</v>
      </c>
      <c r="AB145" t="str">
        <f t="shared" si="45"/>
        <v>identical</v>
      </c>
      <c r="AC145" t="str">
        <f t="shared" si="46"/>
        <v>identical</v>
      </c>
      <c r="AD145" s="11"/>
      <c r="AF145">
        <f t="shared" si="47"/>
        <v>927</v>
      </c>
      <c r="AG145">
        <f t="shared" si="48"/>
        <v>16</v>
      </c>
      <c r="AH145">
        <f t="shared" si="49"/>
        <v>56</v>
      </c>
      <c r="AI145">
        <f t="shared" si="50"/>
        <v>1</v>
      </c>
      <c r="AJ145">
        <f t="shared" si="51"/>
        <v>4.3057050592034442E-3</v>
      </c>
      <c r="AK145">
        <f t="shared" si="51"/>
        <v>0.2857142857142857</v>
      </c>
      <c r="AL145">
        <f t="shared" si="51"/>
        <v>0.16981132075471697</v>
      </c>
      <c r="AM145">
        <f t="shared" si="51"/>
        <v>1.3333333333333333</v>
      </c>
      <c r="AO145">
        <f t="shared" si="52"/>
        <v>1.7931646448615393</v>
      </c>
      <c r="AP145">
        <v>7.8150000000000004</v>
      </c>
      <c r="AQ145">
        <v>6.2510000000000003</v>
      </c>
      <c r="AR145">
        <f t="shared" si="55"/>
        <v>142</v>
      </c>
      <c r="AS145" t="str">
        <f t="shared" si="53"/>
        <v>independent</v>
      </c>
      <c r="AT145" t="str">
        <f t="shared" si="54"/>
        <v>independent</v>
      </c>
    </row>
    <row r="146" spans="1:46" ht="17.399999999999999" x14ac:dyDescent="0.3">
      <c r="A146">
        <v>0.14596670934699099</v>
      </c>
      <c r="B146">
        <v>4.0973111395646598E-2</v>
      </c>
      <c r="C146" t="s">
        <v>223</v>
      </c>
      <c r="D146">
        <v>0.83354673495518605</v>
      </c>
      <c r="E146">
        <v>2.0486555697823299E-2</v>
      </c>
      <c r="F146">
        <v>0.12548015364916801</v>
      </c>
      <c r="G146">
        <v>2.0486555697823299E-2</v>
      </c>
      <c r="H146">
        <v>1000</v>
      </c>
      <c r="I146">
        <f t="shared" si="38"/>
        <v>145.966709346991</v>
      </c>
      <c r="J146">
        <f t="shared" si="39"/>
        <v>40.973111395646598</v>
      </c>
      <c r="K146">
        <v>0.8317400877158575</v>
      </c>
      <c r="L146">
        <v>2.2293202937151469E-2</v>
      </c>
      <c r="M146">
        <v>0.12728680088849589</v>
      </c>
      <c r="N146">
        <v>1.8679908458495129E-2</v>
      </c>
      <c r="O146">
        <f t="shared" si="41"/>
        <v>832</v>
      </c>
      <c r="P146">
        <f t="shared" si="41"/>
        <v>22</v>
      </c>
      <c r="Q146">
        <f t="shared" si="41"/>
        <v>127</v>
      </c>
      <c r="R146">
        <f t="shared" si="41"/>
        <v>19</v>
      </c>
      <c r="S146">
        <f t="shared" si="42"/>
        <v>834</v>
      </c>
      <c r="T146">
        <f t="shared" si="42"/>
        <v>20</v>
      </c>
      <c r="U146">
        <f t="shared" si="42"/>
        <v>125</v>
      </c>
      <c r="V146">
        <f t="shared" si="42"/>
        <v>20</v>
      </c>
      <c r="W146">
        <f t="shared" si="43"/>
        <v>4.7961630695443642E-3</v>
      </c>
      <c r="X146">
        <f t="shared" si="43"/>
        <v>0.2</v>
      </c>
      <c r="Y146">
        <f t="shared" si="43"/>
        <v>3.2000000000000001E-2</v>
      </c>
      <c r="Z146">
        <f t="shared" si="40"/>
        <v>0.05</v>
      </c>
      <c r="AA146" s="6">
        <f t="shared" si="44"/>
        <v>0.28679616306954436</v>
      </c>
      <c r="AB146" t="str">
        <f t="shared" si="45"/>
        <v>identical</v>
      </c>
      <c r="AC146" t="str">
        <f t="shared" si="46"/>
        <v>identical</v>
      </c>
      <c r="AD146" s="11"/>
      <c r="AF146">
        <f t="shared" si="47"/>
        <v>819</v>
      </c>
      <c r="AG146">
        <f t="shared" si="48"/>
        <v>35</v>
      </c>
      <c r="AH146">
        <f t="shared" si="49"/>
        <v>140</v>
      </c>
      <c r="AI146">
        <f t="shared" si="50"/>
        <v>6</v>
      </c>
      <c r="AJ146">
        <f t="shared" si="51"/>
        <v>0.26978417266187049</v>
      </c>
      <c r="AK146">
        <f t="shared" si="51"/>
        <v>11.25</v>
      </c>
      <c r="AL146">
        <f t="shared" si="51"/>
        <v>1.8</v>
      </c>
      <c r="AM146">
        <f t="shared" si="51"/>
        <v>9.8000000000000007</v>
      </c>
      <c r="AO146">
        <f t="shared" si="52"/>
        <v>23.119784172661873</v>
      </c>
      <c r="AP146">
        <v>7.8150000000000004</v>
      </c>
      <c r="AQ146">
        <v>6.2510000000000003</v>
      </c>
      <c r="AR146">
        <f t="shared" si="55"/>
        <v>143</v>
      </c>
      <c r="AS146" t="str">
        <f t="shared" si="53"/>
        <v>dependent</v>
      </c>
      <c r="AT146" t="str">
        <f t="shared" si="54"/>
        <v>dependent</v>
      </c>
    </row>
    <row r="147" spans="1:46" ht="17.399999999999999" x14ac:dyDescent="0.3">
      <c r="A147">
        <v>9.2517006802721097E-2</v>
      </c>
      <c r="B147">
        <v>4.08163265306122E-2</v>
      </c>
      <c r="C147" t="s">
        <v>224</v>
      </c>
      <c r="D147">
        <v>0.88027210884353702</v>
      </c>
      <c r="E147">
        <v>2.7210884353741499E-2</v>
      </c>
      <c r="F147">
        <v>7.8911564625850306E-2</v>
      </c>
      <c r="G147">
        <v>1.3605442176870699E-2</v>
      </c>
      <c r="H147">
        <v>1000</v>
      </c>
      <c r="I147">
        <f t="shared" si="38"/>
        <v>92.517006802721099</v>
      </c>
      <c r="J147">
        <f t="shared" si="39"/>
        <v>40.816326530612201</v>
      </c>
      <c r="K147">
        <v>0.8804140820663886</v>
      </c>
      <c r="L147">
        <v>2.7068911130890268E-2</v>
      </c>
      <c r="M147">
        <v>7.8769591402999162E-2</v>
      </c>
      <c r="N147">
        <v>1.374741539972193E-2</v>
      </c>
      <c r="O147">
        <f t="shared" si="41"/>
        <v>880</v>
      </c>
      <c r="P147">
        <f t="shared" si="41"/>
        <v>27</v>
      </c>
      <c r="Q147">
        <f t="shared" si="41"/>
        <v>79</v>
      </c>
      <c r="R147">
        <f t="shared" si="41"/>
        <v>14</v>
      </c>
      <c r="S147">
        <f t="shared" si="42"/>
        <v>880</v>
      </c>
      <c r="T147">
        <f t="shared" si="42"/>
        <v>27</v>
      </c>
      <c r="U147">
        <f t="shared" si="42"/>
        <v>79</v>
      </c>
      <c r="V147">
        <f t="shared" si="42"/>
        <v>14</v>
      </c>
      <c r="W147">
        <f t="shared" si="43"/>
        <v>0</v>
      </c>
      <c r="X147">
        <f t="shared" si="43"/>
        <v>0</v>
      </c>
      <c r="Y147">
        <f t="shared" si="43"/>
        <v>0</v>
      </c>
      <c r="Z147">
        <f t="shared" si="40"/>
        <v>0</v>
      </c>
      <c r="AA147" s="6">
        <f t="shared" si="44"/>
        <v>0</v>
      </c>
      <c r="AB147" t="str">
        <f t="shared" si="45"/>
        <v>identical</v>
      </c>
      <c r="AC147" t="str">
        <f t="shared" si="46"/>
        <v>identical</v>
      </c>
      <c r="AD147" s="11"/>
      <c r="AF147">
        <f t="shared" si="47"/>
        <v>870</v>
      </c>
      <c r="AG147">
        <f t="shared" si="48"/>
        <v>37</v>
      </c>
      <c r="AH147">
        <f t="shared" si="49"/>
        <v>89</v>
      </c>
      <c r="AI147">
        <f t="shared" si="50"/>
        <v>4</v>
      </c>
      <c r="AJ147">
        <f t="shared" si="51"/>
        <v>0.11363636363636363</v>
      </c>
      <c r="AK147">
        <f t="shared" si="51"/>
        <v>3.7037037037037037</v>
      </c>
      <c r="AL147">
        <f t="shared" si="51"/>
        <v>1.2658227848101267</v>
      </c>
      <c r="AM147">
        <f t="shared" si="51"/>
        <v>7.1428571428571432</v>
      </c>
      <c r="AO147">
        <f t="shared" si="52"/>
        <v>12.226019995007338</v>
      </c>
      <c r="AP147">
        <v>7.8150000000000004</v>
      </c>
      <c r="AQ147">
        <v>6.2510000000000003</v>
      </c>
      <c r="AR147">
        <f t="shared" si="55"/>
        <v>144</v>
      </c>
      <c r="AS147" t="str">
        <f t="shared" si="53"/>
        <v>dependent</v>
      </c>
      <c r="AT147" t="str">
        <f t="shared" si="54"/>
        <v>dependent</v>
      </c>
    </row>
    <row r="148" spans="1:46" ht="17.399999999999999" x14ac:dyDescent="0.3">
      <c r="A148">
        <v>8.5062240663900404E-2</v>
      </c>
      <c r="B148">
        <v>2.28215767634855E-2</v>
      </c>
      <c r="C148" t="s">
        <v>225</v>
      </c>
      <c r="D148">
        <v>0.90456431535269699</v>
      </c>
      <c r="E148">
        <v>1.03734439834025E-2</v>
      </c>
      <c r="F148">
        <v>7.2614107883817405E-2</v>
      </c>
      <c r="G148">
        <v>1.2448132780083001E-2</v>
      </c>
      <c r="H148">
        <v>1000</v>
      </c>
      <c r="I148">
        <f t="shared" si="38"/>
        <v>85.062240663900411</v>
      </c>
      <c r="J148">
        <f t="shared" si="39"/>
        <v>22.821576763485499</v>
      </c>
      <c r="K148">
        <v>0.90006640071484589</v>
      </c>
      <c r="L148">
        <v>1.48713586212536E-2</v>
      </c>
      <c r="M148">
        <v>7.7112022521668502E-2</v>
      </c>
      <c r="N148">
        <v>7.9502181422318966E-3</v>
      </c>
      <c r="O148">
        <f t="shared" si="41"/>
        <v>900</v>
      </c>
      <c r="P148">
        <f t="shared" si="41"/>
        <v>15</v>
      </c>
      <c r="Q148">
        <f t="shared" si="41"/>
        <v>77</v>
      </c>
      <c r="R148">
        <f t="shared" si="41"/>
        <v>8</v>
      </c>
      <c r="S148">
        <f t="shared" si="42"/>
        <v>905</v>
      </c>
      <c r="T148">
        <f t="shared" si="42"/>
        <v>10</v>
      </c>
      <c r="U148">
        <f t="shared" si="42"/>
        <v>73</v>
      </c>
      <c r="V148">
        <f t="shared" si="42"/>
        <v>12</v>
      </c>
      <c r="W148">
        <f t="shared" si="43"/>
        <v>2.7624309392265192E-2</v>
      </c>
      <c r="X148">
        <f t="shared" si="43"/>
        <v>2.5</v>
      </c>
      <c r="Y148">
        <f t="shared" si="43"/>
        <v>0.21917808219178081</v>
      </c>
      <c r="Z148">
        <f t="shared" si="40"/>
        <v>1.3333333333333333</v>
      </c>
      <c r="AA148" s="6">
        <f t="shared" si="44"/>
        <v>4.0801357249173789</v>
      </c>
      <c r="AB148" t="str">
        <f t="shared" si="45"/>
        <v>identical</v>
      </c>
      <c r="AC148" t="str">
        <f t="shared" si="46"/>
        <v>identical</v>
      </c>
      <c r="AD148" s="11"/>
      <c r="AF148">
        <f t="shared" si="47"/>
        <v>894</v>
      </c>
      <c r="AG148">
        <f t="shared" si="48"/>
        <v>21</v>
      </c>
      <c r="AH148">
        <f t="shared" si="49"/>
        <v>83</v>
      </c>
      <c r="AI148">
        <f t="shared" si="50"/>
        <v>2</v>
      </c>
      <c r="AJ148">
        <f t="shared" si="51"/>
        <v>0.13370165745856355</v>
      </c>
      <c r="AK148">
        <f t="shared" si="51"/>
        <v>12.1</v>
      </c>
      <c r="AL148">
        <f t="shared" si="51"/>
        <v>1.3698630136986301</v>
      </c>
      <c r="AM148">
        <f t="shared" si="51"/>
        <v>8.3333333333333339</v>
      </c>
      <c r="AO148">
        <f t="shared" si="52"/>
        <v>21.93689800449053</v>
      </c>
      <c r="AP148">
        <v>7.8150000000000004</v>
      </c>
      <c r="AQ148">
        <v>6.2510000000000003</v>
      </c>
      <c r="AR148">
        <f t="shared" si="55"/>
        <v>145</v>
      </c>
      <c r="AS148" t="str">
        <f t="shared" si="53"/>
        <v>dependent</v>
      </c>
      <c r="AT148" t="str">
        <f t="shared" si="54"/>
        <v>dependent</v>
      </c>
    </row>
    <row r="149" spans="1:46" ht="17.399999999999999" x14ac:dyDescent="0.3">
      <c r="A149">
        <v>0.138739073832992</v>
      </c>
      <c r="B149">
        <v>5.3933420122744997E-2</v>
      </c>
      <c r="C149" t="s">
        <v>226</v>
      </c>
      <c r="D149">
        <v>0.83671192114561999</v>
      </c>
      <c r="E149">
        <v>2.4549005021387401E-2</v>
      </c>
      <c r="F149">
        <v>0.109354658731635</v>
      </c>
      <c r="G149">
        <v>2.93844151013576E-2</v>
      </c>
      <c r="H149">
        <v>1000</v>
      </c>
      <c r="I149">
        <f t="shared" si="38"/>
        <v>138.73907383299201</v>
      </c>
      <c r="J149">
        <f t="shared" si="39"/>
        <v>53.933420122744998</v>
      </c>
      <c r="K149">
        <v>0.83036995427385185</v>
      </c>
      <c r="L149">
        <v>3.0890971893156049E-2</v>
      </c>
      <c r="M149">
        <v>0.11569662560340301</v>
      </c>
      <c r="N149">
        <v>2.3042448229588949E-2</v>
      </c>
      <c r="O149">
        <f t="shared" si="41"/>
        <v>830</v>
      </c>
      <c r="P149">
        <f t="shared" si="41"/>
        <v>31</v>
      </c>
      <c r="Q149">
        <f t="shared" si="41"/>
        <v>116</v>
      </c>
      <c r="R149">
        <f t="shared" si="41"/>
        <v>23</v>
      </c>
      <c r="S149">
        <f t="shared" si="42"/>
        <v>837</v>
      </c>
      <c r="T149">
        <f t="shared" si="42"/>
        <v>25</v>
      </c>
      <c r="U149">
        <f t="shared" si="42"/>
        <v>109</v>
      </c>
      <c r="V149">
        <f t="shared" si="42"/>
        <v>29</v>
      </c>
      <c r="W149">
        <f t="shared" si="43"/>
        <v>5.8542413381123058E-2</v>
      </c>
      <c r="X149">
        <f t="shared" si="43"/>
        <v>1.44</v>
      </c>
      <c r="Y149">
        <f t="shared" si="43"/>
        <v>0.44954128440366975</v>
      </c>
      <c r="Z149">
        <f t="shared" si="40"/>
        <v>1.2413793103448276</v>
      </c>
      <c r="AA149" s="6">
        <f t="shared" si="44"/>
        <v>3.1894630081296205</v>
      </c>
      <c r="AB149" t="str">
        <f t="shared" si="45"/>
        <v>identical</v>
      </c>
      <c r="AC149" t="str">
        <f t="shared" si="46"/>
        <v>identical</v>
      </c>
      <c r="AD149" s="11"/>
      <c r="AF149">
        <f t="shared" si="47"/>
        <v>815</v>
      </c>
      <c r="AG149">
        <f t="shared" si="48"/>
        <v>46</v>
      </c>
      <c r="AH149">
        <f t="shared" si="49"/>
        <v>131</v>
      </c>
      <c r="AI149">
        <f t="shared" si="50"/>
        <v>7</v>
      </c>
      <c r="AJ149">
        <f t="shared" si="51"/>
        <v>0.57825567502986863</v>
      </c>
      <c r="AK149">
        <f t="shared" si="51"/>
        <v>17.64</v>
      </c>
      <c r="AL149">
        <f t="shared" si="51"/>
        <v>4.4403669724770642</v>
      </c>
      <c r="AM149">
        <f t="shared" si="51"/>
        <v>16.689655172413794</v>
      </c>
      <c r="AO149">
        <f t="shared" si="52"/>
        <v>39.348277819920725</v>
      </c>
      <c r="AP149">
        <v>7.8150000000000004</v>
      </c>
      <c r="AQ149">
        <v>6.2510000000000003</v>
      </c>
      <c r="AR149">
        <f t="shared" si="55"/>
        <v>146</v>
      </c>
      <c r="AS149" t="str">
        <f t="shared" si="53"/>
        <v>dependent</v>
      </c>
      <c r="AT149" t="str">
        <f t="shared" si="54"/>
        <v>dependent</v>
      </c>
    </row>
    <row r="150" spans="1:46" ht="17.399999999999999" x14ac:dyDescent="0.3">
      <c r="A150">
        <v>5.63124432334242E-2</v>
      </c>
      <c r="B150">
        <v>2.17983651226158E-2</v>
      </c>
      <c r="C150" t="s">
        <v>227</v>
      </c>
      <c r="D150">
        <v>0.93188010899182605</v>
      </c>
      <c r="E150">
        <v>1.18074477747502E-2</v>
      </c>
      <c r="F150">
        <v>4.6321525885558601E-2</v>
      </c>
      <c r="G150">
        <v>9.9909173478655803E-3</v>
      </c>
      <c r="H150">
        <v>1000</v>
      </c>
      <c r="I150">
        <f t="shared" si="38"/>
        <v>56.312443233424197</v>
      </c>
      <c r="J150">
        <f t="shared" si="39"/>
        <v>21.798365122615799</v>
      </c>
      <c r="K150">
        <v>0.92780804136778672</v>
      </c>
      <c r="L150">
        <v>1.587951539878904E-2</v>
      </c>
      <c r="M150">
        <v>5.0393593509597441E-2</v>
      </c>
      <c r="N150">
        <v>5.9188497238267601E-3</v>
      </c>
      <c r="O150">
        <f t="shared" si="41"/>
        <v>928</v>
      </c>
      <c r="P150">
        <f t="shared" si="41"/>
        <v>16</v>
      </c>
      <c r="Q150">
        <f t="shared" si="41"/>
        <v>50</v>
      </c>
      <c r="R150">
        <f t="shared" si="41"/>
        <v>6</v>
      </c>
      <c r="S150">
        <f t="shared" si="42"/>
        <v>932</v>
      </c>
      <c r="T150">
        <f t="shared" si="42"/>
        <v>12</v>
      </c>
      <c r="U150">
        <f t="shared" si="42"/>
        <v>46</v>
      </c>
      <c r="V150">
        <f t="shared" si="42"/>
        <v>10</v>
      </c>
      <c r="W150">
        <f t="shared" si="43"/>
        <v>1.7167381974248927E-2</v>
      </c>
      <c r="X150">
        <f t="shared" si="43"/>
        <v>1.3333333333333333</v>
      </c>
      <c r="Y150">
        <f t="shared" si="43"/>
        <v>0.34782608695652173</v>
      </c>
      <c r="Z150">
        <f t="shared" si="40"/>
        <v>1.6</v>
      </c>
      <c r="AA150" s="6">
        <f t="shared" si="44"/>
        <v>3.2983268022641039</v>
      </c>
      <c r="AB150" t="str">
        <f t="shared" si="45"/>
        <v>identical</v>
      </c>
      <c r="AC150" t="str">
        <f t="shared" si="46"/>
        <v>identical</v>
      </c>
      <c r="AD150" s="11"/>
      <c r="AF150">
        <f t="shared" si="47"/>
        <v>923</v>
      </c>
      <c r="AG150">
        <f t="shared" si="48"/>
        <v>21</v>
      </c>
      <c r="AH150">
        <f t="shared" si="49"/>
        <v>55</v>
      </c>
      <c r="AI150">
        <f t="shared" si="50"/>
        <v>1</v>
      </c>
      <c r="AJ150">
        <f t="shared" si="51"/>
        <v>8.6909871244635187E-2</v>
      </c>
      <c r="AK150">
        <f t="shared" si="51"/>
        <v>6.75</v>
      </c>
      <c r="AL150">
        <f t="shared" si="51"/>
        <v>1.7608695652173914</v>
      </c>
      <c r="AM150">
        <f t="shared" si="51"/>
        <v>8.1</v>
      </c>
      <c r="AO150">
        <f t="shared" si="52"/>
        <v>16.697779436462028</v>
      </c>
      <c r="AP150">
        <v>7.8150000000000004</v>
      </c>
      <c r="AQ150">
        <v>6.2510000000000003</v>
      </c>
      <c r="AR150">
        <f t="shared" si="55"/>
        <v>147</v>
      </c>
      <c r="AS150" t="str">
        <f t="shared" si="53"/>
        <v>dependent</v>
      </c>
      <c r="AT150" t="str">
        <f t="shared" si="54"/>
        <v>dependent</v>
      </c>
    </row>
    <row r="151" spans="1:46" ht="17.399999999999999" x14ac:dyDescent="0.3">
      <c r="A151">
        <v>4.5045045045045001E-2</v>
      </c>
      <c r="B151">
        <v>2.2522522522522501E-2</v>
      </c>
      <c r="C151" t="s">
        <v>228</v>
      </c>
      <c r="D151">
        <v>0.93843843843843799</v>
      </c>
      <c r="E151">
        <v>1.6516516516516502E-2</v>
      </c>
      <c r="F151">
        <v>3.9039039039038999E-2</v>
      </c>
      <c r="G151">
        <v>6.0060060060060103E-3</v>
      </c>
      <c r="H151">
        <v>1000</v>
      </c>
      <c r="I151">
        <f t="shared" si="38"/>
        <v>45.045045045045001</v>
      </c>
      <c r="J151">
        <f t="shared" si="39"/>
        <v>22.5225225225225</v>
      </c>
      <c r="K151">
        <v>0.93772884261231493</v>
      </c>
      <c r="L151">
        <v>1.722611234264005E-2</v>
      </c>
      <c r="M151">
        <v>3.9748634865162551E-2</v>
      </c>
      <c r="N151">
        <v>5.2964101798824506E-3</v>
      </c>
      <c r="O151">
        <f t="shared" si="41"/>
        <v>938</v>
      </c>
      <c r="P151">
        <f t="shared" si="41"/>
        <v>17</v>
      </c>
      <c r="Q151">
        <f t="shared" si="41"/>
        <v>40</v>
      </c>
      <c r="R151">
        <f t="shared" si="41"/>
        <v>5</v>
      </c>
      <c r="S151">
        <f t="shared" si="42"/>
        <v>938</v>
      </c>
      <c r="T151">
        <f t="shared" si="42"/>
        <v>17</v>
      </c>
      <c r="U151">
        <f t="shared" si="42"/>
        <v>39</v>
      </c>
      <c r="V151">
        <f t="shared" si="42"/>
        <v>6</v>
      </c>
      <c r="W151">
        <f t="shared" si="43"/>
        <v>0</v>
      </c>
      <c r="X151">
        <f t="shared" si="43"/>
        <v>0</v>
      </c>
      <c r="Y151">
        <f t="shared" si="43"/>
        <v>2.564102564102564E-2</v>
      </c>
      <c r="Z151">
        <f t="shared" si="40"/>
        <v>0.16666666666666666</v>
      </c>
      <c r="AA151" s="6">
        <f t="shared" si="44"/>
        <v>0.19230769230769229</v>
      </c>
      <c r="AB151" t="str">
        <f t="shared" si="45"/>
        <v>identical</v>
      </c>
      <c r="AC151" t="str">
        <f t="shared" si="46"/>
        <v>identical</v>
      </c>
      <c r="AD151" s="11"/>
      <c r="AF151">
        <f t="shared" si="47"/>
        <v>933</v>
      </c>
      <c r="AG151">
        <f t="shared" si="48"/>
        <v>22</v>
      </c>
      <c r="AH151">
        <f t="shared" si="49"/>
        <v>44</v>
      </c>
      <c r="AI151">
        <f t="shared" si="50"/>
        <v>1</v>
      </c>
      <c r="AJ151">
        <f t="shared" si="51"/>
        <v>2.6652452025586353E-2</v>
      </c>
      <c r="AK151">
        <f t="shared" si="51"/>
        <v>1.4705882352941178</v>
      </c>
      <c r="AL151">
        <f t="shared" si="51"/>
        <v>0.64102564102564108</v>
      </c>
      <c r="AM151">
        <f t="shared" si="51"/>
        <v>4.166666666666667</v>
      </c>
      <c r="AO151">
        <f t="shared" si="52"/>
        <v>6.3049329950120123</v>
      </c>
      <c r="AP151">
        <v>7.8150000000000004</v>
      </c>
      <c r="AQ151">
        <v>6.2510000000000003</v>
      </c>
      <c r="AR151">
        <f t="shared" si="55"/>
        <v>148</v>
      </c>
      <c r="AS151" t="str">
        <f t="shared" si="53"/>
        <v>independent</v>
      </c>
      <c r="AT151" t="str">
        <f t="shared" si="54"/>
        <v>dependent</v>
      </c>
    </row>
    <row r="152" spans="1:46" ht="17.399999999999999" x14ac:dyDescent="0.3">
      <c r="A152">
        <v>6.5378055713473604E-2</v>
      </c>
      <c r="B152">
        <v>2.7003979533826002E-2</v>
      </c>
      <c r="C152" t="s">
        <v>229</v>
      </c>
      <c r="D152">
        <v>0.91870380898237602</v>
      </c>
      <c r="E152">
        <v>1.5918135304150101E-2</v>
      </c>
      <c r="F152">
        <v>5.4292211483797599E-2</v>
      </c>
      <c r="G152">
        <v>1.1085844229676E-2</v>
      </c>
      <c r="H152">
        <v>1000</v>
      </c>
      <c r="I152">
        <f t="shared" si="38"/>
        <v>65.3780557134736</v>
      </c>
      <c r="J152">
        <f t="shared" si="39"/>
        <v>27.003979533826001</v>
      </c>
      <c r="K152">
        <v>0.91536346950634695</v>
      </c>
      <c r="L152">
        <v>1.9258474780179481E-2</v>
      </c>
      <c r="M152">
        <v>5.763255095982709E-2</v>
      </c>
      <c r="N152">
        <v>7.7455047536465161E-3</v>
      </c>
      <c r="O152">
        <f t="shared" si="41"/>
        <v>915</v>
      </c>
      <c r="P152">
        <f t="shared" si="41"/>
        <v>19</v>
      </c>
      <c r="Q152">
        <f t="shared" si="41"/>
        <v>58</v>
      </c>
      <c r="R152">
        <f t="shared" si="41"/>
        <v>8</v>
      </c>
      <c r="S152">
        <f t="shared" si="42"/>
        <v>919</v>
      </c>
      <c r="T152">
        <f t="shared" si="42"/>
        <v>16</v>
      </c>
      <c r="U152">
        <f t="shared" si="42"/>
        <v>54</v>
      </c>
      <c r="V152">
        <f t="shared" si="42"/>
        <v>11</v>
      </c>
      <c r="W152">
        <f t="shared" si="43"/>
        <v>1.7410228509249184E-2</v>
      </c>
      <c r="X152">
        <f t="shared" si="43"/>
        <v>0.5625</v>
      </c>
      <c r="Y152">
        <f t="shared" si="43"/>
        <v>0.29629629629629628</v>
      </c>
      <c r="Z152">
        <f t="shared" si="40"/>
        <v>0.81818181818181823</v>
      </c>
      <c r="AA152" s="6">
        <f t="shared" si="44"/>
        <v>1.6943883429873638</v>
      </c>
      <c r="AB152" t="str">
        <f t="shared" si="45"/>
        <v>identical</v>
      </c>
      <c r="AC152" t="str">
        <f t="shared" si="46"/>
        <v>identical</v>
      </c>
      <c r="AD152" s="11"/>
      <c r="AF152">
        <f t="shared" si="47"/>
        <v>909</v>
      </c>
      <c r="AG152">
        <f t="shared" si="48"/>
        <v>25</v>
      </c>
      <c r="AH152">
        <f t="shared" si="49"/>
        <v>64</v>
      </c>
      <c r="AI152">
        <f t="shared" si="50"/>
        <v>2</v>
      </c>
      <c r="AJ152">
        <f t="shared" si="51"/>
        <v>0.1088139281828074</v>
      </c>
      <c r="AK152">
        <f t="shared" si="51"/>
        <v>5.0625</v>
      </c>
      <c r="AL152">
        <f t="shared" si="51"/>
        <v>1.8518518518518519</v>
      </c>
      <c r="AM152">
        <f t="shared" si="51"/>
        <v>7.3636363636363633</v>
      </c>
      <c r="AO152">
        <f t="shared" si="52"/>
        <v>14.386802143671023</v>
      </c>
      <c r="AP152">
        <v>7.8150000000000004</v>
      </c>
      <c r="AQ152">
        <v>6.2510000000000003</v>
      </c>
      <c r="AR152">
        <f t="shared" si="55"/>
        <v>149</v>
      </c>
      <c r="AS152" t="str">
        <f t="shared" si="53"/>
        <v>dependent</v>
      </c>
      <c r="AT152" t="str">
        <f t="shared" si="54"/>
        <v>dependent</v>
      </c>
    </row>
    <row r="153" spans="1:46" ht="17.399999999999999" x14ac:dyDescent="0.3">
      <c r="A153">
        <v>4.3551088777219402E-2</v>
      </c>
      <c r="B153">
        <v>8.3752093802345103E-3</v>
      </c>
      <c r="C153" t="s">
        <v>230</v>
      </c>
      <c r="D153">
        <v>0.95142378559464003</v>
      </c>
      <c r="E153">
        <v>5.0251256281407001E-3</v>
      </c>
      <c r="F153">
        <v>4.0201005025125601E-2</v>
      </c>
      <c r="G153">
        <v>3.3500837520937998E-3</v>
      </c>
      <c r="H153">
        <v>1000</v>
      </c>
      <c r="I153">
        <f t="shared" si="38"/>
        <v>43.551088777219398</v>
      </c>
      <c r="J153">
        <f t="shared" si="39"/>
        <v>8.3752093802345104</v>
      </c>
      <c r="K153">
        <v>0.95054710907088247</v>
      </c>
      <c r="L153">
        <v>5.9018021518981861E-3</v>
      </c>
      <c r="M153">
        <v>4.1077681548883083E-2</v>
      </c>
      <c r="N153">
        <v>2.4734072283363242E-3</v>
      </c>
      <c r="O153">
        <f t="shared" si="41"/>
        <v>951</v>
      </c>
      <c r="P153">
        <f t="shared" si="41"/>
        <v>6</v>
      </c>
      <c r="Q153">
        <f t="shared" si="41"/>
        <v>41</v>
      </c>
      <c r="R153">
        <f t="shared" si="41"/>
        <v>2</v>
      </c>
      <c r="S153">
        <f t="shared" si="42"/>
        <v>951</v>
      </c>
      <c r="T153">
        <f t="shared" si="42"/>
        <v>5</v>
      </c>
      <c r="U153">
        <f t="shared" si="42"/>
        <v>40</v>
      </c>
      <c r="V153">
        <f t="shared" si="42"/>
        <v>3</v>
      </c>
      <c r="W153">
        <f t="shared" si="43"/>
        <v>0</v>
      </c>
      <c r="X153">
        <f t="shared" si="43"/>
        <v>0.2</v>
      </c>
      <c r="Y153">
        <f t="shared" si="43"/>
        <v>2.5000000000000001E-2</v>
      </c>
      <c r="Z153">
        <f t="shared" si="40"/>
        <v>0.33333333333333331</v>
      </c>
      <c r="AA153" s="6">
        <f t="shared" si="44"/>
        <v>0.55833333333333335</v>
      </c>
      <c r="AB153" t="str">
        <f t="shared" si="45"/>
        <v>identical</v>
      </c>
      <c r="AC153" t="str">
        <f t="shared" si="46"/>
        <v>identical</v>
      </c>
      <c r="AD153" s="11"/>
      <c r="AF153">
        <f t="shared" si="47"/>
        <v>948</v>
      </c>
      <c r="AG153">
        <f t="shared" si="48"/>
        <v>8</v>
      </c>
      <c r="AH153">
        <f t="shared" si="49"/>
        <v>43</v>
      </c>
      <c r="AI153">
        <f t="shared" si="50"/>
        <v>0</v>
      </c>
      <c r="AJ153">
        <f t="shared" si="51"/>
        <v>9.4637223974763408E-3</v>
      </c>
      <c r="AK153">
        <f t="shared" si="51"/>
        <v>1.8</v>
      </c>
      <c r="AL153">
        <f t="shared" si="51"/>
        <v>0.22500000000000001</v>
      </c>
      <c r="AM153">
        <f t="shared" si="51"/>
        <v>3</v>
      </c>
      <c r="AO153">
        <f t="shared" si="52"/>
        <v>5.0344637223974757</v>
      </c>
      <c r="AP153">
        <v>7.8150000000000004</v>
      </c>
      <c r="AQ153">
        <v>6.2510000000000003</v>
      </c>
      <c r="AR153">
        <f t="shared" si="55"/>
        <v>150</v>
      </c>
      <c r="AS153" t="str">
        <f t="shared" si="53"/>
        <v>independent</v>
      </c>
      <c r="AT153" t="str">
        <f t="shared" si="54"/>
        <v>independent</v>
      </c>
    </row>
    <row r="154" spans="1:46" ht="17.399999999999999" x14ac:dyDescent="0.3">
      <c r="A154">
        <v>8.6021505376344107E-2</v>
      </c>
      <c r="B154">
        <v>2.7956989247311801E-2</v>
      </c>
      <c r="C154" t="s">
        <v>231</v>
      </c>
      <c r="D154">
        <v>0.89605734767025103</v>
      </c>
      <c r="E154">
        <v>1.7921146953405E-2</v>
      </c>
      <c r="F154">
        <v>7.5985663082437302E-2</v>
      </c>
      <c r="G154">
        <v>1.00358422939068E-2</v>
      </c>
      <c r="H154">
        <v>1000</v>
      </c>
      <c r="I154">
        <f t="shared" si="38"/>
        <v>86.021505376344109</v>
      </c>
      <c r="J154">
        <f t="shared" si="39"/>
        <v>27.9569892473118</v>
      </c>
      <c r="K154">
        <v>0.89551773870851992</v>
      </c>
      <c r="L154">
        <v>1.8460755915135959E-2</v>
      </c>
      <c r="M154">
        <v>7.6525272044168258E-2</v>
      </c>
      <c r="N154">
        <v>9.4962333321758473E-3</v>
      </c>
      <c r="O154">
        <f t="shared" si="41"/>
        <v>896</v>
      </c>
      <c r="P154">
        <f t="shared" si="41"/>
        <v>18</v>
      </c>
      <c r="Q154">
        <f t="shared" si="41"/>
        <v>77</v>
      </c>
      <c r="R154">
        <f t="shared" si="41"/>
        <v>9</v>
      </c>
      <c r="S154">
        <f t="shared" si="42"/>
        <v>896</v>
      </c>
      <c r="T154">
        <f t="shared" si="42"/>
        <v>18</v>
      </c>
      <c r="U154">
        <f t="shared" si="42"/>
        <v>76</v>
      </c>
      <c r="V154">
        <f t="shared" si="42"/>
        <v>10</v>
      </c>
      <c r="W154">
        <f t="shared" si="43"/>
        <v>0</v>
      </c>
      <c r="X154">
        <f t="shared" si="43"/>
        <v>0</v>
      </c>
      <c r="Y154">
        <f t="shared" si="43"/>
        <v>1.3157894736842105E-2</v>
      </c>
      <c r="Z154">
        <f t="shared" si="40"/>
        <v>0.1</v>
      </c>
      <c r="AA154" s="6">
        <f t="shared" si="44"/>
        <v>0.11315789473684211</v>
      </c>
      <c r="AB154" t="str">
        <f t="shared" si="45"/>
        <v>identical</v>
      </c>
      <c r="AC154" t="str">
        <f t="shared" si="46"/>
        <v>identical</v>
      </c>
      <c r="AD154" s="11"/>
      <c r="AF154">
        <f t="shared" si="47"/>
        <v>888</v>
      </c>
      <c r="AG154">
        <f t="shared" si="48"/>
        <v>26</v>
      </c>
      <c r="AH154">
        <f t="shared" si="49"/>
        <v>84</v>
      </c>
      <c r="AI154">
        <f t="shared" si="50"/>
        <v>2</v>
      </c>
      <c r="AJ154">
        <f t="shared" si="51"/>
        <v>7.1428571428571425E-2</v>
      </c>
      <c r="AK154">
        <f t="shared" si="51"/>
        <v>3.5555555555555554</v>
      </c>
      <c r="AL154">
        <f t="shared" si="51"/>
        <v>0.84210526315789469</v>
      </c>
      <c r="AM154">
        <f t="shared" si="51"/>
        <v>6.4</v>
      </c>
      <c r="AO154">
        <f t="shared" si="52"/>
        <v>10.869089390142022</v>
      </c>
      <c r="AP154">
        <v>7.8150000000000004</v>
      </c>
      <c r="AQ154">
        <v>6.2510000000000003</v>
      </c>
      <c r="AR154">
        <f t="shared" si="55"/>
        <v>151</v>
      </c>
      <c r="AS154" t="str">
        <f t="shared" si="53"/>
        <v>dependent</v>
      </c>
      <c r="AT154" t="str">
        <f t="shared" si="54"/>
        <v>dependent</v>
      </c>
    </row>
    <row r="155" spans="1:46" ht="17.399999999999999" x14ac:dyDescent="0.3">
      <c r="A155">
        <v>6.3389391979301393E-2</v>
      </c>
      <c r="B155">
        <v>2.3285899094437301E-2</v>
      </c>
      <c r="C155" t="s">
        <v>232</v>
      </c>
      <c r="D155">
        <v>0.922380336351876</v>
      </c>
      <c r="E155">
        <v>1.42302716688228E-2</v>
      </c>
      <c r="F155">
        <v>5.4333764553686902E-2</v>
      </c>
      <c r="G155">
        <v>9.05562742561449E-3</v>
      </c>
      <c r="H155">
        <v>1000</v>
      </c>
      <c r="I155">
        <f t="shared" si="38"/>
        <v>63.389391979301394</v>
      </c>
      <c r="J155">
        <f t="shared" si="39"/>
        <v>23.285899094437301</v>
      </c>
      <c r="K155">
        <v>0.92006093470366901</v>
      </c>
      <c r="L155">
        <v>1.6549673317029619E-2</v>
      </c>
      <c r="M155">
        <v>5.6653166201893708E-2</v>
      </c>
      <c r="N155">
        <v>6.7362257774076827E-3</v>
      </c>
      <c r="O155">
        <f t="shared" si="41"/>
        <v>920</v>
      </c>
      <c r="P155">
        <f t="shared" si="41"/>
        <v>17</v>
      </c>
      <c r="Q155">
        <f t="shared" si="41"/>
        <v>57</v>
      </c>
      <c r="R155">
        <f t="shared" si="41"/>
        <v>7</v>
      </c>
      <c r="S155">
        <f t="shared" si="42"/>
        <v>922</v>
      </c>
      <c r="T155">
        <f t="shared" si="42"/>
        <v>14</v>
      </c>
      <c r="U155">
        <f t="shared" si="42"/>
        <v>54</v>
      </c>
      <c r="V155">
        <f t="shared" si="42"/>
        <v>9</v>
      </c>
      <c r="W155">
        <f t="shared" si="43"/>
        <v>4.3383947939262474E-3</v>
      </c>
      <c r="X155">
        <f t="shared" si="43"/>
        <v>0.6428571428571429</v>
      </c>
      <c r="Y155">
        <f t="shared" si="43"/>
        <v>0.16666666666666666</v>
      </c>
      <c r="Z155">
        <f t="shared" si="40"/>
        <v>0.44444444444444442</v>
      </c>
      <c r="AA155" s="6">
        <f t="shared" si="44"/>
        <v>1.2583066487621801</v>
      </c>
      <c r="AB155" t="str">
        <f t="shared" si="45"/>
        <v>identical</v>
      </c>
      <c r="AC155" t="str">
        <f t="shared" si="46"/>
        <v>identical</v>
      </c>
      <c r="AD155" s="11"/>
      <c r="AF155">
        <f t="shared" si="47"/>
        <v>915</v>
      </c>
      <c r="AG155">
        <f t="shared" si="48"/>
        <v>22</v>
      </c>
      <c r="AH155">
        <f t="shared" si="49"/>
        <v>62</v>
      </c>
      <c r="AI155">
        <f t="shared" si="50"/>
        <v>1</v>
      </c>
      <c r="AJ155">
        <f t="shared" si="51"/>
        <v>5.3145336225596529E-2</v>
      </c>
      <c r="AK155">
        <f t="shared" si="51"/>
        <v>4.5714285714285712</v>
      </c>
      <c r="AL155">
        <f t="shared" si="51"/>
        <v>1.1851851851851851</v>
      </c>
      <c r="AM155">
        <f t="shared" si="51"/>
        <v>7.1111111111111107</v>
      </c>
      <c r="AO155">
        <f t="shared" si="52"/>
        <v>12.920870203950464</v>
      </c>
      <c r="AP155">
        <v>7.8150000000000004</v>
      </c>
      <c r="AQ155">
        <v>6.2510000000000003</v>
      </c>
      <c r="AR155">
        <f t="shared" si="55"/>
        <v>152</v>
      </c>
      <c r="AS155" t="str">
        <f t="shared" si="53"/>
        <v>dependent</v>
      </c>
      <c r="AT155" t="str">
        <f t="shared" si="54"/>
        <v>dependent</v>
      </c>
    </row>
    <row r="156" spans="1:46" ht="17.399999999999999" x14ac:dyDescent="0.3">
      <c r="A156">
        <v>4.0404040404040401E-2</v>
      </c>
      <c r="B156">
        <v>2.02020202020202E-2</v>
      </c>
      <c r="C156" t="s">
        <v>233</v>
      </c>
      <c r="D156">
        <v>0.94318181818181801</v>
      </c>
      <c r="E156">
        <v>1.6414141414141398E-2</v>
      </c>
      <c r="F156">
        <v>3.6616161616161602E-2</v>
      </c>
      <c r="G156">
        <v>3.7878787878787902E-3</v>
      </c>
      <c r="H156">
        <v>1000</v>
      </c>
      <c r="I156">
        <f t="shared" si="38"/>
        <v>40.404040404040401</v>
      </c>
      <c r="J156">
        <f t="shared" si="39"/>
        <v>20.202020202020201</v>
      </c>
      <c r="K156">
        <v>0.94397977933590937</v>
      </c>
      <c r="L156">
        <v>1.5616180260050209E-2</v>
      </c>
      <c r="M156">
        <v>3.5818200462070411E-2</v>
      </c>
      <c r="N156">
        <v>4.5858399419699894E-3</v>
      </c>
      <c r="O156">
        <f t="shared" si="41"/>
        <v>944</v>
      </c>
      <c r="P156">
        <f t="shared" si="41"/>
        <v>16</v>
      </c>
      <c r="Q156">
        <f t="shared" si="41"/>
        <v>36</v>
      </c>
      <c r="R156">
        <f t="shared" si="41"/>
        <v>5</v>
      </c>
      <c r="S156">
        <f t="shared" si="42"/>
        <v>943</v>
      </c>
      <c r="T156">
        <f t="shared" si="42"/>
        <v>16</v>
      </c>
      <c r="U156">
        <f t="shared" si="42"/>
        <v>37</v>
      </c>
      <c r="V156">
        <f t="shared" si="42"/>
        <v>4</v>
      </c>
      <c r="W156">
        <f t="shared" si="43"/>
        <v>1.0604453870625664E-3</v>
      </c>
      <c r="X156">
        <f t="shared" si="43"/>
        <v>0</v>
      </c>
      <c r="Y156">
        <f t="shared" si="43"/>
        <v>2.7027027027027029E-2</v>
      </c>
      <c r="Z156">
        <f t="shared" si="40"/>
        <v>0.25</v>
      </c>
      <c r="AA156" s="6">
        <f t="shared" si="44"/>
        <v>0.2780874724140896</v>
      </c>
      <c r="AB156" t="str">
        <f t="shared" si="45"/>
        <v>identical</v>
      </c>
      <c r="AC156" t="str">
        <f t="shared" si="46"/>
        <v>identical</v>
      </c>
      <c r="AD156" s="11"/>
      <c r="AF156">
        <f t="shared" si="47"/>
        <v>940</v>
      </c>
      <c r="AG156">
        <f t="shared" si="48"/>
        <v>19</v>
      </c>
      <c r="AH156">
        <f t="shared" si="49"/>
        <v>40</v>
      </c>
      <c r="AI156">
        <f t="shared" si="50"/>
        <v>1</v>
      </c>
      <c r="AJ156">
        <f t="shared" si="51"/>
        <v>9.5440084835630972E-3</v>
      </c>
      <c r="AK156">
        <f t="shared" si="51"/>
        <v>0.5625</v>
      </c>
      <c r="AL156">
        <f t="shared" si="51"/>
        <v>0.24324324324324326</v>
      </c>
      <c r="AM156">
        <f t="shared" si="51"/>
        <v>2.25</v>
      </c>
      <c r="AO156">
        <f t="shared" si="52"/>
        <v>3.0652872517268062</v>
      </c>
      <c r="AP156">
        <v>7.8150000000000004</v>
      </c>
      <c r="AQ156">
        <v>6.2510000000000003</v>
      </c>
      <c r="AR156">
        <f t="shared" si="55"/>
        <v>153</v>
      </c>
      <c r="AS156" t="str">
        <f t="shared" si="53"/>
        <v>independent</v>
      </c>
      <c r="AT156" t="str">
        <f t="shared" si="54"/>
        <v>independent</v>
      </c>
    </row>
    <row r="157" spans="1:46" ht="17.399999999999999" x14ac:dyDescent="0.3">
      <c r="A157">
        <v>9.1390728476821198E-2</v>
      </c>
      <c r="B157">
        <v>1.7218543046357601E-2</v>
      </c>
      <c r="C157" t="s">
        <v>234</v>
      </c>
      <c r="D157">
        <v>0.89801324503311297</v>
      </c>
      <c r="E157">
        <v>1.0596026490066199E-2</v>
      </c>
      <c r="F157">
        <v>8.4768211920529801E-2</v>
      </c>
      <c r="G157">
        <v>6.6225165562913899E-3</v>
      </c>
      <c r="H157">
        <v>1000</v>
      </c>
      <c r="I157">
        <f t="shared" si="38"/>
        <v>91.390728476821195</v>
      </c>
      <c r="J157">
        <f t="shared" si="39"/>
        <v>17.218543046357603</v>
      </c>
      <c r="K157">
        <v>0.89800780681060166</v>
      </c>
      <c r="L157">
        <v>1.060146471257715E-2</v>
      </c>
      <c r="M157">
        <v>8.4773650143040752E-2</v>
      </c>
      <c r="N157">
        <v>6.6170783337804514E-3</v>
      </c>
      <c r="O157">
        <f t="shared" si="41"/>
        <v>898</v>
      </c>
      <c r="P157">
        <f t="shared" si="41"/>
        <v>11</v>
      </c>
      <c r="Q157">
        <f t="shared" si="41"/>
        <v>85</v>
      </c>
      <c r="R157">
        <f t="shared" si="41"/>
        <v>7</v>
      </c>
      <c r="S157">
        <f t="shared" si="42"/>
        <v>898</v>
      </c>
      <c r="T157">
        <f t="shared" si="42"/>
        <v>11</v>
      </c>
      <c r="U157">
        <f t="shared" si="42"/>
        <v>85</v>
      </c>
      <c r="V157">
        <f t="shared" si="42"/>
        <v>7</v>
      </c>
      <c r="W157">
        <f t="shared" si="43"/>
        <v>0</v>
      </c>
      <c r="X157">
        <f t="shared" si="43"/>
        <v>0</v>
      </c>
      <c r="Y157">
        <f t="shared" si="43"/>
        <v>0</v>
      </c>
      <c r="Z157">
        <f t="shared" si="40"/>
        <v>0</v>
      </c>
      <c r="AA157" s="6">
        <f t="shared" si="44"/>
        <v>0</v>
      </c>
      <c r="AB157" t="str">
        <f t="shared" si="45"/>
        <v>identical</v>
      </c>
      <c r="AC157" t="str">
        <f t="shared" si="46"/>
        <v>identical</v>
      </c>
      <c r="AD157" s="11"/>
      <c r="AF157">
        <f t="shared" si="47"/>
        <v>893</v>
      </c>
      <c r="AG157">
        <f t="shared" si="48"/>
        <v>16</v>
      </c>
      <c r="AH157">
        <f t="shared" si="49"/>
        <v>90</v>
      </c>
      <c r="AI157">
        <f t="shared" si="50"/>
        <v>2</v>
      </c>
      <c r="AJ157">
        <f t="shared" si="51"/>
        <v>2.7839643652561249E-2</v>
      </c>
      <c r="AK157">
        <f t="shared" si="51"/>
        <v>2.2727272727272729</v>
      </c>
      <c r="AL157">
        <f t="shared" si="51"/>
        <v>0.29411764705882354</v>
      </c>
      <c r="AM157">
        <f t="shared" si="51"/>
        <v>3.5714285714285716</v>
      </c>
      <c r="AO157">
        <f t="shared" si="52"/>
        <v>6.1661131348672296</v>
      </c>
      <c r="AP157">
        <v>7.8150000000000004</v>
      </c>
      <c r="AQ157">
        <v>6.2510000000000003</v>
      </c>
      <c r="AR157">
        <f t="shared" si="55"/>
        <v>154</v>
      </c>
      <c r="AS157" t="str">
        <f t="shared" si="53"/>
        <v>independent</v>
      </c>
      <c r="AT157" t="str">
        <f t="shared" si="54"/>
        <v>independent</v>
      </c>
    </row>
    <row r="158" spans="1:46" ht="17.399999999999999" x14ac:dyDescent="0.3">
      <c r="A158">
        <v>0.13939393939393899</v>
      </c>
      <c r="B158">
        <v>3.9393939393939398E-2</v>
      </c>
      <c r="C158" t="s">
        <v>235</v>
      </c>
      <c r="D158">
        <v>0.837878787878788</v>
      </c>
      <c r="E158">
        <v>2.27272727272727E-2</v>
      </c>
      <c r="F158">
        <v>0.122727272727273</v>
      </c>
      <c r="G158">
        <v>1.6666666666666701E-2</v>
      </c>
      <c r="H158">
        <v>1000</v>
      </c>
      <c r="I158">
        <f t="shared" si="38"/>
        <v>139.39393939393898</v>
      </c>
      <c r="J158">
        <f t="shared" si="39"/>
        <v>39.393939393939398</v>
      </c>
      <c r="K158">
        <v>0.83873095037678946</v>
      </c>
      <c r="L158">
        <v>2.187511022927157E-2</v>
      </c>
      <c r="M158">
        <v>0.12187511022927119</v>
      </c>
      <c r="N158">
        <v>1.7518829164667831E-2</v>
      </c>
      <c r="O158">
        <f t="shared" si="41"/>
        <v>839</v>
      </c>
      <c r="P158">
        <f t="shared" si="41"/>
        <v>22</v>
      </c>
      <c r="Q158">
        <f t="shared" si="41"/>
        <v>122</v>
      </c>
      <c r="R158">
        <f t="shared" si="41"/>
        <v>18</v>
      </c>
      <c r="S158">
        <f t="shared" si="42"/>
        <v>838</v>
      </c>
      <c r="T158">
        <f t="shared" si="42"/>
        <v>23</v>
      </c>
      <c r="U158">
        <f t="shared" si="42"/>
        <v>123</v>
      </c>
      <c r="V158">
        <f t="shared" si="42"/>
        <v>17</v>
      </c>
      <c r="W158">
        <f t="shared" si="43"/>
        <v>1.1933174224343676E-3</v>
      </c>
      <c r="X158">
        <f t="shared" si="43"/>
        <v>4.3478260869565216E-2</v>
      </c>
      <c r="Y158">
        <f t="shared" si="43"/>
        <v>8.130081300813009E-3</v>
      </c>
      <c r="Z158">
        <f t="shared" si="40"/>
        <v>5.8823529411764705E-2</v>
      </c>
      <c r="AA158" s="6">
        <f t="shared" si="44"/>
        <v>0.1116251890045773</v>
      </c>
      <c r="AB158" t="str">
        <f t="shared" si="45"/>
        <v>identical</v>
      </c>
      <c r="AC158" t="str">
        <f t="shared" si="46"/>
        <v>identical</v>
      </c>
      <c r="AD158" s="11"/>
      <c r="AF158">
        <f t="shared" si="47"/>
        <v>827</v>
      </c>
      <c r="AG158">
        <f t="shared" si="48"/>
        <v>34</v>
      </c>
      <c r="AH158">
        <f t="shared" si="49"/>
        <v>134</v>
      </c>
      <c r="AI158">
        <f t="shared" si="50"/>
        <v>5</v>
      </c>
      <c r="AJ158">
        <f t="shared" si="51"/>
        <v>0.14439140811455847</v>
      </c>
      <c r="AK158">
        <f t="shared" si="51"/>
        <v>5.2608695652173916</v>
      </c>
      <c r="AL158">
        <f t="shared" si="51"/>
        <v>0.98373983739837401</v>
      </c>
      <c r="AM158">
        <f t="shared" si="51"/>
        <v>8.4705882352941178</v>
      </c>
      <c r="AO158">
        <f t="shared" si="52"/>
        <v>14.859589046024443</v>
      </c>
      <c r="AP158">
        <v>7.8150000000000004</v>
      </c>
      <c r="AQ158">
        <v>6.2510000000000003</v>
      </c>
      <c r="AR158">
        <f t="shared" si="55"/>
        <v>155</v>
      </c>
      <c r="AS158" t="str">
        <f t="shared" si="53"/>
        <v>dependent</v>
      </c>
      <c r="AT158" t="str">
        <f t="shared" si="54"/>
        <v>dependent</v>
      </c>
    </row>
    <row r="159" spans="1:46" ht="17.399999999999999" x14ac:dyDescent="0.3">
      <c r="A159">
        <v>0.125748502994012</v>
      </c>
      <c r="B159">
        <v>4.5908183632734502E-2</v>
      </c>
      <c r="C159" t="s">
        <v>236</v>
      </c>
      <c r="D159">
        <v>0.84830339321357295</v>
      </c>
      <c r="E159">
        <v>2.59481037924152E-2</v>
      </c>
      <c r="F159">
        <v>0.105788423153693</v>
      </c>
      <c r="G159">
        <v>1.9960079840319399E-2</v>
      </c>
      <c r="H159">
        <v>1000</v>
      </c>
      <c r="I159">
        <f t="shared" si="38"/>
        <v>125.748502994012</v>
      </c>
      <c r="J159">
        <f t="shared" si="39"/>
        <v>45.908183632734499</v>
      </c>
      <c r="K159">
        <v>0.84705506962394184</v>
      </c>
      <c r="L159">
        <v>2.719642738204615E-2</v>
      </c>
      <c r="M159">
        <v>0.1070367467433236</v>
      </c>
      <c r="N159">
        <v>1.8711756250688352E-2</v>
      </c>
      <c r="O159">
        <f t="shared" si="41"/>
        <v>847</v>
      </c>
      <c r="P159">
        <f t="shared" si="41"/>
        <v>27</v>
      </c>
      <c r="Q159">
        <f t="shared" si="41"/>
        <v>107</v>
      </c>
      <c r="R159">
        <f t="shared" si="41"/>
        <v>19</v>
      </c>
      <c r="S159">
        <f t="shared" si="42"/>
        <v>848</v>
      </c>
      <c r="T159">
        <f t="shared" si="42"/>
        <v>26</v>
      </c>
      <c r="U159">
        <f t="shared" si="42"/>
        <v>106</v>
      </c>
      <c r="V159">
        <f t="shared" si="42"/>
        <v>20</v>
      </c>
      <c r="W159">
        <f t="shared" si="43"/>
        <v>1.1792452830188679E-3</v>
      </c>
      <c r="X159">
        <f t="shared" si="43"/>
        <v>3.8461538461538464E-2</v>
      </c>
      <c r="Y159">
        <f t="shared" si="43"/>
        <v>9.433962264150943E-3</v>
      </c>
      <c r="Z159">
        <f t="shared" si="40"/>
        <v>0.05</v>
      </c>
      <c r="AA159" s="6">
        <f t="shared" si="44"/>
        <v>9.9074746008708275E-2</v>
      </c>
      <c r="AB159" t="str">
        <f t="shared" si="45"/>
        <v>identical</v>
      </c>
      <c r="AC159" t="str">
        <f t="shared" si="46"/>
        <v>identical</v>
      </c>
      <c r="AD159" s="11"/>
      <c r="AF159">
        <f t="shared" si="47"/>
        <v>834</v>
      </c>
      <c r="AG159">
        <f t="shared" si="48"/>
        <v>40</v>
      </c>
      <c r="AH159">
        <f t="shared" si="49"/>
        <v>120</v>
      </c>
      <c r="AI159">
        <f t="shared" si="50"/>
        <v>6</v>
      </c>
      <c r="AJ159">
        <f t="shared" si="51"/>
        <v>0.23113207547169812</v>
      </c>
      <c r="AK159">
        <f t="shared" si="51"/>
        <v>7.5384615384615383</v>
      </c>
      <c r="AL159">
        <f t="shared" si="51"/>
        <v>1.8490566037735849</v>
      </c>
      <c r="AM159">
        <f t="shared" si="51"/>
        <v>9.8000000000000007</v>
      </c>
      <c r="AO159">
        <f t="shared" si="52"/>
        <v>19.418650217706823</v>
      </c>
      <c r="AP159">
        <v>7.8150000000000004</v>
      </c>
      <c r="AQ159">
        <v>6.2510000000000003</v>
      </c>
      <c r="AR159">
        <f t="shared" si="55"/>
        <v>156</v>
      </c>
      <c r="AS159" t="str">
        <f t="shared" si="53"/>
        <v>dependent</v>
      </c>
      <c r="AT159" t="str">
        <f t="shared" si="54"/>
        <v>dependent</v>
      </c>
    </row>
    <row r="160" spans="1:46" ht="17.399999999999999" x14ac:dyDescent="0.3">
      <c r="A160">
        <v>8.6466165413533802E-2</v>
      </c>
      <c r="B160">
        <v>2.4436090225563901E-2</v>
      </c>
      <c r="C160" t="s">
        <v>237</v>
      </c>
      <c r="D160">
        <v>0.89661654135338298</v>
      </c>
      <c r="E160">
        <v>1.6917293233082699E-2</v>
      </c>
      <c r="F160">
        <v>7.8947368421052599E-2</v>
      </c>
      <c r="G160">
        <v>7.5187969924812E-3</v>
      </c>
      <c r="H160">
        <v>1000</v>
      </c>
      <c r="I160">
        <f t="shared" si="38"/>
        <v>86.466165413533801</v>
      </c>
      <c r="J160">
        <f t="shared" si="39"/>
        <v>24.436090225563902</v>
      </c>
      <c r="K160">
        <v>0.89763012273987164</v>
      </c>
      <c r="L160">
        <v>1.5903711846594521E-2</v>
      </c>
      <c r="M160">
        <v>7.7933787034564425E-2</v>
      </c>
      <c r="N160">
        <v>8.5323783789693804E-3</v>
      </c>
      <c r="O160">
        <f t="shared" si="41"/>
        <v>898</v>
      </c>
      <c r="P160">
        <f t="shared" si="41"/>
        <v>16</v>
      </c>
      <c r="Q160">
        <f t="shared" si="41"/>
        <v>78</v>
      </c>
      <c r="R160">
        <f t="shared" si="41"/>
        <v>9</v>
      </c>
      <c r="S160">
        <f t="shared" si="42"/>
        <v>897</v>
      </c>
      <c r="T160">
        <f t="shared" si="42"/>
        <v>17</v>
      </c>
      <c r="U160">
        <f t="shared" si="42"/>
        <v>79</v>
      </c>
      <c r="V160">
        <f t="shared" si="42"/>
        <v>8</v>
      </c>
      <c r="W160">
        <f t="shared" si="43"/>
        <v>1.1148272017837235E-3</v>
      </c>
      <c r="X160">
        <f t="shared" si="43"/>
        <v>5.8823529411764705E-2</v>
      </c>
      <c r="Y160">
        <f t="shared" si="43"/>
        <v>1.2658227848101266E-2</v>
      </c>
      <c r="Z160">
        <f t="shared" si="40"/>
        <v>0.125</v>
      </c>
      <c r="AA160" s="6">
        <f t="shared" si="44"/>
        <v>0.19759658446164968</v>
      </c>
      <c r="AB160" t="str">
        <f t="shared" si="45"/>
        <v>identical</v>
      </c>
      <c r="AC160" t="str">
        <f t="shared" si="46"/>
        <v>identical</v>
      </c>
      <c r="AD160" s="11"/>
      <c r="AF160">
        <f t="shared" si="47"/>
        <v>891</v>
      </c>
      <c r="AG160">
        <f t="shared" si="48"/>
        <v>22</v>
      </c>
      <c r="AH160">
        <f t="shared" si="49"/>
        <v>84</v>
      </c>
      <c r="AI160">
        <f t="shared" si="50"/>
        <v>2</v>
      </c>
      <c r="AJ160">
        <f t="shared" si="51"/>
        <v>4.0133779264214048E-2</v>
      </c>
      <c r="AK160">
        <f t="shared" si="51"/>
        <v>1.4705882352941178</v>
      </c>
      <c r="AL160">
        <f t="shared" si="51"/>
        <v>0.31645569620253167</v>
      </c>
      <c r="AM160">
        <f t="shared" si="51"/>
        <v>4.5</v>
      </c>
      <c r="AO160">
        <f t="shared" si="52"/>
        <v>6.3271777107608633</v>
      </c>
      <c r="AP160">
        <v>7.8150000000000004</v>
      </c>
      <c r="AQ160">
        <v>6.2510000000000003</v>
      </c>
      <c r="AR160">
        <f t="shared" si="55"/>
        <v>157</v>
      </c>
      <c r="AS160" t="str">
        <f t="shared" si="53"/>
        <v>independent</v>
      </c>
      <c r="AT160" t="str">
        <f t="shared" si="54"/>
        <v>dependent</v>
      </c>
    </row>
    <row r="161" spans="1:46" ht="17.399999999999999" x14ac:dyDescent="0.3">
      <c r="A161">
        <v>7.79569892473118E-2</v>
      </c>
      <c r="B161">
        <v>3.4946236559139802E-2</v>
      </c>
      <c r="C161" t="s">
        <v>238</v>
      </c>
      <c r="D161">
        <v>0.88978494623655902</v>
      </c>
      <c r="E161">
        <v>3.2258064516128997E-2</v>
      </c>
      <c r="F161">
        <v>7.5268817204301106E-2</v>
      </c>
      <c r="G161">
        <v>2.6881720430107499E-3</v>
      </c>
      <c r="H161">
        <v>1000</v>
      </c>
      <c r="I161">
        <f t="shared" si="38"/>
        <v>77.956989247311796</v>
      </c>
      <c r="J161">
        <f t="shared" si="39"/>
        <v>34.946236559139805</v>
      </c>
      <c r="K161">
        <v>0.89785253030620427</v>
      </c>
      <c r="L161">
        <v>2.4190480446484069E-2</v>
      </c>
      <c r="M161">
        <v>6.7201233134656077E-2</v>
      </c>
      <c r="N161">
        <v>1.075575611265573E-2</v>
      </c>
      <c r="O161">
        <f t="shared" si="41"/>
        <v>898</v>
      </c>
      <c r="P161">
        <f t="shared" si="41"/>
        <v>24</v>
      </c>
      <c r="Q161">
        <f t="shared" si="41"/>
        <v>67</v>
      </c>
      <c r="R161">
        <f t="shared" si="41"/>
        <v>11</v>
      </c>
      <c r="S161">
        <f t="shared" si="42"/>
        <v>890</v>
      </c>
      <c r="T161">
        <f t="shared" si="42"/>
        <v>32</v>
      </c>
      <c r="U161">
        <f t="shared" si="42"/>
        <v>75</v>
      </c>
      <c r="V161">
        <f t="shared" si="42"/>
        <v>3</v>
      </c>
      <c r="W161">
        <f t="shared" si="43"/>
        <v>7.1910112359550568E-2</v>
      </c>
      <c r="X161">
        <f t="shared" si="43"/>
        <v>2</v>
      </c>
      <c r="Y161">
        <f t="shared" si="43"/>
        <v>0.85333333333333339</v>
      </c>
      <c r="Z161">
        <f t="shared" si="40"/>
        <v>21.333333333333332</v>
      </c>
      <c r="AA161" s="6">
        <f t="shared" si="44"/>
        <v>24.258576779026217</v>
      </c>
      <c r="AB161" t="str">
        <f t="shared" si="45"/>
        <v>Significantly different</v>
      </c>
      <c r="AC161" t="str">
        <f t="shared" si="46"/>
        <v>Significantly different</v>
      </c>
      <c r="AD161" s="11"/>
      <c r="AF161">
        <f t="shared" si="47"/>
        <v>890</v>
      </c>
      <c r="AG161">
        <f t="shared" si="48"/>
        <v>32</v>
      </c>
      <c r="AH161">
        <f t="shared" si="49"/>
        <v>75</v>
      </c>
      <c r="AI161">
        <f t="shared" si="50"/>
        <v>3</v>
      </c>
      <c r="AJ161">
        <f t="shared" si="51"/>
        <v>0</v>
      </c>
      <c r="AK161">
        <f t="shared" si="51"/>
        <v>0</v>
      </c>
      <c r="AL161">
        <f t="shared" si="51"/>
        <v>0</v>
      </c>
      <c r="AM161">
        <f t="shared" si="51"/>
        <v>0</v>
      </c>
      <c r="AO161">
        <f t="shared" si="52"/>
        <v>0</v>
      </c>
      <c r="AP161">
        <v>7.8150000000000004</v>
      </c>
      <c r="AQ161">
        <v>6.2510000000000003</v>
      </c>
      <c r="AR161">
        <f t="shared" si="55"/>
        <v>158</v>
      </c>
      <c r="AS161" t="str">
        <f t="shared" si="53"/>
        <v>independent</v>
      </c>
      <c r="AT161" t="str">
        <f t="shared" si="54"/>
        <v>independent</v>
      </c>
    </row>
    <row r="162" spans="1:46" ht="17.399999999999999" x14ac:dyDescent="0.3">
      <c r="A162">
        <v>9.50831525668836E-2</v>
      </c>
      <c r="B162">
        <v>2.5307302964569799E-2</v>
      </c>
      <c r="C162" t="s">
        <v>239</v>
      </c>
      <c r="D162">
        <v>0.89081706435285601</v>
      </c>
      <c r="E162">
        <v>1.40997830802603E-2</v>
      </c>
      <c r="F162">
        <v>8.38756326825741E-2</v>
      </c>
      <c r="G162">
        <v>1.12075198843095E-2</v>
      </c>
      <c r="H162">
        <v>1000</v>
      </c>
      <c r="I162">
        <f t="shared" si="38"/>
        <v>95.083152566883598</v>
      </c>
      <c r="J162">
        <f t="shared" si="39"/>
        <v>25.3073029645698</v>
      </c>
      <c r="K162">
        <v>0.88893778685692104</v>
      </c>
      <c r="L162">
        <v>1.5979060576195289E-2</v>
      </c>
      <c r="M162">
        <v>8.5754910178509086E-2</v>
      </c>
      <c r="N162">
        <v>9.3282423883745101E-3</v>
      </c>
      <c r="O162">
        <f t="shared" si="41"/>
        <v>889</v>
      </c>
      <c r="P162">
        <f t="shared" si="41"/>
        <v>16</v>
      </c>
      <c r="Q162">
        <f t="shared" si="41"/>
        <v>86</v>
      </c>
      <c r="R162">
        <f t="shared" si="41"/>
        <v>9</v>
      </c>
      <c r="S162">
        <f t="shared" si="42"/>
        <v>891</v>
      </c>
      <c r="T162">
        <f t="shared" si="42"/>
        <v>14</v>
      </c>
      <c r="U162">
        <f t="shared" si="42"/>
        <v>84</v>
      </c>
      <c r="V162">
        <f t="shared" si="42"/>
        <v>11</v>
      </c>
      <c r="W162">
        <f t="shared" si="43"/>
        <v>4.4893378226711564E-3</v>
      </c>
      <c r="X162">
        <f t="shared" si="43"/>
        <v>0.2857142857142857</v>
      </c>
      <c r="Y162">
        <f t="shared" si="43"/>
        <v>4.7619047619047616E-2</v>
      </c>
      <c r="Z162">
        <f t="shared" si="40"/>
        <v>0.36363636363636365</v>
      </c>
      <c r="AA162" s="6">
        <f t="shared" si="44"/>
        <v>0.70145903479236815</v>
      </c>
      <c r="AB162" t="str">
        <f t="shared" si="45"/>
        <v>identical</v>
      </c>
      <c r="AC162" t="str">
        <f t="shared" si="46"/>
        <v>identical</v>
      </c>
      <c r="AD162" s="11"/>
      <c r="AF162">
        <f t="shared" si="47"/>
        <v>882</v>
      </c>
      <c r="AG162">
        <f t="shared" si="48"/>
        <v>23</v>
      </c>
      <c r="AH162">
        <f t="shared" si="49"/>
        <v>93</v>
      </c>
      <c r="AI162">
        <f t="shared" si="50"/>
        <v>2</v>
      </c>
      <c r="AJ162">
        <f t="shared" si="51"/>
        <v>9.0909090909090912E-2</v>
      </c>
      <c r="AK162">
        <f t="shared" si="51"/>
        <v>5.7857142857142856</v>
      </c>
      <c r="AL162">
        <f t="shared" si="51"/>
        <v>0.9642857142857143</v>
      </c>
      <c r="AM162">
        <f t="shared" si="51"/>
        <v>7.3636363636363633</v>
      </c>
      <c r="AO162">
        <f t="shared" si="52"/>
        <v>14.204545454545453</v>
      </c>
      <c r="AP162">
        <v>7.8150000000000004</v>
      </c>
      <c r="AQ162">
        <v>6.2510000000000003</v>
      </c>
      <c r="AR162">
        <f t="shared" si="55"/>
        <v>159</v>
      </c>
      <c r="AS162" t="str">
        <f t="shared" si="53"/>
        <v>dependent</v>
      </c>
      <c r="AT162" t="str">
        <f t="shared" si="54"/>
        <v>dependent</v>
      </c>
    </row>
    <row r="163" spans="1:46" ht="17.399999999999999" x14ac:dyDescent="0.3">
      <c r="A163">
        <v>7.6470588235294096E-2</v>
      </c>
      <c r="B163">
        <v>3.2941176470588203E-2</v>
      </c>
      <c r="C163" t="s">
        <v>240</v>
      </c>
      <c r="D163">
        <v>0.90588235294117603</v>
      </c>
      <c r="E163">
        <v>1.7647058823529401E-2</v>
      </c>
      <c r="F163">
        <v>6.1176470588235297E-2</v>
      </c>
      <c r="G163">
        <v>1.52941176470588E-2</v>
      </c>
      <c r="H163">
        <v>1000</v>
      </c>
      <c r="I163">
        <f t="shared" si="38"/>
        <v>76.470588235294102</v>
      </c>
      <c r="J163">
        <f t="shared" si="39"/>
        <v>32.941176470588204</v>
      </c>
      <c r="K163">
        <v>0.90069953689085003</v>
      </c>
      <c r="L163">
        <v>2.282987487385589E-2</v>
      </c>
      <c r="M163">
        <v>6.635928663856179E-2</v>
      </c>
      <c r="N163">
        <v>1.0111301596732311E-2</v>
      </c>
      <c r="O163">
        <f t="shared" si="41"/>
        <v>901</v>
      </c>
      <c r="P163">
        <f t="shared" si="41"/>
        <v>23</v>
      </c>
      <c r="Q163">
        <f t="shared" si="41"/>
        <v>66</v>
      </c>
      <c r="R163">
        <f t="shared" si="41"/>
        <v>10</v>
      </c>
      <c r="S163">
        <f t="shared" si="42"/>
        <v>906</v>
      </c>
      <c r="T163">
        <f t="shared" si="42"/>
        <v>18</v>
      </c>
      <c r="U163">
        <f t="shared" si="42"/>
        <v>61</v>
      </c>
      <c r="V163">
        <f t="shared" si="42"/>
        <v>15</v>
      </c>
      <c r="W163">
        <f t="shared" si="43"/>
        <v>2.759381898454746E-2</v>
      </c>
      <c r="X163">
        <f t="shared" si="43"/>
        <v>1.3888888888888888</v>
      </c>
      <c r="Y163">
        <f t="shared" si="43"/>
        <v>0.4098360655737705</v>
      </c>
      <c r="Z163">
        <f t="shared" si="40"/>
        <v>1.6666666666666667</v>
      </c>
      <c r="AA163" s="6">
        <f t="shared" si="44"/>
        <v>3.4929854401138734</v>
      </c>
      <c r="AB163" t="str">
        <f t="shared" si="45"/>
        <v>identical</v>
      </c>
      <c r="AC163" t="str">
        <f t="shared" si="46"/>
        <v>identical</v>
      </c>
      <c r="AD163" s="11"/>
      <c r="AF163">
        <f t="shared" si="47"/>
        <v>893</v>
      </c>
      <c r="AG163">
        <f t="shared" si="48"/>
        <v>30</v>
      </c>
      <c r="AH163">
        <f t="shared" si="49"/>
        <v>74</v>
      </c>
      <c r="AI163">
        <f t="shared" si="50"/>
        <v>3</v>
      </c>
      <c r="AJ163">
        <f t="shared" si="51"/>
        <v>0.18653421633554085</v>
      </c>
      <c r="AK163">
        <f t="shared" si="51"/>
        <v>8</v>
      </c>
      <c r="AL163">
        <f t="shared" si="51"/>
        <v>2.7704918032786887</v>
      </c>
      <c r="AM163">
        <f t="shared" si="51"/>
        <v>9.6</v>
      </c>
      <c r="AO163">
        <f t="shared" si="52"/>
        <v>20.557026019614227</v>
      </c>
      <c r="AP163">
        <v>7.8150000000000004</v>
      </c>
      <c r="AQ163">
        <v>6.2510000000000003</v>
      </c>
      <c r="AR163">
        <f t="shared" si="55"/>
        <v>160</v>
      </c>
      <c r="AS163" t="str">
        <f t="shared" si="53"/>
        <v>dependent</v>
      </c>
      <c r="AT163" t="str">
        <f t="shared" si="54"/>
        <v>dependent</v>
      </c>
    </row>
    <row r="164" spans="1:46" ht="17.399999999999999" x14ac:dyDescent="0.3">
      <c r="A164">
        <v>4.2141230068337102E-2</v>
      </c>
      <c r="B164">
        <v>1.7653758542141199E-2</v>
      </c>
      <c r="C164" t="s">
        <v>241</v>
      </c>
      <c r="D164">
        <v>0.943621867881549</v>
      </c>
      <c r="E164">
        <v>1.42369020501139E-2</v>
      </c>
      <c r="F164">
        <v>3.8724373576309798E-2</v>
      </c>
      <c r="G164">
        <v>3.4168564920273301E-3</v>
      </c>
      <c r="H164">
        <v>1000</v>
      </c>
      <c r="I164">
        <f t="shared" si="38"/>
        <v>42.141230068337101</v>
      </c>
      <c r="J164">
        <f t="shared" si="39"/>
        <v>17.653758542141198</v>
      </c>
      <c r="K164">
        <v>0.94440997264679261</v>
      </c>
      <c r="L164">
        <v>1.3448797284870201E-2</v>
      </c>
      <c r="M164">
        <v>3.7936268811066112E-2</v>
      </c>
      <c r="N164">
        <v>4.2049612572709954E-3</v>
      </c>
      <c r="O164">
        <f t="shared" si="41"/>
        <v>944</v>
      </c>
      <c r="P164">
        <f t="shared" si="41"/>
        <v>13</v>
      </c>
      <c r="Q164">
        <f t="shared" si="41"/>
        <v>38</v>
      </c>
      <c r="R164">
        <f t="shared" si="41"/>
        <v>4</v>
      </c>
      <c r="S164">
        <f t="shared" si="42"/>
        <v>944</v>
      </c>
      <c r="T164">
        <f t="shared" si="42"/>
        <v>14</v>
      </c>
      <c r="U164">
        <f t="shared" si="42"/>
        <v>39</v>
      </c>
      <c r="V164">
        <f t="shared" si="42"/>
        <v>3</v>
      </c>
      <c r="W164">
        <f t="shared" si="43"/>
        <v>0</v>
      </c>
      <c r="X164">
        <f t="shared" si="43"/>
        <v>7.1428571428571425E-2</v>
      </c>
      <c r="Y164">
        <f t="shared" si="43"/>
        <v>2.564102564102564E-2</v>
      </c>
      <c r="Z164">
        <f t="shared" si="40"/>
        <v>0.33333333333333331</v>
      </c>
      <c r="AA164" s="6">
        <f t="shared" si="44"/>
        <v>0.43040293040293037</v>
      </c>
      <c r="AB164" t="str">
        <f t="shared" si="45"/>
        <v>identical</v>
      </c>
      <c r="AC164" t="str">
        <f t="shared" si="46"/>
        <v>identical</v>
      </c>
      <c r="AD164" s="11"/>
      <c r="AF164">
        <f t="shared" si="47"/>
        <v>941</v>
      </c>
      <c r="AG164">
        <f t="shared" si="48"/>
        <v>17</v>
      </c>
      <c r="AH164">
        <f t="shared" si="49"/>
        <v>41</v>
      </c>
      <c r="AI164">
        <f t="shared" si="50"/>
        <v>1</v>
      </c>
      <c r="AJ164">
        <f t="shared" si="51"/>
        <v>9.5338983050847464E-3</v>
      </c>
      <c r="AK164">
        <f t="shared" si="51"/>
        <v>0.6428571428571429</v>
      </c>
      <c r="AL164">
        <f t="shared" si="51"/>
        <v>0.10256410256410256</v>
      </c>
      <c r="AM164">
        <f t="shared" si="51"/>
        <v>1.3333333333333333</v>
      </c>
      <c r="AO164">
        <f t="shared" si="52"/>
        <v>2.0882884770596633</v>
      </c>
      <c r="AP164">
        <v>7.8150000000000004</v>
      </c>
      <c r="AQ164">
        <v>6.2510000000000003</v>
      </c>
      <c r="AR164">
        <f t="shared" si="55"/>
        <v>161</v>
      </c>
      <c r="AS164" t="str">
        <f t="shared" si="53"/>
        <v>independent</v>
      </c>
      <c r="AT164" t="str">
        <f t="shared" si="54"/>
        <v>independent</v>
      </c>
    </row>
    <row r="165" spans="1:46" ht="17.399999999999999" x14ac:dyDescent="0.3">
      <c r="A165">
        <v>5.6957087126137798E-2</v>
      </c>
      <c r="B165">
        <v>2.26267880364109E-2</v>
      </c>
      <c r="C165" t="s">
        <v>242</v>
      </c>
      <c r="D165">
        <v>0.92873862158647602</v>
      </c>
      <c r="E165">
        <v>1.43042912873862E-2</v>
      </c>
      <c r="F165">
        <v>4.8634590377113103E-2</v>
      </c>
      <c r="G165">
        <v>8.3224967490247107E-3</v>
      </c>
      <c r="H165">
        <v>1000</v>
      </c>
      <c r="I165">
        <f t="shared" si="38"/>
        <v>56.9570871261378</v>
      </c>
      <c r="J165">
        <f t="shared" si="39"/>
        <v>22.6267880364109</v>
      </c>
      <c r="K165">
        <v>0.92654693684730349</v>
      </c>
      <c r="L165">
        <v>1.6495976026558699E-2</v>
      </c>
      <c r="M165">
        <v>5.0826275116285603E-2</v>
      </c>
      <c r="N165">
        <v>6.1308120098521974E-3</v>
      </c>
      <c r="O165">
        <f t="shared" si="41"/>
        <v>927</v>
      </c>
      <c r="P165">
        <f t="shared" si="41"/>
        <v>16</v>
      </c>
      <c r="Q165">
        <f t="shared" si="41"/>
        <v>51</v>
      </c>
      <c r="R165">
        <f t="shared" si="41"/>
        <v>6</v>
      </c>
      <c r="S165">
        <f t="shared" si="42"/>
        <v>929</v>
      </c>
      <c r="T165">
        <f t="shared" si="42"/>
        <v>14</v>
      </c>
      <c r="U165">
        <f t="shared" si="42"/>
        <v>49</v>
      </c>
      <c r="V165">
        <f t="shared" si="42"/>
        <v>8</v>
      </c>
      <c r="W165">
        <f t="shared" si="43"/>
        <v>4.3057050592034442E-3</v>
      </c>
      <c r="X165">
        <f t="shared" si="43"/>
        <v>0.2857142857142857</v>
      </c>
      <c r="Y165">
        <f t="shared" si="43"/>
        <v>8.1632653061224483E-2</v>
      </c>
      <c r="Z165">
        <f t="shared" si="40"/>
        <v>0.5</v>
      </c>
      <c r="AA165" s="6">
        <f t="shared" si="44"/>
        <v>0.87165264383471364</v>
      </c>
      <c r="AB165" t="str">
        <f t="shared" si="45"/>
        <v>identical</v>
      </c>
      <c r="AC165" t="str">
        <f t="shared" si="46"/>
        <v>identical</v>
      </c>
      <c r="AD165" s="11"/>
      <c r="AF165">
        <f t="shared" si="47"/>
        <v>922</v>
      </c>
      <c r="AG165">
        <f t="shared" si="48"/>
        <v>21</v>
      </c>
      <c r="AH165">
        <f t="shared" si="49"/>
        <v>56</v>
      </c>
      <c r="AI165">
        <f t="shared" si="50"/>
        <v>1</v>
      </c>
      <c r="AJ165">
        <f t="shared" si="51"/>
        <v>5.2744886975242197E-2</v>
      </c>
      <c r="AK165">
        <f t="shared" si="51"/>
        <v>3.5</v>
      </c>
      <c r="AL165">
        <f t="shared" si="51"/>
        <v>1</v>
      </c>
      <c r="AM165">
        <f t="shared" si="51"/>
        <v>6.125</v>
      </c>
      <c r="AO165">
        <f t="shared" si="52"/>
        <v>10.677744886975242</v>
      </c>
      <c r="AP165">
        <v>7.8150000000000004</v>
      </c>
      <c r="AQ165">
        <v>6.2510000000000003</v>
      </c>
      <c r="AR165">
        <f t="shared" si="55"/>
        <v>162</v>
      </c>
      <c r="AS165" t="str">
        <f t="shared" si="53"/>
        <v>dependent</v>
      </c>
      <c r="AT165" t="str">
        <f t="shared" si="54"/>
        <v>dependent</v>
      </c>
    </row>
    <row r="166" spans="1:46" ht="17.399999999999999" x14ac:dyDescent="0.3">
      <c r="A166">
        <v>0.11256117455138701</v>
      </c>
      <c r="B166">
        <v>4.3230016313213701E-2</v>
      </c>
      <c r="C166" t="s">
        <v>243</v>
      </c>
      <c r="D166">
        <v>0.86949429037520398</v>
      </c>
      <c r="E166">
        <v>1.7944535073409498E-2</v>
      </c>
      <c r="F166">
        <v>8.72756933115824E-2</v>
      </c>
      <c r="G166">
        <v>2.5285481239804199E-2</v>
      </c>
      <c r="H166">
        <v>1000</v>
      </c>
      <c r="I166">
        <f t="shared" si="38"/>
        <v>112.56117455138701</v>
      </c>
      <c r="J166">
        <f t="shared" si="39"/>
        <v>43.230016313213703</v>
      </c>
      <c r="K166">
        <v>0.86069611345756092</v>
      </c>
      <c r="L166">
        <v>2.6742711991052048E-2</v>
      </c>
      <c r="M166">
        <v>9.6073870229225353E-2</v>
      </c>
      <c r="N166">
        <v>1.6487304322161649E-2</v>
      </c>
      <c r="O166">
        <f t="shared" si="41"/>
        <v>861</v>
      </c>
      <c r="P166">
        <f t="shared" si="41"/>
        <v>27</v>
      </c>
      <c r="Q166">
        <f t="shared" si="41"/>
        <v>96</v>
      </c>
      <c r="R166">
        <f t="shared" si="41"/>
        <v>16</v>
      </c>
      <c r="S166">
        <f t="shared" si="42"/>
        <v>869</v>
      </c>
      <c r="T166">
        <f t="shared" si="42"/>
        <v>18</v>
      </c>
      <c r="U166">
        <f t="shared" si="42"/>
        <v>87</v>
      </c>
      <c r="V166">
        <f t="shared" si="42"/>
        <v>25</v>
      </c>
      <c r="W166">
        <f t="shared" si="43"/>
        <v>7.3647871116225547E-2</v>
      </c>
      <c r="X166">
        <f t="shared" si="43"/>
        <v>4.5</v>
      </c>
      <c r="Y166">
        <f t="shared" si="43"/>
        <v>0.93103448275862066</v>
      </c>
      <c r="Z166">
        <f t="shared" si="40"/>
        <v>3.24</v>
      </c>
      <c r="AA166" s="6">
        <f t="shared" si="44"/>
        <v>8.7446823538748468</v>
      </c>
      <c r="AB166" t="str">
        <f t="shared" si="45"/>
        <v>Significantly different</v>
      </c>
      <c r="AC166" t="str">
        <f t="shared" si="46"/>
        <v>Significantly different</v>
      </c>
      <c r="AD166" s="11"/>
      <c r="AF166">
        <f t="shared" si="47"/>
        <v>849</v>
      </c>
      <c r="AG166">
        <f t="shared" si="48"/>
        <v>38</v>
      </c>
      <c r="AH166">
        <f t="shared" si="49"/>
        <v>108</v>
      </c>
      <c r="AI166">
        <f t="shared" si="50"/>
        <v>5</v>
      </c>
      <c r="AJ166">
        <f t="shared" si="51"/>
        <v>0.46029919447640966</v>
      </c>
      <c r="AK166">
        <f t="shared" si="51"/>
        <v>22.222222222222221</v>
      </c>
      <c r="AL166">
        <f t="shared" si="51"/>
        <v>5.068965517241379</v>
      </c>
      <c r="AM166">
        <f t="shared" si="51"/>
        <v>16</v>
      </c>
      <c r="AO166">
        <f t="shared" si="52"/>
        <v>43.751486933940008</v>
      </c>
      <c r="AP166">
        <v>7.8150000000000004</v>
      </c>
      <c r="AQ166">
        <v>6.2510000000000003</v>
      </c>
      <c r="AR166">
        <f t="shared" si="55"/>
        <v>163</v>
      </c>
      <c r="AS166" t="str">
        <f t="shared" si="53"/>
        <v>dependent</v>
      </c>
      <c r="AT166" t="str">
        <f t="shared" si="54"/>
        <v>dependent</v>
      </c>
    </row>
    <row r="167" spans="1:46" ht="17.399999999999999" x14ac:dyDescent="0.3">
      <c r="A167">
        <v>8.0894092602448106E-2</v>
      </c>
      <c r="B167">
        <v>2.5013304949441199E-2</v>
      </c>
      <c r="C167" t="s">
        <v>244</v>
      </c>
      <c r="D167">
        <v>0.90633315593400698</v>
      </c>
      <c r="E167">
        <v>1.27727514635444E-2</v>
      </c>
      <c r="F167">
        <v>6.8653539116551393E-2</v>
      </c>
      <c r="G167">
        <v>1.22405534858968E-2</v>
      </c>
      <c r="H167">
        <v>1000</v>
      </c>
      <c r="I167">
        <f t="shared" si="38"/>
        <v>80.894092602448112</v>
      </c>
      <c r="J167">
        <f t="shared" si="39"/>
        <v>25.013304949441199</v>
      </c>
      <c r="K167">
        <v>0.90240870737967338</v>
      </c>
      <c r="L167">
        <v>1.6697200017878579E-2</v>
      </c>
      <c r="M167">
        <v>7.2577987670885483E-2</v>
      </c>
      <c r="N167">
        <v>8.31610493156262E-3</v>
      </c>
      <c r="O167">
        <f t="shared" si="41"/>
        <v>902</v>
      </c>
      <c r="P167">
        <f t="shared" si="41"/>
        <v>17</v>
      </c>
      <c r="Q167">
        <f t="shared" si="41"/>
        <v>73</v>
      </c>
      <c r="R167">
        <f t="shared" si="41"/>
        <v>8</v>
      </c>
      <c r="S167">
        <f t="shared" si="42"/>
        <v>906</v>
      </c>
      <c r="T167">
        <f t="shared" si="42"/>
        <v>13</v>
      </c>
      <c r="U167">
        <f t="shared" si="42"/>
        <v>69</v>
      </c>
      <c r="V167">
        <f t="shared" si="42"/>
        <v>12</v>
      </c>
      <c r="W167">
        <f t="shared" si="43"/>
        <v>1.7660044150110375E-2</v>
      </c>
      <c r="X167">
        <f t="shared" si="43"/>
        <v>1.2307692307692308</v>
      </c>
      <c r="Y167">
        <f t="shared" si="43"/>
        <v>0.2318840579710145</v>
      </c>
      <c r="Z167">
        <f t="shared" si="40"/>
        <v>1.3333333333333333</v>
      </c>
      <c r="AA167" s="6">
        <f t="shared" si="44"/>
        <v>2.813646666223689</v>
      </c>
      <c r="AB167" t="str">
        <f t="shared" si="45"/>
        <v>identical</v>
      </c>
      <c r="AC167" t="str">
        <f t="shared" si="46"/>
        <v>identical</v>
      </c>
      <c r="AD167" s="11"/>
      <c r="AF167">
        <f t="shared" si="47"/>
        <v>896</v>
      </c>
      <c r="AG167">
        <f t="shared" si="48"/>
        <v>23</v>
      </c>
      <c r="AH167">
        <f t="shared" si="49"/>
        <v>79</v>
      </c>
      <c r="AI167">
        <f t="shared" si="50"/>
        <v>2</v>
      </c>
      <c r="AJ167">
        <f t="shared" si="51"/>
        <v>0.11037527593818984</v>
      </c>
      <c r="AK167">
        <f t="shared" si="51"/>
        <v>7.6923076923076925</v>
      </c>
      <c r="AL167">
        <f t="shared" si="51"/>
        <v>1.4492753623188406</v>
      </c>
      <c r="AM167">
        <f t="shared" si="51"/>
        <v>8.3333333333333339</v>
      </c>
      <c r="AO167">
        <f t="shared" si="52"/>
        <v>17.585291663898055</v>
      </c>
      <c r="AP167">
        <v>7.8150000000000004</v>
      </c>
      <c r="AQ167">
        <v>6.2510000000000003</v>
      </c>
      <c r="AR167">
        <f t="shared" si="55"/>
        <v>164</v>
      </c>
      <c r="AS167" t="str">
        <f t="shared" si="53"/>
        <v>dependent</v>
      </c>
      <c r="AT167" t="str">
        <f t="shared" si="54"/>
        <v>dependent</v>
      </c>
    </row>
    <row r="168" spans="1:46" ht="17.399999999999999" x14ac:dyDescent="0.3">
      <c r="A168">
        <v>7.2985781990521303E-2</v>
      </c>
      <c r="B168">
        <v>1.6113744075829401E-2</v>
      </c>
      <c r="C168" t="s">
        <v>245</v>
      </c>
      <c r="D168">
        <v>0.91658767772511895</v>
      </c>
      <c r="E168">
        <v>1.04265402843602E-2</v>
      </c>
      <c r="F168">
        <v>6.7298578199052106E-2</v>
      </c>
      <c r="G168">
        <v>5.6872037914691897E-3</v>
      </c>
      <c r="H168">
        <v>1000</v>
      </c>
      <c r="I168">
        <f t="shared" si="38"/>
        <v>72.985781990521303</v>
      </c>
      <c r="J168">
        <f t="shared" si="39"/>
        <v>16.113744075829402</v>
      </c>
      <c r="K168">
        <v>0.91635427491409183</v>
      </c>
      <c r="L168">
        <v>1.065994309538679E-2</v>
      </c>
      <c r="M168">
        <v>6.7531981010078693E-2</v>
      </c>
      <c r="N168">
        <v>5.4538009804426116E-3</v>
      </c>
      <c r="O168">
        <f t="shared" si="41"/>
        <v>916</v>
      </c>
      <c r="P168">
        <f t="shared" si="41"/>
        <v>11</v>
      </c>
      <c r="Q168">
        <f t="shared" si="41"/>
        <v>68</v>
      </c>
      <c r="R168">
        <f t="shared" si="41"/>
        <v>5</v>
      </c>
      <c r="S168">
        <f t="shared" si="42"/>
        <v>917</v>
      </c>
      <c r="T168">
        <f t="shared" si="42"/>
        <v>10</v>
      </c>
      <c r="U168">
        <f t="shared" si="42"/>
        <v>67</v>
      </c>
      <c r="V168">
        <f t="shared" si="42"/>
        <v>6</v>
      </c>
      <c r="W168">
        <f t="shared" si="43"/>
        <v>1.0905125408942203E-3</v>
      </c>
      <c r="X168">
        <f t="shared" si="43"/>
        <v>0.1</v>
      </c>
      <c r="Y168">
        <f t="shared" si="43"/>
        <v>1.4925373134328358E-2</v>
      </c>
      <c r="Z168">
        <f t="shared" si="40"/>
        <v>0.16666666666666666</v>
      </c>
      <c r="AA168" s="6">
        <f t="shared" si="44"/>
        <v>0.28268255234188921</v>
      </c>
      <c r="AB168" t="str">
        <f t="shared" si="45"/>
        <v>identical</v>
      </c>
      <c r="AC168" t="str">
        <f t="shared" si="46"/>
        <v>identical</v>
      </c>
      <c r="AD168" s="11"/>
      <c r="AF168">
        <f t="shared" si="47"/>
        <v>912</v>
      </c>
      <c r="AG168">
        <f t="shared" si="48"/>
        <v>15</v>
      </c>
      <c r="AH168">
        <f t="shared" si="49"/>
        <v>72</v>
      </c>
      <c r="AI168">
        <f t="shared" si="50"/>
        <v>1</v>
      </c>
      <c r="AJ168">
        <f t="shared" si="51"/>
        <v>2.7262813522355506E-2</v>
      </c>
      <c r="AK168">
        <f t="shared" si="51"/>
        <v>2.5</v>
      </c>
      <c r="AL168">
        <f t="shared" si="51"/>
        <v>0.37313432835820898</v>
      </c>
      <c r="AM168">
        <f t="shared" si="51"/>
        <v>4.166666666666667</v>
      </c>
      <c r="AO168">
        <f t="shared" si="52"/>
        <v>7.0670638085472319</v>
      </c>
      <c r="AP168">
        <v>7.8150000000000004</v>
      </c>
      <c r="AQ168">
        <v>6.2510000000000003</v>
      </c>
      <c r="AR168">
        <f t="shared" si="55"/>
        <v>165</v>
      </c>
      <c r="AS168" t="str">
        <f t="shared" si="53"/>
        <v>independent</v>
      </c>
      <c r="AT168" t="str">
        <f t="shared" si="54"/>
        <v>dependent</v>
      </c>
    </row>
    <row r="169" spans="1:46" ht="17.399999999999999" x14ac:dyDescent="0.3">
      <c r="A169">
        <v>5.7663125948406703E-2</v>
      </c>
      <c r="B169">
        <v>1.66919575113809E-2</v>
      </c>
      <c r="C169" t="s">
        <v>246</v>
      </c>
      <c r="D169">
        <v>0.93171471927162397</v>
      </c>
      <c r="E169">
        <v>1.06221547799697E-2</v>
      </c>
      <c r="F169">
        <v>5.1593323216995397E-2</v>
      </c>
      <c r="G169">
        <v>6.0698027314112302E-3</v>
      </c>
      <c r="H169">
        <v>1000</v>
      </c>
      <c r="I169">
        <f t="shared" si="38"/>
        <v>57.663125948406702</v>
      </c>
      <c r="J169">
        <f t="shared" si="39"/>
        <v>16.691957511380899</v>
      </c>
      <c r="K169">
        <v>0.9304814520965996</v>
      </c>
      <c r="L169">
        <v>1.1855421954993719E-2</v>
      </c>
      <c r="M169">
        <v>5.2826590392019521E-2</v>
      </c>
      <c r="N169">
        <v>4.8365355563871823E-3</v>
      </c>
      <c r="O169">
        <f t="shared" si="41"/>
        <v>930</v>
      </c>
      <c r="P169">
        <f t="shared" si="41"/>
        <v>12</v>
      </c>
      <c r="Q169">
        <f t="shared" si="41"/>
        <v>53</v>
      </c>
      <c r="R169">
        <f t="shared" si="41"/>
        <v>5</v>
      </c>
      <c r="S169">
        <f t="shared" si="42"/>
        <v>932</v>
      </c>
      <c r="T169">
        <f t="shared" si="42"/>
        <v>11</v>
      </c>
      <c r="U169">
        <f t="shared" si="42"/>
        <v>52</v>
      </c>
      <c r="V169">
        <f t="shared" si="42"/>
        <v>6</v>
      </c>
      <c r="W169">
        <f t="shared" si="43"/>
        <v>4.2918454935622317E-3</v>
      </c>
      <c r="X169">
        <f t="shared" si="43"/>
        <v>9.0909090909090912E-2</v>
      </c>
      <c r="Y169">
        <f t="shared" si="43"/>
        <v>1.9230769230769232E-2</v>
      </c>
      <c r="Z169">
        <f t="shared" si="40"/>
        <v>0.16666666666666666</v>
      </c>
      <c r="AA169" s="6">
        <f t="shared" si="44"/>
        <v>0.28109837230008905</v>
      </c>
      <c r="AB169" t="str">
        <f t="shared" si="45"/>
        <v>identical</v>
      </c>
      <c r="AC169" t="str">
        <f t="shared" si="46"/>
        <v>identical</v>
      </c>
      <c r="AD169" s="11"/>
      <c r="AF169">
        <f t="shared" si="47"/>
        <v>927</v>
      </c>
      <c r="AG169">
        <f t="shared" si="48"/>
        <v>16</v>
      </c>
      <c r="AH169">
        <f t="shared" si="49"/>
        <v>57</v>
      </c>
      <c r="AI169">
        <f t="shared" si="50"/>
        <v>1</v>
      </c>
      <c r="AJ169">
        <f t="shared" si="51"/>
        <v>2.6824034334763949E-2</v>
      </c>
      <c r="AK169">
        <f t="shared" si="51"/>
        <v>2.2727272727272729</v>
      </c>
      <c r="AL169">
        <f t="shared" si="51"/>
        <v>0.48076923076923078</v>
      </c>
      <c r="AM169">
        <f t="shared" si="51"/>
        <v>4.166666666666667</v>
      </c>
      <c r="AO169">
        <f t="shared" si="52"/>
        <v>6.9469872044979351</v>
      </c>
      <c r="AP169">
        <v>7.8150000000000004</v>
      </c>
      <c r="AQ169">
        <v>6.2510000000000003</v>
      </c>
      <c r="AR169">
        <f t="shared" si="55"/>
        <v>166</v>
      </c>
      <c r="AS169" t="str">
        <f t="shared" si="53"/>
        <v>independent</v>
      </c>
      <c r="AT169" t="str">
        <f t="shared" si="54"/>
        <v>dependent</v>
      </c>
    </row>
    <row r="170" spans="1:46" ht="17.399999999999999" x14ac:dyDescent="0.3">
      <c r="A170">
        <v>0.116878876918054</v>
      </c>
      <c r="B170">
        <v>4.2768527587332697E-2</v>
      </c>
      <c r="C170" t="s">
        <v>247</v>
      </c>
      <c r="D170">
        <v>0.85634998367613402</v>
      </c>
      <c r="E170">
        <v>2.6771139405811301E-2</v>
      </c>
      <c r="F170">
        <v>0.10088148873653301</v>
      </c>
      <c r="G170">
        <v>1.59973881815214E-2</v>
      </c>
      <c r="H170">
        <v>1000</v>
      </c>
      <c r="I170">
        <f t="shared" si="38"/>
        <v>116.878876918054</v>
      </c>
      <c r="J170">
        <f t="shared" si="39"/>
        <v>42.768527587332699</v>
      </c>
      <c r="K170">
        <v>0.85709585032906466</v>
      </c>
      <c r="L170">
        <v>2.6025272752881318E-2</v>
      </c>
      <c r="M170">
        <v>0.1001356220836026</v>
      </c>
      <c r="N170">
        <v>1.6743254834451379E-2</v>
      </c>
      <c r="O170">
        <f t="shared" si="41"/>
        <v>857</v>
      </c>
      <c r="P170">
        <f t="shared" si="41"/>
        <v>26</v>
      </c>
      <c r="Q170">
        <f t="shared" si="41"/>
        <v>100</v>
      </c>
      <c r="R170">
        <f t="shared" si="41"/>
        <v>17</v>
      </c>
      <c r="S170">
        <f t="shared" si="42"/>
        <v>856</v>
      </c>
      <c r="T170">
        <f t="shared" si="42"/>
        <v>27</v>
      </c>
      <c r="U170">
        <f t="shared" si="42"/>
        <v>101</v>
      </c>
      <c r="V170">
        <f t="shared" si="42"/>
        <v>16</v>
      </c>
      <c r="W170">
        <f t="shared" si="43"/>
        <v>1.1682242990654205E-3</v>
      </c>
      <c r="X170">
        <f t="shared" si="43"/>
        <v>3.7037037037037035E-2</v>
      </c>
      <c r="Y170">
        <f t="shared" si="43"/>
        <v>9.9009900990099011E-3</v>
      </c>
      <c r="Z170">
        <f t="shared" si="40"/>
        <v>6.25E-2</v>
      </c>
      <c r="AA170" s="6">
        <f t="shared" si="44"/>
        <v>0.11060625143511235</v>
      </c>
      <c r="AB170" t="str">
        <f t="shared" si="45"/>
        <v>identical</v>
      </c>
      <c r="AC170" t="str">
        <f t="shared" si="46"/>
        <v>identical</v>
      </c>
      <c r="AD170" s="11"/>
      <c r="AF170">
        <f t="shared" si="47"/>
        <v>845</v>
      </c>
      <c r="AG170">
        <f t="shared" si="48"/>
        <v>38</v>
      </c>
      <c r="AH170">
        <f t="shared" si="49"/>
        <v>112</v>
      </c>
      <c r="AI170">
        <f t="shared" si="50"/>
        <v>5</v>
      </c>
      <c r="AJ170">
        <f t="shared" si="51"/>
        <v>0.14135514018691589</v>
      </c>
      <c r="AK170">
        <f t="shared" si="51"/>
        <v>4.4814814814814818</v>
      </c>
      <c r="AL170">
        <f t="shared" si="51"/>
        <v>1.198019801980198</v>
      </c>
      <c r="AM170">
        <f t="shared" si="51"/>
        <v>7.5625</v>
      </c>
      <c r="AO170">
        <f t="shared" si="52"/>
        <v>13.383356423648596</v>
      </c>
      <c r="AP170">
        <v>7.8150000000000004</v>
      </c>
      <c r="AQ170">
        <v>6.2510000000000003</v>
      </c>
      <c r="AR170">
        <f t="shared" si="55"/>
        <v>167</v>
      </c>
      <c r="AS170" t="str">
        <f t="shared" si="53"/>
        <v>dependent</v>
      </c>
      <c r="AT170" t="str">
        <f t="shared" si="54"/>
        <v>dependent</v>
      </c>
    </row>
    <row r="171" spans="1:46" ht="17.399999999999999" x14ac:dyDescent="0.3">
      <c r="A171">
        <v>8.8448525857902402E-2</v>
      </c>
      <c r="B171">
        <v>3.67327211213146E-2</v>
      </c>
      <c r="C171" t="s">
        <v>248</v>
      </c>
      <c r="D171">
        <v>0.88786853552440803</v>
      </c>
      <c r="E171">
        <v>2.3682938617689699E-2</v>
      </c>
      <c r="F171">
        <v>7.5398743354277403E-2</v>
      </c>
      <c r="G171">
        <v>1.30497825036249E-2</v>
      </c>
      <c r="H171">
        <v>1000</v>
      </c>
      <c r="I171">
        <f t="shared" si="38"/>
        <v>88.448525857902396</v>
      </c>
      <c r="J171">
        <f t="shared" si="39"/>
        <v>36.732721121314597</v>
      </c>
      <c r="K171">
        <v>0.88701577297238421</v>
      </c>
      <c r="L171">
        <v>2.4535701169713271E-2</v>
      </c>
      <c r="M171">
        <v>7.6251505906301073E-2</v>
      </c>
      <c r="N171">
        <v>1.2197019951601331E-2</v>
      </c>
      <c r="O171">
        <f t="shared" si="41"/>
        <v>887</v>
      </c>
      <c r="P171">
        <f t="shared" si="41"/>
        <v>25</v>
      </c>
      <c r="Q171">
        <f t="shared" si="41"/>
        <v>76</v>
      </c>
      <c r="R171">
        <f t="shared" si="41"/>
        <v>12</v>
      </c>
      <c r="S171">
        <f t="shared" si="42"/>
        <v>888</v>
      </c>
      <c r="T171">
        <f t="shared" si="42"/>
        <v>24</v>
      </c>
      <c r="U171">
        <f t="shared" si="42"/>
        <v>75</v>
      </c>
      <c r="V171">
        <f t="shared" si="42"/>
        <v>13</v>
      </c>
      <c r="W171">
        <f t="shared" si="43"/>
        <v>1.1261261261261261E-3</v>
      </c>
      <c r="X171">
        <f t="shared" si="43"/>
        <v>4.1666666666666664E-2</v>
      </c>
      <c r="Y171">
        <f t="shared" si="43"/>
        <v>1.3333333333333334E-2</v>
      </c>
      <c r="Z171">
        <f t="shared" si="40"/>
        <v>7.6923076923076927E-2</v>
      </c>
      <c r="AA171" s="6">
        <f t="shared" si="44"/>
        <v>0.13304920304920306</v>
      </c>
      <c r="AB171" t="str">
        <f t="shared" si="45"/>
        <v>identical</v>
      </c>
      <c r="AC171" t="str">
        <f t="shared" si="46"/>
        <v>identical</v>
      </c>
      <c r="AD171" s="11"/>
      <c r="AF171">
        <f t="shared" si="47"/>
        <v>878</v>
      </c>
      <c r="AG171">
        <f t="shared" si="48"/>
        <v>33</v>
      </c>
      <c r="AH171">
        <f t="shared" si="49"/>
        <v>85</v>
      </c>
      <c r="AI171">
        <f t="shared" si="50"/>
        <v>3</v>
      </c>
      <c r="AJ171">
        <f t="shared" si="51"/>
        <v>0.11261261261261261</v>
      </c>
      <c r="AK171">
        <f t="shared" si="51"/>
        <v>3.375</v>
      </c>
      <c r="AL171">
        <f t="shared" si="51"/>
        <v>1.3333333333333333</v>
      </c>
      <c r="AM171">
        <f t="shared" si="51"/>
        <v>7.6923076923076925</v>
      </c>
      <c r="AO171">
        <f t="shared" si="52"/>
        <v>12.513253638253637</v>
      </c>
      <c r="AP171">
        <v>7.8150000000000004</v>
      </c>
      <c r="AQ171">
        <v>6.2510000000000003</v>
      </c>
      <c r="AR171">
        <f t="shared" si="55"/>
        <v>168</v>
      </c>
      <c r="AS171" t="str">
        <f t="shared" si="53"/>
        <v>dependent</v>
      </c>
      <c r="AT171" t="str">
        <f t="shared" si="54"/>
        <v>dependent</v>
      </c>
    </row>
    <row r="172" spans="1:46" ht="17.399999999999999" x14ac:dyDescent="0.3">
      <c r="A172">
        <v>4.5272969374167797E-2</v>
      </c>
      <c r="B172">
        <v>2.7518863737239201E-2</v>
      </c>
      <c r="C172" t="s">
        <v>249</v>
      </c>
      <c r="D172">
        <v>0.93297825122059497</v>
      </c>
      <c r="E172">
        <v>2.1748779405237499E-2</v>
      </c>
      <c r="F172">
        <v>3.9502885042166001E-2</v>
      </c>
      <c r="G172">
        <v>5.7700843320017802E-3</v>
      </c>
      <c r="H172">
        <v>1000</v>
      </c>
      <c r="I172">
        <f t="shared" si="38"/>
        <v>45.272969374167801</v>
      </c>
      <c r="J172">
        <f t="shared" si="39"/>
        <v>27.518863737239201</v>
      </c>
      <c r="K172">
        <v>0.93346143049021435</v>
      </c>
      <c r="L172">
        <v>2.1265600135617811E-2</v>
      </c>
      <c r="M172">
        <v>3.9019705772546411E-2</v>
      </c>
      <c r="N172">
        <v>6.2532636016213866E-3</v>
      </c>
      <c r="O172">
        <f t="shared" si="41"/>
        <v>933</v>
      </c>
      <c r="P172">
        <f t="shared" si="41"/>
        <v>21</v>
      </c>
      <c r="Q172">
        <f t="shared" si="41"/>
        <v>39</v>
      </c>
      <c r="R172">
        <f t="shared" si="41"/>
        <v>6</v>
      </c>
      <c r="S172">
        <f t="shared" si="42"/>
        <v>933</v>
      </c>
      <c r="T172">
        <f t="shared" si="42"/>
        <v>22</v>
      </c>
      <c r="U172">
        <f t="shared" si="42"/>
        <v>40</v>
      </c>
      <c r="V172">
        <f t="shared" si="42"/>
        <v>6</v>
      </c>
      <c r="W172">
        <f t="shared" si="43"/>
        <v>0</v>
      </c>
      <c r="X172">
        <f t="shared" si="43"/>
        <v>4.5454545454545456E-2</v>
      </c>
      <c r="Y172">
        <f t="shared" si="43"/>
        <v>2.5000000000000001E-2</v>
      </c>
      <c r="Z172">
        <f t="shared" si="40"/>
        <v>0</v>
      </c>
      <c r="AA172" s="6">
        <f t="shared" si="44"/>
        <v>7.0454545454545464E-2</v>
      </c>
      <c r="AB172" t="str">
        <f t="shared" si="45"/>
        <v>identical</v>
      </c>
      <c r="AC172" t="str">
        <f t="shared" si="46"/>
        <v>identical</v>
      </c>
      <c r="AD172" s="11"/>
      <c r="AF172">
        <f t="shared" si="47"/>
        <v>928</v>
      </c>
      <c r="AG172">
        <f t="shared" si="48"/>
        <v>26</v>
      </c>
      <c r="AH172">
        <f t="shared" si="49"/>
        <v>44</v>
      </c>
      <c r="AI172">
        <f t="shared" si="50"/>
        <v>1</v>
      </c>
      <c r="AJ172">
        <f t="shared" si="51"/>
        <v>2.6795284030010719E-2</v>
      </c>
      <c r="AK172">
        <f t="shared" si="51"/>
        <v>0.72727272727272729</v>
      </c>
      <c r="AL172">
        <f t="shared" si="51"/>
        <v>0.4</v>
      </c>
      <c r="AM172">
        <f t="shared" si="51"/>
        <v>4.166666666666667</v>
      </c>
      <c r="AO172">
        <f t="shared" si="52"/>
        <v>5.3207346779694049</v>
      </c>
      <c r="AP172">
        <v>7.8150000000000004</v>
      </c>
      <c r="AQ172">
        <v>6.2510000000000003</v>
      </c>
      <c r="AR172">
        <f t="shared" si="55"/>
        <v>169</v>
      </c>
      <c r="AS172" t="str">
        <f t="shared" si="53"/>
        <v>independent</v>
      </c>
      <c r="AT172" t="str">
        <f t="shared" si="54"/>
        <v>independent</v>
      </c>
    </row>
    <row r="173" spans="1:46" ht="17.399999999999999" x14ac:dyDescent="0.3">
      <c r="A173">
        <v>3.9040260268401801E-2</v>
      </c>
      <c r="B173">
        <v>3.2533550223668203E-2</v>
      </c>
      <c r="C173" t="s">
        <v>250</v>
      </c>
      <c r="D173">
        <v>0.93696624644164295</v>
      </c>
      <c r="E173">
        <v>2.3993493289955301E-2</v>
      </c>
      <c r="F173">
        <v>3.0500203334688902E-2</v>
      </c>
      <c r="G173">
        <v>8.5400569337128907E-3</v>
      </c>
      <c r="H173">
        <v>1000</v>
      </c>
      <c r="I173">
        <f t="shared" si="38"/>
        <v>39.040260268401802</v>
      </c>
      <c r="J173">
        <f t="shared" si="39"/>
        <v>32.5335502236682</v>
      </c>
      <c r="K173">
        <v>0.93496930645063714</v>
      </c>
      <c r="L173">
        <v>2.5990433280961091E-2</v>
      </c>
      <c r="M173">
        <v>3.2497143325694693E-2</v>
      </c>
      <c r="N173">
        <v>6.5431169427071084E-3</v>
      </c>
      <c r="O173">
        <f t="shared" si="41"/>
        <v>935</v>
      </c>
      <c r="P173">
        <f t="shared" si="41"/>
        <v>26</v>
      </c>
      <c r="Q173">
        <f t="shared" si="41"/>
        <v>32</v>
      </c>
      <c r="R173">
        <f t="shared" si="41"/>
        <v>7</v>
      </c>
      <c r="S173">
        <f t="shared" si="42"/>
        <v>937</v>
      </c>
      <c r="T173">
        <f t="shared" si="42"/>
        <v>24</v>
      </c>
      <c r="U173">
        <f t="shared" si="42"/>
        <v>31</v>
      </c>
      <c r="V173">
        <f t="shared" si="42"/>
        <v>9</v>
      </c>
      <c r="W173">
        <f t="shared" si="43"/>
        <v>4.2689434364994666E-3</v>
      </c>
      <c r="X173">
        <f t="shared" si="43"/>
        <v>0.16666666666666666</v>
      </c>
      <c r="Y173">
        <f t="shared" si="43"/>
        <v>3.2258064516129031E-2</v>
      </c>
      <c r="Z173">
        <f t="shared" si="40"/>
        <v>0.44444444444444442</v>
      </c>
      <c r="AA173" s="6">
        <f t="shared" si="44"/>
        <v>0.64763811906373958</v>
      </c>
      <c r="AB173" t="str">
        <f t="shared" si="45"/>
        <v>identical</v>
      </c>
      <c r="AC173" t="str">
        <f t="shared" si="46"/>
        <v>identical</v>
      </c>
      <c r="AD173" s="11"/>
      <c r="AF173">
        <f t="shared" si="47"/>
        <v>930</v>
      </c>
      <c r="AG173">
        <f t="shared" si="48"/>
        <v>31</v>
      </c>
      <c r="AH173">
        <f t="shared" si="49"/>
        <v>38</v>
      </c>
      <c r="AI173">
        <f t="shared" si="50"/>
        <v>1</v>
      </c>
      <c r="AJ173">
        <f t="shared" si="51"/>
        <v>5.2294557097118465E-2</v>
      </c>
      <c r="AK173">
        <f t="shared" si="51"/>
        <v>2.0416666666666665</v>
      </c>
      <c r="AL173">
        <f t="shared" si="51"/>
        <v>1.5806451612903225</v>
      </c>
      <c r="AM173">
        <f t="shared" si="51"/>
        <v>7.1111111111111107</v>
      </c>
      <c r="AO173">
        <f t="shared" si="52"/>
        <v>10.785717496165219</v>
      </c>
      <c r="AP173">
        <v>7.8150000000000004</v>
      </c>
      <c r="AQ173">
        <v>6.2510000000000003</v>
      </c>
      <c r="AR173">
        <f t="shared" si="55"/>
        <v>170</v>
      </c>
      <c r="AS173" t="str">
        <f t="shared" si="53"/>
        <v>dependent</v>
      </c>
      <c r="AT173" t="str">
        <f t="shared" si="54"/>
        <v>dependent</v>
      </c>
    </row>
    <row r="174" spans="1:46" ht="17.399999999999999" x14ac:dyDescent="0.3">
      <c r="A174">
        <v>7.6152304609218402E-2</v>
      </c>
      <c r="B174">
        <v>4.0080160320641302E-2</v>
      </c>
      <c r="C174" t="s">
        <v>251</v>
      </c>
      <c r="D174">
        <v>0.89819639278557095</v>
      </c>
      <c r="E174">
        <v>2.56513026052104E-2</v>
      </c>
      <c r="F174">
        <v>6.1723446893787601E-2</v>
      </c>
      <c r="G174">
        <v>1.44288577154309E-2</v>
      </c>
      <c r="H174">
        <v>1000</v>
      </c>
      <c r="I174">
        <f t="shared" si="38"/>
        <v>76.152304609218405</v>
      </c>
      <c r="J174">
        <f t="shared" si="39"/>
        <v>40.080160320641305</v>
      </c>
      <c r="K174">
        <v>0.89567228643531538</v>
      </c>
      <c r="L174">
        <v>2.8175408955466229E-2</v>
      </c>
      <c r="M174">
        <v>6.424755324404334E-2</v>
      </c>
      <c r="N174">
        <v>1.1904751365175071E-2</v>
      </c>
      <c r="O174">
        <f t="shared" si="41"/>
        <v>896</v>
      </c>
      <c r="P174">
        <f t="shared" si="41"/>
        <v>28</v>
      </c>
      <c r="Q174">
        <f t="shared" si="41"/>
        <v>64</v>
      </c>
      <c r="R174">
        <f t="shared" si="41"/>
        <v>12</v>
      </c>
      <c r="S174">
        <f t="shared" si="42"/>
        <v>898</v>
      </c>
      <c r="T174">
        <f t="shared" si="42"/>
        <v>26</v>
      </c>
      <c r="U174">
        <f t="shared" si="42"/>
        <v>62</v>
      </c>
      <c r="V174">
        <f t="shared" si="42"/>
        <v>14</v>
      </c>
      <c r="W174">
        <f t="shared" si="43"/>
        <v>4.4543429844097994E-3</v>
      </c>
      <c r="X174">
        <f t="shared" si="43"/>
        <v>0.15384615384615385</v>
      </c>
      <c r="Y174">
        <f t="shared" si="43"/>
        <v>6.4516129032258063E-2</v>
      </c>
      <c r="Z174">
        <f t="shared" si="40"/>
        <v>0.2857142857142857</v>
      </c>
      <c r="AA174" s="6">
        <f t="shared" si="44"/>
        <v>0.50853091157710739</v>
      </c>
      <c r="AB174" t="str">
        <f t="shared" si="45"/>
        <v>identical</v>
      </c>
      <c r="AC174" t="str">
        <f t="shared" si="46"/>
        <v>identical</v>
      </c>
      <c r="AD174" s="11"/>
      <c r="AF174">
        <f t="shared" si="47"/>
        <v>887</v>
      </c>
      <c r="AG174">
        <f t="shared" si="48"/>
        <v>37</v>
      </c>
      <c r="AH174">
        <f t="shared" si="49"/>
        <v>73</v>
      </c>
      <c r="AI174">
        <f t="shared" si="50"/>
        <v>3</v>
      </c>
      <c r="AJ174">
        <f t="shared" si="51"/>
        <v>0.13474387527839643</v>
      </c>
      <c r="AK174">
        <f t="shared" si="51"/>
        <v>4.6538461538461542</v>
      </c>
      <c r="AL174">
        <f t="shared" si="51"/>
        <v>1.9516129032258065</v>
      </c>
      <c r="AM174">
        <f t="shared" si="51"/>
        <v>8.6428571428571423</v>
      </c>
      <c r="AO174">
        <f t="shared" si="52"/>
        <v>15.383060075207499</v>
      </c>
      <c r="AP174">
        <v>7.8150000000000004</v>
      </c>
      <c r="AQ174">
        <v>6.2510000000000003</v>
      </c>
      <c r="AR174">
        <f t="shared" si="55"/>
        <v>171</v>
      </c>
      <c r="AS174" t="str">
        <f t="shared" si="53"/>
        <v>dependent</v>
      </c>
      <c r="AT174" t="str">
        <f t="shared" si="54"/>
        <v>dependent</v>
      </c>
    </row>
    <row r="175" spans="1:46" ht="17.399999999999999" x14ac:dyDescent="0.3">
      <c r="A175">
        <v>9.9425808401329696E-2</v>
      </c>
      <c r="B175">
        <v>5.1072831671199803E-2</v>
      </c>
      <c r="C175" t="s">
        <v>252</v>
      </c>
      <c r="D175">
        <v>0.87005137503777596</v>
      </c>
      <c r="E175">
        <v>3.0522816560894499E-2</v>
      </c>
      <c r="F175">
        <v>7.8875793291024496E-2</v>
      </c>
      <c r="G175">
        <v>2.05500151103052E-2</v>
      </c>
      <c r="H175">
        <v>1000</v>
      </c>
      <c r="I175">
        <f t="shared" si="38"/>
        <v>99.425808401329689</v>
      </c>
      <c r="J175">
        <f t="shared" si="39"/>
        <v>51.0728316711998</v>
      </c>
      <c r="K175">
        <v>0.86703531907856912</v>
      </c>
      <c r="L175">
        <v>3.3538872520101133E-2</v>
      </c>
      <c r="M175">
        <v>8.1891849250231019E-2</v>
      </c>
      <c r="N175">
        <v>1.753395915109868E-2</v>
      </c>
      <c r="O175">
        <f t="shared" si="41"/>
        <v>867</v>
      </c>
      <c r="P175">
        <f t="shared" si="41"/>
        <v>34</v>
      </c>
      <c r="Q175">
        <f t="shared" si="41"/>
        <v>82</v>
      </c>
      <c r="R175">
        <f t="shared" si="41"/>
        <v>18</v>
      </c>
      <c r="S175">
        <f t="shared" si="42"/>
        <v>870</v>
      </c>
      <c r="T175">
        <f t="shared" si="42"/>
        <v>31</v>
      </c>
      <c r="U175">
        <f t="shared" si="42"/>
        <v>79</v>
      </c>
      <c r="V175">
        <f t="shared" si="42"/>
        <v>21</v>
      </c>
      <c r="W175">
        <f t="shared" si="43"/>
        <v>1.0344827586206896E-2</v>
      </c>
      <c r="X175">
        <f t="shared" si="43"/>
        <v>0.29032258064516131</v>
      </c>
      <c r="Y175">
        <f t="shared" si="43"/>
        <v>0.11392405063291139</v>
      </c>
      <c r="Z175">
        <f t="shared" si="40"/>
        <v>0.42857142857142855</v>
      </c>
      <c r="AA175" s="6">
        <f t="shared" si="44"/>
        <v>0.84316288743570822</v>
      </c>
      <c r="AB175" t="str">
        <f t="shared" si="45"/>
        <v>identical</v>
      </c>
      <c r="AC175" t="str">
        <f t="shared" si="46"/>
        <v>identical</v>
      </c>
      <c r="AD175" s="11"/>
      <c r="AF175">
        <f t="shared" si="47"/>
        <v>855</v>
      </c>
      <c r="AG175">
        <f t="shared" si="48"/>
        <v>46</v>
      </c>
      <c r="AH175">
        <f t="shared" si="49"/>
        <v>94</v>
      </c>
      <c r="AI175">
        <f t="shared" si="50"/>
        <v>5</v>
      </c>
      <c r="AJ175">
        <f t="shared" si="51"/>
        <v>0.25862068965517243</v>
      </c>
      <c r="AK175">
        <f t="shared" si="51"/>
        <v>7.258064516129032</v>
      </c>
      <c r="AL175">
        <f t="shared" si="51"/>
        <v>2.8481012658227849</v>
      </c>
      <c r="AM175">
        <f t="shared" si="51"/>
        <v>12.19047619047619</v>
      </c>
      <c r="AO175">
        <f t="shared" si="52"/>
        <v>22.55526266208318</v>
      </c>
      <c r="AP175">
        <v>7.8150000000000004</v>
      </c>
      <c r="AQ175">
        <v>6.2510000000000003</v>
      </c>
      <c r="AR175">
        <f t="shared" si="55"/>
        <v>172</v>
      </c>
      <c r="AS175" t="str">
        <f t="shared" si="53"/>
        <v>dependent</v>
      </c>
      <c r="AT175" t="str">
        <f t="shared" si="54"/>
        <v>dependent</v>
      </c>
    </row>
    <row r="176" spans="1:46" ht="17.399999999999999" x14ac:dyDescent="0.3">
      <c r="A176">
        <v>4.3031470777135497E-2</v>
      </c>
      <c r="B176">
        <v>2.63326910725755E-2</v>
      </c>
      <c r="C176" t="s">
        <v>253</v>
      </c>
      <c r="D176">
        <v>0.93770070648683401</v>
      </c>
      <c r="E176">
        <v>1.9267822736030799E-2</v>
      </c>
      <c r="F176">
        <v>3.5966602440590897E-2</v>
      </c>
      <c r="G176">
        <v>7.0648683365446396E-3</v>
      </c>
      <c r="H176">
        <v>1000</v>
      </c>
      <c r="I176">
        <f t="shared" si="38"/>
        <v>43.031470777135496</v>
      </c>
      <c r="J176">
        <f t="shared" si="39"/>
        <v>26.3326910725755</v>
      </c>
      <c r="K176">
        <v>0.93649856946000309</v>
      </c>
      <c r="L176">
        <v>2.046995976286135E-2</v>
      </c>
      <c r="M176">
        <v>3.7168739467421351E-2</v>
      </c>
      <c r="N176">
        <v>5.8627313097141453E-3</v>
      </c>
      <c r="O176">
        <f t="shared" si="41"/>
        <v>936</v>
      </c>
      <c r="P176">
        <f t="shared" si="41"/>
        <v>20</v>
      </c>
      <c r="Q176">
        <f t="shared" si="41"/>
        <v>37</v>
      </c>
      <c r="R176">
        <f t="shared" si="41"/>
        <v>6</v>
      </c>
      <c r="S176">
        <f t="shared" si="42"/>
        <v>938</v>
      </c>
      <c r="T176">
        <f t="shared" si="42"/>
        <v>19</v>
      </c>
      <c r="U176">
        <f t="shared" si="42"/>
        <v>36</v>
      </c>
      <c r="V176">
        <f t="shared" si="42"/>
        <v>7</v>
      </c>
      <c r="W176">
        <f t="shared" si="43"/>
        <v>4.2643923240938165E-3</v>
      </c>
      <c r="X176">
        <f t="shared" si="43"/>
        <v>5.2631578947368418E-2</v>
      </c>
      <c r="Y176">
        <f t="shared" si="43"/>
        <v>2.7777777777777776E-2</v>
      </c>
      <c r="Z176">
        <f t="shared" si="40"/>
        <v>0.14285714285714285</v>
      </c>
      <c r="AA176" s="6">
        <f t="shared" si="44"/>
        <v>0.22753089190638287</v>
      </c>
      <c r="AB176" t="str">
        <f t="shared" si="45"/>
        <v>identical</v>
      </c>
      <c r="AC176" t="str">
        <f t="shared" si="46"/>
        <v>identical</v>
      </c>
      <c r="AD176" s="11"/>
      <c r="AF176">
        <f t="shared" si="47"/>
        <v>932</v>
      </c>
      <c r="AG176">
        <f t="shared" si="48"/>
        <v>25</v>
      </c>
      <c r="AH176">
        <f t="shared" si="49"/>
        <v>42</v>
      </c>
      <c r="AI176">
        <f t="shared" si="50"/>
        <v>1</v>
      </c>
      <c r="AJ176">
        <f t="shared" si="51"/>
        <v>3.8379530916844352E-2</v>
      </c>
      <c r="AK176">
        <f t="shared" si="51"/>
        <v>1.8947368421052631</v>
      </c>
      <c r="AL176">
        <f t="shared" si="51"/>
        <v>1</v>
      </c>
      <c r="AM176">
        <f t="shared" si="51"/>
        <v>5.1428571428571432</v>
      </c>
      <c r="AO176">
        <f t="shared" si="52"/>
        <v>8.0759735158792516</v>
      </c>
      <c r="AP176">
        <v>7.8150000000000004</v>
      </c>
      <c r="AQ176">
        <v>6.2510000000000003</v>
      </c>
      <c r="AR176">
        <f t="shared" si="55"/>
        <v>173</v>
      </c>
      <c r="AS176" t="str">
        <f t="shared" si="53"/>
        <v>dependent</v>
      </c>
      <c r="AT176" t="str">
        <f t="shared" si="54"/>
        <v>dependent</v>
      </c>
    </row>
    <row r="177" spans="1:46" ht="17.399999999999999" x14ac:dyDescent="0.3">
      <c r="A177">
        <v>9.2173350582147498E-2</v>
      </c>
      <c r="B177">
        <v>3.1047865459249702E-2</v>
      </c>
      <c r="C177" t="s">
        <v>254</v>
      </c>
      <c r="D177">
        <v>0.88551099611901696</v>
      </c>
      <c r="E177">
        <v>2.2315653298835701E-2</v>
      </c>
      <c r="F177">
        <v>8.3441138421733493E-2</v>
      </c>
      <c r="G177">
        <v>8.7322121604139699E-3</v>
      </c>
      <c r="H177">
        <v>1000</v>
      </c>
      <c r="I177">
        <f t="shared" si="38"/>
        <v>92.173350582147492</v>
      </c>
      <c r="J177">
        <f t="shared" si="39"/>
        <v>31.047865459249703</v>
      </c>
      <c r="K177">
        <v>0.8876381007346682</v>
      </c>
      <c r="L177">
        <v>2.018854868318426E-2</v>
      </c>
      <c r="M177">
        <v>8.1314033806082056E-2</v>
      </c>
      <c r="N177">
        <v>1.085931677606544E-2</v>
      </c>
      <c r="O177">
        <f t="shared" si="41"/>
        <v>888</v>
      </c>
      <c r="P177">
        <f t="shared" si="41"/>
        <v>20</v>
      </c>
      <c r="Q177">
        <f t="shared" si="41"/>
        <v>81</v>
      </c>
      <c r="R177">
        <f t="shared" si="41"/>
        <v>11</v>
      </c>
      <c r="S177">
        <f t="shared" si="42"/>
        <v>886</v>
      </c>
      <c r="T177">
        <f t="shared" si="42"/>
        <v>22</v>
      </c>
      <c r="U177">
        <f t="shared" si="42"/>
        <v>83</v>
      </c>
      <c r="V177">
        <f t="shared" si="42"/>
        <v>9</v>
      </c>
      <c r="W177">
        <f t="shared" si="43"/>
        <v>4.5146726862302479E-3</v>
      </c>
      <c r="X177">
        <f t="shared" si="43"/>
        <v>0.18181818181818182</v>
      </c>
      <c r="Y177">
        <f t="shared" si="43"/>
        <v>4.8192771084337352E-2</v>
      </c>
      <c r="Z177">
        <f t="shared" si="40"/>
        <v>0.44444444444444442</v>
      </c>
      <c r="AA177" s="6">
        <f t="shared" si="44"/>
        <v>0.67897007003319376</v>
      </c>
      <c r="AB177" t="str">
        <f t="shared" si="45"/>
        <v>identical</v>
      </c>
      <c r="AC177" t="str">
        <f t="shared" si="46"/>
        <v>identical</v>
      </c>
      <c r="AD177" s="11"/>
      <c r="AF177">
        <f t="shared" si="47"/>
        <v>880</v>
      </c>
      <c r="AG177">
        <f t="shared" si="48"/>
        <v>28</v>
      </c>
      <c r="AH177">
        <f t="shared" si="49"/>
        <v>89</v>
      </c>
      <c r="AI177">
        <f t="shared" si="50"/>
        <v>3</v>
      </c>
      <c r="AJ177">
        <f t="shared" si="51"/>
        <v>4.0632054176072234E-2</v>
      </c>
      <c r="AK177">
        <f t="shared" si="51"/>
        <v>1.6363636363636365</v>
      </c>
      <c r="AL177">
        <f t="shared" si="51"/>
        <v>0.43373493975903615</v>
      </c>
      <c r="AM177">
        <f t="shared" si="51"/>
        <v>4</v>
      </c>
      <c r="AO177">
        <f t="shared" si="52"/>
        <v>6.110730630298745</v>
      </c>
      <c r="AP177">
        <v>7.8150000000000004</v>
      </c>
      <c r="AQ177">
        <v>6.2510000000000003</v>
      </c>
      <c r="AR177">
        <f t="shared" si="55"/>
        <v>174</v>
      </c>
      <c r="AS177" t="str">
        <f t="shared" si="53"/>
        <v>independent</v>
      </c>
      <c r="AT177" t="str">
        <f t="shared" si="54"/>
        <v>independent</v>
      </c>
    </row>
    <row r="178" spans="1:46" ht="17.399999999999999" x14ac:dyDescent="0.3">
      <c r="A178">
        <v>3.7304452466907299E-2</v>
      </c>
      <c r="B178">
        <v>3.8507821901323701E-2</v>
      </c>
      <c r="C178" t="s">
        <v>255</v>
      </c>
      <c r="D178">
        <v>0.93140794223826695</v>
      </c>
      <c r="E178">
        <v>3.12876052948255E-2</v>
      </c>
      <c r="F178">
        <v>3.0084235860409099E-2</v>
      </c>
      <c r="G178">
        <v>7.2202166064982004E-3</v>
      </c>
      <c r="H178">
        <v>1000</v>
      </c>
      <c r="I178">
        <f t="shared" si="38"/>
        <v>37.3044524669073</v>
      </c>
      <c r="J178">
        <f t="shared" si="39"/>
        <v>38.507821901323702</v>
      </c>
      <c r="K178">
        <v>0.93150055324439485</v>
      </c>
      <c r="L178">
        <v>3.1194994288697871E-2</v>
      </c>
      <c r="M178">
        <v>2.999162485428147E-2</v>
      </c>
      <c r="N178">
        <v>7.3128276126258286E-3</v>
      </c>
      <c r="O178">
        <f t="shared" si="41"/>
        <v>932</v>
      </c>
      <c r="P178">
        <f t="shared" si="41"/>
        <v>31</v>
      </c>
      <c r="Q178">
        <f t="shared" si="41"/>
        <v>30</v>
      </c>
      <c r="R178">
        <f t="shared" si="41"/>
        <v>7</v>
      </c>
      <c r="S178">
        <f t="shared" si="42"/>
        <v>931</v>
      </c>
      <c r="T178">
        <f t="shared" si="42"/>
        <v>31</v>
      </c>
      <c r="U178">
        <f t="shared" si="42"/>
        <v>30</v>
      </c>
      <c r="V178">
        <f t="shared" si="42"/>
        <v>7</v>
      </c>
      <c r="W178">
        <f t="shared" si="43"/>
        <v>1.0741138560687433E-3</v>
      </c>
      <c r="X178">
        <f t="shared" si="43"/>
        <v>0</v>
      </c>
      <c r="Y178">
        <f t="shared" si="43"/>
        <v>0</v>
      </c>
      <c r="Z178">
        <f t="shared" si="40"/>
        <v>0</v>
      </c>
      <c r="AA178" s="6">
        <f t="shared" si="44"/>
        <v>1.0741138560687433E-3</v>
      </c>
      <c r="AB178" t="str">
        <f t="shared" si="45"/>
        <v>identical</v>
      </c>
      <c r="AC178" t="str">
        <f t="shared" si="46"/>
        <v>identical</v>
      </c>
      <c r="AD178" s="11"/>
      <c r="AF178">
        <f t="shared" si="47"/>
        <v>926</v>
      </c>
      <c r="AG178">
        <f t="shared" si="48"/>
        <v>37</v>
      </c>
      <c r="AH178">
        <f t="shared" si="49"/>
        <v>36</v>
      </c>
      <c r="AI178">
        <f t="shared" si="50"/>
        <v>1</v>
      </c>
      <c r="AJ178">
        <f t="shared" si="51"/>
        <v>2.6852846401718582E-2</v>
      </c>
      <c r="AK178">
        <f t="shared" si="51"/>
        <v>1.1612903225806452</v>
      </c>
      <c r="AL178">
        <f t="shared" si="51"/>
        <v>1.2</v>
      </c>
      <c r="AM178">
        <f t="shared" si="51"/>
        <v>5.1428571428571432</v>
      </c>
      <c r="AO178">
        <f t="shared" si="52"/>
        <v>7.5310003118395068</v>
      </c>
      <c r="AP178">
        <v>7.8150000000000004</v>
      </c>
      <c r="AQ178">
        <v>6.2510000000000003</v>
      </c>
      <c r="AR178">
        <f t="shared" si="55"/>
        <v>175</v>
      </c>
      <c r="AS178" t="str">
        <f t="shared" si="53"/>
        <v>independent</v>
      </c>
      <c r="AT178" t="str">
        <f t="shared" si="54"/>
        <v>dependent</v>
      </c>
    </row>
    <row r="179" spans="1:46" ht="17.399999999999999" x14ac:dyDescent="0.3">
      <c r="A179">
        <v>6.4131245339298995E-2</v>
      </c>
      <c r="B179">
        <v>4.1759880686055198E-2</v>
      </c>
      <c r="C179" t="s">
        <v>256</v>
      </c>
      <c r="D179">
        <v>0.91126025354213303</v>
      </c>
      <c r="E179">
        <v>2.4608501118568198E-2</v>
      </c>
      <c r="F179">
        <v>4.6979865771812103E-2</v>
      </c>
      <c r="G179">
        <v>1.7151379567487E-2</v>
      </c>
      <c r="H179">
        <v>1000</v>
      </c>
      <c r="I179">
        <f t="shared" si="38"/>
        <v>64.131245339298999</v>
      </c>
      <c r="J179">
        <f t="shared" si="39"/>
        <v>41.759880686055197</v>
      </c>
      <c r="K179">
        <v>0.90511352943159773</v>
      </c>
      <c r="L179">
        <v>3.0755225229103209E-2</v>
      </c>
      <c r="M179">
        <v>5.3126589882347003E-2</v>
      </c>
      <c r="N179">
        <v>1.100465545695199E-2</v>
      </c>
      <c r="O179">
        <f t="shared" si="41"/>
        <v>905</v>
      </c>
      <c r="P179">
        <f t="shared" si="41"/>
        <v>31</v>
      </c>
      <c r="Q179">
        <f t="shared" si="41"/>
        <v>53</v>
      </c>
      <c r="R179">
        <f t="shared" si="41"/>
        <v>11</v>
      </c>
      <c r="S179">
        <f t="shared" si="42"/>
        <v>911</v>
      </c>
      <c r="T179">
        <f t="shared" si="42"/>
        <v>25</v>
      </c>
      <c r="U179">
        <f t="shared" si="42"/>
        <v>47</v>
      </c>
      <c r="V179">
        <f t="shared" si="42"/>
        <v>17</v>
      </c>
      <c r="W179">
        <f t="shared" si="43"/>
        <v>3.951701427003293E-2</v>
      </c>
      <c r="X179">
        <f t="shared" si="43"/>
        <v>1.44</v>
      </c>
      <c r="Y179">
        <f t="shared" si="43"/>
        <v>0.76595744680851063</v>
      </c>
      <c r="Z179">
        <f t="shared" si="40"/>
        <v>2.1176470588235294</v>
      </c>
      <c r="AA179" s="6">
        <f t="shared" si="44"/>
        <v>4.363121519902073</v>
      </c>
      <c r="AB179" t="str">
        <f t="shared" si="45"/>
        <v>identical</v>
      </c>
      <c r="AC179" t="str">
        <f t="shared" si="46"/>
        <v>identical</v>
      </c>
      <c r="AD179" s="11"/>
      <c r="AF179">
        <f t="shared" si="47"/>
        <v>897</v>
      </c>
      <c r="AG179">
        <f t="shared" si="48"/>
        <v>39</v>
      </c>
      <c r="AH179">
        <f t="shared" si="49"/>
        <v>61</v>
      </c>
      <c r="AI179">
        <f t="shared" si="50"/>
        <v>3</v>
      </c>
      <c r="AJ179">
        <f t="shared" si="51"/>
        <v>0.21514818880351264</v>
      </c>
      <c r="AK179">
        <f t="shared" si="51"/>
        <v>7.84</v>
      </c>
      <c r="AL179">
        <f t="shared" si="51"/>
        <v>4.1702127659574471</v>
      </c>
      <c r="AM179">
        <f t="shared" si="51"/>
        <v>11.529411764705882</v>
      </c>
      <c r="AO179">
        <f t="shared" si="52"/>
        <v>23.754772719466843</v>
      </c>
      <c r="AP179">
        <v>7.8150000000000004</v>
      </c>
      <c r="AQ179">
        <v>6.2510000000000003</v>
      </c>
      <c r="AR179">
        <f t="shared" si="55"/>
        <v>176</v>
      </c>
      <c r="AS179" t="str">
        <f t="shared" si="53"/>
        <v>dependent</v>
      </c>
      <c r="AT179" t="str">
        <f t="shared" si="54"/>
        <v>dependent</v>
      </c>
    </row>
    <row r="180" spans="1:46" ht="17.399999999999999" x14ac:dyDescent="0.3">
      <c r="A180">
        <v>5.4109765524349401E-2</v>
      </c>
      <c r="B180">
        <v>3.2723524864725601E-2</v>
      </c>
      <c r="C180" t="s">
        <v>257</v>
      </c>
      <c r="D180">
        <v>0.91935068281370802</v>
      </c>
      <c r="E180">
        <v>2.6539551661942801E-2</v>
      </c>
      <c r="F180">
        <v>4.7925792321566602E-2</v>
      </c>
      <c r="G180">
        <v>6.1839732027827903E-3</v>
      </c>
      <c r="H180">
        <v>1000</v>
      </c>
      <c r="I180">
        <f t="shared" si="38"/>
        <v>54.109765524349399</v>
      </c>
      <c r="J180">
        <f t="shared" si="39"/>
        <v>32.723524864725597</v>
      </c>
      <c r="K180">
        <v>0.92121396125311239</v>
      </c>
      <c r="L180">
        <v>2.4676273222538139E-2</v>
      </c>
      <c r="M180">
        <v>4.606251388216194E-2</v>
      </c>
      <c r="N180">
        <v>8.0472516421874595E-3</v>
      </c>
      <c r="O180">
        <f t="shared" si="41"/>
        <v>921</v>
      </c>
      <c r="P180">
        <f t="shared" si="41"/>
        <v>25</v>
      </c>
      <c r="Q180">
        <f t="shared" si="41"/>
        <v>46</v>
      </c>
      <c r="R180">
        <f t="shared" si="41"/>
        <v>8</v>
      </c>
      <c r="S180">
        <f t="shared" si="42"/>
        <v>919</v>
      </c>
      <c r="T180">
        <f t="shared" si="42"/>
        <v>27</v>
      </c>
      <c r="U180">
        <f t="shared" si="42"/>
        <v>48</v>
      </c>
      <c r="V180">
        <f t="shared" si="42"/>
        <v>6</v>
      </c>
      <c r="W180">
        <f t="shared" si="43"/>
        <v>4.3525571273122961E-3</v>
      </c>
      <c r="X180">
        <f t="shared" si="43"/>
        <v>0.14814814814814814</v>
      </c>
      <c r="Y180">
        <f t="shared" si="43"/>
        <v>8.3333333333333329E-2</v>
      </c>
      <c r="Z180">
        <f t="shared" si="40"/>
        <v>0.66666666666666663</v>
      </c>
      <c r="AA180" s="6">
        <f t="shared" si="44"/>
        <v>0.90250070527546034</v>
      </c>
      <c r="AB180" t="str">
        <f t="shared" si="45"/>
        <v>identical</v>
      </c>
      <c r="AC180" t="str">
        <f t="shared" si="46"/>
        <v>identical</v>
      </c>
      <c r="AD180" s="11"/>
      <c r="AF180">
        <f t="shared" si="47"/>
        <v>915</v>
      </c>
      <c r="AG180">
        <f t="shared" si="48"/>
        <v>31</v>
      </c>
      <c r="AH180">
        <f t="shared" si="49"/>
        <v>52</v>
      </c>
      <c r="AI180">
        <f t="shared" si="50"/>
        <v>2</v>
      </c>
      <c r="AJ180">
        <f t="shared" si="51"/>
        <v>1.7410228509249184E-2</v>
      </c>
      <c r="AK180">
        <f t="shared" si="51"/>
        <v>0.59259259259259256</v>
      </c>
      <c r="AL180">
        <f t="shared" si="51"/>
        <v>0.33333333333333331</v>
      </c>
      <c r="AM180">
        <f t="shared" si="51"/>
        <v>2.6666666666666665</v>
      </c>
      <c r="AO180">
        <f t="shared" si="52"/>
        <v>3.6100028211018413</v>
      </c>
      <c r="AP180">
        <v>7.8150000000000004</v>
      </c>
      <c r="AQ180">
        <v>6.2510000000000003</v>
      </c>
      <c r="AR180">
        <f t="shared" si="55"/>
        <v>177</v>
      </c>
      <c r="AS180" t="str">
        <f t="shared" si="53"/>
        <v>independent</v>
      </c>
      <c r="AT180" t="str">
        <f t="shared" si="54"/>
        <v>independent</v>
      </c>
    </row>
    <row r="181" spans="1:46" ht="17.399999999999999" x14ac:dyDescent="0.3">
      <c r="A181">
        <v>4.7982205274864999E-2</v>
      </c>
      <c r="B181">
        <v>3.4636161423577998E-2</v>
      </c>
      <c r="C181" t="s">
        <v>258</v>
      </c>
      <c r="D181">
        <v>0.92437241817604099</v>
      </c>
      <c r="E181">
        <v>2.7645376549094401E-2</v>
      </c>
      <c r="F181">
        <v>4.0991420400381298E-2</v>
      </c>
      <c r="G181">
        <v>6.9907848744836399E-3</v>
      </c>
      <c r="H181">
        <v>1000</v>
      </c>
      <c r="I181">
        <f t="shared" si="38"/>
        <v>47.982205274865002</v>
      </c>
      <c r="J181">
        <f t="shared" si="39"/>
        <v>34.636161423577995</v>
      </c>
      <c r="K181">
        <v>0.92519831348668136</v>
      </c>
      <c r="L181">
        <v>2.6819481238453732E-2</v>
      </c>
      <c r="M181">
        <v>4.0165525089740743E-2</v>
      </c>
      <c r="N181">
        <v>7.8166801851242661E-3</v>
      </c>
      <c r="O181">
        <f t="shared" si="41"/>
        <v>925</v>
      </c>
      <c r="P181">
        <f t="shared" si="41"/>
        <v>27</v>
      </c>
      <c r="Q181">
        <f t="shared" si="41"/>
        <v>40</v>
      </c>
      <c r="R181">
        <f t="shared" si="41"/>
        <v>8</v>
      </c>
      <c r="S181">
        <f t="shared" si="42"/>
        <v>924</v>
      </c>
      <c r="T181">
        <f t="shared" si="42"/>
        <v>28</v>
      </c>
      <c r="U181">
        <f t="shared" si="42"/>
        <v>41</v>
      </c>
      <c r="V181">
        <f t="shared" si="42"/>
        <v>7</v>
      </c>
      <c r="W181">
        <f t="shared" si="43"/>
        <v>1.0822510822510823E-3</v>
      </c>
      <c r="X181">
        <f t="shared" si="43"/>
        <v>3.5714285714285712E-2</v>
      </c>
      <c r="Y181">
        <f t="shared" si="43"/>
        <v>2.4390243902439025E-2</v>
      </c>
      <c r="Z181">
        <f t="shared" si="40"/>
        <v>0.14285714285714285</v>
      </c>
      <c r="AA181" s="6">
        <f t="shared" si="44"/>
        <v>0.20404392355611867</v>
      </c>
      <c r="AB181" t="str">
        <f t="shared" si="45"/>
        <v>identical</v>
      </c>
      <c r="AC181" t="str">
        <f t="shared" si="46"/>
        <v>identical</v>
      </c>
      <c r="AD181" s="11"/>
      <c r="AF181">
        <f t="shared" si="47"/>
        <v>919</v>
      </c>
      <c r="AG181">
        <f t="shared" si="48"/>
        <v>33</v>
      </c>
      <c r="AH181">
        <f t="shared" si="49"/>
        <v>46</v>
      </c>
      <c r="AI181">
        <f t="shared" si="50"/>
        <v>2</v>
      </c>
      <c r="AJ181">
        <f t="shared" si="51"/>
        <v>2.7056277056277056E-2</v>
      </c>
      <c r="AK181">
        <f t="shared" si="51"/>
        <v>0.8928571428571429</v>
      </c>
      <c r="AL181">
        <f t="shared" si="51"/>
        <v>0.6097560975609756</v>
      </c>
      <c r="AM181">
        <f t="shared" si="51"/>
        <v>3.5714285714285716</v>
      </c>
      <c r="AO181">
        <f t="shared" si="52"/>
        <v>5.1010980889029671</v>
      </c>
      <c r="AP181">
        <v>7.8150000000000004</v>
      </c>
      <c r="AQ181">
        <v>6.2510000000000003</v>
      </c>
      <c r="AR181">
        <f t="shared" si="55"/>
        <v>178</v>
      </c>
      <c r="AS181" t="str">
        <f t="shared" si="53"/>
        <v>independent</v>
      </c>
      <c r="AT181" t="str">
        <f t="shared" si="54"/>
        <v>independent</v>
      </c>
    </row>
    <row r="182" spans="1:46" ht="17.399999999999999" x14ac:dyDescent="0.3">
      <c r="A182">
        <v>3.7140575079872201E-2</v>
      </c>
      <c r="B182">
        <v>3.1150159744408899E-2</v>
      </c>
      <c r="C182" t="s">
        <v>259</v>
      </c>
      <c r="D182">
        <v>0.93809904153354595</v>
      </c>
      <c r="E182">
        <v>2.47603833865815E-2</v>
      </c>
      <c r="F182">
        <v>3.0750798722044701E-2</v>
      </c>
      <c r="G182">
        <v>6.3897763578274801E-3</v>
      </c>
      <c r="H182">
        <v>1000</v>
      </c>
      <c r="I182">
        <f t="shared" si="38"/>
        <v>37.1405750798722</v>
      </c>
      <c r="J182">
        <f t="shared" si="39"/>
        <v>31.150159744408899</v>
      </c>
      <c r="K182">
        <v>0.9378527616286646</v>
      </c>
      <c r="L182">
        <v>2.5006663291463119E-2</v>
      </c>
      <c r="M182">
        <v>3.0997078626926421E-2</v>
      </c>
      <c r="N182">
        <v>6.1434964529457833E-3</v>
      </c>
      <c r="O182">
        <f t="shared" si="41"/>
        <v>938</v>
      </c>
      <c r="P182">
        <f t="shared" si="41"/>
        <v>25</v>
      </c>
      <c r="Q182">
        <f t="shared" si="41"/>
        <v>31</v>
      </c>
      <c r="R182">
        <f t="shared" si="41"/>
        <v>6</v>
      </c>
      <c r="S182">
        <f t="shared" si="42"/>
        <v>938</v>
      </c>
      <c r="T182">
        <f t="shared" si="42"/>
        <v>25</v>
      </c>
      <c r="U182">
        <f t="shared" si="42"/>
        <v>31</v>
      </c>
      <c r="V182">
        <f t="shared" si="42"/>
        <v>6</v>
      </c>
      <c r="W182">
        <f t="shared" si="43"/>
        <v>0</v>
      </c>
      <c r="X182">
        <f t="shared" si="43"/>
        <v>0</v>
      </c>
      <c r="Y182">
        <f t="shared" si="43"/>
        <v>0</v>
      </c>
      <c r="Z182">
        <f t="shared" si="40"/>
        <v>0</v>
      </c>
      <c r="AA182" s="6">
        <f t="shared" si="44"/>
        <v>0</v>
      </c>
      <c r="AB182" t="str">
        <f t="shared" si="45"/>
        <v>identical</v>
      </c>
      <c r="AC182" t="str">
        <f t="shared" si="46"/>
        <v>identical</v>
      </c>
      <c r="AD182" s="11"/>
      <c r="AF182">
        <f t="shared" si="47"/>
        <v>933</v>
      </c>
      <c r="AG182">
        <f t="shared" si="48"/>
        <v>30</v>
      </c>
      <c r="AH182">
        <f t="shared" si="49"/>
        <v>36</v>
      </c>
      <c r="AI182">
        <f t="shared" si="50"/>
        <v>1</v>
      </c>
      <c r="AJ182">
        <f t="shared" si="51"/>
        <v>2.6652452025586353E-2</v>
      </c>
      <c r="AK182">
        <f t="shared" si="51"/>
        <v>1</v>
      </c>
      <c r="AL182">
        <f t="shared" si="51"/>
        <v>0.80645161290322576</v>
      </c>
      <c r="AM182">
        <f t="shared" si="51"/>
        <v>4.166666666666667</v>
      </c>
      <c r="AO182">
        <f t="shared" si="52"/>
        <v>5.9997707315954791</v>
      </c>
      <c r="AP182">
        <v>7.8150000000000004</v>
      </c>
      <c r="AQ182">
        <v>6.2510000000000003</v>
      </c>
      <c r="AR182">
        <f t="shared" si="55"/>
        <v>179</v>
      </c>
      <c r="AS182" t="str">
        <f t="shared" si="53"/>
        <v>independent</v>
      </c>
      <c r="AT182" t="str">
        <f t="shared" si="54"/>
        <v>independent</v>
      </c>
    </row>
    <row r="183" spans="1:46" ht="17.399999999999999" x14ac:dyDescent="0.3">
      <c r="A183">
        <v>6.4000000000000001E-2</v>
      </c>
      <c r="B183">
        <v>0.04</v>
      </c>
      <c r="C183" t="s">
        <v>260</v>
      </c>
      <c r="D183">
        <v>0.90694736842105295</v>
      </c>
      <c r="E183">
        <v>2.9052631578947399E-2</v>
      </c>
      <c r="F183">
        <v>5.30526315789474E-2</v>
      </c>
      <c r="G183">
        <v>1.09473684210526E-2</v>
      </c>
      <c r="H183">
        <v>1000</v>
      </c>
      <c r="I183">
        <f t="shared" si="38"/>
        <v>64</v>
      </c>
      <c r="J183">
        <f t="shared" si="39"/>
        <v>40</v>
      </c>
      <c r="K183">
        <v>0.90659845715608833</v>
      </c>
      <c r="L183">
        <v>2.94015428439116E-2</v>
      </c>
      <c r="M183">
        <v>5.3401542843911597E-2</v>
      </c>
      <c r="N183">
        <v>1.05984571560884E-2</v>
      </c>
      <c r="O183">
        <f t="shared" si="41"/>
        <v>907</v>
      </c>
      <c r="P183">
        <f t="shared" si="41"/>
        <v>29</v>
      </c>
      <c r="Q183">
        <f t="shared" si="41"/>
        <v>53</v>
      </c>
      <c r="R183">
        <f t="shared" si="41"/>
        <v>11</v>
      </c>
      <c r="S183">
        <f t="shared" si="42"/>
        <v>907</v>
      </c>
      <c r="T183">
        <f t="shared" si="42"/>
        <v>29</v>
      </c>
      <c r="U183">
        <f t="shared" si="42"/>
        <v>53</v>
      </c>
      <c r="V183">
        <f t="shared" si="42"/>
        <v>11</v>
      </c>
      <c r="W183">
        <f t="shared" si="43"/>
        <v>0</v>
      </c>
      <c r="X183">
        <f t="shared" si="43"/>
        <v>0</v>
      </c>
      <c r="Y183">
        <f t="shared" si="43"/>
        <v>0</v>
      </c>
      <c r="Z183">
        <f t="shared" si="40"/>
        <v>0</v>
      </c>
      <c r="AA183" s="6">
        <f t="shared" si="44"/>
        <v>0</v>
      </c>
      <c r="AB183" t="str">
        <f t="shared" si="45"/>
        <v>identical</v>
      </c>
      <c r="AC183" t="str">
        <f t="shared" si="46"/>
        <v>identical</v>
      </c>
      <c r="AD183" s="11"/>
      <c r="AF183">
        <f t="shared" si="47"/>
        <v>899</v>
      </c>
      <c r="AG183">
        <f t="shared" si="48"/>
        <v>37</v>
      </c>
      <c r="AH183">
        <f t="shared" si="49"/>
        <v>61</v>
      </c>
      <c r="AI183">
        <f t="shared" si="50"/>
        <v>3</v>
      </c>
      <c r="AJ183">
        <f t="shared" si="51"/>
        <v>7.0562293274531424E-2</v>
      </c>
      <c r="AK183">
        <f t="shared" si="51"/>
        <v>2.2068965517241379</v>
      </c>
      <c r="AL183">
        <f t="shared" si="51"/>
        <v>1.2075471698113207</v>
      </c>
      <c r="AM183">
        <f t="shared" si="51"/>
        <v>5.8181818181818183</v>
      </c>
      <c r="AO183">
        <f t="shared" si="52"/>
        <v>9.3031878329918083</v>
      </c>
      <c r="AP183">
        <v>7.8150000000000004</v>
      </c>
      <c r="AQ183">
        <v>6.2510000000000003</v>
      </c>
      <c r="AR183">
        <f t="shared" si="55"/>
        <v>180</v>
      </c>
      <c r="AS183" t="str">
        <f t="shared" si="53"/>
        <v>dependent</v>
      </c>
      <c r="AT183" t="str">
        <f t="shared" si="54"/>
        <v>dependent</v>
      </c>
    </row>
    <row r="184" spans="1:46" ht="17.399999999999999" x14ac:dyDescent="0.3">
      <c r="A184">
        <v>0.107106598984772</v>
      </c>
      <c r="B184">
        <v>4.16243654822335E-2</v>
      </c>
      <c r="C184" t="s">
        <v>261</v>
      </c>
      <c r="D184">
        <v>0.86243654822335003</v>
      </c>
      <c r="E184">
        <v>3.0456852791878201E-2</v>
      </c>
      <c r="F184">
        <v>9.5939086294416207E-2</v>
      </c>
      <c r="G184">
        <v>1.11675126903553E-2</v>
      </c>
      <c r="H184">
        <v>1000</v>
      </c>
      <c r="I184">
        <f t="shared" si="38"/>
        <v>107.10659898477199</v>
      </c>
      <c r="J184">
        <f t="shared" si="39"/>
        <v>41.6243654822335</v>
      </c>
      <c r="K184">
        <v>0.86669305701573729</v>
      </c>
      <c r="L184">
        <v>2.620034399949071E-2</v>
      </c>
      <c r="M184">
        <v>9.1682577502029211E-2</v>
      </c>
      <c r="N184">
        <v>1.542402148274279E-2</v>
      </c>
      <c r="O184">
        <f t="shared" si="41"/>
        <v>867</v>
      </c>
      <c r="P184">
        <f t="shared" si="41"/>
        <v>26</v>
      </c>
      <c r="Q184">
        <f t="shared" si="41"/>
        <v>92</v>
      </c>
      <c r="R184">
        <f t="shared" si="41"/>
        <v>15</v>
      </c>
      <c r="S184">
        <f t="shared" si="42"/>
        <v>862</v>
      </c>
      <c r="T184">
        <f t="shared" si="42"/>
        <v>30</v>
      </c>
      <c r="U184">
        <f t="shared" si="42"/>
        <v>96</v>
      </c>
      <c r="V184">
        <f t="shared" si="42"/>
        <v>11</v>
      </c>
      <c r="W184">
        <f t="shared" si="43"/>
        <v>2.9002320185614848E-2</v>
      </c>
      <c r="X184">
        <f t="shared" si="43"/>
        <v>0.53333333333333333</v>
      </c>
      <c r="Y184">
        <f t="shared" si="43"/>
        <v>0.16666666666666666</v>
      </c>
      <c r="Z184">
        <f t="shared" si="40"/>
        <v>1.4545454545454546</v>
      </c>
      <c r="AA184" s="6">
        <f t="shared" si="44"/>
        <v>2.1835477747310694</v>
      </c>
      <c r="AB184" t="str">
        <f t="shared" si="45"/>
        <v>identical</v>
      </c>
      <c r="AC184" t="str">
        <f t="shared" si="46"/>
        <v>identical</v>
      </c>
      <c r="AD184" s="11"/>
      <c r="AF184">
        <f t="shared" si="47"/>
        <v>856</v>
      </c>
      <c r="AG184">
        <f t="shared" si="48"/>
        <v>37</v>
      </c>
      <c r="AH184">
        <f t="shared" si="49"/>
        <v>103</v>
      </c>
      <c r="AI184">
        <f t="shared" si="50"/>
        <v>4</v>
      </c>
      <c r="AJ184">
        <f t="shared" si="51"/>
        <v>4.1763341067285381E-2</v>
      </c>
      <c r="AK184">
        <f t="shared" si="51"/>
        <v>1.6333333333333333</v>
      </c>
      <c r="AL184">
        <f t="shared" si="51"/>
        <v>0.51041666666666663</v>
      </c>
      <c r="AM184">
        <f t="shared" si="51"/>
        <v>4.4545454545454541</v>
      </c>
      <c r="AO184">
        <f t="shared" si="52"/>
        <v>6.6400587956127399</v>
      </c>
      <c r="AP184">
        <v>7.8150000000000004</v>
      </c>
      <c r="AQ184">
        <v>6.2510000000000003</v>
      </c>
      <c r="AR184">
        <f t="shared" si="55"/>
        <v>181</v>
      </c>
      <c r="AS184" t="str">
        <f t="shared" si="53"/>
        <v>independent</v>
      </c>
      <c r="AT184" t="str">
        <f t="shared" si="54"/>
        <v>dependent</v>
      </c>
    </row>
    <row r="185" spans="1:46" ht="17.399999999999999" x14ac:dyDescent="0.3">
      <c r="A185">
        <v>3.16606929510155E-2</v>
      </c>
      <c r="B185">
        <v>2.9868578255674998E-2</v>
      </c>
      <c r="C185" t="s">
        <v>262</v>
      </c>
      <c r="D185">
        <v>0.94384707287933101</v>
      </c>
      <c r="E185">
        <v>2.4492234169653501E-2</v>
      </c>
      <c r="F185">
        <v>2.6284348864993999E-2</v>
      </c>
      <c r="G185">
        <v>5.3763440860215101E-3</v>
      </c>
      <c r="H185">
        <v>1000</v>
      </c>
      <c r="I185">
        <f t="shared" si="38"/>
        <v>31.660692951015498</v>
      </c>
      <c r="J185">
        <f t="shared" si="39"/>
        <v>29.868578255674997</v>
      </c>
      <c r="K185">
        <v>0.94385027164392099</v>
      </c>
      <c r="L185">
        <v>2.4489035405063551E-2</v>
      </c>
      <c r="M185">
        <v>2.6281150100404049E-2</v>
      </c>
      <c r="N185">
        <v>5.3795428506114469E-3</v>
      </c>
      <c r="O185">
        <f t="shared" si="41"/>
        <v>944</v>
      </c>
      <c r="P185">
        <f t="shared" si="41"/>
        <v>24</v>
      </c>
      <c r="Q185">
        <f t="shared" si="41"/>
        <v>26</v>
      </c>
      <c r="R185">
        <f t="shared" si="41"/>
        <v>5</v>
      </c>
      <c r="S185">
        <f t="shared" si="42"/>
        <v>944</v>
      </c>
      <c r="T185">
        <f t="shared" si="42"/>
        <v>24</v>
      </c>
      <c r="U185">
        <f t="shared" si="42"/>
        <v>26</v>
      </c>
      <c r="V185">
        <f t="shared" si="42"/>
        <v>5</v>
      </c>
      <c r="W185">
        <f t="shared" si="43"/>
        <v>0</v>
      </c>
      <c r="X185">
        <f t="shared" si="43"/>
        <v>0</v>
      </c>
      <c r="Y185">
        <f t="shared" si="43"/>
        <v>0</v>
      </c>
      <c r="Z185">
        <f t="shared" si="40"/>
        <v>0</v>
      </c>
      <c r="AA185" s="6">
        <f t="shared" si="44"/>
        <v>0</v>
      </c>
      <c r="AB185" t="str">
        <f t="shared" si="45"/>
        <v>identical</v>
      </c>
      <c r="AC185" t="str">
        <f t="shared" si="46"/>
        <v>identical</v>
      </c>
      <c r="AD185" s="11"/>
      <c r="AF185">
        <f t="shared" si="47"/>
        <v>939</v>
      </c>
      <c r="AG185">
        <f t="shared" si="48"/>
        <v>29</v>
      </c>
      <c r="AH185">
        <f t="shared" si="49"/>
        <v>31</v>
      </c>
      <c r="AI185">
        <f t="shared" si="50"/>
        <v>1</v>
      </c>
      <c r="AJ185">
        <f t="shared" si="51"/>
        <v>2.6483050847457626E-2</v>
      </c>
      <c r="AK185">
        <f t="shared" si="51"/>
        <v>1.0416666666666667</v>
      </c>
      <c r="AL185">
        <f t="shared" si="51"/>
        <v>0.96153846153846156</v>
      </c>
      <c r="AM185">
        <f t="shared" si="51"/>
        <v>3.2</v>
      </c>
      <c r="AO185">
        <f t="shared" si="52"/>
        <v>5.2296881790525855</v>
      </c>
      <c r="AP185">
        <v>7.8150000000000004</v>
      </c>
      <c r="AQ185">
        <v>6.2510000000000003</v>
      </c>
      <c r="AR185">
        <f t="shared" si="55"/>
        <v>182</v>
      </c>
      <c r="AS185" t="str">
        <f t="shared" si="53"/>
        <v>independent</v>
      </c>
      <c r="AT185" t="str">
        <f t="shared" si="54"/>
        <v>independent</v>
      </c>
    </row>
    <row r="186" spans="1:46" ht="17.399999999999999" x14ac:dyDescent="0.3">
      <c r="A186">
        <v>3.7321624588364397E-2</v>
      </c>
      <c r="B186">
        <v>4.3907793633369899E-2</v>
      </c>
      <c r="C186" t="s">
        <v>263</v>
      </c>
      <c r="D186">
        <v>0.92645444566410495</v>
      </c>
      <c r="E186">
        <v>3.6223929747530199E-2</v>
      </c>
      <c r="F186">
        <v>2.9637760702524701E-2</v>
      </c>
      <c r="G186">
        <v>7.6838638858397401E-3</v>
      </c>
      <c r="H186">
        <v>1000</v>
      </c>
      <c r="I186">
        <f t="shared" si="38"/>
        <v>37.321624588364394</v>
      </c>
      <c r="J186">
        <f t="shared" si="39"/>
        <v>43.907793633369899</v>
      </c>
      <c r="K186">
        <v>0.92691233089453529</v>
      </c>
      <c r="L186">
        <v>3.5766044517100297E-2</v>
      </c>
      <c r="M186">
        <v>2.9179875472094791E-2</v>
      </c>
      <c r="N186">
        <v>8.1417491162696001E-3</v>
      </c>
      <c r="O186">
        <f t="shared" si="41"/>
        <v>927</v>
      </c>
      <c r="P186">
        <f t="shared" si="41"/>
        <v>36</v>
      </c>
      <c r="Q186">
        <f t="shared" si="41"/>
        <v>29</v>
      </c>
      <c r="R186">
        <f t="shared" si="41"/>
        <v>8</v>
      </c>
      <c r="S186">
        <f t="shared" si="42"/>
        <v>926</v>
      </c>
      <c r="T186">
        <f t="shared" si="42"/>
        <v>36</v>
      </c>
      <c r="U186">
        <f t="shared" si="42"/>
        <v>30</v>
      </c>
      <c r="V186">
        <f t="shared" si="42"/>
        <v>8</v>
      </c>
      <c r="W186">
        <f t="shared" si="43"/>
        <v>1.0799136069114472E-3</v>
      </c>
      <c r="X186">
        <f t="shared" si="43"/>
        <v>0</v>
      </c>
      <c r="Y186">
        <f t="shared" si="43"/>
        <v>3.3333333333333333E-2</v>
      </c>
      <c r="Z186">
        <f t="shared" si="40"/>
        <v>0</v>
      </c>
      <c r="AA186" s="6">
        <f t="shared" si="44"/>
        <v>3.4413246940244779E-2</v>
      </c>
      <c r="AB186" t="str">
        <f t="shared" si="45"/>
        <v>identical</v>
      </c>
      <c r="AC186" t="str">
        <f t="shared" si="46"/>
        <v>identical</v>
      </c>
      <c r="AD186" s="11"/>
      <c r="AF186">
        <f t="shared" si="47"/>
        <v>920</v>
      </c>
      <c r="AG186">
        <f t="shared" si="48"/>
        <v>42</v>
      </c>
      <c r="AH186">
        <f t="shared" si="49"/>
        <v>36</v>
      </c>
      <c r="AI186">
        <f t="shared" si="50"/>
        <v>2</v>
      </c>
      <c r="AJ186">
        <f t="shared" si="51"/>
        <v>3.8876889848812095E-2</v>
      </c>
      <c r="AK186">
        <f t="shared" si="51"/>
        <v>1</v>
      </c>
      <c r="AL186">
        <f t="shared" si="51"/>
        <v>1.2</v>
      </c>
      <c r="AM186">
        <f t="shared" si="51"/>
        <v>4.5</v>
      </c>
      <c r="AO186">
        <f t="shared" si="52"/>
        <v>6.7388768898488118</v>
      </c>
      <c r="AP186">
        <v>7.8150000000000004</v>
      </c>
      <c r="AQ186">
        <v>6.2510000000000003</v>
      </c>
      <c r="AR186">
        <f t="shared" si="55"/>
        <v>183</v>
      </c>
      <c r="AS186" t="str">
        <f t="shared" si="53"/>
        <v>independent</v>
      </c>
      <c r="AT186" t="str">
        <f t="shared" si="54"/>
        <v>dependent</v>
      </c>
    </row>
    <row r="187" spans="1:46" ht="17.399999999999999" x14ac:dyDescent="0.3">
      <c r="A187">
        <v>6.6002490660024907E-2</v>
      </c>
      <c r="B187">
        <v>3.1963470319634701E-2</v>
      </c>
      <c r="C187" t="s">
        <v>264</v>
      </c>
      <c r="D187">
        <v>0.90950601909506001</v>
      </c>
      <c r="E187">
        <v>2.4491490244914899E-2</v>
      </c>
      <c r="F187">
        <v>5.8530510585305097E-2</v>
      </c>
      <c r="G187">
        <v>7.4719800747198003E-3</v>
      </c>
      <c r="H187">
        <v>1000</v>
      </c>
      <c r="I187">
        <f t="shared" si="38"/>
        <v>66.002490660024904</v>
      </c>
      <c r="J187">
        <f t="shared" si="39"/>
        <v>31.963470319634702</v>
      </c>
      <c r="K187">
        <v>0.91099091147895095</v>
      </c>
      <c r="L187">
        <v>2.300659786102403E-2</v>
      </c>
      <c r="M187">
        <v>5.7045618201414232E-2</v>
      </c>
      <c r="N187">
        <v>8.9568724586106731E-3</v>
      </c>
      <c r="O187">
        <f t="shared" si="41"/>
        <v>911</v>
      </c>
      <c r="P187">
        <f t="shared" si="41"/>
        <v>23</v>
      </c>
      <c r="Q187">
        <f t="shared" si="41"/>
        <v>57</v>
      </c>
      <c r="R187">
        <f t="shared" si="41"/>
        <v>9</v>
      </c>
      <c r="S187">
        <f t="shared" si="42"/>
        <v>910</v>
      </c>
      <c r="T187">
        <f t="shared" si="42"/>
        <v>24</v>
      </c>
      <c r="U187">
        <f t="shared" si="42"/>
        <v>59</v>
      </c>
      <c r="V187">
        <f t="shared" si="42"/>
        <v>7</v>
      </c>
      <c r="W187">
        <f t="shared" si="43"/>
        <v>1.0989010989010989E-3</v>
      </c>
      <c r="X187">
        <f t="shared" si="43"/>
        <v>4.1666666666666664E-2</v>
      </c>
      <c r="Y187">
        <f t="shared" si="43"/>
        <v>6.7796610169491525E-2</v>
      </c>
      <c r="Z187">
        <f t="shared" si="40"/>
        <v>0.5714285714285714</v>
      </c>
      <c r="AA187" s="6">
        <f t="shared" si="44"/>
        <v>0.68199074936363069</v>
      </c>
      <c r="AB187" t="str">
        <f t="shared" si="45"/>
        <v>identical</v>
      </c>
      <c r="AC187" t="str">
        <f t="shared" si="46"/>
        <v>identical</v>
      </c>
      <c r="AD187" s="11"/>
      <c r="AF187">
        <f t="shared" si="47"/>
        <v>904</v>
      </c>
      <c r="AG187">
        <f t="shared" si="48"/>
        <v>30</v>
      </c>
      <c r="AH187">
        <f t="shared" si="49"/>
        <v>64</v>
      </c>
      <c r="AI187">
        <f t="shared" si="50"/>
        <v>2</v>
      </c>
      <c r="AJ187">
        <f t="shared" si="51"/>
        <v>3.9560439560439559E-2</v>
      </c>
      <c r="AK187">
        <f t="shared" si="51"/>
        <v>1.5</v>
      </c>
      <c r="AL187">
        <f t="shared" si="51"/>
        <v>0.42372881355932202</v>
      </c>
      <c r="AM187">
        <f t="shared" si="51"/>
        <v>3.5714285714285716</v>
      </c>
      <c r="AO187">
        <f t="shared" si="52"/>
        <v>5.5347178245483333</v>
      </c>
      <c r="AP187">
        <v>7.8150000000000004</v>
      </c>
      <c r="AQ187">
        <v>6.2510000000000003</v>
      </c>
      <c r="AR187">
        <f t="shared" si="55"/>
        <v>184</v>
      </c>
      <c r="AS187" t="str">
        <f t="shared" si="53"/>
        <v>independent</v>
      </c>
      <c r="AT187" t="str">
        <f t="shared" si="54"/>
        <v>independent</v>
      </c>
    </row>
    <row r="188" spans="1:46" ht="17.399999999999999" x14ac:dyDescent="0.3">
      <c r="A188">
        <v>4.4094488188976398E-2</v>
      </c>
      <c r="B188">
        <v>3.7795275590551201E-2</v>
      </c>
      <c r="C188" t="s">
        <v>265</v>
      </c>
      <c r="D188">
        <v>0.92755905511810999</v>
      </c>
      <c r="E188">
        <v>2.8346456692913399E-2</v>
      </c>
      <c r="F188">
        <v>3.4645669291338603E-2</v>
      </c>
      <c r="G188">
        <v>9.4488188976378003E-3</v>
      </c>
      <c r="H188">
        <v>1000</v>
      </c>
      <c r="I188">
        <f t="shared" si="38"/>
        <v>44.094488188976399</v>
      </c>
      <c r="J188">
        <f t="shared" si="39"/>
        <v>37.795275590551199</v>
      </c>
      <c r="K188">
        <v>0.92608464416878777</v>
      </c>
      <c r="L188">
        <v>2.9820867642235831E-2</v>
      </c>
      <c r="M188">
        <v>3.6120080240661032E-2</v>
      </c>
      <c r="N188">
        <v>7.9744079483153648E-3</v>
      </c>
      <c r="O188">
        <f t="shared" si="41"/>
        <v>926</v>
      </c>
      <c r="P188">
        <f t="shared" si="41"/>
        <v>30</v>
      </c>
      <c r="Q188">
        <f t="shared" si="41"/>
        <v>36</v>
      </c>
      <c r="R188">
        <f t="shared" si="41"/>
        <v>8</v>
      </c>
      <c r="S188">
        <f t="shared" si="42"/>
        <v>928</v>
      </c>
      <c r="T188">
        <f t="shared" si="42"/>
        <v>28</v>
      </c>
      <c r="U188">
        <f t="shared" si="42"/>
        <v>35</v>
      </c>
      <c r="V188">
        <f t="shared" si="42"/>
        <v>9</v>
      </c>
      <c r="W188">
        <f t="shared" si="43"/>
        <v>4.3103448275862068E-3</v>
      </c>
      <c r="X188">
        <f t="shared" si="43"/>
        <v>0.14285714285714285</v>
      </c>
      <c r="Y188">
        <f t="shared" si="43"/>
        <v>2.8571428571428571E-2</v>
      </c>
      <c r="Z188">
        <f t="shared" si="40"/>
        <v>0.1111111111111111</v>
      </c>
      <c r="AA188" s="6">
        <f t="shared" si="44"/>
        <v>0.28685002736726872</v>
      </c>
      <c r="AB188" t="str">
        <f t="shared" si="45"/>
        <v>identical</v>
      </c>
      <c r="AC188" t="str">
        <f t="shared" si="46"/>
        <v>identical</v>
      </c>
      <c r="AD188" s="11"/>
      <c r="AF188">
        <f t="shared" si="47"/>
        <v>920</v>
      </c>
      <c r="AG188">
        <f t="shared" si="48"/>
        <v>36</v>
      </c>
      <c r="AH188">
        <f t="shared" si="49"/>
        <v>42</v>
      </c>
      <c r="AI188">
        <f t="shared" si="50"/>
        <v>2</v>
      </c>
      <c r="AJ188">
        <f t="shared" si="51"/>
        <v>6.8965517241379309E-2</v>
      </c>
      <c r="AK188">
        <f t="shared" si="51"/>
        <v>2.2857142857142856</v>
      </c>
      <c r="AL188">
        <f t="shared" si="51"/>
        <v>1.4</v>
      </c>
      <c r="AM188">
        <f t="shared" si="51"/>
        <v>5.4444444444444446</v>
      </c>
      <c r="AO188">
        <f t="shared" si="52"/>
        <v>9.1991242474001105</v>
      </c>
      <c r="AP188">
        <v>7.8150000000000004</v>
      </c>
      <c r="AQ188">
        <v>6.2510000000000003</v>
      </c>
      <c r="AR188">
        <f t="shared" si="55"/>
        <v>185</v>
      </c>
      <c r="AS188" t="str">
        <f t="shared" si="53"/>
        <v>dependent</v>
      </c>
      <c r="AT188" t="str">
        <f t="shared" si="54"/>
        <v>dependent</v>
      </c>
    </row>
    <row r="189" spans="1:46" ht="17.399999999999999" x14ac:dyDescent="0.3">
      <c r="A189">
        <v>0.223382045929019</v>
      </c>
      <c r="B189">
        <v>4.8016701461377903E-2</v>
      </c>
      <c r="C189" t="s">
        <v>266</v>
      </c>
      <c r="D189">
        <v>0.75574112734864296</v>
      </c>
      <c r="E189">
        <v>2.0876826722338201E-2</v>
      </c>
      <c r="F189">
        <v>0.196242171189979</v>
      </c>
      <c r="G189">
        <v>2.7139874739039699E-2</v>
      </c>
      <c r="H189">
        <v>1000</v>
      </c>
      <c r="I189">
        <f t="shared" si="38"/>
        <v>223.382045929019</v>
      </c>
      <c r="J189">
        <f t="shared" si="39"/>
        <v>48.016701461377906</v>
      </c>
      <c r="K189">
        <v>0.75678080986903506</v>
      </c>
      <c r="L189">
        <v>1.983714420194594E-2</v>
      </c>
      <c r="M189">
        <v>0.195202488669587</v>
      </c>
      <c r="N189">
        <v>2.817955725943197E-2</v>
      </c>
      <c r="O189">
        <f t="shared" si="41"/>
        <v>757</v>
      </c>
      <c r="P189">
        <f t="shared" si="41"/>
        <v>20</v>
      </c>
      <c r="Q189">
        <f t="shared" si="41"/>
        <v>195</v>
      </c>
      <c r="R189">
        <f t="shared" si="41"/>
        <v>28</v>
      </c>
      <c r="S189">
        <f t="shared" si="42"/>
        <v>756</v>
      </c>
      <c r="T189">
        <f t="shared" si="42"/>
        <v>21</v>
      </c>
      <c r="U189">
        <f t="shared" si="42"/>
        <v>196</v>
      </c>
      <c r="V189">
        <f t="shared" si="42"/>
        <v>27</v>
      </c>
      <c r="W189">
        <f t="shared" si="43"/>
        <v>1.3227513227513227E-3</v>
      </c>
      <c r="X189">
        <f t="shared" si="43"/>
        <v>4.7619047619047616E-2</v>
      </c>
      <c r="Y189">
        <f t="shared" si="43"/>
        <v>5.1020408163265302E-3</v>
      </c>
      <c r="Z189">
        <f t="shared" si="40"/>
        <v>3.7037037037037035E-2</v>
      </c>
      <c r="AA189" s="6">
        <f t="shared" si="44"/>
        <v>9.1080876795162496E-2</v>
      </c>
      <c r="AB189" t="str">
        <f t="shared" si="45"/>
        <v>identical</v>
      </c>
      <c r="AC189" t="str">
        <f t="shared" si="46"/>
        <v>identical</v>
      </c>
      <c r="AD189" s="11"/>
      <c r="AF189">
        <f t="shared" si="47"/>
        <v>739</v>
      </c>
      <c r="AG189">
        <f t="shared" si="48"/>
        <v>37</v>
      </c>
      <c r="AH189">
        <f t="shared" si="49"/>
        <v>213</v>
      </c>
      <c r="AI189">
        <f t="shared" si="50"/>
        <v>11</v>
      </c>
      <c r="AJ189">
        <f t="shared" si="51"/>
        <v>0.38227513227513227</v>
      </c>
      <c r="AK189">
        <f t="shared" si="51"/>
        <v>12.19047619047619</v>
      </c>
      <c r="AL189">
        <f t="shared" si="51"/>
        <v>1.4744897959183674</v>
      </c>
      <c r="AM189">
        <f t="shared" si="51"/>
        <v>9.481481481481481</v>
      </c>
      <c r="AO189">
        <f t="shared" si="52"/>
        <v>23.52872260015117</v>
      </c>
      <c r="AP189">
        <v>7.8150000000000004</v>
      </c>
      <c r="AQ189">
        <v>6.2510000000000003</v>
      </c>
      <c r="AR189">
        <f t="shared" si="55"/>
        <v>186</v>
      </c>
      <c r="AS189" t="str">
        <f t="shared" si="53"/>
        <v>dependent</v>
      </c>
      <c r="AT189" t="str">
        <f t="shared" si="54"/>
        <v>dependent</v>
      </c>
    </row>
    <row r="190" spans="1:46" ht="17.399999999999999" x14ac:dyDescent="0.3">
      <c r="A190">
        <v>0.108597285067873</v>
      </c>
      <c r="B190">
        <v>4.0723981900452497E-2</v>
      </c>
      <c r="C190" t="s">
        <v>267</v>
      </c>
      <c r="D190">
        <v>0.87028657616892902</v>
      </c>
      <c r="E190">
        <v>2.1116138763197598E-2</v>
      </c>
      <c r="F190">
        <v>8.8989441930618404E-2</v>
      </c>
      <c r="G190">
        <v>1.9607843137254902E-2</v>
      </c>
      <c r="H190">
        <v>1000</v>
      </c>
      <c r="I190">
        <f t="shared" si="38"/>
        <v>108.597285067873</v>
      </c>
      <c r="J190">
        <f t="shared" si="39"/>
        <v>40.723981900452493</v>
      </c>
      <c r="K190">
        <v>0.86595016097107935</v>
      </c>
      <c r="L190">
        <v>2.5452553961047619E-2</v>
      </c>
      <c r="M190">
        <v>9.3325857128468123E-2</v>
      </c>
      <c r="N190">
        <v>1.5271427939404879E-2</v>
      </c>
      <c r="O190">
        <f t="shared" si="41"/>
        <v>866</v>
      </c>
      <c r="P190">
        <f t="shared" si="41"/>
        <v>25</v>
      </c>
      <c r="Q190">
        <f t="shared" si="41"/>
        <v>93</v>
      </c>
      <c r="R190">
        <f t="shared" si="41"/>
        <v>15</v>
      </c>
      <c r="S190">
        <f t="shared" si="42"/>
        <v>870</v>
      </c>
      <c r="T190">
        <f t="shared" si="42"/>
        <v>21</v>
      </c>
      <c r="U190">
        <f t="shared" si="42"/>
        <v>89</v>
      </c>
      <c r="V190">
        <f t="shared" si="42"/>
        <v>20</v>
      </c>
      <c r="W190">
        <f t="shared" si="43"/>
        <v>1.8390804597701149E-2</v>
      </c>
      <c r="X190">
        <f t="shared" si="43"/>
        <v>0.76190476190476186</v>
      </c>
      <c r="Y190">
        <f t="shared" si="43"/>
        <v>0.1797752808988764</v>
      </c>
      <c r="Z190">
        <f t="shared" si="40"/>
        <v>1.25</v>
      </c>
      <c r="AA190" s="6">
        <f t="shared" si="44"/>
        <v>2.2100708474013393</v>
      </c>
      <c r="AB190" t="str">
        <f t="shared" si="45"/>
        <v>identical</v>
      </c>
      <c r="AC190" t="str">
        <f t="shared" si="46"/>
        <v>identical</v>
      </c>
      <c r="AD190" s="11"/>
      <c r="AF190">
        <f t="shared" si="47"/>
        <v>855</v>
      </c>
      <c r="AG190">
        <f t="shared" si="48"/>
        <v>36</v>
      </c>
      <c r="AH190">
        <f t="shared" si="49"/>
        <v>104</v>
      </c>
      <c r="AI190">
        <f t="shared" si="50"/>
        <v>4</v>
      </c>
      <c r="AJ190">
        <f t="shared" si="51"/>
        <v>0.25862068965517243</v>
      </c>
      <c r="AK190">
        <f t="shared" si="51"/>
        <v>10.714285714285714</v>
      </c>
      <c r="AL190">
        <f t="shared" si="51"/>
        <v>2.5280898876404496</v>
      </c>
      <c r="AM190">
        <f t="shared" si="51"/>
        <v>12.8</v>
      </c>
      <c r="AO190">
        <f t="shared" si="52"/>
        <v>26.300996291581335</v>
      </c>
      <c r="AP190">
        <v>7.8150000000000004</v>
      </c>
      <c r="AQ190">
        <v>6.2510000000000003</v>
      </c>
      <c r="AR190">
        <f t="shared" si="55"/>
        <v>187</v>
      </c>
      <c r="AS190" t="str">
        <f t="shared" si="53"/>
        <v>dependent</v>
      </c>
      <c r="AT190" t="str">
        <f t="shared" si="54"/>
        <v>dependent</v>
      </c>
    </row>
    <row r="191" spans="1:46" ht="17.399999999999999" x14ac:dyDescent="0.3">
      <c r="A191">
        <v>0.124852767962309</v>
      </c>
      <c r="B191">
        <v>3.5335689045936397E-2</v>
      </c>
      <c r="C191" t="s">
        <v>268</v>
      </c>
      <c r="D191">
        <v>0.85394581861012997</v>
      </c>
      <c r="E191">
        <v>2.1201413427561801E-2</v>
      </c>
      <c r="F191">
        <v>0.11071849234393399</v>
      </c>
      <c r="G191">
        <v>1.41342756183746E-2</v>
      </c>
      <c r="H191">
        <v>1000</v>
      </c>
      <c r="I191">
        <f t="shared" si="38"/>
        <v>124.852767962309</v>
      </c>
      <c r="J191">
        <f t="shared" si="39"/>
        <v>35.335689045936398</v>
      </c>
      <c r="K191">
        <v>0.85462855302432472</v>
      </c>
      <c r="L191">
        <v>2.0518679013366192E-2</v>
      </c>
      <c r="M191">
        <v>0.1100357579297388</v>
      </c>
      <c r="N191">
        <v>1.4817010032570211E-2</v>
      </c>
      <c r="O191">
        <f t="shared" si="41"/>
        <v>855</v>
      </c>
      <c r="P191">
        <f t="shared" si="41"/>
        <v>21</v>
      </c>
      <c r="Q191">
        <f t="shared" si="41"/>
        <v>110</v>
      </c>
      <c r="R191">
        <f t="shared" si="41"/>
        <v>15</v>
      </c>
      <c r="S191">
        <f t="shared" si="42"/>
        <v>854</v>
      </c>
      <c r="T191">
        <f t="shared" si="42"/>
        <v>21</v>
      </c>
      <c r="U191">
        <f t="shared" si="42"/>
        <v>111</v>
      </c>
      <c r="V191">
        <f t="shared" si="42"/>
        <v>14</v>
      </c>
      <c r="W191">
        <f t="shared" si="43"/>
        <v>1.17096018735363E-3</v>
      </c>
      <c r="X191">
        <f t="shared" si="43"/>
        <v>0</v>
      </c>
      <c r="Y191">
        <f t="shared" si="43"/>
        <v>9.0090090090090089E-3</v>
      </c>
      <c r="Z191">
        <f t="shared" si="40"/>
        <v>7.1428571428571425E-2</v>
      </c>
      <c r="AA191" s="6">
        <f t="shared" si="44"/>
        <v>8.1608540624934056E-2</v>
      </c>
      <c r="AB191" t="str">
        <f t="shared" si="45"/>
        <v>identical</v>
      </c>
      <c r="AC191" t="str">
        <f t="shared" si="46"/>
        <v>identical</v>
      </c>
      <c r="AD191" s="11"/>
      <c r="AF191">
        <f t="shared" si="47"/>
        <v>844</v>
      </c>
      <c r="AG191">
        <f t="shared" si="48"/>
        <v>31</v>
      </c>
      <c r="AH191">
        <f t="shared" si="49"/>
        <v>120</v>
      </c>
      <c r="AI191">
        <f t="shared" si="50"/>
        <v>4</v>
      </c>
      <c r="AJ191">
        <f t="shared" si="51"/>
        <v>0.117096018735363</v>
      </c>
      <c r="AK191">
        <f t="shared" si="51"/>
        <v>4.7619047619047619</v>
      </c>
      <c r="AL191">
        <f t="shared" si="51"/>
        <v>0.72972972972972971</v>
      </c>
      <c r="AM191">
        <f t="shared" si="51"/>
        <v>7.1428571428571432</v>
      </c>
      <c r="AO191">
        <f t="shared" si="52"/>
        <v>12.751587653226998</v>
      </c>
      <c r="AP191">
        <v>7.8150000000000004</v>
      </c>
      <c r="AQ191">
        <v>6.2510000000000003</v>
      </c>
      <c r="AR191">
        <f t="shared" si="55"/>
        <v>188</v>
      </c>
      <c r="AS191" t="str">
        <f t="shared" si="53"/>
        <v>dependent</v>
      </c>
      <c r="AT191" t="str">
        <f t="shared" si="54"/>
        <v>dependent</v>
      </c>
    </row>
    <row r="192" spans="1:46" ht="17.399999999999999" x14ac:dyDescent="0.3">
      <c r="A192">
        <v>6.941431670282E-2</v>
      </c>
      <c r="B192">
        <v>2.6753434562545201E-2</v>
      </c>
      <c r="C192" t="s">
        <v>269</v>
      </c>
      <c r="D192">
        <v>0.91178597252350002</v>
      </c>
      <c r="E192">
        <v>1.8799710773680402E-2</v>
      </c>
      <c r="F192">
        <v>6.1460592913955198E-2</v>
      </c>
      <c r="G192">
        <v>7.9537237888647905E-3</v>
      </c>
      <c r="H192">
        <v>1000</v>
      </c>
      <c r="I192">
        <f t="shared" si="38"/>
        <v>69.414316702820003</v>
      </c>
      <c r="J192">
        <f t="shared" si="39"/>
        <v>26.753434562545202</v>
      </c>
      <c r="K192">
        <v>0.91180826728430198</v>
      </c>
      <c r="L192">
        <v>1.8777416012877999E-2</v>
      </c>
      <c r="M192">
        <v>6.1438298153152798E-2</v>
      </c>
      <c r="N192">
        <v>7.976018549667202E-3</v>
      </c>
      <c r="O192">
        <f t="shared" si="41"/>
        <v>912</v>
      </c>
      <c r="P192">
        <f t="shared" si="41"/>
        <v>19</v>
      </c>
      <c r="Q192">
        <f t="shared" si="41"/>
        <v>61</v>
      </c>
      <c r="R192">
        <f t="shared" si="41"/>
        <v>8</v>
      </c>
      <c r="S192">
        <f t="shared" si="42"/>
        <v>912</v>
      </c>
      <c r="T192">
        <f t="shared" si="42"/>
        <v>19</v>
      </c>
      <c r="U192">
        <f t="shared" si="42"/>
        <v>61</v>
      </c>
      <c r="V192">
        <f t="shared" si="42"/>
        <v>8</v>
      </c>
      <c r="W192">
        <f t="shared" si="43"/>
        <v>0</v>
      </c>
      <c r="X192">
        <f t="shared" si="43"/>
        <v>0</v>
      </c>
      <c r="Y192">
        <f t="shared" si="43"/>
        <v>0</v>
      </c>
      <c r="Z192">
        <f t="shared" si="40"/>
        <v>0</v>
      </c>
      <c r="AA192" s="6">
        <f t="shared" si="44"/>
        <v>0</v>
      </c>
      <c r="AB192" t="str">
        <f t="shared" si="45"/>
        <v>identical</v>
      </c>
      <c r="AC192" t="str">
        <f t="shared" si="46"/>
        <v>identical</v>
      </c>
      <c r="AD192" s="11"/>
      <c r="AF192">
        <f t="shared" si="47"/>
        <v>906</v>
      </c>
      <c r="AG192">
        <f t="shared" si="48"/>
        <v>25</v>
      </c>
      <c r="AH192">
        <f t="shared" si="49"/>
        <v>68</v>
      </c>
      <c r="AI192">
        <f t="shared" si="50"/>
        <v>2</v>
      </c>
      <c r="AJ192">
        <f t="shared" si="51"/>
        <v>3.9473684210526314E-2</v>
      </c>
      <c r="AK192">
        <f t="shared" si="51"/>
        <v>1.8947368421052631</v>
      </c>
      <c r="AL192">
        <f t="shared" si="51"/>
        <v>0.80327868852459017</v>
      </c>
      <c r="AM192">
        <f t="shared" si="51"/>
        <v>4.5</v>
      </c>
      <c r="AO192">
        <f t="shared" si="52"/>
        <v>7.2374892148403793</v>
      </c>
      <c r="AP192">
        <v>7.8150000000000004</v>
      </c>
      <c r="AQ192">
        <v>6.2510000000000003</v>
      </c>
      <c r="AR192">
        <f t="shared" si="55"/>
        <v>189</v>
      </c>
      <c r="AS192" t="str">
        <f t="shared" si="53"/>
        <v>independent</v>
      </c>
      <c r="AT192" t="str">
        <f t="shared" si="54"/>
        <v>dependent</v>
      </c>
    </row>
    <row r="193" spans="1:46" ht="17.399999999999999" x14ac:dyDescent="0.3">
      <c r="A193">
        <v>0.19270072992700699</v>
      </c>
      <c r="B193">
        <v>7.7858880778588796E-2</v>
      </c>
      <c r="C193" t="s">
        <v>270</v>
      </c>
      <c r="D193">
        <v>0.78102189781021902</v>
      </c>
      <c r="E193">
        <v>2.6277372262773699E-2</v>
      </c>
      <c r="F193">
        <v>0.14111922141119199</v>
      </c>
      <c r="G193">
        <v>5.1581508515815097E-2</v>
      </c>
      <c r="H193">
        <v>1000</v>
      </c>
      <c r="I193">
        <f t="shared" si="38"/>
        <v>192.70072992700699</v>
      </c>
      <c r="J193">
        <f t="shared" si="39"/>
        <v>77.858880778588798</v>
      </c>
      <c r="K193">
        <v>0.7692775154843664</v>
      </c>
      <c r="L193">
        <v>3.8021754588626638E-2</v>
      </c>
      <c r="M193">
        <v>0.1528636037370448</v>
      </c>
      <c r="N193">
        <v>3.9837126189962158E-2</v>
      </c>
      <c r="O193">
        <f t="shared" si="41"/>
        <v>769</v>
      </c>
      <c r="P193">
        <f t="shared" si="41"/>
        <v>38</v>
      </c>
      <c r="Q193">
        <f t="shared" si="41"/>
        <v>153</v>
      </c>
      <c r="R193">
        <f t="shared" si="41"/>
        <v>40</v>
      </c>
      <c r="S193">
        <f t="shared" si="42"/>
        <v>781</v>
      </c>
      <c r="T193">
        <f t="shared" si="42"/>
        <v>26</v>
      </c>
      <c r="U193">
        <f t="shared" si="42"/>
        <v>141</v>
      </c>
      <c r="V193">
        <f t="shared" si="42"/>
        <v>52</v>
      </c>
      <c r="W193">
        <f t="shared" si="43"/>
        <v>0.18437900128040974</v>
      </c>
      <c r="X193">
        <f t="shared" si="43"/>
        <v>5.5384615384615383</v>
      </c>
      <c r="Y193">
        <f t="shared" si="43"/>
        <v>1.0212765957446808</v>
      </c>
      <c r="Z193">
        <f t="shared" si="40"/>
        <v>2.7692307692307692</v>
      </c>
      <c r="AA193" s="6">
        <f t="shared" si="44"/>
        <v>9.5133479047173974</v>
      </c>
      <c r="AB193" t="str">
        <f t="shared" si="45"/>
        <v>Significantly different</v>
      </c>
      <c r="AC193" t="str">
        <f t="shared" si="46"/>
        <v>Significantly different</v>
      </c>
      <c r="AD193" s="11"/>
      <c r="AF193">
        <f t="shared" si="47"/>
        <v>744</v>
      </c>
      <c r="AG193">
        <f t="shared" si="48"/>
        <v>63</v>
      </c>
      <c r="AH193">
        <f t="shared" si="49"/>
        <v>178</v>
      </c>
      <c r="AI193">
        <f t="shared" si="50"/>
        <v>15</v>
      </c>
      <c r="AJ193">
        <f t="shared" si="51"/>
        <v>1.7528809218950063</v>
      </c>
      <c r="AK193">
        <f t="shared" si="51"/>
        <v>52.653846153846153</v>
      </c>
      <c r="AL193">
        <f t="shared" si="51"/>
        <v>9.7092198581560289</v>
      </c>
      <c r="AM193">
        <f t="shared" si="51"/>
        <v>26.326923076923077</v>
      </c>
      <c r="AO193">
        <f t="shared" si="52"/>
        <v>90.442870010820272</v>
      </c>
      <c r="AP193">
        <v>7.8150000000000004</v>
      </c>
      <c r="AQ193">
        <v>6.2510000000000003</v>
      </c>
      <c r="AR193">
        <f t="shared" si="55"/>
        <v>190</v>
      </c>
      <c r="AS193" t="str">
        <f t="shared" si="53"/>
        <v>dependent</v>
      </c>
      <c r="AT193" t="str">
        <f t="shared" si="54"/>
        <v>dependent</v>
      </c>
    </row>
    <row r="194" spans="1:46" ht="17.399999999999999" x14ac:dyDescent="0.3">
      <c r="A194">
        <v>8.54700854700855E-2</v>
      </c>
      <c r="B194">
        <v>2.31990231990232E-2</v>
      </c>
      <c r="C194" t="s">
        <v>271</v>
      </c>
      <c r="D194">
        <v>0.89621489621489603</v>
      </c>
      <c r="E194">
        <v>1.8315018315018299E-2</v>
      </c>
      <c r="F194">
        <v>8.0586080586080605E-2</v>
      </c>
      <c r="G194">
        <v>4.8840048840048797E-3</v>
      </c>
      <c r="H194">
        <v>1000</v>
      </c>
      <c r="I194">
        <f t="shared" si="38"/>
        <v>85.470085470085493</v>
      </c>
      <c r="J194">
        <f t="shared" si="39"/>
        <v>23.199023199023198</v>
      </c>
      <c r="K194">
        <v>0.89943371677650008</v>
      </c>
      <c r="L194">
        <v>1.509619775341439E-2</v>
      </c>
      <c r="M194">
        <v>7.7367260024476692E-2</v>
      </c>
      <c r="N194">
        <v>8.1028254456088095E-3</v>
      </c>
      <c r="O194">
        <f t="shared" si="41"/>
        <v>899</v>
      </c>
      <c r="P194">
        <f t="shared" si="41"/>
        <v>15</v>
      </c>
      <c r="Q194">
        <f t="shared" si="41"/>
        <v>77</v>
      </c>
      <c r="R194">
        <f t="shared" si="41"/>
        <v>8</v>
      </c>
      <c r="S194">
        <f t="shared" si="42"/>
        <v>896</v>
      </c>
      <c r="T194">
        <f t="shared" si="42"/>
        <v>18</v>
      </c>
      <c r="U194">
        <f t="shared" si="42"/>
        <v>81</v>
      </c>
      <c r="V194">
        <f t="shared" si="42"/>
        <v>5</v>
      </c>
      <c r="W194">
        <f t="shared" si="43"/>
        <v>1.0044642857142858E-2</v>
      </c>
      <c r="X194">
        <f t="shared" si="43"/>
        <v>0.5</v>
      </c>
      <c r="Y194">
        <f t="shared" si="43"/>
        <v>0.19753086419753085</v>
      </c>
      <c r="Z194">
        <f t="shared" si="40"/>
        <v>1.8</v>
      </c>
      <c r="AA194" s="6">
        <f t="shared" si="44"/>
        <v>2.5075755070546739</v>
      </c>
      <c r="AB194" t="str">
        <f t="shared" si="45"/>
        <v>identical</v>
      </c>
      <c r="AC194" t="str">
        <f t="shared" si="46"/>
        <v>identical</v>
      </c>
      <c r="AD194" s="11"/>
      <c r="AF194">
        <f t="shared" si="47"/>
        <v>893</v>
      </c>
      <c r="AG194">
        <f t="shared" si="48"/>
        <v>21</v>
      </c>
      <c r="AH194">
        <f t="shared" si="49"/>
        <v>83</v>
      </c>
      <c r="AI194">
        <f t="shared" si="50"/>
        <v>2</v>
      </c>
      <c r="AJ194">
        <f t="shared" si="51"/>
        <v>1.0044642857142858E-2</v>
      </c>
      <c r="AK194">
        <f t="shared" si="51"/>
        <v>0.5</v>
      </c>
      <c r="AL194">
        <f t="shared" si="51"/>
        <v>4.9382716049382713E-2</v>
      </c>
      <c r="AM194">
        <f t="shared" si="51"/>
        <v>1.8</v>
      </c>
      <c r="AO194">
        <f t="shared" si="52"/>
        <v>2.3594273589065256</v>
      </c>
      <c r="AP194">
        <v>7.8150000000000004</v>
      </c>
      <c r="AQ194">
        <v>6.2510000000000003</v>
      </c>
      <c r="AR194">
        <f t="shared" si="55"/>
        <v>191</v>
      </c>
      <c r="AS194" t="str">
        <f t="shared" si="53"/>
        <v>independent</v>
      </c>
      <c r="AT194" t="str">
        <f t="shared" si="54"/>
        <v>independent</v>
      </c>
    </row>
    <row r="195" spans="1:46" ht="17.399999999999999" x14ac:dyDescent="0.3">
      <c r="A195">
        <v>6.8893528183716093E-2</v>
      </c>
      <c r="B195">
        <v>3.0619345859429398E-2</v>
      </c>
      <c r="C195" t="s">
        <v>272</v>
      </c>
      <c r="D195">
        <v>0.91162143354210201</v>
      </c>
      <c r="E195">
        <v>1.9485038274182302E-2</v>
      </c>
      <c r="F195">
        <v>5.7759220598468997E-2</v>
      </c>
      <c r="G195">
        <v>1.1134307585247E-2</v>
      </c>
      <c r="H195">
        <v>1000</v>
      </c>
      <c r="I195">
        <f t="shared" ref="I195:I258" si="56">H195*A195</f>
        <v>68.8935281837161</v>
      </c>
      <c r="J195">
        <f t="shared" ref="J195:J258" si="57">H195*B195</f>
        <v>30.619345859429398</v>
      </c>
      <c r="K195">
        <v>0.90935895336014616</v>
      </c>
      <c r="L195">
        <v>2.1747518456137729E-2</v>
      </c>
      <c r="M195">
        <v>6.0021700780424417E-2</v>
      </c>
      <c r="N195">
        <v>8.8718274032916697E-3</v>
      </c>
      <c r="O195">
        <f t="shared" si="41"/>
        <v>909</v>
      </c>
      <c r="P195">
        <f t="shared" si="41"/>
        <v>22</v>
      </c>
      <c r="Q195">
        <f t="shared" si="41"/>
        <v>60</v>
      </c>
      <c r="R195">
        <f t="shared" ref="R195:R258" si="58">ROUND($H195*N195,0)</f>
        <v>9</v>
      </c>
      <c r="S195">
        <f t="shared" si="42"/>
        <v>912</v>
      </c>
      <c r="T195">
        <f t="shared" si="42"/>
        <v>19</v>
      </c>
      <c r="U195">
        <f t="shared" si="42"/>
        <v>58</v>
      </c>
      <c r="V195">
        <f t="shared" ref="V195:V258" si="59">ROUND($H195*G195,0)</f>
        <v>11</v>
      </c>
      <c r="W195">
        <f t="shared" si="43"/>
        <v>9.8684210526315784E-3</v>
      </c>
      <c r="X195">
        <f t="shared" si="43"/>
        <v>0.47368421052631576</v>
      </c>
      <c r="Y195">
        <f t="shared" si="43"/>
        <v>6.8965517241379309E-2</v>
      </c>
      <c r="Z195">
        <f t="shared" si="43"/>
        <v>0.36363636363636365</v>
      </c>
      <c r="AA195" s="6">
        <f t="shared" si="44"/>
        <v>0.91615451245669033</v>
      </c>
      <c r="AB195" t="str">
        <f t="shared" si="45"/>
        <v>identical</v>
      </c>
      <c r="AC195" t="str">
        <f t="shared" si="46"/>
        <v>identical</v>
      </c>
      <c r="AD195" s="11"/>
      <c r="AF195">
        <f t="shared" si="47"/>
        <v>903</v>
      </c>
      <c r="AG195">
        <f t="shared" si="48"/>
        <v>29</v>
      </c>
      <c r="AH195">
        <f t="shared" si="49"/>
        <v>67</v>
      </c>
      <c r="AI195">
        <f t="shared" si="50"/>
        <v>2</v>
      </c>
      <c r="AJ195">
        <f t="shared" si="51"/>
        <v>8.8815789473684209E-2</v>
      </c>
      <c r="AK195">
        <f t="shared" si="51"/>
        <v>5.2631578947368425</v>
      </c>
      <c r="AL195">
        <f t="shared" si="51"/>
        <v>1.396551724137931</v>
      </c>
      <c r="AM195">
        <f t="shared" ref="AM195:AM258" si="60">(AI195-V195)^2/V195</f>
        <v>7.3636363636363633</v>
      </c>
      <c r="AO195">
        <f t="shared" si="52"/>
        <v>14.112161771984821</v>
      </c>
      <c r="AP195">
        <v>7.8150000000000004</v>
      </c>
      <c r="AQ195">
        <v>6.2510000000000003</v>
      </c>
      <c r="AR195">
        <f t="shared" si="55"/>
        <v>192</v>
      </c>
      <c r="AS195" t="str">
        <f t="shared" si="53"/>
        <v>dependent</v>
      </c>
      <c r="AT195" t="str">
        <f t="shared" si="54"/>
        <v>dependent</v>
      </c>
    </row>
    <row r="196" spans="1:46" ht="17.399999999999999" x14ac:dyDescent="0.3">
      <c r="A196">
        <v>9.9386503067484699E-2</v>
      </c>
      <c r="B196">
        <v>2.9938650306748499E-2</v>
      </c>
      <c r="C196" t="s">
        <v>273</v>
      </c>
      <c r="D196">
        <v>0.88294478527607401</v>
      </c>
      <c r="E196">
        <v>1.76687116564417E-2</v>
      </c>
      <c r="F196">
        <v>8.7116564417177897E-2</v>
      </c>
      <c r="G196">
        <v>1.22699386503067E-2</v>
      </c>
      <c r="H196">
        <v>1000</v>
      </c>
      <c r="I196">
        <f t="shared" si="56"/>
        <v>99.386503067484696</v>
      </c>
      <c r="J196">
        <f t="shared" si="57"/>
        <v>29.938650306748499</v>
      </c>
      <c r="K196">
        <v>0.8817308033798581</v>
      </c>
      <c r="L196">
        <v>1.888269355265719E-2</v>
      </c>
      <c r="M196">
        <v>8.833054631339339E-2</v>
      </c>
      <c r="N196">
        <v>1.1055956754091311E-2</v>
      </c>
      <c r="O196">
        <f t="shared" ref="O196:R259" si="61">ROUND($H196*K196,0)</f>
        <v>882</v>
      </c>
      <c r="P196">
        <f t="shared" si="61"/>
        <v>19</v>
      </c>
      <c r="Q196">
        <f t="shared" si="61"/>
        <v>88</v>
      </c>
      <c r="R196">
        <f t="shared" si="58"/>
        <v>11</v>
      </c>
      <c r="S196">
        <f t="shared" ref="S196:V259" si="62">ROUND($H196*D196,0)</f>
        <v>883</v>
      </c>
      <c r="T196">
        <f t="shared" si="62"/>
        <v>18</v>
      </c>
      <c r="U196">
        <f t="shared" si="62"/>
        <v>87</v>
      </c>
      <c r="V196">
        <f t="shared" si="59"/>
        <v>12</v>
      </c>
      <c r="W196">
        <f t="shared" ref="W196:Z259" si="63">(O196-S196)^2/S196</f>
        <v>1.1325028312570782E-3</v>
      </c>
      <c r="X196">
        <f t="shared" si="63"/>
        <v>5.5555555555555552E-2</v>
      </c>
      <c r="Y196">
        <f t="shared" si="63"/>
        <v>1.1494252873563218E-2</v>
      </c>
      <c r="Z196">
        <f t="shared" si="63"/>
        <v>8.3333333333333329E-2</v>
      </c>
      <c r="AA196" s="6">
        <f t="shared" ref="AA196:AA259" si="64">SUM(W196:Z196)</f>
        <v>0.1515156445937092</v>
      </c>
      <c r="AB196" t="str">
        <f t="shared" ref="AB196:AB259" si="65">IF(AA196&gt;AP196,"Significantly different", "identical")</f>
        <v>identical</v>
      </c>
      <c r="AC196" t="str">
        <f t="shared" ref="AC196:AC259" si="66">IF(AA196&gt;AQ196,"Significantly different", "identical")</f>
        <v>identical</v>
      </c>
      <c r="AD196" s="11"/>
      <c r="AF196">
        <f t="shared" ref="AF196:AF259" si="67">ROUND((1-A196)*(1-B196)*H196,0)</f>
        <v>874</v>
      </c>
      <c r="AG196">
        <f t="shared" ref="AG196:AG259" si="68">ROUND((1-A196)*B196*H196,0)</f>
        <v>27</v>
      </c>
      <c r="AH196">
        <f t="shared" ref="AH196:AH259" si="69">ROUND(A196*(1-B196)*H196,0)</f>
        <v>96</v>
      </c>
      <c r="AI196">
        <f t="shared" ref="AI196:AI259" si="70">ROUND((A196*B196)*H196,0)</f>
        <v>3</v>
      </c>
      <c r="AJ196">
        <f t="shared" ref="AJ196:AM259" si="71">(AF196-S196)^2/S196</f>
        <v>9.1732729331823332E-2</v>
      </c>
      <c r="AK196">
        <f t="shared" si="71"/>
        <v>4.5</v>
      </c>
      <c r="AL196">
        <f t="shared" si="71"/>
        <v>0.93103448275862066</v>
      </c>
      <c r="AM196">
        <f t="shared" si="60"/>
        <v>6.75</v>
      </c>
      <c r="AO196">
        <f t="shared" ref="AO196:AO259" si="72">SUM(AJ196:AM196)</f>
        <v>12.272767212090445</v>
      </c>
      <c r="AP196">
        <v>7.8150000000000004</v>
      </c>
      <c r="AQ196">
        <v>6.2510000000000003</v>
      </c>
      <c r="AR196">
        <f t="shared" si="55"/>
        <v>193</v>
      </c>
      <c r="AS196" t="str">
        <f t="shared" ref="AS196:AS259" si="73">IF(AO196&gt;AP196,"dependent", "independent")</f>
        <v>dependent</v>
      </c>
      <c r="AT196" t="str">
        <f t="shared" ref="AT196:AT259" si="74">IF(AO196&gt;AQ196,"dependent", "independent")</f>
        <v>dependent</v>
      </c>
    </row>
    <row r="197" spans="1:46" ht="17.399999999999999" x14ac:dyDescent="0.3">
      <c r="A197">
        <v>0.11260446282415799</v>
      </c>
      <c r="B197">
        <v>4.0234341345739603E-2</v>
      </c>
      <c r="C197" t="s">
        <v>274</v>
      </c>
      <c r="D197">
        <v>0.86120444559317699</v>
      </c>
      <c r="E197">
        <v>2.6191091582665599E-2</v>
      </c>
      <c r="F197">
        <v>9.8561213061083799E-2</v>
      </c>
      <c r="G197">
        <v>1.4043249763074001E-2</v>
      </c>
      <c r="H197">
        <v>1000</v>
      </c>
      <c r="I197">
        <f t="shared" si="56"/>
        <v>112.60446282415799</v>
      </c>
      <c r="J197">
        <f t="shared" si="57"/>
        <v>40.234341345739601</v>
      </c>
      <c r="K197">
        <v>0.86265344525781151</v>
      </c>
      <c r="L197">
        <v>2.4742091918030541E-2</v>
      </c>
      <c r="M197">
        <v>9.7112213396448932E-2</v>
      </c>
      <c r="N197">
        <v>1.5492249427709069E-2</v>
      </c>
      <c r="O197">
        <f t="shared" si="61"/>
        <v>863</v>
      </c>
      <c r="P197">
        <f t="shared" si="61"/>
        <v>25</v>
      </c>
      <c r="Q197">
        <f t="shared" si="61"/>
        <v>97</v>
      </c>
      <c r="R197">
        <f t="shared" si="58"/>
        <v>15</v>
      </c>
      <c r="S197">
        <f t="shared" si="62"/>
        <v>861</v>
      </c>
      <c r="T197">
        <f t="shared" si="62"/>
        <v>26</v>
      </c>
      <c r="U197">
        <f t="shared" si="62"/>
        <v>99</v>
      </c>
      <c r="V197">
        <f t="shared" si="59"/>
        <v>14</v>
      </c>
      <c r="W197">
        <f t="shared" si="63"/>
        <v>4.6457607433217189E-3</v>
      </c>
      <c r="X197">
        <f t="shared" si="63"/>
        <v>3.8461538461538464E-2</v>
      </c>
      <c r="Y197">
        <f t="shared" si="63"/>
        <v>4.0404040404040407E-2</v>
      </c>
      <c r="Z197">
        <f t="shared" si="63"/>
        <v>7.1428571428571425E-2</v>
      </c>
      <c r="AA197" s="6">
        <f t="shared" si="64"/>
        <v>0.15493991103747201</v>
      </c>
      <c r="AB197" t="str">
        <f t="shared" si="65"/>
        <v>identical</v>
      </c>
      <c r="AC197" t="str">
        <f t="shared" si="66"/>
        <v>identical</v>
      </c>
      <c r="AD197" s="11"/>
      <c r="AF197">
        <f t="shared" si="67"/>
        <v>852</v>
      </c>
      <c r="AG197">
        <f t="shared" si="68"/>
        <v>36</v>
      </c>
      <c r="AH197">
        <f t="shared" si="69"/>
        <v>108</v>
      </c>
      <c r="AI197">
        <f t="shared" si="70"/>
        <v>5</v>
      </c>
      <c r="AJ197">
        <f t="shared" si="71"/>
        <v>9.4076655052264813E-2</v>
      </c>
      <c r="AK197">
        <f t="shared" si="71"/>
        <v>3.8461538461538463</v>
      </c>
      <c r="AL197">
        <f t="shared" si="71"/>
        <v>0.81818181818181823</v>
      </c>
      <c r="AM197">
        <f t="shared" si="60"/>
        <v>5.7857142857142856</v>
      </c>
      <c r="AO197">
        <f t="shared" si="72"/>
        <v>10.544126605102214</v>
      </c>
      <c r="AP197">
        <v>7.8150000000000004</v>
      </c>
      <c r="AQ197">
        <v>6.2510000000000003</v>
      </c>
      <c r="AR197">
        <f t="shared" ref="AR197:AR260" si="75">1+AR196</f>
        <v>194</v>
      </c>
      <c r="AS197" t="str">
        <f t="shared" si="73"/>
        <v>dependent</v>
      </c>
      <c r="AT197" t="str">
        <f t="shared" si="74"/>
        <v>dependent</v>
      </c>
    </row>
    <row r="198" spans="1:46" ht="17.399999999999999" x14ac:dyDescent="0.3">
      <c r="A198">
        <v>8.5225597168976694E-2</v>
      </c>
      <c r="B198">
        <v>3.2438808611029199E-2</v>
      </c>
      <c r="C198" t="s">
        <v>275</v>
      </c>
      <c r="D198">
        <v>0.89442642288410501</v>
      </c>
      <c r="E198">
        <v>2.0347979946918299E-2</v>
      </c>
      <c r="F198">
        <v>7.3134768504865805E-2</v>
      </c>
      <c r="G198">
        <v>1.20908286641109E-2</v>
      </c>
      <c r="H198">
        <v>1000</v>
      </c>
      <c r="I198">
        <f t="shared" si="56"/>
        <v>85.225597168976691</v>
      </c>
      <c r="J198">
        <f t="shared" si="57"/>
        <v>32.438808611029202</v>
      </c>
      <c r="K198">
        <v>0.89305568691301218</v>
      </c>
      <c r="L198">
        <v>2.1718715918011122E-2</v>
      </c>
      <c r="M198">
        <v>7.450550447595862E-2</v>
      </c>
      <c r="N198">
        <v>1.0720092693018079E-2</v>
      </c>
      <c r="O198">
        <f t="shared" si="61"/>
        <v>893</v>
      </c>
      <c r="P198">
        <f t="shared" si="61"/>
        <v>22</v>
      </c>
      <c r="Q198">
        <f t="shared" si="61"/>
        <v>75</v>
      </c>
      <c r="R198">
        <f t="shared" si="58"/>
        <v>11</v>
      </c>
      <c r="S198">
        <f t="shared" si="62"/>
        <v>894</v>
      </c>
      <c r="T198">
        <f t="shared" si="62"/>
        <v>20</v>
      </c>
      <c r="U198">
        <f t="shared" si="62"/>
        <v>73</v>
      </c>
      <c r="V198">
        <f t="shared" si="59"/>
        <v>12</v>
      </c>
      <c r="W198">
        <f t="shared" si="63"/>
        <v>1.1185682326621924E-3</v>
      </c>
      <c r="X198">
        <f t="shared" si="63"/>
        <v>0.2</v>
      </c>
      <c r="Y198">
        <f t="shared" si="63"/>
        <v>5.4794520547945202E-2</v>
      </c>
      <c r="Z198">
        <f t="shared" si="63"/>
        <v>8.3333333333333329E-2</v>
      </c>
      <c r="AA198" s="6">
        <f t="shared" si="64"/>
        <v>0.33924642211394068</v>
      </c>
      <c r="AB198" t="str">
        <f t="shared" si="65"/>
        <v>identical</v>
      </c>
      <c r="AC198" t="str">
        <f t="shared" si="66"/>
        <v>identical</v>
      </c>
      <c r="AD198" s="11"/>
      <c r="AF198">
        <f t="shared" si="67"/>
        <v>885</v>
      </c>
      <c r="AG198">
        <f t="shared" si="68"/>
        <v>30</v>
      </c>
      <c r="AH198">
        <f t="shared" si="69"/>
        <v>82</v>
      </c>
      <c r="AI198">
        <f t="shared" si="70"/>
        <v>3</v>
      </c>
      <c r="AJ198">
        <f t="shared" si="71"/>
        <v>9.0604026845637578E-2</v>
      </c>
      <c r="AK198">
        <f t="shared" si="71"/>
        <v>5</v>
      </c>
      <c r="AL198">
        <f t="shared" si="71"/>
        <v>1.1095890410958904</v>
      </c>
      <c r="AM198">
        <f t="shared" si="60"/>
        <v>6.75</v>
      </c>
      <c r="AO198">
        <f t="shared" si="72"/>
        <v>12.950193067941528</v>
      </c>
      <c r="AP198">
        <v>7.8150000000000004</v>
      </c>
      <c r="AQ198">
        <v>6.2510000000000003</v>
      </c>
      <c r="AR198">
        <f t="shared" si="75"/>
        <v>195</v>
      </c>
      <c r="AS198" t="str">
        <f t="shared" si="73"/>
        <v>dependent</v>
      </c>
      <c r="AT198" t="str">
        <f t="shared" si="74"/>
        <v>dependent</v>
      </c>
    </row>
    <row r="199" spans="1:46" ht="17.399999999999999" x14ac:dyDescent="0.3">
      <c r="A199">
        <v>3.75917328141381E-2</v>
      </c>
      <c r="B199">
        <v>2.5610304028755401E-2</v>
      </c>
      <c r="C199" t="s">
        <v>276</v>
      </c>
      <c r="D199">
        <v>0.94144076681144195</v>
      </c>
      <c r="E199">
        <v>2.09675003744196E-2</v>
      </c>
      <c r="F199">
        <v>3.2948929159802298E-2</v>
      </c>
      <c r="G199">
        <v>4.64280365433578E-3</v>
      </c>
      <c r="H199">
        <v>1000</v>
      </c>
      <c r="I199">
        <f t="shared" si="56"/>
        <v>37.591732814138098</v>
      </c>
      <c r="J199">
        <f t="shared" si="57"/>
        <v>25.610304028755401</v>
      </c>
      <c r="K199">
        <v>0.94205771044208386</v>
      </c>
      <c r="L199">
        <v>2.0350556743777989E-2</v>
      </c>
      <c r="M199">
        <v>3.2331985529160702E-2</v>
      </c>
      <c r="N199">
        <v>5.2597472849774084E-3</v>
      </c>
      <c r="O199">
        <f t="shared" si="61"/>
        <v>942</v>
      </c>
      <c r="P199">
        <f t="shared" si="61"/>
        <v>20</v>
      </c>
      <c r="Q199">
        <f t="shared" si="61"/>
        <v>32</v>
      </c>
      <c r="R199">
        <f t="shared" si="58"/>
        <v>5</v>
      </c>
      <c r="S199">
        <f t="shared" si="62"/>
        <v>941</v>
      </c>
      <c r="T199">
        <f t="shared" si="62"/>
        <v>21</v>
      </c>
      <c r="U199">
        <f t="shared" si="62"/>
        <v>33</v>
      </c>
      <c r="V199">
        <f t="shared" si="59"/>
        <v>5</v>
      </c>
      <c r="W199">
        <f t="shared" si="63"/>
        <v>1.0626992561105207E-3</v>
      </c>
      <c r="X199">
        <f t="shared" si="63"/>
        <v>4.7619047619047616E-2</v>
      </c>
      <c r="Y199">
        <f t="shared" si="63"/>
        <v>3.0303030303030304E-2</v>
      </c>
      <c r="Z199">
        <f t="shared" si="63"/>
        <v>0</v>
      </c>
      <c r="AA199" s="6">
        <f t="shared" si="64"/>
        <v>7.8984777178188442E-2</v>
      </c>
      <c r="AB199" t="str">
        <f t="shared" si="65"/>
        <v>identical</v>
      </c>
      <c r="AC199" t="str">
        <f t="shared" si="66"/>
        <v>identical</v>
      </c>
      <c r="AD199" s="11"/>
      <c r="AF199">
        <f t="shared" si="67"/>
        <v>938</v>
      </c>
      <c r="AG199">
        <f t="shared" si="68"/>
        <v>25</v>
      </c>
      <c r="AH199">
        <f t="shared" si="69"/>
        <v>37</v>
      </c>
      <c r="AI199">
        <f t="shared" si="70"/>
        <v>1</v>
      </c>
      <c r="AJ199">
        <f t="shared" si="71"/>
        <v>9.5642933049946872E-3</v>
      </c>
      <c r="AK199">
        <f t="shared" si="71"/>
        <v>0.76190476190476186</v>
      </c>
      <c r="AL199">
        <f t="shared" si="71"/>
        <v>0.48484848484848486</v>
      </c>
      <c r="AM199">
        <f t="shared" si="60"/>
        <v>3.2</v>
      </c>
      <c r="AO199">
        <f t="shared" si="72"/>
        <v>4.456317540058242</v>
      </c>
      <c r="AP199">
        <v>7.8150000000000004</v>
      </c>
      <c r="AQ199">
        <v>6.2510000000000003</v>
      </c>
      <c r="AR199">
        <f t="shared" si="75"/>
        <v>196</v>
      </c>
      <c r="AS199" t="str">
        <f t="shared" si="73"/>
        <v>independent</v>
      </c>
      <c r="AT199" t="str">
        <f t="shared" si="74"/>
        <v>independent</v>
      </c>
    </row>
    <row r="200" spans="1:46" ht="17.399999999999999" x14ac:dyDescent="0.3">
      <c r="A200">
        <v>8.3191850594227498E-2</v>
      </c>
      <c r="B200">
        <v>4.2444821731748697E-2</v>
      </c>
      <c r="C200" t="s">
        <v>277</v>
      </c>
      <c r="D200">
        <v>0.89549141671382804</v>
      </c>
      <c r="E200">
        <v>2.1316732691944899E-2</v>
      </c>
      <c r="F200">
        <v>6.2063761554423703E-2</v>
      </c>
      <c r="G200">
        <v>2.1128089039803798E-2</v>
      </c>
      <c r="H200">
        <v>1000</v>
      </c>
      <c r="I200">
        <f t="shared" si="56"/>
        <v>83.191850594227503</v>
      </c>
      <c r="J200">
        <f t="shared" si="57"/>
        <v>42.444821731748696</v>
      </c>
      <c r="K200">
        <v>0.88762635949177848</v>
      </c>
      <c r="L200">
        <v>2.9181789913993981E-2</v>
      </c>
      <c r="M200">
        <v>6.9928818776472779E-2</v>
      </c>
      <c r="N200">
        <v>1.326303181775472E-2</v>
      </c>
      <c r="O200">
        <f t="shared" si="61"/>
        <v>888</v>
      </c>
      <c r="P200">
        <f t="shared" si="61"/>
        <v>29</v>
      </c>
      <c r="Q200">
        <f t="shared" si="61"/>
        <v>70</v>
      </c>
      <c r="R200">
        <f t="shared" si="58"/>
        <v>13</v>
      </c>
      <c r="S200">
        <f t="shared" si="62"/>
        <v>895</v>
      </c>
      <c r="T200">
        <f t="shared" si="62"/>
        <v>21</v>
      </c>
      <c r="U200">
        <f t="shared" si="62"/>
        <v>62</v>
      </c>
      <c r="V200">
        <f t="shared" si="59"/>
        <v>21</v>
      </c>
      <c r="W200">
        <f t="shared" si="63"/>
        <v>5.4748603351955305E-2</v>
      </c>
      <c r="X200">
        <f t="shared" si="63"/>
        <v>3.0476190476190474</v>
      </c>
      <c r="Y200">
        <f t="shared" si="63"/>
        <v>1.032258064516129</v>
      </c>
      <c r="Z200">
        <f t="shared" si="63"/>
        <v>3.0476190476190474</v>
      </c>
      <c r="AA200" s="6">
        <f t="shared" si="64"/>
        <v>7.182244763106179</v>
      </c>
      <c r="AB200" t="str">
        <f t="shared" si="65"/>
        <v>identical</v>
      </c>
      <c r="AC200" t="str">
        <f t="shared" si="66"/>
        <v>Significantly different</v>
      </c>
      <c r="AD200" s="11"/>
      <c r="AF200">
        <f t="shared" si="67"/>
        <v>878</v>
      </c>
      <c r="AG200">
        <f t="shared" si="68"/>
        <v>39</v>
      </c>
      <c r="AH200">
        <f t="shared" si="69"/>
        <v>80</v>
      </c>
      <c r="AI200">
        <f t="shared" si="70"/>
        <v>4</v>
      </c>
      <c r="AJ200">
        <f t="shared" si="71"/>
        <v>0.32290502793296089</v>
      </c>
      <c r="AK200">
        <f t="shared" si="71"/>
        <v>15.428571428571429</v>
      </c>
      <c r="AL200">
        <f t="shared" si="71"/>
        <v>5.225806451612903</v>
      </c>
      <c r="AM200">
        <f t="shared" si="60"/>
        <v>13.761904761904763</v>
      </c>
      <c r="AO200">
        <f t="shared" si="72"/>
        <v>34.739187670022055</v>
      </c>
      <c r="AP200">
        <v>7.8150000000000004</v>
      </c>
      <c r="AQ200">
        <v>6.2510000000000003</v>
      </c>
      <c r="AR200">
        <f t="shared" si="75"/>
        <v>197</v>
      </c>
      <c r="AS200" t="str">
        <f t="shared" si="73"/>
        <v>dependent</v>
      </c>
      <c r="AT200" t="str">
        <f t="shared" si="74"/>
        <v>dependent</v>
      </c>
    </row>
    <row r="201" spans="1:46" ht="17.399999999999999" x14ac:dyDescent="0.3">
      <c r="A201">
        <v>8.41423948220065E-2</v>
      </c>
      <c r="B201">
        <v>2.8047464940668801E-2</v>
      </c>
      <c r="C201" t="s">
        <v>278</v>
      </c>
      <c r="D201">
        <v>0.89751887810140196</v>
      </c>
      <c r="E201">
        <v>1.8338727076591201E-2</v>
      </c>
      <c r="F201">
        <v>7.4433656957928807E-2</v>
      </c>
      <c r="G201">
        <v>9.7087378640776708E-3</v>
      </c>
      <c r="H201">
        <v>1000</v>
      </c>
      <c r="I201">
        <f t="shared" si="56"/>
        <v>84.142394822006494</v>
      </c>
      <c r="J201">
        <f t="shared" si="57"/>
        <v>28.047464940668799</v>
      </c>
      <c r="K201">
        <v>0.89720147622681146</v>
      </c>
      <c r="L201">
        <v>1.865612895118203E-2</v>
      </c>
      <c r="M201">
        <v>7.4751058832519729E-2</v>
      </c>
      <c r="N201">
        <v>9.3913359894867675E-3</v>
      </c>
      <c r="O201">
        <f t="shared" si="61"/>
        <v>897</v>
      </c>
      <c r="P201">
        <f t="shared" si="61"/>
        <v>19</v>
      </c>
      <c r="Q201">
        <f t="shared" si="61"/>
        <v>75</v>
      </c>
      <c r="R201">
        <f t="shared" si="58"/>
        <v>9</v>
      </c>
      <c r="S201">
        <f t="shared" si="62"/>
        <v>898</v>
      </c>
      <c r="T201">
        <f t="shared" si="62"/>
        <v>18</v>
      </c>
      <c r="U201">
        <f t="shared" si="62"/>
        <v>74</v>
      </c>
      <c r="V201">
        <f t="shared" si="59"/>
        <v>10</v>
      </c>
      <c r="W201">
        <f t="shared" si="63"/>
        <v>1.1135857461024498E-3</v>
      </c>
      <c r="X201">
        <f t="shared" si="63"/>
        <v>5.5555555555555552E-2</v>
      </c>
      <c r="Y201">
        <f t="shared" si="63"/>
        <v>1.3513513513513514E-2</v>
      </c>
      <c r="Z201">
        <f t="shared" si="63"/>
        <v>0.1</v>
      </c>
      <c r="AA201" s="6">
        <f t="shared" si="64"/>
        <v>0.17018265481517153</v>
      </c>
      <c r="AB201" t="str">
        <f t="shared" si="65"/>
        <v>identical</v>
      </c>
      <c r="AC201" t="str">
        <f t="shared" si="66"/>
        <v>identical</v>
      </c>
      <c r="AD201" s="11"/>
      <c r="AF201">
        <f t="shared" si="67"/>
        <v>890</v>
      </c>
      <c r="AG201">
        <f t="shared" si="68"/>
        <v>26</v>
      </c>
      <c r="AH201">
        <f t="shared" si="69"/>
        <v>82</v>
      </c>
      <c r="AI201">
        <f t="shared" si="70"/>
        <v>2</v>
      </c>
      <c r="AJ201">
        <f t="shared" si="71"/>
        <v>7.126948775055679E-2</v>
      </c>
      <c r="AK201">
        <f t="shared" si="71"/>
        <v>3.5555555555555554</v>
      </c>
      <c r="AL201">
        <f t="shared" si="71"/>
        <v>0.86486486486486491</v>
      </c>
      <c r="AM201">
        <f t="shared" si="60"/>
        <v>6.4</v>
      </c>
      <c r="AO201">
        <f t="shared" si="72"/>
        <v>10.891689908170978</v>
      </c>
      <c r="AP201">
        <v>7.8150000000000004</v>
      </c>
      <c r="AQ201">
        <v>6.2510000000000003</v>
      </c>
      <c r="AR201">
        <f t="shared" si="75"/>
        <v>198</v>
      </c>
      <c r="AS201" t="str">
        <f t="shared" si="73"/>
        <v>dependent</v>
      </c>
      <c r="AT201" t="str">
        <f t="shared" si="74"/>
        <v>dependent</v>
      </c>
    </row>
    <row r="202" spans="1:46" ht="17.399999999999999" x14ac:dyDescent="0.3">
      <c r="A202">
        <v>7.6706544686840294E-2</v>
      </c>
      <c r="B202">
        <v>1.7593244194229401E-2</v>
      </c>
      <c r="C202" t="s">
        <v>279</v>
      </c>
      <c r="D202">
        <v>0.91133004926108396</v>
      </c>
      <c r="E202">
        <v>1.1963406052076001E-2</v>
      </c>
      <c r="F202">
        <v>7.1076706544686799E-2</v>
      </c>
      <c r="G202">
        <v>5.6298381421534104E-3</v>
      </c>
      <c r="H202">
        <v>1000</v>
      </c>
      <c r="I202">
        <f t="shared" si="56"/>
        <v>76.706544686840289</v>
      </c>
      <c r="J202">
        <f t="shared" si="57"/>
        <v>17.593244194229399</v>
      </c>
      <c r="K202">
        <v>0.91170446201039912</v>
      </c>
      <c r="L202">
        <v>1.158899330276072E-2</v>
      </c>
      <c r="M202">
        <v>7.0702293795371615E-2</v>
      </c>
      <c r="N202">
        <v>6.0042508914686784E-3</v>
      </c>
      <c r="O202">
        <f t="shared" si="61"/>
        <v>912</v>
      </c>
      <c r="P202">
        <f t="shared" si="61"/>
        <v>12</v>
      </c>
      <c r="Q202">
        <f t="shared" si="61"/>
        <v>71</v>
      </c>
      <c r="R202">
        <f t="shared" si="58"/>
        <v>6</v>
      </c>
      <c r="S202">
        <f t="shared" si="62"/>
        <v>911</v>
      </c>
      <c r="T202">
        <f t="shared" si="62"/>
        <v>12</v>
      </c>
      <c r="U202">
        <f t="shared" si="62"/>
        <v>71</v>
      </c>
      <c r="V202">
        <f t="shared" si="59"/>
        <v>6</v>
      </c>
      <c r="W202">
        <f t="shared" si="63"/>
        <v>1.0976948408342481E-3</v>
      </c>
      <c r="X202">
        <f t="shared" si="63"/>
        <v>0</v>
      </c>
      <c r="Y202">
        <f t="shared" si="63"/>
        <v>0</v>
      </c>
      <c r="Z202">
        <f t="shared" si="63"/>
        <v>0</v>
      </c>
      <c r="AA202" s="6">
        <f t="shared" si="64"/>
        <v>1.0976948408342481E-3</v>
      </c>
      <c r="AB202" t="str">
        <f t="shared" si="65"/>
        <v>identical</v>
      </c>
      <c r="AC202" t="str">
        <f t="shared" si="66"/>
        <v>identical</v>
      </c>
      <c r="AD202" s="11"/>
      <c r="AF202">
        <f t="shared" si="67"/>
        <v>907</v>
      </c>
      <c r="AG202">
        <f t="shared" si="68"/>
        <v>16</v>
      </c>
      <c r="AH202">
        <f t="shared" si="69"/>
        <v>75</v>
      </c>
      <c r="AI202">
        <f t="shared" si="70"/>
        <v>1</v>
      </c>
      <c r="AJ202">
        <f t="shared" si="71"/>
        <v>1.756311745334797E-2</v>
      </c>
      <c r="AK202">
        <f t="shared" si="71"/>
        <v>1.3333333333333333</v>
      </c>
      <c r="AL202">
        <f t="shared" si="71"/>
        <v>0.22535211267605634</v>
      </c>
      <c r="AM202">
        <f t="shared" si="60"/>
        <v>4.166666666666667</v>
      </c>
      <c r="AO202">
        <f t="shared" si="72"/>
        <v>5.7429152301294044</v>
      </c>
      <c r="AP202">
        <v>7.8150000000000004</v>
      </c>
      <c r="AQ202">
        <v>6.2510000000000003</v>
      </c>
      <c r="AR202">
        <f t="shared" si="75"/>
        <v>199</v>
      </c>
      <c r="AS202" t="str">
        <f t="shared" si="73"/>
        <v>independent</v>
      </c>
      <c r="AT202" t="str">
        <f t="shared" si="74"/>
        <v>independent</v>
      </c>
    </row>
    <row r="203" spans="1:46" ht="17.399999999999999" x14ac:dyDescent="0.3">
      <c r="A203">
        <v>0.109489051094891</v>
      </c>
      <c r="B203">
        <v>4.23357664233577E-2</v>
      </c>
      <c r="C203" t="s">
        <v>280</v>
      </c>
      <c r="D203">
        <v>0.87299270072992696</v>
      </c>
      <c r="E203">
        <v>1.7518248175182501E-2</v>
      </c>
      <c r="F203">
        <v>8.4671532846715303E-2</v>
      </c>
      <c r="G203">
        <v>2.4817518248175199E-2</v>
      </c>
      <c r="H203">
        <v>1000</v>
      </c>
      <c r="I203">
        <f t="shared" si="56"/>
        <v>109.489051094891</v>
      </c>
      <c r="J203">
        <f t="shared" si="57"/>
        <v>42.335766423357697</v>
      </c>
      <c r="K203">
        <v>0.86407734378134093</v>
      </c>
      <c r="L203">
        <v>2.6433605123767991E-2</v>
      </c>
      <c r="M203">
        <v>9.358688979530129E-2</v>
      </c>
      <c r="N203">
        <v>1.5902161299589709E-2</v>
      </c>
      <c r="O203">
        <f t="shared" si="61"/>
        <v>864</v>
      </c>
      <c r="P203">
        <f t="shared" si="61"/>
        <v>26</v>
      </c>
      <c r="Q203">
        <f t="shared" si="61"/>
        <v>94</v>
      </c>
      <c r="R203">
        <f t="shared" si="58"/>
        <v>16</v>
      </c>
      <c r="S203">
        <f t="shared" si="62"/>
        <v>873</v>
      </c>
      <c r="T203">
        <f t="shared" si="62"/>
        <v>18</v>
      </c>
      <c r="U203">
        <f t="shared" si="62"/>
        <v>85</v>
      </c>
      <c r="V203">
        <f t="shared" si="59"/>
        <v>25</v>
      </c>
      <c r="W203">
        <f t="shared" si="63"/>
        <v>9.2783505154639179E-2</v>
      </c>
      <c r="X203">
        <f t="shared" si="63"/>
        <v>3.5555555555555554</v>
      </c>
      <c r="Y203">
        <f t="shared" si="63"/>
        <v>0.95294117647058818</v>
      </c>
      <c r="Z203">
        <f t="shared" si="63"/>
        <v>3.24</v>
      </c>
      <c r="AA203" s="6">
        <f t="shared" si="64"/>
        <v>7.8412802371807828</v>
      </c>
      <c r="AB203" t="str">
        <f t="shared" si="65"/>
        <v>Significantly different</v>
      </c>
      <c r="AC203" t="str">
        <f t="shared" si="66"/>
        <v>Significantly different</v>
      </c>
      <c r="AD203" s="11"/>
      <c r="AF203">
        <f t="shared" si="67"/>
        <v>853</v>
      </c>
      <c r="AG203">
        <f t="shared" si="68"/>
        <v>38</v>
      </c>
      <c r="AH203">
        <f t="shared" si="69"/>
        <v>105</v>
      </c>
      <c r="AI203">
        <f t="shared" si="70"/>
        <v>5</v>
      </c>
      <c r="AJ203">
        <f t="shared" si="71"/>
        <v>0.45819014891179838</v>
      </c>
      <c r="AK203">
        <f t="shared" si="71"/>
        <v>22.222222222222221</v>
      </c>
      <c r="AL203">
        <f t="shared" si="71"/>
        <v>4.7058823529411766</v>
      </c>
      <c r="AM203">
        <f t="shared" si="60"/>
        <v>16</v>
      </c>
      <c r="AO203">
        <f t="shared" si="72"/>
        <v>43.386294724075199</v>
      </c>
      <c r="AP203">
        <v>7.8150000000000004</v>
      </c>
      <c r="AQ203">
        <v>6.2510000000000003</v>
      </c>
      <c r="AR203">
        <f t="shared" si="75"/>
        <v>200</v>
      </c>
      <c r="AS203" t="str">
        <f t="shared" si="73"/>
        <v>dependent</v>
      </c>
      <c r="AT203" t="str">
        <f t="shared" si="74"/>
        <v>dependent</v>
      </c>
    </row>
    <row r="204" spans="1:46" ht="17.399999999999999" x14ac:dyDescent="0.3">
      <c r="A204">
        <v>9.3197278911564596E-2</v>
      </c>
      <c r="B204">
        <v>3.9164237123420799E-2</v>
      </c>
      <c r="C204" t="s">
        <v>281</v>
      </c>
      <c r="D204">
        <v>0.88260447035957201</v>
      </c>
      <c r="E204">
        <v>2.4198250728862999E-2</v>
      </c>
      <c r="F204">
        <v>7.8231292517006806E-2</v>
      </c>
      <c r="G204">
        <v>1.49659863945578E-2</v>
      </c>
      <c r="H204">
        <v>1000</v>
      </c>
      <c r="I204">
        <f t="shared" si="56"/>
        <v>93.197278911564595</v>
      </c>
      <c r="J204">
        <f t="shared" si="57"/>
        <v>39.164237123420797</v>
      </c>
      <c r="K204">
        <v>0.88098552053466883</v>
      </c>
      <c r="L204">
        <v>2.5817200553766659E-2</v>
      </c>
      <c r="M204">
        <v>7.985024234191046E-2</v>
      </c>
      <c r="N204">
        <v>1.3347036569654139E-2</v>
      </c>
      <c r="O204">
        <f t="shared" si="61"/>
        <v>881</v>
      </c>
      <c r="P204">
        <f t="shared" si="61"/>
        <v>26</v>
      </c>
      <c r="Q204">
        <f t="shared" si="61"/>
        <v>80</v>
      </c>
      <c r="R204">
        <f t="shared" si="58"/>
        <v>13</v>
      </c>
      <c r="S204">
        <f t="shared" si="62"/>
        <v>883</v>
      </c>
      <c r="T204">
        <f t="shared" si="62"/>
        <v>24</v>
      </c>
      <c r="U204">
        <f t="shared" si="62"/>
        <v>78</v>
      </c>
      <c r="V204">
        <f t="shared" si="59"/>
        <v>15</v>
      </c>
      <c r="W204">
        <f t="shared" si="63"/>
        <v>4.5300113250283129E-3</v>
      </c>
      <c r="X204">
        <f t="shared" si="63"/>
        <v>0.16666666666666666</v>
      </c>
      <c r="Y204">
        <f t="shared" si="63"/>
        <v>5.128205128205128E-2</v>
      </c>
      <c r="Z204">
        <f t="shared" si="63"/>
        <v>0.26666666666666666</v>
      </c>
      <c r="AA204" s="6">
        <f t="shared" si="64"/>
        <v>0.4891453959404129</v>
      </c>
      <c r="AB204" t="str">
        <f t="shared" si="65"/>
        <v>identical</v>
      </c>
      <c r="AC204" t="str">
        <f t="shared" si="66"/>
        <v>identical</v>
      </c>
      <c r="AD204" s="11"/>
      <c r="AF204">
        <f t="shared" si="67"/>
        <v>871</v>
      </c>
      <c r="AG204">
        <f t="shared" si="68"/>
        <v>36</v>
      </c>
      <c r="AH204">
        <f t="shared" si="69"/>
        <v>90</v>
      </c>
      <c r="AI204">
        <f t="shared" si="70"/>
        <v>4</v>
      </c>
      <c r="AJ204">
        <f t="shared" si="71"/>
        <v>0.16308040770101925</v>
      </c>
      <c r="AK204">
        <f t="shared" si="71"/>
        <v>6</v>
      </c>
      <c r="AL204">
        <f t="shared" si="71"/>
        <v>1.8461538461538463</v>
      </c>
      <c r="AM204">
        <f t="shared" si="60"/>
        <v>8.0666666666666664</v>
      </c>
      <c r="AO204">
        <f t="shared" si="72"/>
        <v>16.075900920521534</v>
      </c>
      <c r="AP204">
        <v>7.8150000000000004</v>
      </c>
      <c r="AQ204">
        <v>6.2510000000000003</v>
      </c>
      <c r="AR204">
        <f t="shared" si="75"/>
        <v>201</v>
      </c>
      <c r="AS204" t="str">
        <f t="shared" si="73"/>
        <v>dependent</v>
      </c>
      <c r="AT204" t="str">
        <f t="shared" si="74"/>
        <v>dependent</v>
      </c>
    </row>
    <row r="205" spans="1:46" ht="17.399999999999999" x14ac:dyDescent="0.3">
      <c r="A205">
        <v>6.5359477124182996E-2</v>
      </c>
      <c r="B205">
        <v>3.3986928104575202E-2</v>
      </c>
      <c r="C205" t="s">
        <v>282</v>
      </c>
      <c r="D205">
        <v>0.91241830065359497</v>
      </c>
      <c r="E205">
        <v>2.2222222222222199E-2</v>
      </c>
      <c r="F205">
        <v>5.3594771241830097E-2</v>
      </c>
      <c r="G205">
        <v>1.1764705882352899E-2</v>
      </c>
      <c r="H205">
        <v>1000</v>
      </c>
      <c r="I205">
        <f t="shared" si="56"/>
        <v>65.359477124183002</v>
      </c>
      <c r="J205">
        <f t="shared" si="57"/>
        <v>33.986928104575199</v>
      </c>
      <c r="K205">
        <v>0.91003163724924829</v>
      </c>
      <c r="L205">
        <v>2.4608885626568731E-2</v>
      </c>
      <c r="M205">
        <v>5.5981434646176532E-2</v>
      </c>
      <c r="N205">
        <v>9.3780424780064743E-3</v>
      </c>
      <c r="O205">
        <f t="shared" si="61"/>
        <v>910</v>
      </c>
      <c r="P205">
        <f t="shared" si="61"/>
        <v>25</v>
      </c>
      <c r="Q205">
        <f t="shared" si="61"/>
        <v>56</v>
      </c>
      <c r="R205">
        <f t="shared" si="58"/>
        <v>9</v>
      </c>
      <c r="S205">
        <f t="shared" si="62"/>
        <v>912</v>
      </c>
      <c r="T205">
        <f t="shared" si="62"/>
        <v>22</v>
      </c>
      <c r="U205">
        <f t="shared" si="62"/>
        <v>54</v>
      </c>
      <c r="V205">
        <f t="shared" si="59"/>
        <v>12</v>
      </c>
      <c r="W205">
        <f t="shared" si="63"/>
        <v>4.3859649122807015E-3</v>
      </c>
      <c r="X205">
        <f t="shared" si="63"/>
        <v>0.40909090909090912</v>
      </c>
      <c r="Y205">
        <f t="shared" si="63"/>
        <v>7.407407407407407E-2</v>
      </c>
      <c r="Z205">
        <f t="shared" si="63"/>
        <v>0.75</v>
      </c>
      <c r="AA205" s="6">
        <f t="shared" si="64"/>
        <v>1.237550948077264</v>
      </c>
      <c r="AB205" t="str">
        <f t="shared" si="65"/>
        <v>identical</v>
      </c>
      <c r="AC205" t="str">
        <f t="shared" si="66"/>
        <v>identical</v>
      </c>
      <c r="AD205" s="11"/>
      <c r="AF205">
        <f t="shared" si="67"/>
        <v>903</v>
      </c>
      <c r="AG205">
        <f t="shared" si="68"/>
        <v>32</v>
      </c>
      <c r="AH205">
        <f t="shared" si="69"/>
        <v>63</v>
      </c>
      <c r="AI205">
        <f t="shared" si="70"/>
        <v>2</v>
      </c>
      <c r="AJ205">
        <f t="shared" si="71"/>
        <v>8.8815789473684209E-2</v>
      </c>
      <c r="AK205">
        <f t="shared" si="71"/>
        <v>4.5454545454545459</v>
      </c>
      <c r="AL205">
        <f t="shared" si="71"/>
        <v>1.5</v>
      </c>
      <c r="AM205">
        <f t="shared" si="60"/>
        <v>8.3333333333333339</v>
      </c>
      <c r="AO205">
        <f t="shared" si="72"/>
        <v>14.467603668261564</v>
      </c>
      <c r="AP205">
        <v>7.8150000000000004</v>
      </c>
      <c r="AQ205">
        <v>6.2510000000000003</v>
      </c>
      <c r="AR205">
        <f t="shared" si="75"/>
        <v>202</v>
      </c>
      <c r="AS205" t="str">
        <f t="shared" si="73"/>
        <v>dependent</v>
      </c>
      <c r="AT205" t="str">
        <f t="shared" si="74"/>
        <v>dependent</v>
      </c>
    </row>
    <row r="206" spans="1:46" ht="17.399999999999999" x14ac:dyDescent="0.3">
      <c r="A206">
        <v>6.2125340599455001E-2</v>
      </c>
      <c r="B206">
        <v>3.3242506811989099E-2</v>
      </c>
      <c r="C206" t="s">
        <v>283</v>
      </c>
      <c r="D206">
        <v>0.91553133514986396</v>
      </c>
      <c r="E206">
        <v>2.2343324250681199E-2</v>
      </c>
      <c r="F206">
        <v>5.1226158038147097E-2</v>
      </c>
      <c r="G206">
        <v>1.08991825613079E-2</v>
      </c>
      <c r="H206">
        <v>1000</v>
      </c>
      <c r="I206">
        <f t="shared" si="56"/>
        <v>62.125340599455001</v>
      </c>
      <c r="J206">
        <f t="shared" si="57"/>
        <v>33.242506811989102</v>
      </c>
      <c r="K206">
        <v>0.91354336490177168</v>
      </c>
      <c r="L206">
        <v>2.4331294498773311E-2</v>
      </c>
      <c r="M206">
        <v>5.3214128286239212E-2</v>
      </c>
      <c r="N206">
        <v>8.9112123132157883E-3</v>
      </c>
      <c r="O206">
        <f t="shared" si="61"/>
        <v>914</v>
      </c>
      <c r="P206">
        <f t="shared" si="61"/>
        <v>24</v>
      </c>
      <c r="Q206">
        <f t="shared" si="61"/>
        <v>53</v>
      </c>
      <c r="R206">
        <f t="shared" si="58"/>
        <v>9</v>
      </c>
      <c r="S206">
        <f t="shared" si="62"/>
        <v>916</v>
      </c>
      <c r="T206">
        <f t="shared" si="62"/>
        <v>22</v>
      </c>
      <c r="U206">
        <f t="shared" si="62"/>
        <v>51</v>
      </c>
      <c r="V206">
        <f t="shared" si="59"/>
        <v>11</v>
      </c>
      <c r="W206">
        <f t="shared" si="63"/>
        <v>4.3668122270742356E-3</v>
      </c>
      <c r="X206">
        <f t="shared" si="63"/>
        <v>0.18181818181818182</v>
      </c>
      <c r="Y206">
        <f t="shared" si="63"/>
        <v>7.8431372549019607E-2</v>
      </c>
      <c r="Z206">
        <f t="shared" si="63"/>
        <v>0.36363636363636365</v>
      </c>
      <c r="AA206" s="6">
        <f t="shared" si="64"/>
        <v>0.62825273023063932</v>
      </c>
      <c r="AB206" t="str">
        <f t="shared" si="65"/>
        <v>identical</v>
      </c>
      <c r="AC206" t="str">
        <f t="shared" si="66"/>
        <v>identical</v>
      </c>
      <c r="AD206" s="11"/>
      <c r="AF206">
        <f t="shared" si="67"/>
        <v>907</v>
      </c>
      <c r="AG206">
        <f t="shared" si="68"/>
        <v>31</v>
      </c>
      <c r="AH206">
        <f t="shared" si="69"/>
        <v>60</v>
      </c>
      <c r="AI206">
        <f t="shared" si="70"/>
        <v>2</v>
      </c>
      <c r="AJ206">
        <f t="shared" si="71"/>
        <v>8.8427947598253273E-2</v>
      </c>
      <c r="AK206">
        <f t="shared" si="71"/>
        <v>3.6818181818181817</v>
      </c>
      <c r="AL206">
        <f t="shared" si="71"/>
        <v>1.588235294117647</v>
      </c>
      <c r="AM206">
        <f t="shared" si="60"/>
        <v>7.3636363636363633</v>
      </c>
      <c r="AO206">
        <f t="shared" si="72"/>
        <v>12.722117787170445</v>
      </c>
      <c r="AP206">
        <v>7.8150000000000004</v>
      </c>
      <c r="AQ206">
        <v>6.2510000000000003</v>
      </c>
      <c r="AR206">
        <f t="shared" si="75"/>
        <v>203</v>
      </c>
      <c r="AS206" t="str">
        <f t="shared" si="73"/>
        <v>dependent</v>
      </c>
      <c r="AT206" t="str">
        <f t="shared" si="74"/>
        <v>dependent</v>
      </c>
    </row>
    <row r="207" spans="1:46" ht="17.399999999999999" x14ac:dyDescent="0.3">
      <c r="A207">
        <v>0.106004447739066</v>
      </c>
      <c r="B207">
        <v>4.4477390659747998E-2</v>
      </c>
      <c r="C207" t="s">
        <v>284</v>
      </c>
      <c r="D207">
        <v>0.86137879911045201</v>
      </c>
      <c r="E207">
        <v>3.2616753150481799E-2</v>
      </c>
      <c r="F207">
        <v>9.4143810229799896E-2</v>
      </c>
      <c r="G207">
        <v>1.18606375092661E-2</v>
      </c>
      <c r="H207">
        <v>1000</v>
      </c>
      <c r="I207">
        <f t="shared" si="56"/>
        <v>106.00444773906601</v>
      </c>
      <c r="J207">
        <f t="shared" si="57"/>
        <v>44.477390659747996</v>
      </c>
      <c r="K207">
        <v>0.86575934308383551</v>
      </c>
      <c r="L207">
        <v>2.8236209177098421E-2</v>
      </c>
      <c r="M207">
        <v>8.9763266256416424E-2</v>
      </c>
      <c r="N207">
        <v>1.624118148264958E-2</v>
      </c>
      <c r="O207">
        <f t="shared" si="61"/>
        <v>866</v>
      </c>
      <c r="P207">
        <f t="shared" si="61"/>
        <v>28</v>
      </c>
      <c r="Q207">
        <f t="shared" si="61"/>
        <v>90</v>
      </c>
      <c r="R207">
        <f t="shared" si="58"/>
        <v>16</v>
      </c>
      <c r="S207">
        <f t="shared" si="62"/>
        <v>861</v>
      </c>
      <c r="T207">
        <f t="shared" si="62"/>
        <v>33</v>
      </c>
      <c r="U207">
        <f t="shared" si="62"/>
        <v>94</v>
      </c>
      <c r="V207">
        <f t="shared" si="59"/>
        <v>12</v>
      </c>
      <c r="W207">
        <f t="shared" si="63"/>
        <v>2.9036004645760744E-2</v>
      </c>
      <c r="X207">
        <f t="shared" si="63"/>
        <v>0.75757575757575757</v>
      </c>
      <c r="Y207">
        <f t="shared" si="63"/>
        <v>0.1702127659574468</v>
      </c>
      <c r="Z207">
        <f t="shared" si="63"/>
        <v>1.3333333333333333</v>
      </c>
      <c r="AA207" s="6">
        <f t="shared" si="64"/>
        <v>2.2901578615122986</v>
      </c>
      <c r="AB207" t="str">
        <f t="shared" si="65"/>
        <v>identical</v>
      </c>
      <c r="AC207" t="str">
        <f t="shared" si="66"/>
        <v>identical</v>
      </c>
      <c r="AD207" s="11"/>
      <c r="AF207">
        <f t="shared" si="67"/>
        <v>854</v>
      </c>
      <c r="AG207">
        <f t="shared" si="68"/>
        <v>40</v>
      </c>
      <c r="AH207">
        <f t="shared" si="69"/>
        <v>101</v>
      </c>
      <c r="AI207">
        <f t="shared" si="70"/>
        <v>5</v>
      </c>
      <c r="AJ207">
        <f t="shared" si="71"/>
        <v>5.6910569105691054E-2</v>
      </c>
      <c r="AK207">
        <f t="shared" si="71"/>
        <v>1.4848484848484849</v>
      </c>
      <c r="AL207">
        <f t="shared" si="71"/>
        <v>0.52127659574468088</v>
      </c>
      <c r="AM207">
        <f t="shared" si="60"/>
        <v>4.083333333333333</v>
      </c>
      <c r="AO207">
        <f t="shared" si="72"/>
        <v>6.1463689830321897</v>
      </c>
      <c r="AP207">
        <v>7.8150000000000004</v>
      </c>
      <c r="AQ207">
        <v>6.2510000000000003</v>
      </c>
      <c r="AR207">
        <f t="shared" si="75"/>
        <v>204</v>
      </c>
      <c r="AS207" t="str">
        <f t="shared" si="73"/>
        <v>independent</v>
      </c>
      <c r="AT207" t="str">
        <f t="shared" si="74"/>
        <v>independent</v>
      </c>
    </row>
    <row r="208" spans="1:46" ht="17.399999999999999" x14ac:dyDescent="0.3">
      <c r="A208">
        <v>0.15060240963855401</v>
      </c>
      <c r="B208">
        <v>4.6686746987951798E-2</v>
      </c>
      <c r="C208" t="s">
        <v>285</v>
      </c>
      <c r="D208">
        <v>0.82078313253012003</v>
      </c>
      <c r="E208">
        <v>2.86144578313253E-2</v>
      </c>
      <c r="F208">
        <v>0.132530120481928</v>
      </c>
      <c r="G208">
        <v>1.8072289156626498E-2</v>
      </c>
      <c r="H208">
        <v>1000</v>
      </c>
      <c r="I208">
        <f t="shared" si="56"/>
        <v>150.60240963855401</v>
      </c>
      <c r="J208">
        <f t="shared" si="57"/>
        <v>46.6867469879518</v>
      </c>
      <c r="K208">
        <v>0.8241142858704813</v>
      </c>
      <c r="L208">
        <v>2.5283304490964661E-2</v>
      </c>
      <c r="M208">
        <v>0.12919896714156689</v>
      </c>
      <c r="N208">
        <v>2.1403442496987141E-2</v>
      </c>
      <c r="O208">
        <f t="shared" si="61"/>
        <v>824</v>
      </c>
      <c r="P208">
        <f t="shared" si="61"/>
        <v>25</v>
      </c>
      <c r="Q208">
        <f t="shared" si="61"/>
        <v>129</v>
      </c>
      <c r="R208">
        <f t="shared" si="58"/>
        <v>21</v>
      </c>
      <c r="S208">
        <f t="shared" si="62"/>
        <v>821</v>
      </c>
      <c r="T208">
        <f t="shared" si="62"/>
        <v>29</v>
      </c>
      <c r="U208">
        <f t="shared" si="62"/>
        <v>133</v>
      </c>
      <c r="V208">
        <f t="shared" si="59"/>
        <v>18</v>
      </c>
      <c r="W208">
        <f t="shared" si="63"/>
        <v>1.0962241169305725E-2</v>
      </c>
      <c r="X208">
        <f t="shared" si="63"/>
        <v>0.55172413793103448</v>
      </c>
      <c r="Y208">
        <f t="shared" si="63"/>
        <v>0.12030075187969924</v>
      </c>
      <c r="Z208">
        <f t="shared" si="63"/>
        <v>0.5</v>
      </c>
      <c r="AA208" s="6">
        <f t="shared" si="64"/>
        <v>1.1829871309800395</v>
      </c>
      <c r="AB208" t="str">
        <f t="shared" si="65"/>
        <v>identical</v>
      </c>
      <c r="AC208" t="str">
        <f t="shared" si="66"/>
        <v>identical</v>
      </c>
      <c r="AD208" s="11"/>
      <c r="AF208">
        <f t="shared" si="67"/>
        <v>810</v>
      </c>
      <c r="AG208">
        <f t="shared" si="68"/>
        <v>40</v>
      </c>
      <c r="AH208">
        <f t="shared" si="69"/>
        <v>144</v>
      </c>
      <c r="AI208">
        <f t="shared" si="70"/>
        <v>7</v>
      </c>
      <c r="AJ208">
        <f t="shared" si="71"/>
        <v>0.14738124238733252</v>
      </c>
      <c r="AK208">
        <f t="shared" si="71"/>
        <v>4.1724137931034484</v>
      </c>
      <c r="AL208">
        <f t="shared" si="71"/>
        <v>0.90977443609022557</v>
      </c>
      <c r="AM208">
        <f t="shared" si="60"/>
        <v>6.7222222222222223</v>
      </c>
      <c r="AO208">
        <f t="shared" si="72"/>
        <v>11.95179169380323</v>
      </c>
      <c r="AP208">
        <v>7.8150000000000004</v>
      </c>
      <c r="AQ208">
        <v>6.2510000000000003</v>
      </c>
      <c r="AR208">
        <f t="shared" si="75"/>
        <v>205</v>
      </c>
      <c r="AS208" t="str">
        <f t="shared" si="73"/>
        <v>dependent</v>
      </c>
      <c r="AT208" t="str">
        <f t="shared" si="74"/>
        <v>dependent</v>
      </c>
    </row>
    <row r="209" spans="1:46" ht="17.399999999999999" x14ac:dyDescent="0.3">
      <c r="A209">
        <v>6.0444444444444398E-2</v>
      </c>
      <c r="B209">
        <v>2.31111111111111E-2</v>
      </c>
      <c r="C209" t="s">
        <v>286</v>
      </c>
      <c r="D209">
        <v>0.92355555555555602</v>
      </c>
      <c r="E209">
        <v>1.6E-2</v>
      </c>
      <c r="F209">
        <v>5.3333333333333302E-2</v>
      </c>
      <c r="G209">
        <v>7.1111111111111097E-3</v>
      </c>
      <c r="H209">
        <v>1000</v>
      </c>
      <c r="I209">
        <f t="shared" si="56"/>
        <v>60.4444444444444</v>
      </c>
      <c r="J209">
        <f t="shared" si="57"/>
        <v>23.1111111111111</v>
      </c>
      <c r="K209">
        <v>0.92294001707814721</v>
      </c>
      <c r="L209">
        <v>1.6615538477408411E-2</v>
      </c>
      <c r="M209">
        <v>5.3948871810741712E-2</v>
      </c>
      <c r="N209">
        <v>6.4955726337026917E-3</v>
      </c>
      <c r="O209">
        <f t="shared" si="61"/>
        <v>923</v>
      </c>
      <c r="P209">
        <f t="shared" si="61"/>
        <v>17</v>
      </c>
      <c r="Q209">
        <f t="shared" si="61"/>
        <v>54</v>
      </c>
      <c r="R209">
        <f t="shared" si="58"/>
        <v>6</v>
      </c>
      <c r="S209">
        <f t="shared" si="62"/>
        <v>924</v>
      </c>
      <c r="T209">
        <f t="shared" si="62"/>
        <v>16</v>
      </c>
      <c r="U209">
        <f t="shared" si="62"/>
        <v>53</v>
      </c>
      <c r="V209">
        <f t="shared" si="59"/>
        <v>7</v>
      </c>
      <c r="W209">
        <f t="shared" si="63"/>
        <v>1.0822510822510823E-3</v>
      </c>
      <c r="X209">
        <f t="shared" si="63"/>
        <v>6.25E-2</v>
      </c>
      <c r="Y209">
        <f t="shared" si="63"/>
        <v>1.8867924528301886E-2</v>
      </c>
      <c r="Z209">
        <f t="shared" si="63"/>
        <v>0.14285714285714285</v>
      </c>
      <c r="AA209" s="6">
        <f t="shared" si="64"/>
        <v>0.22530731846769581</v>
      </c>
      <c r="AB209" t="str">
        <f t="shared" si="65"/>
        <v>identical</v>
      </c>
      <c r="AC209" t="str">
        <f t="shared" si="66"/>
        <v>identical</v>
      </c>
      <c r="AD209" s="11"/>
      <c r="AF209">
        <f t="shared" si="67"/>
        <v>918</v>
      </c>
      <c r="AG209">
        <f t="shared" si="68"/>
        <v>22</v>
      </c>
      <c r="AH209">
        <f t="shared" si="69"/>
        <v>59</v>
      </c>
      <c r="AI209">
        <f t="shared" si="70"/>
        <v>1</v>
      </c>
      <c r="AJ209">
        <f t="shared" si="71"/>
        <v>3.896103896103896E-2</v>
      </c>
      <c r="AK209">
        <f t="shared" si="71"/>
        <v>2.25</v>
      </c>
      <c r="AL209">
        <f t="shared" si="71"/>
        <v>0.67924528301886788</v>
      </c>
      <c r="AM209">
        <f t="shared" si="60"/>
        <v>5.1428571428571432</v>
      </c>
      <c r="AO209">
        <f t="shared" si="72"/>
        <v>8.1110634648370503</v>
      </c>
      <c r="AP209">
        <v>7.8150000000000004</v>
      </c>
      <c r="AQ209">
        <v>6.2510000000000003</v>
      </c>
      <c r="AR209">
        <f t="shared" si="75"/>
        <v>206</v>
      </c>
      <c r="AS209" t="str">
        <f t="shared" si="73"/>
        <v>dependent</v>
      </c>
      <c r="AT209" t="str">
        <f t="shared" si="74"/>
        <v>dependent</v>
      </c>
    </row>
    <row r="210" spans="1:46" ht="17.399999999999999" x14ac:dyDescent="0.3">
      <c r="A210">
        <v>9.1703056768558999E-2</v>
      </c>
      <c r="B210">
        <v>4.3668122270742397E-2</v>
      </c>
      <c r="C210" t="s">
        <v>287</v>
      </c>
      <c r="D210">
        <v>0.88064046579330402</v>
      </c>
      <c r="E210">
        <v>2.76564774381368E-2</v>
      </c>
      <c r="F210">
        <v>7.5691411935953398E-2</v>
      </c>
      <c r="G210">
        <v>1.60116448326055E-2</v>
      </c>
      <c r="H210">
        <v>1000</v>
      </c>
      <c r="I210">
        <f t="shared" si="56"/>
        <v>91.703056768558994</v>
      </c>
      <c r="J210">
        <f t="shared" si="57"/>
        <v>43.668122270742394</v>
      </c>
      <c r="K210">
        <v>0.87911417357919597</v>
      </c>
      <c r="L210">
        <v>2.9182769652244991E-2</v>
      </c>
      <c r="M210">
        <v>7.7217704150061586E-2</v>
      </c>
      <c r="N210">
        <v>1.4485352618497409E-2</v>
      </c>
      <c r="O210">
        <f t="shared" si="61"/>
        <v>879</v>
      </c>
      <c r="P210">
        <f t="shared" si="61"/>
        <v>29</v>
      </c>
      <c r="Q210">
        <f t="shared" si="61"/>
        <v>77</v>
      </c>
      <c r="R210">
        <f t="shared" si="58"/>
        <v>14</v>
      </c>
      <c r="S210">
        <f t="shared" si="62"/>
        <v>881</v>
      </c>
      <c r="T210">
        <f t="shared" si="62"/>
        <v>28</v>
      </c>
      <c r="U210">
        <f t="shared" si="62"/>
        <v>76</v>
      </c>
      <c r="V210">
        <f t="shared" si="59"/>
        <v>16</v>
      </c>
      <c r="W210">
        <f t="shared" si="63"/>
        <v>4.5402951191827468E-3</v>
      </c>
      <c r="X210">
        <f t="shared" si="63"/>
        <v>3.5714285714285712E-2</v>
      </c>
      <c r="Y210">
        <f t="shared" si="63"/>
        <v>1.3157894736842105E-2</v>
      </c>
      <c r="Z210">
        <f t="shared" si="63"/>
        <v>0.25</v>
      </c>
      <c r="AA210" s="6">
        <f t="shared" si="64"/>
        <v>0.30341247557031059</v>
      </c>
      <c r="AB210" t="str">
        <f t="shared" si="65"/>
        <v>identical</v>
      </c>
      <c r="AC210" t="str">
        <f t="shared" si="66"/>
        <v>identical</v>
      </c>
      <c r="AD210" s="11"/>
      <c r="AF210">
        <f t="shared" si="67"/>
        <v>869</v>
      </c>
      <c r="AG210">
        <f t="shared" si="68"/>
        <v>40</v>
      </c>
      <c r="AH210">
        <f t="shared" si="69"/>
        <v>88</v>
      </c>
      <c r="AI210">
        <f t="shared" si="70"/>
        <v>4</v>
      </c>
      <c r="AJ210">
        <f t="shared" si="71"/>
        <v>0.16345062429057888</v>
      </c>
      <c r="AK210">
        <f t="shared" si="71"/>
        <v>5.1428571428571432</v>
      </c>
      <c r="AL210">
        <f t="shared" si="71"/>
        <v>1.8947368421052631</v>
      </c>
      <c r="AM210">
        <f t="shared" si="60"/>
        <v>9</v>
      </c>
      <c r="AO210">
        <f t="shared" si="72"/>
        <v>16.201044609252985</v>
      </c>
      <c r="AP210">
        <v>7.8150000000000004</v>
      </c>
      <c r="AQ210">
        <v>6.2510000000000003</v>
      </c>
      <c r="AR210">
        <f t="shared" si="75"/>
        <v>207</v>
      </c>
      <c r="AS210" t="str">
        <f t="shared" si="73"/>
        <v>dependent</v>
      </c>
      <c r="AT210" t="str">
        <f t="shared" si="74"/>
        <v>dependent</v>
      </c>
    </row>
    <row r="211" spans="1:46" ht="17.399999999999999" x14ac:dyDescent="0.3">
      <c r="A211">
        <v>3.8587210206939497E-2</v>
      </c>
      <c r="B211">
        <v>2.5672942274778301E-2</v>
      </c>
      <c r="C211" t="s">
        <v>288</v>
      </c>
      <c r="D211">
        <v>0.94103002956278203</v>
      </c>
      <c r="E211">
        <v>2.0382760230278501E-2</v>
      </c>
      <c r="F211">
        <v>3.32970281624397E-2</v>
      </c>
      <c r="G211">
        <v>5.2901820444997702E-3</v>
      </c>
      <c r="H211">
        <v>1000</v>
      </c>
      <c r="I211">
        <f t="shared" si="56"/>
        <v>38.587210206939496</v>
      </c>
      <c r="J211">
        <f t="shared" si="57"/>
        <v>25.6729422747783</v>
      </c>
      <c r="K211">
        <v>0.94109368306921826</v>
      </c>
      <c r="L211">
        <v>2.0319106723842229E-2</v>
      </c>
      <c r="M211">
        <v>3.3233374656003421E-2</v>
      </c>
      <c r="N211">
        <v>5.3538355509360766E-3</v>
      </c>
      <c r="O211">
        <f t="shared" si="61"/>
        <v>941</v>
      </c>
      <c r="P211">
        <f t="shared" si="61"/>
        <v>20</v>
      </c>
      <c r="Q211">
        <f t="shared" si="61"/>
        <v>33</v>
      </c>
      <c r="R211">
        <f t="shared" si="58"/>
        <v>5</v>
      </c>
      <c r="S211">
        <f t="shared" si="62"/>
        <v>941</v>
      </c>
      <c r="T211">
        <f t="shared" si="62"/>
        <v>20</v>
      </c>
      <c r="U211">
        <f t="shared" si="62"/>
        <v>33</v>
      </c>
      <c r="V211">
        <f t="shared" si="59"/>
        <v>5</v>
      </c>
      <c r="W211">
        <f t="shared" si="63"/>
        <v>0</v>
      </c>
      <c r="X211">
        <f t="shared" si="63"/>
        <v>0</v>
      </c>
      <c r="Y211">
        <f t="shared" si="63"/>
        <v>0</v>
      </c>
      <c r="Z211">
        <f t="shared" si="63"/>
        <v>0</v>
      </c>
      <c r="AA211" s="6">
        <f t="shared" si="64"/>
        <v>0</v>
      </c>
      <c r="AB211" t="str">
        <f t="shared" si="65"/>
        <v>identical</v>
      </c>
      <c r="AC211" t="str">
        <f t="shared" si="66"/>
        <v>identical</v>
      </c>
      <c r="AD211" s="11"/>
      <c r="AF211">
        <f t="shared" si="67"/>
        <v>937</v>
      </c>
      <c r="AG211">
        <f t="shared" si="68"/>
        <v>25</v>
      </c>
      <c r="AH211">
        <f t="shared" si="69"/>
        <v>38</v>
      </c>
      <c r="AI211">
        <f t="shared" si="70"/>
        <v>1</v>
      </c>
      <c r="AJ211">
        <f t="shared" si="71"/>
        <v>1.7003188097768331E-2</v>
      </c>
      <c r="AK211">
        <f t="shared" si="71"/>
        <v>1.25</v>
      </c>
      <c r="AL211">
        <f t="shared" si="71"/>
        <v>0.75757575757575757</v>
      </c>
      <c r="AM211">
        <f t="shared" si="60"/>
        <v>3.2</v>
      </c>
      <c r="AO211">
        <f t="shared" si="72"/>
        <v>5.2245789456735263</v>
      </c>
      <c r="AP211">
        <v>7.8150000000000004</v>
      </c>
      <c r="AQ211">
        <v>6.2510000000000003</v>
      </c>
      <c r="AR211">
        <f t="shared" si="75"/>
        <v>208</v>
      </c>
      <c r="AS211" t="str">
        <f t="shared" si="73"/>
        <v>independent</v>
      </c>
      <c r="AT211" t="str">
        <f t="shared" si="74"/>
        <v>independent</v>
      </c>
    </row>
    <row r="212" spans="1:46" ht="17.399999999999999" x14ac:dyDescent="0.3">
      <c r="A212">
        <v>0.10275689223057601</v>
      </c>
      <c r="B212">
        <v>2.2556390977443601E-2</v>
      </c>
      <c r="C212" t="s">
        <v>289</v>
      </c>
      <c r="D212">
        <v>0.88220551378446099</v>
      </c>
      <c r="E212">
        <v>1.50375939849624E-2</v>
      </c>
      <c r="F212">
        <v>9.5238095238095205E-2</v>
      </c>
      <c r="G212">
        <v>7.5187969924812E-3</v>
      </c>
      <c r="H212">
        <v>1000</v>
      </c>
      <c r="I212">
        <f t="shared" si="56"/>
        <v>102.756892230576</v>
      </c>
      <c r="J212">
        <f t="shared" si="57"/>
        <v>22.556390977443602</v>
      </c>
      <c r="K212">
        <v>0.8835525783766236</v>
      </c>
      <c r="L212">
        <v>1.369052939280036E-2</v>
      </c>
      <c r="M212">
        <v>9.3891030645932766E-2</v>
      </c>
      <c r="N212">
        <v>8.8658615846432375E-3</v>
      </c>
      <c r="O212">
        <f t="shared" si="61"/>
        <v>884</v>
      </c>
      <c r="P212">
        <f t="shared" si="61"/>
        <v>14</v>
      </c>
      <c r="Q212">
        <f t="shared" si="61"/>
        <v>94</v>
      </c>
      <c r="R212">
        <f t="shared" si="58"/>
        <v>9</v>
      </c>
      <c r="S212">
        <f t="shared" si="62"/>
        <v>882</v>
      </c>
      <c r="T212">
        <f t="shared" si="62"/>
        <v>15</v>
      </c>
      <c r="U212">
        <f t="shared" si="62"/>
        <v>95</v>
      </c>
      <c r="V212">
        <f t="shared" si="59"/>
        <v>8</v>
      </c>
      <c r="W212">
        <f t="shared" si="63"/>
        <v>4.5351473922902496E-3</v>
      </c>
      <c r="X212">
        <f t="shared" si="63"/>
        <v>6.6666666666666666E-2</v>
      </c>
      <c r="Y212">
        <f t="shared" si="63"/>
        <v>1.0526315789473684E-2</v>
      </c>
      <c r="Z212">
        <f t="shared" si="63"/>
        <v>0.125</v>
      </c>
      <c r="AA212" s="6">
        <f t="shared" si="64"/>
        <v>0.20672812984843059</v>
      </c>
      <c r="AB212" t="str">
        <f t="shared" si="65"/>
        <v>identical</v>
      </c>
      <c r="AC212" t="str">
        <f t="shared" si="66"/>
        <v>identical</v>
      </c>
      <c r="AD212" s="11"/>
      <c r="AF212">
        <f t="shared" si="67"/>
        <v>877</v>
      </c>
      <c r="AG212">
        <f t="shared" si="68"/>
        <v>20</v>
      </c>
      <c r="AH212">
        <f t="shared" si="69"/>
        <v>100</v>
      </c>
      <c r="AI212">
        <f t="shared" si="70"/>
        <v>2</v>
      </c>
      <c r="AJ212">
        <f t="shared" si="71"/>
        <v>2.834467120181406E-2</v>
      </c>
      <c r="AK212">
        <f t="shared" si="71"/>
        <v>1.6666666666666667</v>
      </c>
      <c r="AL212">
        <f t="shared" si="71"/>
        <v>0.26315789473684209</v>
      </c>
      <c r="AM212">
        <f t="shared" si="60"/>
        <v>4.5</v>
      </c>
      <c r="AO212">
        <f t="shared" si="72"/>
        <v>6.4581692326053233</v>
      </c>
      <c r="AP212">
        <v>7.8150000000000004</v>
      </c>
      <c r="AQ212">
        <v>6.2510000000000003</v>
      </c>
      <c r="AR212">
        <f t="shared" si="75"/>
        <v>209</v>
      </c>
      <c r="AS212" t="str">
        <f t="shared" si="73"/>
        <v>independent</v>
      </c>
      <c r="AT212" t="str">
        <f t="shared" si="74"/>
        <v>dependent</v>
      </c>
    </row>
    <row r="213" spans="1:46" ht="17.399999999999999" x14ac:dyDescent="0.3">
      <c r="A213">
        <v>8.2004555808655996E-2</v>
      </c>
      <c r="B213">
        <v>2.61958997722096E-2</v>
      </c>
      <c r="C213" t="s">
        <v>290</v>
      </c>
      <c r="D213">
        <v>0.90660592255125305</v>
      </c>
      <c r="E213">
        <v>1.13895216400911E-2</v>
      </c>
      <c r="F213">
        <v>6.7198177676537602E-2</v>
      </c>
      <c r="G213">
        <v>1.48063781321185E-2</v>
      </c>
      <c r="H213">
        <v>1000</v>
      </c>
      <c r="I213">
        <f t="shared" si="56"/>
        <v>82.004555808655994</v>
      </c>
      <c r="J213">
        <f t="shared" si="57"/>
        <v>26.1958997722096</v>
      </c>
      <c r="K213">
        <v>0.9005259104664568</v>
      </c>
      <c r="L213">
        <v>1.7469533724887239E-2</v>
      </c>
      <c r="M213">
        <v>7.3278189761333642E-2</v>
      </c>
      <c r="N213">
        <v>8.7263660473223554E-3</v>
      </c>
      <c r="O213">
        <f t="shared" si="61"/>
        <v>901</v>
      </c>
      <c r="P213">
        <f t="shared" si="61"/>
        <v>17</v>
      </c>
      <c r="Q213">
        <f t="shared" si="61"/>
        <v>73</v>
      </c>
      <c r="R213">
        <f t="shared" si="58"/>
        <v>9</v>
      </c>
      <c r="S213">
        <f t="shared" si="62"/>
        <v>907</v>
      </c>
      <c r="T213">
        <f t="shared" si="62"/>
        <v>11</v>
      </c>
      <c r="U213">
        <f t="shared" si="62"/>
        <v>67</v>
      </c>
      <c r="V213">
        <f t="shared" si="59"/>
        <v>15</v>
      </c>
      <c r="W213">
        <f t="shared" si="63"/>
        <v>3.9691289966923927E-2</v>
      </c>
      <c r="X213">
        <f t="shared" si="63"/>
        <v>3.2727272727272729</v>
      </c>
      <c r="Y213">
        <f t="shared" si="63"/>
        <v>0.53731343283582089</v>
      </c>
      <c r="Z213">
        <f t="shared" si="63"/>
        <v>2.4</v>
      </c>
      <c r="AA213" s="6">
        <f t="shared" si="64"/>
        <v>6.2497319955300181</v>
      </c>
      <c r="AB213" t="str">
        <f t="shared" si="65"/>
        <v>identical</v>
      </c>
      <c r="AC213" t="str">
        <f t="shared" si="66"/>
        <v>identical</v>
      </c>
      <c r="AD213" s="11"/>
      <c r="AF213">
        <f t="shared" si="67"/>
        <v>894</v>
      </c>
      <c r="AG213">
        <f t="shared" si="68"/>
        <v>24</v>
      </c>
      <c r="AH213">
        <f t="shared" si="69"/>
        <v>80</v>
      </c>
      <c r="AI213">
        <f t="shared" si="70"/>
        <v>2</v>
      </c>
      <c r="AJ213">
        <f t="shared" si="71"/>
        <v>0.18632855567805953</v>
      </c>
      <c r="AK213">
        <f t="shared" si="71"/>
        <v>15.363636363636363</v>
      </c>
      <c r="AL213">
        <f t="shared" si="71"/>
        <v>2.5223880597014925</v>
      </c>
      <c r="AM213">
        <f t="shared" si="60"/>
        <v>11.266666666666667</v>
      </c>
      <c r="AO213">
        <f t="shared" si="72"/>
        <v>29.339019645682583</v>
      </c>
      <c r="AP213">
        <v>7.8150000000000004</v>
      </c>
      <c r="AQ213">
        <v>6.2510000000000003</v>
      </c>
      <c r="AR213">
        <f t="shared" si="75"/>
        <v>210</v>
      </c>
      <c r="AS213" t="str">
        <f t="shared" si="73"/>
        <v>dependent</v>
      </c>
      <c r="AT213" t="str">
        <f t="shared" si="74"/>
        <v>dependent</v>
      </c>
    </row>
    <row r="214" spans="1:46" ht="17.399999999999999" x14ac:dyDescent="0.3">
      <c r="A214">
        <v>8.5501858736059505E-2</v>
      </c>
      <c r="B214">
        <v>2.7881040892193301E-2</v>
      </c>
      <c r="C214" t="s">
        <v>291</v>
      </c>
      <c r="D214">
        <v>0.89591078066914498</v>
      </c>
      <c r="E214">
        <v>1.8587360594795502E-2</v>
      </c>
      <c r="F214">
        <v>7.6208178438661706E-2</v>
      </c>
      <c r="G214">
        <v>9.2936802973977699E-3</v>
      </c>
      <c r="H214">
        <v>1000</v>
      </c>
      <c r="I214">
        <f t="shared" si="56"/>
        <v>85.501858736059503</v>
      </c>
      <c r="J214">
        <f t="shared" si="57"/>
        <v>27.881040892193301</v>
      </c>
      <c r="K214">
        <v>0.89604675170115433</v>
      </c>
      <c r="L214">
        <v>1.8451389562786129E-2</v>
      </c>
      <c r="M214">
        <v>7.6072207406652326E-2</v>
      </c>
      <c r="N214">
        <v>9.4296513294071758E-3</v>
      </c>
      <c r="O214">
        <f t="shared" si="61"/>
        <v>896</v>
      </c>
      <c r="P214">
        <f t="shared" si="61"/>
        <v>18</v>
      </c>
      <c r="Q214">
        <f t="shared" si="61"/>
        <v>76</v>
      </c>
      <c r="R214">
        <f t="shared" si="58"/>
        <v>9</v>
      </c>
      <c r="S214">
        <f t="shared" si="62"/>
        <v>896</v>
      </c>
      <c r="T214">
        <f t="shared" si="62"/>
        <v>19</v>
      </c>
      <c r="U214">
        <f t="shared" si="62"/>
        <v>76</v>
      </c>
      <c r="V214">
        <f t="shared" si="59"/>
        <v>9</v>
      </c>
      <c r="W214">
        <f t="shared" si="63"/>
        <v>0</v>
      </c>
      <c r="X214">
        <f t="shared" si="63"/>
        <v>5.2631578947368418E-2</v>
      </c>
      <c r="Y214">
        <f t="shared" si="63"/>
        <v>0</v>
      </c>
      <c r="Z214">
        <f t="shared" si="63"/>
        <v>0</v>
      </c>
      <c r="AA214" s="6">
        <f t="shared" si="64"/>
        <v>5.2631578947368418E-2</v>
      </c>
      <c r="AB214" t="str">
        <f t="shared" si="65"/>
        <v>identical</v>
      </c>
      <c r="AC214" t="str">
        <f t="shared" si="66"/>
        <v>identical</v>
      </c>
      <c r="AD214" s="11"/>
      <c r="AF214">
        <f t="shared" si="67"/>
        <v>889</v>
      </c>
      <c r="AG214">
        <f t="shared" si="68"/>
        <v>25</v>
      </c>
      <c r="AH214">
        <f t="shared" si="69"/>
        <v>83</v>
      </c>
      <c r="AI214">
        <f t="shared" si="70"/>
        <v>2</v>
      </c>
      <c r="AJ214">
        <f t="shared" si="71"/>
        <v>5.46875E-2</v>
      </c>
      <c r="AK214">
        <f t="shared" si="71"/>
        <v>1.8947368421052631</v>
      </c>
      <c r="AL214">
        <f t="shared" si="71"/>
        <v>0.64473684210526316</v>
      </c>
      <c r="AM214">
        <f t="shared" si="60"/>
        <v>5.4444444444444446</v>
      </c>
      <c r="AO214">
        <f t="shared" si="72"/>
        <v>8.0386056286549703</v>
      </c>
      <c r="AP214">
        <v>7.8150000000000004</v>
      </c>
      <c r="AQ214">
        <v>6.2510000000000003</v>
      </c>
      <c r="AR214">
        <f t="shared" si="75"/>
        <v>211</v>
      </c>
      <c r="AS214" t="str">
        <f t="shared" si="73"/>
        <v>dependent</v>
      </c>
      <c r="AT214" t="str">
        <f t="shared" si="74"/>
        <v>dependent</v>
      </c>
    </row>
    <row r="215" spans="1:46" ht="17.399999999999999" x14ac:dyDescent="0.3">
      <c r="A215">
        <v>0.116370808678501</v>
      </c>
      <c r="B215">
        <v>1.8737672583826401E-2</v>
      </c>
      <c r="C215" t="s">
        <v>292</v>
      </c>
      <c r="D215">
        <v>0.87179487179487203</v>
      </c>
      <c r="E215">
        <v>1.18343195266272E-2</v>
      </c>
      <c r="F215">
        <v>0.109467455621302</v>
      </c>
      <c r="G215">
        <v>6.9033530571992099E-3</v>
      </c>
      <c r="H215">
        <v>1000</v>
      </c>
      <c r="I215">
        <f t="shared" si="56"/>
        <v>116.37080867850099</v>
      </c>
      <c r="J215">
        <f t="shared" si="57"/>
        <v>18.737672583826402</v>
      </c>
      <c r="K215">
        <v>0.873105636126843</v>
      </c>
      <c r="L215">
        <v>1.052355519465592E-2</v>
      </c>
      <c r="M215">
        <v>0.1081566912893305</v>
      </c>
      <c r="N215">
        <v>8.2141173891704805E-3</v>
      </c>
      <c r="O215">
        <f t="shared" si="61"/>
        <v>873</v>
      </c>
      <c r="P215">
        <f t="shared" si="61"/>
        <v>11</v>
      </c>
      <c r="Q215">
        <f t="shared" si="61"/>
        <v>108</v>
      </c>
      <c r="R215">
        <f t="shared" si="58"/>
        <v>8</v>
      </c>
      <c r="S215">
        <f t="shared" si="62"/>
        <v>872</v>
      </c>
      <c r="T215">
        <f t="shared" si="62"/>
        <v>12</v>
      </c>
      <c r="U215">
        <f t="shared" si="62"/>
        <v>109</v>
      </c>
      <c r="V215">
        <f t="shared" si="59"/>
        <v>7</v>
      </c>
      <c r="W215">
        <f t="shared" si="63"/>
        <v>1.1467889908256881E-3</v>
      </c>
      <c r="X215">
        <f t="shared" si="63"/>
        <v>8.3333333333333329E-2</v>
      </c>
      <c r="Y215">
        <f t="shared" si="63"/>
        <v>9.1743119266055051E-3</v>
      </c>
      <c r="Z215">
        <f t="shared" si="63"/>
        <v>0.14285714285714285</v>
      </c>
      <c r="AA215" s="6">
        <f t="shared" si="64"/>
        <v>0.23651157710790738</v>
      </c>
      <c r="AB215" t="str">
        <f t="shared" si="65"/>
        <v>identical</v>
      </c>
      <c r="AC215" t="str">
        <f t="shared" si="66"/>
        <v>identical</v>
      </c>
      <c r="AD215" s="11"/>
      <c r="AF215">
        <f t="shared" si="67"/>
        <v>867</v>
      </c>
      <c r="AG215">
        <f t="shared" si="68"/>
        <v>17</v>
      </c>
      <c r="AH215">
        <f t="shared" si="69"/>
        <v>114</v>
      </c>
      <c r="AI215">
        <f t="shared" si="70"/>
        <v>2</v>
      </c>
      <c r="AJ215">
        <f t="shared" si="71"/>
        <v>2.8669724770642203E-2</v>
      </c>
      <c r="AK215">
        <f t="shared" si="71"/>
        <v>2.0833333333333335</v>
      </c>
      <c r="AL215">
        <f t="shared" si="71"/>
        <v>0.22935779816513763</v>
      </c>
      <c r="AM215">
        <f t="shared" si="60"/>
        <v>3.5714285714285716</v>
      </c>
      <c r="AO215">
        <f t="shared" si="72"/>
        <v>5.9127894276976853</v>
      </c>
      <c r="AP215">
        <v>7.8150000000000004</v>
      </c>
      <c r="AQ215">
        <v>6.2510000000000003</v>
      </c>
      <c r="AR215">
        <f t="shared" si="75"/>
        <v>212</v>
      </c>
      <c r="AS215" t="str">
        <f t="shared" si="73"/>
        <v>independent</v>
      </c>
      <c r="AT215" t="str">
        <f t="shared" si="74"/>
        <v>independent</v>
      </c>
    </row>
    <row r="216" spans="1:46" ht="17.399999999999999" x14ac:dyDescent="0.3">
      <c r="A216">
        <v>0.10328638497652599</v>
      </c>
      <c r="B216">
        <v>1.7214397496087601E-2</v>
      </c>
      <c r="C216" t="s">
        <v>293</v>
      </c>
      <c r="D216">
        <v>0.88888888888888895</v>
      </c>
      <c r="E216">
        <v>7.8247261345852897E-3</v>
      </c>
      <c r="F216">
        <v>9.3896713615023497E-2</v>
      </c>
      <c r="G216">
        <v>9.3896713615023494E-3</v>
      </c>
      <c r="H216">
        <v>1000</v>
      </c>
      <c r="I216">
        <f t="shared" si="56"/>
        <v>103.28638497652599</v>
      </c>
      <c r="J216">
        <f t="shared" si="57"/>
        <v>17.214397496087599</v>
      </c>
      <c r="K216">
        <v>0.88663545340940497</v>
      </c>
      <c r="L216">
        <v>1.0078161614069089E-2</v>
      </c>
      <c r="M216">
        <v>9.6150149094507475E-2</v>
      </c>
      <c r="N216">
        <v>7.1362358820185124E-3</v>
      </c>
      <c r="O216">
        <f t="shared" si="61"/>
        <v>887</v>
      </c>
      <c r="P216">
        <f t="shared" si="61"/>
        <v>10</v>
      </c>
      <c r="Q216">
        <f t="shared" si="61"/>
        <v>96</v>
      </c>
      <c r="R216">
        <f t="shared" si="58"/>
        <v>7</v>
      </c>
      <c r="S216">
        <f t="shared" si="62"/>
        <v>889</v>
      </c>
      <c r="T216">
        <f t="shared" si="62"/>
        <v>8</v>
      </c>
      <c r="U216">
        <f t="shared" si="62"/>
        <v>94</v>
      </c>
      <c r="V216">
        <f t="shared" si="59"/>
        <v>9</v>
      </c>
      <c r="W216">
        <f t="shared" si="63"/>
        <v>4.4994375703037125E-3</v>
      </c>
      <c r="X216">
        <f t="shared" si="63"/>
        <v>0.5</v>
      </c>
      <c r="Y216">
        <f t="shared" si="63"/>
        <v>4.2553191489361701E-2</v>
      </c>
      <c r="Z216">
        <f t="shared" si="63"/>
        <v>0.44444444444444442</v>
      </c>
      <c r="AA216" s="6">
        <f t="shared" si="64"/>
        <v>0.99149707350410976</v>
      </c>
      <c r="AB216" t="str">
        <f t="shared" si="65"/>
        <v>identical</v>
      </c>
      <c r="AC216" t="str">
        <f t="shared" si="66"/>
        <v>identical</v>
      </c>
      <c r="AD216" s="11"/>
      <c r="AF216">
        <f t="shared" si="67"/>
        <v>881</v>
      </c>
      <c r="AG216">
        <f t="shared" si="68"/>
        <v>15</v>
      </c>
      <c r="AH216">
        <f t="shared" si="69"/>
        <v>102</v>
      </c>
      <c r="AI216">
        <f t="shared" si="70"/>
        <v>2</v>
      </c>
      <c r="AJ216">
        <f t="shared" si="71"/>
        <v>7.19910011248594E-2</v>
      </c>
      <c r="AK216">
        <f t="shared" si="71"/>
        <v>6.125</v>
      </c>
      <c r="AL216">
        <f t="shared" si="71"/>
        <v>0.68085106382978722</v>
      </c>
      <c r="AM216">
        <f t="shared" si="60"/>
        <v>5.4444444444444446</v>
      </c>
      <c r="AO216">
        <f t="shared" si="72"/>
        <v>12.322286509399092</v>
      </c>
      <c r="AP216">
        <v>7.8150000000000004</v>
      </c>
      <c r="AQ216">
        <v>6.2510000000000003</v>
      </c>
      <c r="AR216">
        <f t="shared" si="75"/>
        <v>213</v>
      </c>
      <c r="AS216" t="str">
        <f t="shared" si="73"/>
        <v>dependent</v>
      </c>
      <c r="AT216" t="str">
        <f t="shared" si="74"/>
        <v>dependent</v>
      </c>
    </row>
    <row r="217" spans="1:46" ht="17.399999999999999" x14ac:dyDescent="0.3">
      <c r="A217">
        <v>0.11019283746556501</v>
      </c>
      <c r="B217">
        <v>2.7548209366391199E-2</v>
      </c>
      <c r="C217" t="s">
        <v>294</v>
      </c>
      <c r="D217">
        <v>0.87052341597796101</v>
      </c>
      <c r="E217">
        <v>1.9283746556473799E-2</v>
      </c>
      <c r="F217">
        <v>0.101928374655647</v>
      </c>
      <c r="G217">
        <v>8.2644628099173608E-3</v>
      </c>
      <c r="H217">
        <v>1000</v>
      </c>
      <c r="I217">
        <f t="shared" si="56"/>
        <v>110.19283746556501</v>
      </c>
      <c r="J217">
        <f t="shared" si="57"/>
        <v>27.548209366391198</v>
      </c>
      <c r="K217">
        <v>0.87325275151709914</v>
      </c>
      <c r="L217">
        <v>1.6554411017335801E-2</v>
      </c>
      <c r="M217">
        <v>9.919903911650961E-2</v>
      </c>
      <c r="N217">
        <v>1.099379834905539E-2</v>
      </c>
      <c r="O217">
        <f t="shared" si="61"/>
        <v>873</v>
      </c>
      <c r="P217">
        <f t="shared" si="61"/>
        <v>17</v>
      </c>
      <c r="Q217">
        <f t="shared" si="61"/>
        <v>99</v>
      </c>
      <c r="R217">
        <f t="shared" si="58"/>
        <v>11</v>
      </c>
      <c r="S217">
        <f t="shared" si="62"/>
        <v>871</v>
      </c>
      <c r="T217">
        <f t="shared" si="62"/>
        <v>19</v>
      </c>
      <c r="U217">
        <f t="shared" si="62"/>
        <v>102</v>
      </c>
      <c r="V217">
        <f t="shared" si="59"/>
        <v>8</v>
      </c>
      <c r="W217">
        <f t="shared" si="63"/>
        <v>4.5924225028702642E-3</v>
      </c>
      <c r="X217">
        <f t="shared" si="63"/>
        <v>0.21052631578947367</v>
      </c>
      <c r="Y217">
        <f t="shared" si="63"/>
        <v>8.8235294117647065E-2</v>
      </c>
      <c r="Z217">
        <f t="shared" si="63"/>
        <v>1.125</v>
      </c>
      <c r="AA217" s="6">
        <f t="shared" si="64"/>
        <v>1.428354032409991</v>
      </c>
      <c r="AB217" t="str">
        <f t="shared" si="65"/>
        <v>identical</v>
      </c>
      <c r="AC217" t="str">
        <f t="shared" si="66"/>
        <v>identical</v>
      </c>
      <c r="AD217" s="11"/>
      <c r="AF217">
        <f t="shared" si="67"/>
        <v>865</v>
      </c>
      <c r="AG217">
        <f t="shared" si="68"/>
        <v>25</v>
      </c>
      <c r="AH217">
        <f t="shared" si="69"/>
        <v>107</v>
      </c>
      <c r="AI217">
        <f t="shared" si="70"/>
        <v>3</v>
      </c>
      <c r="AJ217">
        <f t="shared" si="71"/>
        <v>4.1331802525832378E-2</v>
      </c>
      <c r="AK217">
        <f t="shared" si="71"/>
        <v>1.8947368421052631</v>
      </c>
      <c r="AL217">
        <f t="shared" si="71"/>
        <v>0.24509803921568626</v>
      </c>
      <c r="AM217">
        <f t="shared" si="60"/>
        <v>3.125</v>
      </c>
      <c r="AO217">
        <f t="shared" si="72"/>
        <v>5.3061666838467811</v>
      </c>
      <c r="AP217">
        <v>7.8150000000000004</v>
      </c>
      <c r="AQ217">
        <v>6.2510000000000003</v>
      </c>
      <c r="AR217">
        <f t="shared" si="75"/>
        <v>214</v>
      </c>
      <c r="AS217" t="str">
        <f t="shared" si="73"/>
        <v>independent</v>
      </c>
      <c r="AT217" t="str">
        <f t="shared" si="74"/>
        <v>independent</v>
      </c>
    </row>
    <row r="218" spans="1:46" ht="17.399999999999999" x14ac:dyDescent="0.3">
      <c r="A218">
        <v>0.18334606569900699</v>
      </c>
      <c r="B218">
        <v>5.57677616501146E-2</v>
      </c>
      <c r="C218" t="s">
        <v>295</v>
      </c>
      <c r="D218">
        <v>0.78533231474407905</v>
      </c>
      <c r="E218">
        <v>3.1321619556913698E-2</v>
      </c>
      <c r="F218">
        <v>0.15889992360580599</v>
      </c>
      <c r="G218">
        <v>2.4446142093200899E-2</v>
      </c>
      <c r="H218">
        <v>1000</v>
      </c>
      <c r="I218">
        <f t="shared" si="56"/>
        <v>183.346065699007</v>
      </c>
      <c r="J218">
        <f t="shared" si="57"/>
        <v>55.767761650114601</v>
      </c>
      <c r="K218">
        <v>0.78942251447425027</v>
      </c>
      <c r="L218">
        <v>2.723141982674273E-2</v>
      </c>
      <c r="M218">
        <v>0.1548097238756351</v>
      </c>
      <c r="N218">
        <v>2.853634182337187E-2</v>
      </c>
      <c r="O218">
        <f t="shared" si="61"/>
        <v>789</v>
      </c>
      <c r="P218">
        <f t="shared" si="61"/>
        <v>27</v>
      </c>
      <c r="Q218">
        <f t="shared" si="61"/>
        <v>155</v>
      </c>
      <c r="R218">
        <f t="shared" si="58"/>
        <v>29</v>
      </c>
      <c r="S218">
        <f t="shared" si="62"/>
        <v>785</v>
      </c>
      <c r="T218">
        <f t="shared" si="62"/>
        <v>31</v>
      </c>
      <c r="U218">
        <f t="shared" si="62"/>
        <v>159</v>
      </c>
      <c r="V218">
        <f t="shared" si="59"/>
        <v>24</v>
      </c>
      <c r="W218">
        <f t="shared" si="63"/>
        <v>2.038216560509554E-2</v>
      </c>
      <c r="X218">
        <f t="shared" si="63"/>
        <v>0.5161290322580645</v>
      </c>
      <c r="Y218">
        <f t="shared" si="63"/>
        <v>0.10062893081761007</v>
      </c>
      <c r="Z218">
        <f t="shared" si="63"/>
        <v>1.0416666666666667</v>
      </c>
      <c r="AA218" s="6">
        <f t="shared" si="64"/>
        <v>1.6788067953474368</v>
      </c>
      <c r="AB218" t="str">
        <f t="shared" si="65"/>
        <v>identical</v>
      </c>
      <c r="AC218" t="str">
        <f t="shared" si="66"/>
        <v>identical</v>
      </c>
      <c r="AD218" s="11"/>
      <c r="AF218">
        <f t="shared" si="67"/>
        <v>771</v>
      </c>
      <c r="AG218">
        <f t="shared" si="68"/>
        <v>46</v>
      </c>
      <c r="AH218">
        <f t="shared" si="69"/>
        <v>173</v>
      </c>
      <c r="AI218">
        <f t="shared" si="70"/>
        <v>10</v>
      </c>
      <c r="AJ218">
        <f t="shared" si="71"/>
        <v>0.24968152866242038</v>
      </c>
      <c r="AK218">
        <f t="shared" si="71"/>
        <v>7.258064516129032</v>
      </c>
      <c r="AL218">
        <f t="shared" si="71"/>
        <v>1.2327044025157232</v>
      </c>
      <c r="AM218">
        <f t="shared" si="60"/>
        <v>8.1666666666666661</v>
      </c>
      <c r="AO218">
        <f t="shared" si="72"/>
        <v>16.90711711397384</v>
      </c>
      <c r="AP218">
        <v>7.8150000000000004</v>
      </c>
      <c r="AQ218">
        <v>6.2510000000000003</v>
      </c>
      <c r="AR218">
        <f t="shared" si="75"/>
        <v>215</v>
      </c>
      <c r="AS218" t="str">
        <f t="shared" si="73"/>
        <v>dependent</v>
      </c>
      <c r="AT218" t="str">
        <f t="shared" si="74"/>
        <v>dependent</v>
      </c>
    </row>
    <row r="219" spans="1:46" ht="17.399999999999999" x14ac:dyDescent="0.3">
      <c r="A219">
        <v>0.110599078341014</v>
      </c>
      <c r="B219">
        <v>2.76497695852535E-2</v>
      </c>
      <c r="C219" t="s">
        <v>296</v>
      </c>
      <c r="D219">
        <v>0.87403993855606799</v>
      </c>
      <c r="E219">
        <v>1.5360983102918601E-2</v>
      </c>
      <c r="F219">
        <v>9.8310291858678997E-2</v>
      </c>
      <c r="G219">
        <v>1.2288786482334901E-2</v>
      </c>
      <c r="H219">
        <v>1000</v>
      </c>
      <c r="I219">
        <f t="shared" si="56"/>
        <v>110.59907834101399</v>
      </c>
      <c r="J219">
        <f t="shared" si="57"/>
        <v>27.649769585253498</v>
      </c>
      <c r="K219">
        <v>0.87280694181006446</v>
      </c>
      <c r="L219">
        <v>1.659397984892157E-2</v>
      </c>
      <c r="M219">
        <v>9.9543288604682076E-2</v>
      </c>
      <c r="N219">
        <v>1.1055789736331929E-2</v>
      </c>
      <c r="O219">
        <f t="shared" si="61"/>
        <v>873</v>
      </c>
      <c r="P219">
        <f t="shared" si="61"/>
        <v>17</v>
      </c>
      <c r="Q219">
        <f t="shared" si="61"/>
        <v>100</v>
      </c>
      <c r="R219">
        <f t="shared" si="58"/>
        <v>11</v>
      </c>
      <c r="S219">
        <f t="shared" si="62"/>
        <v>874</v>
      </c>
      <c r="T219">
        <f t="shared" si="62"/>
        <v>15</v>
      </c>
      <c r="U219">
        <f t="shared" si="62"/>
        <v>98</v>
      </c>
      <c r="V219">
        <f t="shared" si="59"/>
        <v>12</v>
      </c>
      <c r="W219">
        <f t="shared" si="63"/>
        <v>1.1441647597254005E-3</v>
      </c>
      <c r="X219">
        <f t="shared" si="63"/>
        <v>0.26666666666666666</v>
      </c>
      <c r="Y219">
        <f t="shared" si="63"/>
        <v>4.0816326530612242E-2</v>
      </c>
      <c r="Z219">
        <f t="shared" si="63"/>
        <v>8.3333333333333329E-2</v>
      </c>
      <c r="AA219" s="6">
        <f t="shared" si="64"/>
        <v>0.39196049129033761</v>
      </c>
      <c r="AB219" t="str">
        <f t="shared" si="65"/>
        <v>identical</v>
      </c>
      <c r="AC219" t="str">
        <f t="shared" si="66"/>
        <v>identical</v>
      </c>
      <c r="AD219" s="11"/>
      <c r="AF219">
        <f t="shared" si="67"/>
        <v>865</v>
      </c>
      <c r="AG219">
        <f t="shared" si="68"/>
        <v>25</v>
      </c>
      <c r="AH219">
        <f t="shared" si="69"/>
        <v>108</v>
      </c>
      <c r="AI219">
        <f t="shared" si="70"/>
        <v>3</v>
      </c>
      <c r="AJ219">
        <f t="shared" si="71"/>
        <v>9.2677345537757444E-2</v>
      </c>
      <c r="AK219">
        <f t="shared" si="71"/>
        <v>6.666666666666667</v>
      </c>
      <c r="AL219">
        <f t="shared" si="71"/>
        <v>1.0204081632653061</v>
      </c>
      <c r="AM219">
        <f t="shared" si="60"/>
        <v>6.75</v>
      </c>
      <c r="AO219">
        <f t="shared" si="72"/>
        <v>14.529752175469731</v>
      </c>
      <c r="AP219">
        <v>7.8150000000000004</v>
      </c>
      <c r="AQ219">
        <v>6.2510000000000003</v>
      </c>
      <c r="AR219">
        <f t="shared" si="75"/>
        <v>216</v>
      </c>
      <c r="AS219" t="str">
        <f t="shared" si="73"/>
        <v>dependent</v>
      </c>
      <c r="AT219" t="str">
        <f t="shared" si="74"/>
        <v>dependent</v>
      </c>
    </row>
    <row r="220" spans="1:46" ht="17.399999999999999" x14ac:dyDescent="0.3">
      <c r="A220">
        <v>9.4745908699397099E-2</v>
      </c>
      <c r="B220">
        <v>3.1869078380706302E-2</v>
      </c>
      <c r="C220" t="s">
        <v>297</v>
      </c>
      <c r="D220">
        <v>0.88544358311800198</v>
      </c>
      <c r="E220">
        <v>1.9810508182601199E-2</v>
      </c>
      <c r="F220">
        <v>8.2687338501291993E-2</v>
      </c>
      <c r="G220">
        <v>1.2058570198105099E-2</v>
      </c>
      <c r="H220">
        <v>1000</v>
      </c>
      <c r="I220">
        <f t="shared" si="56"/>
        <v>94.745908699397106</v>
      </c>
      <c r="J220">
        <f t="shared" si="57"/>
        <v>31.869078380706302</v>
      </c>
      <c r="K220">
        <v>0.88468127067091928</v>
      </c>
      <c r="L220">
        <v>2.057282062968353E-2</v>
      </c>
      <c r="M220">
        <v>8.3449650948374338E-2</v>
      </c>
      <c r="N220">
        <v>1.1296257751022771E-2</v>
      </c>
      <c r="O220">
        <f t="shared" si="61"/>
        <v>885</v>
      </c>
      <c r="P220">
        <f t="shared" si="61"/>
        <v>21</v>
      </c>
      <c r="Q220">
        <f t="shared" si="61"/>
        <v>83</v>
      </c>
      <c r="R220">
        <f t="shared" si="58"/>
        <v>11</v>
      </c>
      <c r="S220">
        <f t="shared" si="62"/>
        <v>885</v>
      </c>
      <c r="T220">
        <f t="shared" si="62"/>
        <v>20</v>
      </c>
      <c r="U220">
        <f t="shared" si="62"/>
        <v>83</v>
      </c>
      <c r="V220">
        <f t="shared" si="59"/>
        <v>12</v>
      </c>
      <c r="W220">
        <f t="shared" si="63"/>
        <v>0</v>
      </c>
      <c r="X220">
        <f t="shared" si="63"/>
        <v>0.05</v>
      </c>
      <c r="Y220">
        <f t="shared" si="63"/>
        <v>0</v>
      </c>
      <c r="Z220">
        <f t="shared" si="63"/>
        <v>8.3333333333333329E-2</v>
      </c>
      <c r="AA220" s="6">
        <f t="shared" si="64"/>
        <v>0.13333333333333333</v>
      </c>
      <c r="AB220" t="str">
        <f t="shared" si="65"/>
        <v>identical</v>
      </c>
      <c r="AC220" t="str">
        <f t="shared" si="66"/>
        <v>identical</v>
      </c>
      <c r="AD220" s="11"/>
      <c r="AF220">
        <f t="shared" si="67"/>
        <v>876</v>
      </c>
      <c r="AG220">
        <f t="shared" si="68"/>
        <v>29</v>
      </c>
      <c r="AH220">
        <f t="shared" si="69"/>
        <v>92</v>
      </c>
      <c r="AI220">
        <f t="shared" si="70"/>
        <v>3</v>
      </c>
      <c r="AJ220">
        <f t="shared" si="71"/>
        <v>9.152542372881356E-2</v>
      </c>
      <c r="AK220">
        <f t="shared" si="71"/>
        <v>4.05</v>
      </c>
      <c r="AL220">
        <f t="shared" si="71"/>
        <v>0.97590361445783136</v>
      </c>
      <c r="AM220">
        <f t="shared" si="60"/>
        <v>6.75</v>
      </c>
      <c r="AO220">
        <f t="shared" si="72"/>
        <v>11.867429038186645</v>
      </c>
      <c r="AP220">
        <v>7.8150000000000004</v>
      </c>
      <c r="AQ220">
        <v>6.2510000000000003</v>
      </c>
      <c r="AR220">
        <f t="shared" si="75"/>
        <v>217</v>
      </c>
      <c r="AS220" t="str">
        <f t="shared" si="73"/>
        <v>dependent</v>
      </c>
      <c r="AT220" t="str">
        <f t="shared" si="74"/>
        <v>dependent</v>
      </c>
    </row>
    <row r="221" spans="1:46" ht="17.399999999999999" x14ac:dyDescent="0.3">
      <c r="A221">
        <v>0.107458912768647</v>
      </c>
      <c r="B221">
        <v>3.4134007585334997E-2</v>
      </c>
      <c r="C221" t="s">
        <v>298</v>
      </c>
      <c r="D221">
        <v>0.87484197218710502</v>
      </c>
      <c r="E221">
        <v>1.7699115044247801E-2</v>
      </c>
      <c r="F221">
        <v>9.1024020227560107E-2</v>
      </c>
      <c r="G221">
        <v>1.6434892541087199E-2</v>
      </c>
      <c r="H221">
        <v>1000</v>
      </c>
      <c r="I221">
        <f t="shared" si="56"/>
        <v>107.458912768647</v>
      </c>
      <c r="J221">
        <f t="shared" si="57"/>
        <v>34.134007585334999</v>
      </c>
      <c r="K221">
        <v>0.87143560298059675</v>
      </c>
      <c r="L221">
        <v>2.1105484250756239E-2</v>
      </c>
      <c r="M221">
        <v>9.4430389434068229E-2</v>
      </c>
      <c r="N221">
        <v>1.3028523334578761E-2</v>
      </c>
      <c r="O221">
        <f t="shared" si="61"/>
        <v>871</v>
      </c>
      <c r="P221">
        <f t="shared" si="61"/>
        <v>21</v>
      </c>
      <c r="Q221">
        <f t="shared" si="61"/>
        <v>94</v>
      </c>
      <c r="R221">
        <f t="shared" si="58"/>
        <v>13</v>
      </c>
      <c r="S221">
        <f t="shared" si="62"/>
        <v>875</v>
      </c>
      <c r="T221">
        <f t="shared" si="62"/>
        <v>18</v>
      </c>
      <c r="U221">
        <f t="shared" si="62"/>
        <v>91</v>
      </c>
      <c r="V221">
        <f t="shared" si="59"/>
        <v>16</v>
      </c>
      <c r="W221">
        <f t="shared" si="63"/>
        <v>1.8285714285714287E-2</v>
      </c>
      <c r="X221">
        <f t="shared" si="63"/>
        <v>0.5</v>
      </c>
      <c r="Y221">
        <f t="shared" si="63"/>
        <v>9.8901098901098897E-2</v>
      </c>
      <c r="Z221">
        <f t="shared" si="63"/>
        <v>0.5625</v>
      </c>
      <c r="AA221" s="6">
        <f t="shared" si="64"/>
        <v>1.1796868131868132</v>
      </c>
      <c r="AB221" t="str">
        <f t="shared" si="65"/>
        <v>identical</v>
      </c>
      <c r="AC221" t="str">
        <f t="shared" si="66"/>
        <v>identical</v>
      </c>
      <c r="AD221" s="11"/>
      <c r="AF221">
        <f t="shared" si="67"/>
        <v>862</v>
      </c>
      <c r="AG221">
        <f t="shared" si="68"/>
        <v>30</v>
      </c>
      <c r="AH221">
        <f t="shared" si="69"/>
        <v>104</v>
      </c>
      <c r="AI221">
        <f t="shared" si="70"/>
        <v>4</v>
      </c>
      <c r="AJ221">
        <f t="shared" si="71"/>
        <v>0.19314285714285714</v>
      </c>
      <c r="AK221">
        <f t="shared" si="71"/>
        <v>8</v>
      </c>
      <c r="AL221">
        <f t="shared" si="71"/>
        <v>1.8571428571428572</v>
      </c>
      <c r="AM221">
        <f t="shared" si="60"/>
        <v>9</v>
      </c>
      <c r="AO221">
        <f t="shared" si="72"/>
        <v>19.050285714285714</v>
      </c>
      <c r="AP221">
        <v>7.8150000000000004</v>
      </c>
      <c r="AQ221">
        <v>6.2510000000000003</v>
      </c>
      <c r="AR221">
        <f t="shared" si="75"/>
        <v>218</v>
      </c>
      <c r="AS221" t="str">
        <f t="shared" si="73"/>
        <v>dependent</v>
      </c>
      <c r="AT221" t="str">
        <f t="shared" si="74"/>
        <v>dependent</v>
      </c>
    </row>
    <row r="222" spans="1:46" ht="17.399999999999999" x14ac:dyDescent="0.3">
      <c r="A222">
        <v>0.113655640373198</v>
      </c>
      <c r="B222">
        <v>3.2230703986429202E-2</v>
      </c>
      <c r="C222" t="s">
        <v>299</v>
      </c>
      <c r="D222">
        <v>0.87446988973706496</v>
      </c>
      <c r="E222">
        <v>1.18744698897371E-2</v>
      </c>
      <c r="F222">
        <v>9.32994062765055E-2</v>
      </c>
      <c r="G222">
        <v>2.03562340966921E-2</v>
      </c>
      <c r="H222">
        <v>1000</v>
      </c>
      <c r="I222">
        <f t="shared" si="56"/>
        <v>113.655640373198</v>
      </c>
      <c r="J222">
        <f t="shared" si="57"/>
        <v>32.230703986429205</v>
      </c>
      <c r="K222">
        <v>0.86697522621555023</v>
      </c>
      <c r="L222">
        <v>1.936913341125179E-2</v>
      </c>
      <c r="M222">
        <v>0.10079406979802059</v>
      </c>
      <c r="N222">
        <v>1.286157057517741E-2</v>
      </c>
      <c r="O222">
        <f t="shared" si="61"/>
        <v>867</v>
      </c>
      <c r="P222">
        <f t="shared" si="61"/>
        <v>19</v>
      </c>
      <c r="Q222">
        <f t="shared" si="61"/>
        <v>101</v>
      </c>
      <c r="R222">
        <f t="shared" si="58"/>
        <v>13</v>
      </c>
      <c r="S222">
        <f t="shared" si="62"/>
        <v>874</v>
      </c>
      <c r="T222">
        <f t="shared" si="62"/>
        <v>12</v>
      </c>
      <c r="U222">
        <f t="shared" si="62"/>
        <v>93</v>
      </c>
      <c r="V222">
        <f t="shared" si="59"/>
        <v>20</v>
      </c>
      <c r="W222">
        <f t="shared" si="63"/>
        <v>5.6064073226544622E-2</v>
      </c>
      <c r="X222">
        <f t="shared" si="63"/>
        <v>4.083333333333333</v>
      </c>
      <c r="Y222">
        <f t="shared" si="63"/>
        <v>0.68817204301075274</v>
      </c>
      <c r="Z222">
        <f t="shared" si="63"/>
        <v>2.4500000000000002</v>
      </c>
      <c r="AA222" s="6">
        <f t="shared" si="64"/>
        <v>7.2775694495706311</v>
      </c>
      <c r="AB222" t="str">
        <f t="shared" si="65"/>
        <v>identical</v>
      </c>
      <c r="AC222" t="str">
        <f t="shared" si="66"/>
        <v>Significantly different</v>
      </c>
      <c r="AD222" s="11"/>
      <c r="AF222">
        <f t="shared" si="67"/>
        <v>858</v>
      </c>
      <c r="AG222">
        <f t="shared" si="68"/>
        <v>29</v>
      </c>
      <c r="AH222">
        <f t="shared" si="69"/>
        <v>110</v>
      </c>
      <c r="AI222">
        <f t="shared" si="70"/>
        <v>4</v>
      </c>
      <c r="AJ222">
        <f t="shared" si="71"/>
        <v>0.29290617848970252</v>
      </c>
      <c r="AK222">
        <f t="shared" si="71"/>
        <v>24.083333333333332</v>
      </c>
      <c r="AL222">
        <f t="shared" si="71"/>
        <v>3.10752688172043</v>
      </c>
      <c r="AM222">
        <f t="shared" si="60"/>
        <v>12.8</v>
      </c>
      <c r="AO222">
        <f t="shared" si="72"/>
        <v>40.283766393543459</v>
      </c>
      <c r="AP222">
        <v>7.8150000000000004</v>
      </c>
      <c r="AQ222">
        <v>6.2510000000000003</v>
      </c>
      <c r="AR222">
        <f t="shared" si="75"/>
        <v>219</v>
      </c>
      <c r="AS222" t="str">
        <f t="shared" si="73"/>
        <v>dependent</v>
      </c>
      <c r="AT222" t="str">
        <f t="shared" si="74"/>
        <v>dependent</v>
      </c>
    </row>
    <row r="223" spans="1:46" ht="17.399999999999999" x14ac:dyDescent="0.3">
      <c r="A223">
        <v>0.142509727626459</v>
      </c>
      <c r="B223">
        <v>3.3560311284046698E-2</v>
      </c>
      <c r="C223" t="s">
        <v>300</v>
      </c>
      <c r="D223">
        <v>0.83949416342412497</v>
      </c>
      <c r="E223">
        <v>1.7996108949416299E-2</v>
      </c>
      <c r="F223">
        <v>0.12694552529182901</v>
      </c>
      <c r="G223">
        <v>1.5564202334630401E-2</v>
      </c>
      <c r="H223">
        <v>1000</v>
      </c>
      <c r="I223">
        <f t="shared" si="56"/>
        <v>142.50972762645901</v>
      </c>
      <c r="J223">
        <f t="shared" si="57"/>
        <v>33.560311284046698</v>
      </c>
      <c r="K223">
        <v>0.83933887092251314</v>
      </c>
      <c r="L223">
        <v>1.8151401451027931E-2</v>
      </c>
      <c r="M223">
        <v>0.12710081779344021</v>
      </c>
      <c r="N223">
        <v>1.540890983301877E-2</v>
      </c>
      <c r="O223">
        <f t="shared" si="61"/>
        <v>839</v>
      </c>
      <c r="P223">
        <f t="shared" si="61"/>
        <v>18</v>
      </c>
      <c r="Q223">
        <f t="shared" si="61"/>
        <v>127</v>
      </c>
      <c r="R223">
        <f t="shared" si="58"/>
        <v>15</v>
      </c>
      <c r="S223">
        <f t="shared" si="62"/>
        <v>839</v>
      </c>
      <c r="T223">
        <f t="shared" si="62"/>
        <v>18</v>
      </c>
      <c r="U223">
        <f t="shared" si="62"/>
        <v>127</v>
      </c>
      <c r="V223">
        <f t="shared" si="59"/>
        <v>16</v>
      </c>
      <c r="W223">
        <f t="shared" si="63"/>
        <v>0</v>
      </c>
      <c r="X223">
        <f t="shared" si="63"/>
        <v>0</v>
      </c>
      <c r="Y223">
        <f t="shared" si="63"/>
        <v>0</v>
      </c>
      <c r="Z223">
        <f t="shared" si="63"/>
        <v>6.25E-2</v>
      </c>
      <c r="AA223" s="6">
        <f t="shared" si="64"/>
        <v>6.25E-2</v>
      </c>
      <c r="AB223" t="str">
        <f t="shared" si="65"/>
        <v>identical</v>
      </c>
      <c r="AC223" t="str">
        <f t="shared" si="66"/>
        <v>identical</v>
      </c>
      <c r="AD223" s="11"/>
      <c r="AF223">
        <f t="shared" si="67"/>
        <v>829</v>
      </c>
      <c r="AG223">
        <f t="shared" si="68"/>
        <v>29</v>
      </c>
      <c r="AH223">
        <f t="shared" si="69"/>
        <v>138</v>
      </c>
      <c r="AI223">
        <f t="shared" si="70"/>
        <v>5</v>
      </c>
      <c r="AJ223">
        <f t="shared" si="71"/>
        <v>0.11918951132300358</v>
      </c>
      <c r="AK223">
        <f t="shared" si="71"/>
        <v>6.7222222222222223</v>
      </c>
      <c r="AL223">
        <f t="shared" si="71"/>
        <v>0.952755905511811</v>
      </c>
      <c r="AM223">
        <f t="shared" si="60"/>
        <v>7.5625</v>
      </c>
      <c r="AO223">
        <f t="shared" si="72"/>
        <v>15.356667639057036</v>
      </c>
      <c r="AP223">
        <v>7.8150000000000004</v>
      </c>
      <c r="AQ223">
        <v>6.2510000000000003</v>
      </c>
      <c r="AR223">
        <f t="shared" si="75"/>
        <v>220</v>
      </c>
      <c r="AS223" t="str">
        <f t="shared" si="73"/>
        <v>dependent</v>
      </c>
      <c r="AT223" t="str">
        <f t="shared" si="74"/>
        <v>dependent</v>
      </c>
    </row>
    <row r="224" spans="1:46" ht="17.399999999999999" x14ac:dyDescent="0.3">
      <c r="A224">
        <v>0.112857142857143</v>
      </c>
      <c r="B224">
        <v>5.2857142857142901E-2</v>
      </c>
      <c r="C224" t="s">
        <v>301</v>
      </c>
      <c r="D224">
        <v>0.85428571428571398</v>
      </c>
      <c r="E224">
        <v>3.2857142857142897E-2</v>
      </c>
      <c r="F224">
        <v>9.2857142857142902E-2</v>
      </c>
      <c r="G224">
        <v>0.02</v>
      </c>
      <c r="H224">
        <v>1000</v>
      </c>
      <c r="I224">
        <f t="shared" si="56"/>
        <v>112.857142857143</v>
      </c>
      <c r="J224">
        <f t="shared" si="57"/>
        <v>52.857142857142904</v>
      </c>
      <c r="K224">
        <v>0.8539680417670843</v>
      </c>
      <c r="L224">
        <v>3.3174815375772618E-2</v>
      </c>
      <c r="M224">
        <v>9.3174815375772727E-2</v>
      </c>
      <c r="N224">
        <v>1.968232748137028E-2</v>
      </c>
      <c r="O224">
        <f t="shared" si="61"/>
        <v>854</v>
      </c>
      <c r="P224">
        <f t="shared" si="61"/>
        <v>33</v>
      </c>
      <c r="Q224">
        <f t="shared" si="61"/>
        <v>93</v>
      </c>
      <c r="R224">
        <f t="shared" si="58"/>
        <v>20</v>
      </c>
      <c r="S224">
        <f t="shared" si="62"/>
        <v>854</v>
      </c>
      <c r="T224">
        <f t="shared" si="62"/>
        <v>33</v>
      </c>
      <c r="U224">
        <f t="shared" si="62"/>
        <v>93</v>
      </c>
      <c r="V224">
        <f t="shared" si="59"/>
        <v>20</v>
      </c>
      <c r="W224">
        <f t="shared" si="63"/>
        <v>0</v>
      </c>
      <c r="X224">
        <f t="shared" si="63"/>
        <v>0</v>
      </c>
      <c r="Y224">
        <f t="shared" si="63"/>
        <v>0</v>
      </c>
      <c r="Z224">
        <f t="shared" si="63"/>
        <v>0</v>
      </c>
      <c r="AA224" s="6">
        <f t="shared" si="64"/>
        <v>0</v>
      </c>
      <c r="AB224" t="str">
        <f t="shared" si="65"/>
        <v>identical</v>
      </c>
      <c r="AC224" t="str">
        <f t="shared" si="66"/>
        <v>identical</v>
      </c>
      <c r="AD224" s="11"/>
      <c r="AF224">
        <f t="shared" si="67"/>
        <v>840</v>
      </c>
      <c r="AG224">
        <f t="shared" si="68"/>
        <v>47</v>
      </c>
      <c r="AH224">
        <f t="shared" si="69"/>
        <v>107</v>
      </c>
      <c r="AI224">
        <f t="shared" si="70"/>
        <v>6</v>
      </c>
      <c r="AJ224">
        <f t="shared" si="71"/>
        <v>0.22950819672131148</v>
      </c>
      <c r="AK224">
        <f t="shared" si="71"/>
        <v>5.9393939393939394</v>
      </c>
      <c r="AL224">
        <f t="shared" si="71"/>
        <v>2.10752688172043</v>
      </c>
      <c r="AM224">
        <f t="shared" si="60"/>
        <v>9.8000000000000007</v>
      </c>
      <c r="AO224">
        <f t="shared" si="72"/>
        <v>18.076429017835682</v>
      </c>
      <c r="AP224">
        <v>7.8150000000000004</v>
      </c>
      <c r="AQ224">
        <v>6.2510000000000003</v>
      </c>
      <c r="AR224">
        <f t="shared" si="75"/>
        <v>221</v>
      </c>
      <c r="AS224" t="str">
        <f t="shared" si="73"/>
        <v>dependent</v>
      </c>
      <c r="AT224" t="str">
        <f t="shared" si="74"/>
        <v>dependent</v>
      </c>
    </row>
    <row r="225" spans="1:46" ht="17.399999999999999" x14ac:dyDescent="0.3">
      <c r="A225">
        <v>0.10947712418300699</v>
      </c>
      <c r="B225">
        <v>2.4509803921568599E-2</v>
      </c>
      <c r="C225" t="s">
        <v>302</v>
      </c>
      <c r="D225">
        <v>0.87908496732026098</v>
      </c>
      <c r="E225">
        <v>1.1437908496731999E-2</v>
      </c>
      <c r="F225">
        <v>9.6405228758169897E-2</v>
      </c>
      <c r="G225">
        <v>1.30718954248366E-2</v>
      </c>
      <c r="H225">
        <v>1000</v>
      </c>
      <c r="I225">
        <f t="shared" si="56"/>
        <v>109.47712418300699</v>
      </c>
      <c r="J225">
        <f t="shared" si="57"/>
        <v>24.509803921568601</v>
      </c>
      <c r="K225">
        <v>0.87591942082356988</v>
      </c>
      <c r="L225">
        <v>1.4603454993423019E-2</v>
      </c>
      <c r="M225">
        <v>9.957077525486141E-2</v>
      </c>
      <c r="N225">
        <v>9.9063489281455835E-3</v>
      </c>
      <c r="O225">
        <f t="shared" si="61"/>
        <v>876</v>
      </c>
      <c r="P225">
        <f t="shared" si="61"/>
        <v>15</v>
      </c>
      <c r="Q225">
        <f t="shared" si="61"/>
        <v>100</v>
      </c>
      <c r="R225">
        <f t="shared" si="58"/>
        <v>10</v>
      </c>
      <c r="S225">
        <f t="shared" si="62"/>
        <v>879</v>
      </c>
      <c r="T225">
        <f t="shared" si="62"/>
        <v>11</v>
      </c>
      <c r="U225">
        <f t="shared" si="62"/>
        <v>96</v>
      </c>
      <c r="V225">
        <f t="shared" si="59"/>
        <v>13</v>
      </c>
      <c r="W225">
        <f t="shared" si="63"/>
        <v>1.0238907849829351E-2</v>
      </c>
      <c r="X225">
        <f t="shared" si="63"/>
        <v>1.4545454545454546</v>
      </c>
      <c r="Y225">
        <f t="shared" si="63"/>
        <v>0.16666666666666666</v>
      </c>
      <c r="Z225">
        <f t="shared" si="63"/>
        <v>0.69230769230769229</v>
      </c>
      <c r="AA225" s="6">
        <f t="shared" si="64"/>
        <v>2.3237587213696429</v>
      </c>
      <c r="AB225" t="str">
        <f t="shared" si="65"/>
        <v>identical</v>
      </c>
      <c r="AC225" t="str">
        <f t="shared" si="66"/>
        <v>identical</v>
      </c>
      <c r="AD225" s="11"/>
      <c r="AF225">
        <f t="shared" si="67"/>
        <v>869</v>
      </c>
      <c r="AG225">
        <f t="shared" si="68"/>
        <v>22</v>
      </c>
      <c r="AH225">
        <f t="shared" si="69"/>
        <v>107</v>
      </c>
      <c r="AI225">
        <f t="shared" si="70"/>
        <v>3</v>
      </c>
      <c r="AJ225">
        <f t="shared" si="71"/>
        <v>0.11376564277588168</v>
      </c>
      <c r="AK225">
        <f t="shared" si="71"/>
        <v>11</v>
      </c>
      <c r="AL225">
        <f t="shared" si="71"/>
        <v>1.2604166666666667</v>
      </c>
      <c r="AM225">
        <f t="shared" si="60"/>
        <v>7.6923076923076925</v>
      </c>
      <c r="AO225">
        <f t="shared" si="72"/>
        <v>20.066490001750239</v>
      </c>
      <c r="AP225">
        <v>7.8150000000000004</v>
      </c>
      <c r="AQ225">
        <v>6.2510000000000003</v>
      </c>
      <c r="AR225">
        <f t="shared" si="75"/>
        <v>222</v>
      </c>
      <c r="AS225" t="str">
        <f t="shared" si="73"/>
        <v>dependent</v>
      </c>
      <c r="AT225" t="str">
        <f t="shared" si="74"/>
        <v>dependent</v>
      </c>
    </row>
    <row r="226" spans="1:46" ht="17.399999999999999" x14ac:dyDescent="0.3">
      <c r="A226">
        <v>8.6606243705941596E-2</v>
      </c>
      <c r="B226">
        <v>3.0010070493454201E-2</v>
      </c>
      <c r="C226" t="s">
        <v>303</v>
      </c>
      <c r="D226">
        <v>0.89526686807653599</v>
      </c>
      <c r="E226">
        <v>1.8126888217522698E-2</v>
      </c>
      <c r="F226">
        <v>7.4723061430010104E-2</v>
      </c>
      <c r="G226">
        <v>1.1883182275931501E-2</v>
      </c>
      <c r="H226">
        <v>1000</v>
      </c>
      <c r="I226">
        <f t="shared" si="56"/>
        <v>86.606243705941594</v>
      </c>
      <c r="J226">
        <f t="shared" si="57"/>
        <v>30.010070493454201</v>
      </c>
      <c r="K226">
        <v>0.89350737061913976</v>
      </c>
      <c r="L226">
        <v>1.9886385674918652E-2</v>
      </c>
      <c r="M226">
        <v>7.6482558887406044E-2</v>
      </c>
      <c r="N226">
        <v>1.0123684818535549E-2</v>
      </c>
      <c r="O226">
        <f t="shared" si="61"/>
        <v>894</v>
      </c>
      <c r="P226">
        <f t="shared" si="61"/>
        <v>20</v>
      </c>
      <c r="Q226">
        <f t="shared" si="61"/>
        <v>76</v>
      </c>
      <c r="R226">
        <f t="shared" si="58"/>
        <v>10</v>
      </c>
      <c r="S226">
        <f t="shared" si="62"/>
        <v>895</v>
      </c>
      <c r="T226">
        <f t="shared" si="62"/>
        <v>18</v>
      </c>
      <c r="U226">
        <f t="shared" si="62"/>
        <v>75</v>
      </c>
      <c r="V226">
        <f t="shared" si="59"/>
        <v>12</v>
      </c>
      <c r="W226">
        <f t="shared" si="63"/>
        <v>1.1173184357541898E-3</v>
      </c>
      <c r="X226">
        <f t="shared" si="63"/>
        <v>0.22222222222222221</v>
      </c>
      <c r="Y226">
        <f t="shared" si="63"/>
        <v>1.3333333333333334E-2</v>
      </c>
      <c r="Z226">
        <f t="shared" si="63"/>
        <v>0.33333333333333331</v>
      </c>
      <c r="AA226" s="6">
        <f t="shared" si="64"/>
        <v>0.57000620732464302</v>
      </c>
      <c r="AB226" t="str">
        <f t="shared" si="65"/>
        <v>identical</v>
      </c>
      <c r="AC226" t="str">
        <f t="shared" si="66"/>
        <v>identical</v>
      </c>
      <c r="AD226" s="11"/>
      <c r="AF226">
        <f t="shared" si="67"/>
        <v>886</v>
      </c>
      <c r="AG226">
        <f t="shared" si="68"/>
        <v>27</v>
      </c>
      <c r="AH226">
        <f t="shared" si="69"/>
        <v>84</v>
      </c>
      <c r="AI226">
        <f t="shared" si="70"/>
        <v>3</v>
      </c>
      <c r="AJ226">
        <f t="shared" si="71"/>
        <v>9.0502793296089387E-2</v>
      </c>
      <c r="AK226">
        <f t="shared" si="71"/>
        <v>4.5</v>
      </c>
      <c r="AL226">
        <f t="shared" si="71"/>
        <v>1.08</v>
      </c>
      <c r="AM226">
        <f t="shared" si="60"/>
        <v>6.75</v>
      </c>
      <c r="AO226">
        <f t="shared" si="72"/>
        <v>12.420502793296089</v>
      </c>
      <c r="AP226">
        <v>7.8150000000000004</v>
      </c>
      <c r="AQ226">
        <v>6.2510000000000003</v>
      </c>
      <c r="AR226">
        <f t="shared" si="75"/>
        <v>223</v>
      </c>
      <c r="AS226" t="str">
        <f t="shared" si="73"/>
        <v>dependent</v>
      </c>
      <c r="AT226" t="str">
        <f t="shared" si="74"/>
        <v>dependent</v>
      </c>
    </row>
    <row r="227" spans="1:46" ht="17.399999999999999" x14ac:dyDescent="0.3">
      <c r="A227">
        <v>9.1569767441860503E-2</v>
      </c>
      <c r="B227">
        <v>2.7616279069767401E-2</v>
      </c>
      <c r="C227" t="s">
        <v>304</v>
      </c>
      <c r="D227">
        <v>0.89244186046511598</v>
      </c>
      <c r="E227">
        <v>1.5988372093023302E-2</v>
      </c>
      <c r="F227">
        <v>7.9941860465116296E-2</v>
      </c>
      <c r="G227">
        <v>1.16279069767442E-2</v>
      </c>
      <c r="H227">
        <v>1000</v>
      </c>
      <c r="I227">
        <f t="shared" si="56"/>
        <v>91.569767441860506</v>
      </c>
      <c r="J227">
        <f t="shared" si="57"/>
        <v>27.616279069767401</v>
      </c>
      <c r="K227">
        <v>0.89058488708023065</v>
      </c>
      <c r="L227">
        <v>1.7845345477908881E-2</v>
      </c>
      <c r="M227">
        <v>8.1798833850001987E-2</v>
      </c>
      <c r="N227">
        <v>9.7709335918585143E-3</v>
      </c>
      <c r="O227">
        <f t="shared" si="61"/>
        <v>891</v>
      </c>
      <c r="P227">
        <f t="shared" si="61"/>
        <v>18</v>
      </c>
      <c r="Q227">
        <f t="shared" si="61"/>
        <v>82</v>
      </c>
      <c r="R227">
        <f t="shared" si="58"/>
        <v>10</v>
      </c>
      <c r="S227">
        <f t="shared" si="62"/>
        <v>892</v>
      </c>
      <c r="T227">
        <f t="shared" si="62"/>
        <v>16</v>
      </c>
      <c r="U227">
        <f t="shared" si="62"/>
        <v>80</v>
      </c>
      <c r="V227">
        <f t="shared" si="59"/>
        <v>12</v>
      </c>
      <c r="W227">
        <f t="shared" si="63"/>
        <v>1.1210762331838565E-3</v>
      </c>
      <c r="X227">
        <f t="shared" si="63"/>
        <v>0.25</v>
      </c>
      <c r="Y227">
        <f t="shared" si="63"/>
        <v>0.05</v>
      </c>
      <c r="Z227">
        <f t="shared" si="63"/>
        <v>0.33333333333333331</v>
      </c>
      <c r="AA227" s="6">
        <f t="shared" si="64"/>
        <v>0.63445440956651722</v>
      </c>
      <c r="AB227" t="str">
        <f t="shared" si="65"/>
        <v>identical</v>
      </c>
      <c r="AC227" t="str">
        <f t="shared" si="66"/>
        <v>identical</v>
      </c>
      <c r="AD227" s="11"/>
      <c r="AF227">
        <f t="shared" si="67"/>
        <v>883</v>
      </c>
      <c r="AG227">
        <f t="shared" si="68"/>
        <v>25</v>
      </c>
      <c r="AH227">
        <f t="shared" si="69"/>
        <v>89</v>
      </c>
      <c r="AI227">
        <f t="shared" si="70"/>
        <v>3</v>
      </c>
      <c r="AJ227">
        <f t="shared" si="71"/>
        <v>9.0807174887892375E-2</v>
      </c>
      <c r="AK227">
        <f t="shared" si="71"/>
        <v>5.0625</v>
      </c>
      <c r="AL227">
        <f t="shared" si="71"/>
        <v>1.0125</v>
      </c>
      <c r="AM227">
        <f t="shared" si="60"/>
        <v>6.75</v>
      </c>
      <c r="AO227">
        <f t="shared" si="72"/>
        <v>12.915807174887892</v>
      </c>
      <c r="AP227">
        <v>7.8150000000000004</v>
      </c>
      <c r="AQ227">
        <v>6.2510000000000003</v>
      </c>
      <c r="AR227">
        <f t="shared" si="75"/>
        <v>224</v>
      </c>
      <c r="AS227" t="str">
        <f t="shared" si="73"/>
        <v>dependent</v>
      </c>
      <c r="AT227" t="str">
        <f t="shared" si="74"/>
        <v>dependent</v>
      </c>
    </row>
    <row r="228" spans="1:46" ht="17.399999999999999" x14ac:dyDescent="0.3">
      <c r="A228">
        <v>0.109777015437393</v>
      </c>
      <c r="B228">
        <v>5.3173241852487098E-2</v>
      </c>
      <c r="C228" t="s">
        <v>305</v>
      </c>
      <c r="D228">
        <v>0.86449399656946802</v>
      </c>
      <c r="E228">
        <v>2.5728987993138899E-2</v>
      </c>
      <c r="F228">
        <v>8.2332761578044603E-2</v>
      </c>
      <c r="G228">
        <v>2.7444253859348199E-2</v>
      </c>
      <c r="H228">
        <v>1000</v>
      </c>
      <c r="I228">
        <f t="shared" si="56"/>
        <v>109.777015437393</v>
      </c>
      <c r="J228">
        <f t="shared" si="57"/>
        <v>53.173241852487095</v>
      </c>
      <c r="K228">
        <v>0.85646806821673416</v>
      </c>
      <c r="L228">
        <v>3.3754916345872799E-2</v>
      </c>
      <c r="M228">
        <v>9.0358689930778696E-2</v>
      </c>
      <c r="N228">
        <v>1.9418325506614299E-2</v>
      </c>
      <c r="O228">
        <f t="shared" si="61"/>
        <v>856</v>
      </c>
      <c r="P228">
        <f t="shared" si="61"/>
        <v>34</v>
      </c>
      <c r="Q228">
        <f t="shared" si="61"/>
        <v>90</v>
      </c>
      <c r="R228">
        <f t="shared" si="58"/>
        <v>19</v>
      </c>
      <c r="S228">
        <f t="shared" si="62"/>
        <v>864</v>
      </c>
      <c r="T228">
        <f t="shared" si="62"/>
        <v>26</v>
      </c>
      <c r="U228">
        <f t="shared" si="62"/>
        <v>82</v>
      </c>
      <c r="V228">
        <f t="shared" si="59"/>
        <v>27</v>
      </c>
      <c r="W228">
        <f t="shared" si="63"/>
        <v>7.407407407407407E-2</v>
      </c>
      <c r="X228">
        <f t="shared" si="63"/>
        <v>2.4615384615384617</v>
      </c>
      <c r="Y228">
        <f t="shared" si="63"/>
        <v>0.78048780487804881</v>
      </c>
      <c r="Z228">
        <f t="shared" si="63"/>
        <v>2.3703703703703702</v>
      </c>
      <c r="AA228" s="6">
        <f t="shared" si="64"/>
        <v>5.6864707108609549</v>
      </c>
      <c r="AB228" t="str">
        <f t="shared" si="65"/>
        <v>identical</v>
      </c>
      <c r="AC228" t="str">
        <f t="shared" si="66"/>
        <v>identical</v>
      </c>
      <c r="AD228" s="11"/>
      <c r="AF228">
        <f t="shared" si="67"/>
        <v>843</v>
      </c>
      <c r="AG228">
        <f t="shared" si="68"/>
        <v>47</v>
      </c>
      <c r="AH228">
        <f t="shared" si="69"/>
        <v>104</v>
      </c>
      <c r="AI228">
        <f t="shared" si="70"/>
        <v>6</v>
      </c>
      <c r="AJ228">
        <f t="shared" si="71"/>
        <v>0.51041666666666663</v>
      </c>
      <c r="AK228">
        <f t="shared" si="71"/>
        <v>16.96153846153846</v>
      </c>
      <c r="AL228">
        <f t="shared" si="71"/>
        <v>5.9024390243902438</v>
      </c>
      <c r="AM228">
        <f t="shared" si="60"/>
        <v>16.333333333333332</v>
      </c>
      <c r="AO228">
        <f t="shared" si="72"/>
        <v>39.7077274859287</v>
      </c>
      <c r="AP228">
        <v>7.8150000000000004</v>
      </c>
      <c r="AQ228">
        <v>6.2510000000000003</v>
      </c>
      <c r="AR228">
        <f t="shared" si="75"/>
        <v>225</v>
      </c>
      <c r="AS228" t="str">
        <f t="shared" si="73"/>
        <v>dependent</v>
      </c>
      <c r="AT228" t="str">
        <f t="shared" si="74"/>
        <v>dependent</v>
      </c>
    </row>
    <row r="229" spans="1:46" ht="17.399999999999999" x14ac:dyDescent="0.3">
      <c r="A229">
        <v>0.15175097276264601</v>
      </c>
      <c r="B229">
        <v>2.7237354085603099E-2</v>
      </c>
      <c r="C229" t="s">
        <v>306</v>
      </c>
      <c r="D229">
        <v>0.83852140077821002</v>
      </c>
      <c r="E229">
        <v>9.7276264591439707E-3</v>
      </c>
      <c r="F229">
        <v>0.13424124513618699</v>
      </c>
      <c r="G229">
        <v>1.7509727626459099E-2</v>
      </c>
      <c r="H229">
        <v>1000</v>
      </c>
      <c r="I229">
        <f t="shared" si="56"/>
        <v>151.750972762646</v>
      </c>
      <c r="J229">
        <f t="shared" si="57"/>
        <v>27.237354085603098</v>
      </c>
      <c r="K229">
        <v>0.83439110763607793</v>
      </c>
      <c r="L229">
        <v>1.3857919601275951E-2</v>
      </c>
      <c r="M229">
        <v>0.13837153827831891</v>
      </c>
      <c r="N229">
        <v>1.337943448432715E-2</v>
      </c>
      <c r="O229">
        <f t="shared" si="61"/>
        <v>834</v>
      </c>
      <c r="P229">
        <f t="shared" si="61"/>
        <v>14</v>
      </c>
      <c r="Q229">
        <f t="shared" si="61"/>
        <v>138</v>
      </c>
      <c r="R229">
        <f t="shared" si="58"/>
        <v>13</v>
      </c>
      <c r="S229">
        <f t="shared" si="62"/>
        <v>839</v>
      </c>
      <c r="T229">
        <f t="shared" si="62"/>
        <v>10</v>
      </c>
      <c r="U229">
        <f t="shared" si="62"/>
        <v>134</v>
      </c>
      <c r="V229">
        <f t="shared" si="59"/>
        <v>18</v>
      </c>
      <c r="W229">
        <f t="shared" si="63"/>
        <v>2.9797377830750895E-2</v>
      </c>
      <c r="X229">
        <f t="shared" si="63"/>
        <v>1.6</v>
      </c>
      <c r="Y229">
        <f t="shared" si="63"/>
        <v>0.11940298507462686</v>
      </c>
      <c r="Z229">
        <f t="shared" si="63"/>
        <v>1.3888888888888888</v>
      </c>
      <c r="AA229" s="6">
        <f t="shared" si="64"/>
        <v>3.1380892517942667</v>
      </c>
      <c r="AB229" t="str">
        <f t="shared" si="65"/>
        <v>identical</v>
      </c>
      <c r="AC229" t="str">
        <f t="shared" si="66"/>
        <v>identical</v>
      </c>
      <c r="AD229" s="11"/>
      <c r="AF229">
        <f t="shared" si="67"/>
        <v>825</v>
      </c>
      <c r="AG229">
        <f t="shared" si="68"/>
        <v>23</v>
      </c>
      <c r="AH229">
        <f t="shared" si="69"/>
        <v>148</v>
      </c>
      <c r="AI229">
        <f t="shared" si="70"/>
        <v>4</v>
      </c>
      <c r="AJ229">
        <f t="shared" si="71"/>
        <v>0.23361144219308702</v>
      </c>
      <c r="AK229">
        <f t="shared" si="71"/>
        <v>16.899999999999999</v>
      </c>
      <c r="AL229">
        <f t="shared" si="71"/>
        <v>1.4626865671641791</v>
      </c>
      <c r="AM229">
        <f t="shared" si="60"/>
        <v>10.888888888888889</v>
      </c>
      <c r="AO229">
        <f t="shared" si="72"/>
        <v>29.485186898246155</v>
      </c>
      <c r="AP229">
        <v>7.8150000000000004</v>
      </c>
      <c r="AQ229">
        <v>6.2510000000000003</v>
      </c>
      <c r="AR229">
        <f t="shared" si="75"/>
        <v>226</v>
      </c>
      <c r="AS229" t="str">
        <f t="shared" si="73"/>
        <v>dependent</v>
      </c>
      <c r="AT229" t="str">
        <f t="shared" si="74"/>
        <v>dependent</v>
      </c>
    </row>
    <row r="230" spans="1:46" ht="17.399999999999999" x14ac:dyDescent="0.3">
      <c r="A230">
        <v>0.12834224598930499</v>
      </c>
      <c r="B230">
        <v>3.5650623885917998E-2</v>
      </c>
      <c r="C230" t="s">
        <v>307</v>
      </c>
      <c r="D230">
        <v>0.85383244206773601</v>
      </c>
      <c r="E230">
        <v>1.7825311942958999E-2</v>
      </c>
      <c r="F230">
        <v>0.11051693404634599</v>
      </c>
      <c r="G230">
        <v>1.7825311942958999E-2</v>
      </c>
      <c r="H230">
        <v>1000</v>
      </c>
      <c r="I230">
        <f t="shared" si="56"/>
        <v>128.34224598930498</v>
      </c>
      <c r="J230">
        <f t="shared" si="57"/>
        <v>35.650623885917994</v>
      </c>
      <c r="K230">
        <v>0.85119280790615848</v>
      </c>
      <c r="L230">
        <v>2.0464946104536551E-2</v>
      </c>
      <c r="M230">
        <v>0.1131565682079235</v>
      </c>
      <c r="N230">
        <v>1.5185677781381451E-2</v>
      </c>
      <c r="O230">
        <f t="shared" si="61"/>
        <v>851</v>
      </c>
      <c r="P230">
        <f t="shared" si="61"/>
        <v>20</v>
      </c>
      <c r="Q230">
        <f t="shared" si="61"/>
        <v>113</v>
      </c>
      <c r="R230">
        <f t="shared" si="58"/>
        <v>15</v>
      </c>
      <c r="S230">
        <f t="shared" si="62"/>
        <v>854</v>
      </c>
      <c r="T230">
        <f t="shared" si="62"/>
        <v>18</v>
      </c>
      <c r="U230">
        <f t="shared" si="62"/>
        <v>111</v>
      </c>
      <c r="V230">
        <f t="shared" si="59"/>
        <v>18</v>
      </c>
      <c r="W230">
        <f t="shared" si="63"/>
        <v>1.0538641686182669E-2</v>
      </c>
      <c r="X230">
        <f t="shared" si="63"/>
        <v>0.22222222222222221</v>
      </c>
      <c r="Y230">
        <f t="shared" si="63"/>
        <v>3.6036036036036036E-2</v>
      </c>
      <c r="Z230">
        <f t="shared" si="63"/>
        <v>0.5</v>
      </c>
      <c r="AA230" s="6">
        <f t="shared" si="64"/>
        <v>0.768796899944441</v>
      </c>
      <c r="AB230" t="str">
        <f t="shared" si="65"/>
        <v>identical</v>
      </c>
      <c r="AC230" t="str">
        <f t="shared" si="66"/>
        <v>identical</v>
      </c>
      <c r="AD230" s="11"/>
      <c r="AF230">
        <f t="shared" si="67"/>
        <v>841</v>
      </c>
      <c r="AG230">
        <f t="shared" si="68"/>
        <v>31</v>
      </c>
      <c r="AH230">
        <f t="shared" si="69"/>
        <v>124</v>
      </c>
      <c r="AI230">
        <f t="shared" si="70"/>
        <v>5</v>
      </c>
      <c r="AJ230">
        <f t="shared" si="71"/>
        <v>0.19789227166276346</v>
      </c>
      <c r="AK230">
        <f t="shared" si="71"/>
        <v>9.3888888888888893</v>
      </c>
      <c r="AL230">
        <f t="shared" si="71"/>
        <v>1.5225225225225225</v>
      </c>
      <c r="AM230">
        <f t="shared" si="60"/>
        <v>9.3888888888888893</v>
      </c>
      <c r="AO230">
        <f t="shared" si="72"/>
        <v>20.498192571963063</v>
      </c>
      <c r="AP230">
        <v>7.8150000000000004</v>
      </c>
      <c r="AQ230">
        <v>6.2510000000000003</v>
      </c>
      <c r="AR230">
        <f t="shared" si="75"/>
        <v>227</v>
      </c>
      <c r="AS230" t="str">
        <f t="shared" si="73"/>
        <v>dependent</v>
      </c>
      <c r="AT230" t="str">
        <f t="shared" si="74"/>
        <v>dependent</v>
      </c>
    </row>
    <row r="231" spans="1:46" ht="17.399999999999999" x14ac:dyDescent="0.3">
      <c r="A231">
        <v>6.5590947191953103E-2</v>
      </c>
      <c r="B231">
        <v>2.5984911986588401E-2</v>
      </c>
      <c r="C231" t="s">
        <v>308</v>
      </c>
      <c r="D231">
        <v>0.91722548197820597</v>
      </c>
      <c r="E231">
        <v>1.7183570829840698E-2</v>
      </c>
      <c r="F231">
        <v>5.6789606035205401E-2</v>
      </c>
      <c r="G231">
        <v>8.8013411567477006E-3</v>
      </c>
      <c r="H231">
        <v>1000</v>
      </c>
      <c r="I231">
        <f t="shared" si="56"/>
        <v>65.590947191953106</v>
      </c>
      <c r="J231">
        <f t="shared" si="57"/>
        <v>25.984911986588401</v>
      </c>
      <c r="K231">
        <v>0.91592906642933447</v>
      </c>
      <c r="L231">
        <v>1.8479986378712478E-2</v>
      </c>
      <c r="M231">
        <v>5.8086021584077177E-2</v>
      </c>
      <c r="N231">
        <v>7.5049256078759232E-3</v>
      </c>
      <c r="O231">
        <f t="shared" si="61"/>
        <v>916</v>
      </c>
      <c r="P231">
        <f t="shared" si="61"/>
        <v>18</v>
      </c>
      <c r="Q231">
        <f t="shared" si="61"/>
        <v>58</v>
      </c>
      <c r="R231">
        <f t="shared" si="58"/>
        <v>8</v>
      </c>
      <c r="S231">
        <f t="shared" si="62"/>
        <v>917</v>
      </c>
      <c r="T231">
        <f t="shared" si="62"/>
        <v>17</v>
      </c>
      <c r="U231">
        <f t="shared" si="62"/>
        <v>57</v>
      </c>
      <c r="V231">
        <f t="shared" si="59"/>
        <v>9</v>
      </c>
      <c r="W231">
        <f t="shared" si="63"/>
        <v>1.0905125408942203E-3</v>
      </c>
      <c r="X231">
        <f t="shared" si="63"/>
        <v>5.8823529411764705E-2</v>
      </c>
      <c r="Y231">
        <f t="shared" si="63"/>
        <v>1.7543859649122806E-2</v>
      </c>
      <c r="Z231">
        <f t="shared" si="63"/>
        <v>0.1111111111111111</v>
      </c>
      <c r="AA231" s="6">
        <f t="shared" si="64"/>
        <v>0.18856901271289284</v>
      </c>
      <c r="AB231" t="str">
        <f t="shared" si="65"/>
        <v>identical</v>
      </c>
      <c r="AC231" t="str">
        <f t="shared" si="66"/>
        <v>identical</v>
      </c>
      <c r="AD231" s="11"/>
      <c r="AF231">
        <f t="shared" si="67"/>
        <v>910</v>
      </c>
      <c r="AG231">
        <f t="shared" si="68"/>
        <v>24</v>
      </c>
      <c r="AH231">
        <f t="shared" si="69"/>
        <v>64</v>
      </c>
      <c r="AI231">
        <f t="shared" si="70"/>
        <v>2</v>
      </c>
      <c r="AJ231">
        <f t="shared" si="71"/>
        <v>5.3435114503816793E-2</v>
      </c>
      <c r="AK231">
        <f t="shared" si="71"/>
        <v>2.8823529411764706</v>
      </c>
      <c r="AL231">
        <f t="shared" si="71"/>
        <v>0.85964912280701755</v>
      </c>
      <c r="AM231">
        <f t="shared" si="60"/>
        <v>5.4444444444444446</v>
      </c>
      <c r="AO231">
        <f t="shared" si="72"/>
        <v>9.2398816229317493</v>
      </c>
      <c r="AP231">
        <v>7.8150000000000004</v>
      </c>
      <c r="AQ231">
        <v>6.2510000000000003</v>
      </c>
      <c r="AR231">
        <f t="shared" si="75"/>
        <v>228</v>
      </c>
      <c r="AS231" t="str">
        <f t="shared" si="73"/>
        <v>dependent</v>
      </c>
      <c r="AT231" t="str">
        <f t="shared" si="74"/>
        <v>dependent</v>
      </c>
    </row>
    <row r="232" spans="1:46" ht="17.399999999999999" x14ac:dyDescent="0.3">
      <c r="A232">
        <v>0.15748031496063</v>
      </c>
      <c r="B232">
        <v>3.9370078740157501E-2</v>
      </c>
      <c r="C232" t="s">
        <v>309</v>
      </c>
      <c r="D232">
        <v>0.82939632545931796</v>
      </c>
      <c r="E232">
        <v>1.31233595800525E-2</v>
      </c>
      <c r="F232">
        <v>0.13123359580052499</v>
      </c>
      <c r="G232">
        <v>2.6246719160105E-2</v>
      </c>
      <c r="H232">
        <v>1000</v>
      </c>
      <c r="I232">
        <f t="shared" si="56"/>
        <v>157.48031496063001</v>
      </c>
      <c r="J232">
        <f t="shared" si="57"/>
        <v>39.370078740157503</v>
      </c>
      <c r="K232">
        <v>0.82209891449113626</v>
      </c>
      <c r="L232">
        <v>2.0420770548233751E-2</v>
      </c>
      <c r="M232">
        <v>0.13853100676870619</v>
      </c>
      <c r="N232">
        <v>1.8949308191923749E-2</v>
      </c>
      <c r="O232">
        <f t="shared" si="61"/>
        <v>822</v>
      </c>
      <c r="P232">
        <f t="shared" si="61"/>
        <v>20</v>
      </c>
      <c r="Q232">
        <f t="shared" si="61"/>
        <v>139</v>
      </c>
      <c r="R232">
        <f t="shared" si="58"/>
        <v>19</v>
      </c>
      <c r="S232">
        <f t="shared" si="62"/>
        <v>829</v>
      </c>
      <c r="T232">
        <f t="shared" si="62"/>
        <v>13</v>
      </c>
      <c r="U232">
        <f t="shared" si="62"/>
        <v>131</v>
      </c>
      <c r="V232">
        <f t="shared" si="59"/>
        <v>26</v>
      </c>
      <c r="W232">
        <f t="shared" si="63"/>
        <v>5.9107358262967431E-2</v>
      </c>
      <c r="X232">
        <f t="shared" si="63"/>
        <v>3.7692307692307692</v>
      </c>
      <c r="Y232">
        <f t="shared" si="63"/>
        <v>0.48854961832061067</v>
      </c>
      <c r="Z232">
        <f t="shared" si="63"/>
        <v>1.8846153846153846</v>
      </c>
      <c r="AA232" s="6">
        <f t="shared" si="64"/>
        <v>6.2015031304297317</v>
      </c>
      <c r="AB232" t="str">
        <f t="shared" si="65"/>
        <v>identical</v>
      </c>
      <c r="AC232" t="str">
        <f t="shared" si="66"/>
        <v>identical</v>
      </c>
      <c r="AD232" s="11"/>
      <c r="AF232">
        <f t="shared" si="67"/>
        <v>809</v>
      </c>
      <c r="AG232">
        <f t="shared" si="68"/>
        <v>33</v>
      </c>
      <c r="AH232">
        <f t="shared" si="69"/>
        <v>151</v>
      </c>
      <c r="AI232">
        <f t="shared" si="70"/>
        <v>6</v>
      </c>
      <c r="AJ232">
        <f t="shared" si="71"/>
        <v>0.4825090470446321</v>
      </c>
      <c r="AK232">
        <f t="shared" si="71"/>
        <v>30.76923076923077</v>
      </c>
      <c r="AL232">
        <f t="shared" si="71"/>
        <v>3.053435114503817</v>
      </c>
      <c r="AM232">
        <f t="shared" si="60"/>
        <v>15.384615384615385</v>
      </c>
      <c r="AO232">
        <f t="shared" si="72"/>
        <v>49.68979031539461</v>
      </c>
      <c r="AP232">
        <v>7.8150000000000004</v>
      </c>
      <c r="AQ232">
        <v>6.2510000000000003</v>
      </c>
      <c r="AR232">
        <f t="shared" si="75"/>
        <v>229</v>
      </c>
      <c r="AS232" t="str">
        <f t="shared" si="73"/>
        <v>dependent</v>
      </c>
      <c r="AT232" t="str">
        <f t="shared" si="74"/>
        <v>dependent</v>
      </c>
    </row>
    <row r="233" spans="1:46" ht="17.399999999999999" x14ac:dyDescent="0.3">
      <c r="A233">
        <v>0.111578947368421</v>
      </c>
      <c r="B233">
        <v>2.1052631578947399E-2</v>
      </c>
      <c r="C233" t="s">
        <v>310</v>
      </c>
      <c r="D233">
        <v>0.87368421052631595</v>
      </c>
      <c r="E233">
        <v>1.4736842105263199E-2</v>
      </c>
      <c r="F233">
        <v>0.105263157894737</v>
      </c>
      <c r="G233">
        <v>6.3157894736842104E-3</v>
      </c>
      <c r="H233">
        <v>1000</v>
      </c>
      <c r="I233">
        <f t="shared" si="56"/>
        <v>111.578947368421</v>
      </c>
      <c r="J233">
        <f t="shared" si="57"/>
        <v>21.052631578947398</v>
      </c>
      <c r="K233">
        <v>0.87620553829146619</v>
      </c>
      <c r="L233">
        <v>1.2215514340112799E-2</v>
      </c>
      <c r="M233">
        <v>0.1027418301295864</v>
      </c>
      <c r="N233">
        <v>8.8371172388346034E-3</v>
      </c>
      <c r="O233">
        <f t="shared" si="61"/>
        <v>876</v>
      </c>
      <c r="P233">
        <f t="shared" si="61"/>
        <v>12</v>
      </c>
      <c r="Q233">
        <f t="shared" si="61"/>
        <v>103</v>
      </c>
      <c r="R233">
        <f t="shared" si="58"/>
        <v>9</v>
      </c>
      <c r="S233">
        <f t="shared" si="62"/>
        <v>874</v>
      </c>
      <c r="T233">
        <f t="shared" si="62"/>
        <v>15</v>
      </c>
      <c r="U233">
        <f t="shared" si="62"/>
        <v>105</v>
      </c>
      <c r="V233">
        <f t="shared" si="59"/>
        <v>6</v>
      </c>
      <c r="W233">
        <f t="shared" si="63"/>
        <v>4.5766590389016018E-3</v>
      </c>
      <c r="X233">
        <f t="shared" si="63"/>
        <v>0.6</v>
      </c>
      <c r="Y233">
        <f t="shared" si="63"/>
        <v>3.8095238095238099E-2</v>
      </c>
      <c r="Z233">
        <f t="shared" si="63"/>
        <v>1.5</v>
      </c>
      <c r="AA233" s="6">
        <f t="shared" si="64"/>
        <v>2.1426718971341394</v>
      </c>
      <c r="AB233" t="str">
        <f t="shared" si="65"/>
        <v>identical</v>
      </c>
      <c r="AC233" t="str">
        <f t="shared" si="66"/>
        <v>identical</v>
      </c>
      <c r="AD233" s="11"/>
      <c r="AF233">
        <f t="shared" si="67"/>
        <v>870</v>
      </c>
      <c r="AG233">
        <f t="shared" si="68"/>
        <v>19</v>
      </c>
      <c r="AH233">
        <f t="shared" si="69"/>
        <v>109</v>
      </c>
      <c r="AI233">
        <f t="shared" si="70"/>
        <v>2</v>
      </c>
      <c r="AJ233">
        <f t="shared" si="71"/>
        <v>1.8306636155606407E-2</v>
      </c>
      <c r="AK233">
        <f t="shared" si="71"/>
        <v>1.0666666666666667</v>
      </c>
      <c r="AL233">
        <f t="shared" si="71"/>
        <v>0.15238095238095239</v>
      </c>
      <c r="AM233">
        <f t="shared" si="60"/>
        <v>2.6666666666666665</v>
      </c>
      <c r="AO233">
        <f t="shared" si="72"/>
        <v>3.904020921869892</v>
      </c>
      <c r="AP233">
        <v>7.8150000000000004</v>
      </c>
      <c r="AQ233">
        <v>6.2510000000000003</v>
      </c>
      <c r="AR233">
        <f t="shared" si="75"/>
        <v>230</v>
      </c>
      <c r="AS233" t="str">
        <f t="shared" si="73"/>
        <v>independent</v>
      </c>
      <c r="AT233" t="str">
        <f t="shared" si="74"/>
        <v>independent</v>
      </c>
    </row>
    <row r="234" spans="1:46" ht="17.399999999999999" x14ac:dyDescent="0.3">
      <c r="A234">
        <v>0.149289099526066</v>
      </c>
      <c r="B234">
        <v>4.0284360189573501E-2</v>
      </c>
      <c r="C234" t="s">
        <v>311</v>
      </c>
      <c r="D234">
        <v>0.83412322274881501</v>
      </c>
      <c r="E234">
        <v>1.6587677725118499E-2</v>
      </c>
      <c r="F234">
        <v>0.12559241706161101</v>
      </c>
      <c r="G234">
        <v>2.3696682464454999E-2</v>
      </c>
      <c r="H234">
        <v>1000</v>
      </c>
      <c r="I234">
        <f t="shared" si="56"/>
        <v>149.289099526066</v>
      </c>
      <c r="J234">
        <f t="shared" si="57"/>
        <v>40.284360189573498</v>
      </c>
      <c r="K234">
        <v>0.82910766153072268</v>
      </c>
      <c r="L234">
        <v>2.1603238943211211E-2</v>
      </c>
      <c r="M234">
        <v>0.13060797827970369</v>
      </c>
      <c r="N234">
        <v>1.868112124636229E-2</v>
      </c>
      <c r="O234">
        <f t="shared" si="61"/>
        <v>829</v>
      </c>
      <c r="P234">
        <f t="shared" si="61"/>
        <v>22</v>
      </c>
      <c r="Q234">
        <f t="shared" si="61"/>
        <v>131</v>
      </c>
      <c r="R234">
        <f t="shared" si="58"/>
        <v>19</v>
      </c>
      <c r="S234">
        <f t="shared" si="62"/>
        <v>834</v>
      </c>
      <c r="T234">
        <f t="shared" si="62"/>
        <v>17</v>
      </c>
      <c r="U234">
        <f t="shared" si="62"/>
        <v>126</v>
      </c>
      <c r="V234">
        <f t="shared" si="59"/>
        <v>24</v>
      </c>
      <c r="W234">
        <f t="shared" si="63"/>
        <v>2.9976019184652279E-2</v>
      </c>
      <c r="X234">
        <f t="shared" si="63"/>
        <v>1.4705882352941178</v>
      </c>
      <c r="Y234">
        <f t="shared" si="63"/>
        <v>0.1984126984126984</v>
      </c>
      <c r="Z234">
        <f t="shared" si="63"/>
        <v>1.0416666666666667</v>
      </c>
      <c r="AA234" s="6">
        <f t="shared" si="64"/>
        <v>2.740643619558135</v>
      </c>
      <c r="AB234" t="str">
        <f t="shared" si="65"/>
        <v>identical</v>
      </c>
      <c r="AC234" t="str">
        <f t="shared" si="66"/>
        <v>identical</v>
      </c>
      <c r="AD234" s="11"/>
      <c r="AF234">
        <f t="shared" si="67"/>
        <v>816</v>
      </c>
      <c r="AG234">
        <f t="shared" si="68"/>
        <v>34</v>
      </c>
      <c r="AH234">
        <f t="shared" si="69"/>
        <v>143</v>
      </c>
      <c r="AI234">
        <f t="shared" si="70"/>
        <v>6</v>
      </c>
      <c r="AJ234">
        <f t="shared" si="71"/>
        <v>0.38848920863309355</v>
      </c>
      <c r="AK234">
        <f t="shared" si="71"/>
        <v>17</v>
      </c>
      <c r="AL234">
        <f t="shared" si="71"/>
        <v>2.2936507936507935</v>
      </c>
      <c r="AM234">
        <f t="shared" si="60"/>
        <v>13.5</v>
      </c>
      <c r="AO234">
        <f t="shared" si="72"/>
        <v>33.182140002283887</v>
      </c>
      <c r="AP234">
        <v>7.8150000000000004</v>
      </c>
      <c r="AQ234">
        <v>6.2510000000000003</v>
      </c>
      <c r="AR234">
        <f t="shared" si="75"/>
        <v>231</v>
      </c>
      <c r="AS234" t="str">
        <f t="shared" si="73"/>
        <v>dependent</v>
      </c>
      <c r="AT234" t="str">
        <f t="shared" si="74"/>
        <v>dependent</v>
      </c>
    </row>
    <row r="235" spans="1:46" ht="17.399999999999999" x14ac:dyDescent="0.3">
      <c r="A235">
        <v>8.8495575221238895E-2</v>
      </c>
      <c r="B235">
        <v>3.2448377581120902E-2</v>
      </c>
      <c r="C235" t="s">
        <v>312</v>
      </c>
      <c r="D235">
        <v>0.896755162241888</v>
      </c>
      <c r="E235">
        <v>1.47492625368732E-2</v>
      </c>
      <c r="F235">
        <v>7.0796460176991094E-2</v>
      </c>
      <c r="G235">
        <v>1.7699115044247801E-2</v>
      </c>
      <c r="H235">
        <v>1000</v>
      </c>
      <c r="I235">
        <f t="shared" si="56"/>
        <v>88.495575221238894</v>
      </c>
      <c r="J235">
        <f t="shared" si="57"/>
        <v>32.448377581120901</v>
      </c>
      <c r="K235">
        <v>0.89004929503705821</v>
      </c>
      <c r="L235">
        <v>2.145512974170297E-2</v>
      </c>
      <c r="M235">
        <v>7.750232738182096E-2</v>
      </c>
      <c r="N235">
        <v>1.099324783941793E-2</v>
      </c>
      <c r="O235">
        <f t="shared" si="61"/>
        <v>890</v>
      </c>
      <c r="P235">
        <f t="shared" si="61"/>
        <v>21</v>
      </c>
      <c r="Q235">
        <f t="shared" si="61"/>
        <v>78</v>
      </c>
      <c r="R235">
        <f t="shared" si="58"/>
        <v>11</v>
      </c>
      <c r="S235">
        <f t="shared" si="62"/>
        <v>897</v>
      </c>
      <c r="T235">
        <f t="shared" si="62"/>
        <v>15</v>
      </c>
      <c r="U235">
        <f t="shared" si="62"/>
        <v>71</v>
      </c>
      <c r="V235">
        <f t="shared" si="59"/>
        <v>18</v>
      </c>
      <c r="W235">
        <f t="shared" si="63"/>
        <v>5.4626532887402456E-2</v>
      </c>
      <c r="X235">
        <f t="shared" si="63"/>
        <v>2.4</v>
      </c>
      <c r="Y235">
        <f t="shared" si="63"/>
        <v>0.6901408450704225</v>
      </c>
      <c r="Z235">
        <f t="shared" si="63"/>
        <v>2.7222222222222223</v>
      </c>
      <c r="AA235" s="6">
        <f t="shared" si="64"/>
        <v>5.8669896001800472</v>
      </c>
      <c r="AB235" t="str">
        <f t="shared" si="65"/>
        <v>identical</v>
      </c>
      <c r="AC235" t="str">
        <f t="shared" si="66"/>
        <v>identical</v>
      </c>
      <c r="AD235" s="11"/>
      <c r="AF235">
        <f t="shared" si="67"/>
        <v>882</v>
      </c>
      <c r="AG235">
        <f t="shared" si="68"/>
        <v>30</v>
      </c>
      <c r="AH235">
        <f t="shared" si="69"/>
        <v>86</v>
      </c>
      <c r="AI235">
        <f t="shared" si="70"/>
        <v>3</v>
      </c>
      <c r="AJ235">
        <f t="shared" si="71"/>
        <v>0.25083612040133779</v>
      </c>
      <c r="AK235">
        <f t="shared" si="71"/>
        <v>15</v>
      </c>
      <c r="AL235">
        <f t="shared" si="71"/>
        <v>3.1690140845070425</v>
      </c>
      <c r="AM235">
        <f t="shared" si="60"/>
        <v>12.5</v>
      </c>
      <c r="AO235">
        <f t="shared" si="72"/>
        <v>30.919850204908382</v>
      </c>
      <c r="AP235">
        <v>7.8150000000000004</v>
      </c>
      <c r="AQ235">
        <v>6.2510000000000003</v>
      </c>
      <c r="AR235">
        <f t="shared" si="75"/>
        <v>232</v>
      </c>
      <c r="AS235" t="str">
        <f t="shared" si="73"/>
        <v>dependent</v>
      </c>
      <c r="AT235" t="str">
        <f t="shared" si="74"/>
        <v>dependent</v>
      </c>
    </row>
    <row r="236" spans="1:46" ht="17.399999999999999" x14ac:dyDescent="0.3">
      <c r="A236">
        <v>0.132492113564669</v>
      </c>
      <c r="B236">
        <v>3.7854889589905398E-2</v>
      </c>
      <c r="C236" t="s">
        <v>313</v>
      </c>
      <c r="D236">
        <v>0.85173501577287103</v>
      </c>
      <c r="E236">
        <v>1.5772870662460602E-2</v>
      </c>
      <c r="F236">
        <v>0.110410094637224</v>
      </c>
      <c r="G236">
        <v>2.20820189274448E-2</v>
      </c>
      <c r="H236">
        <v>1000</v>
      </c>
      <c r="I236">
        <f t="shared" si="56"/>
        <v>132.49211356466901</v>
      </c>
      <c r="J236">
        <f t="shared" si="57"/>
        <v>37.854889589905397</v>
      </c>
      <c r="K236">
        <v>0.84600225518486927</v>
      </c>
      <c r="L236">
        <v>2.1505631250461749E-2</v>
      </c>
      <c r="M236">
        <v>0.1161428552252254</v>
      </c>
      <c r="N236">
        <v>1.6349258339443649E-2</v>
      </c>
      <c r="O236">
        <f t="shared" si="61"/>
        <v>846</v>
      </c>
      <c r="P236">
        <f t="shared" si="61"/>
        <v>22</v>
      </c>
      <c r="Q236">
        <f t="shared" si="61"/>
        <v>116</v>
      </c>
      <c r="R236">
        <f t="shared" si="58"/>
        <v>16</v>
      </c>
      <c r="S236">
        <f t="shared" si="62"/>
        <v>852</v>
      </c>
      <c r="T236">
        <f t="shared" si="62"/>
        <v>16</v>
      </c>
      <c r="U236">
        <f t="shared" si="62"/>
        <v>110</v>
      </c>
      <c r="V236">
        <f t="shared" si="59"/>
        <v>22</v>
      </c>
      <c r="W236">
        <f t="shared" si="63"/>
        <v>4.2253521126760563E-2</v>
      </c>
      <c r="X236">
        <f t="shared" si="63"/>
        <v>2.25</v>
      </c>
      <c r="Y236">
        <f t="shared" si="63"/>
        <v>0.32727272727272727</v>
      </c>
      <c r="Z236">
        <f t="shared" si="63"/>
        <v>1.6363636363636365</v>
      </c>
      <c r="AA236" s="6">
        <f t="shared" si="64"/>
        <v>4.2558898847631239</v>
      </c>
      <c r="AB236" t="str">
        <f t="shared" si="65"/>
        <v>identical</v>
      </c>
      <c r="AC236" t="str">
        <f t="shared" si="66"/>
        <v>identical</v>
      </c>
      <c r="AD236" s="11"/>
      <c r="AF236">
        <f t="shared" si="67"/>
        <v>835</v>
      </c>
      <c r="AG236">
        <f t="shared" si="68"/>
        <v>33</v>
      </c>
      <c r="AH236">
        <f t="shared" si="69"/>
        <v>127</v>
      </c>
      <c r="AI236">
        <f t="shared" si="70"/>
        <v>5</v>
      </c>
      <c r="AJ236">
        <f t="shared" si="71"/>
        <v>0.33920187793427231</v>
      </c>
      <c r="AK236">
        <f t="shared" si="71"/>
        <v>18.0625</v>
      </c>
      <c r="AL236">
        <f t="shared" si="71"/>
        <v>2.6272727272727274</v>
      </c>
      <c r="AM236">
        <f t="shared" si="60"/>
        <v>13.136363636363637</v>
      </c>
      <c r="AO236">
        <f t="shared" si="72"/>
        <v>34.165338241570637</v>
      </c>
      <c r="AP236">
        <v>7.8150000000000004</v>
      </c>
      <c r="AQ236">
        <v>6.2510000000000003</v>
      </c>
      <c r="AR236">
        <f t="shared" si="75"/>
        <v>233</v>
      </c>
      <c r="AS236" t="str">
        <f t="shared" si="73"/>
        <v>dependent</v>
      </c>
      <c r="AT236" t="str">
        <f t="shared" si="74"/>
        <v>dependent</v>
      </c>
    </row>
    <row r="237" spans="1:46" ht="17.399999999999999" x14ac:dyDescent="0.3">
      <c r="A237">
        <v>8.6560364464692494E-2</v>
      </c>
      <c r="B237">
        <v>4.7835990888382703E-2</v>
      </c>
      <c r="C237" t="s">
        <v>314</v>
      </c>
      <c r="D237">
        <v>0.89066059225512495</v>
      </c>
      <c r="E237">
        <v>2.2779043280182199E-2</v>
      </c>
      <c r="F237">
        <v>6.1503416856492001E-2</v>
      </c>
      <c r="G237">
        <v>2.50569476082005E-2</v>
      </c>
      <c r="H237">
        <v>1000</v>
      </c>
      <c r="I237">
        <f t="shared" si="56"/>
        <v>86.560364464692498</v>
      </c>
      <c r="J237">
        <f t="shared" si="57"/>
        <v>47.835990888382703</v>
      </c>
      <c r="K237">
        <v>0.88067405090011197</v>
      </c>
      <c r="L237">
        <v>3.2765584635195487E-2</v>
      </c>
      <c r="M237">
        <v>7.1489958211505278E-2</v>
      </c>
      <c r="N237">
        <v>1.5070406253187211E-2</v>
      </c>
      <c r="O237">
        <f t="shared" si="61"/>
        <v>881</v>
      </c>
      <c r="P237">
        <f t="shared" si="61"/>
        <v>33</v>
      </c>
      <c r="Q237">
        <f t="shared" si="61"/>
        <v>71</v>
      </c>
      <c r="R237">
        <f t="shared" si="58"/>
        <v>15</v>
      </c>
      <c r="S237">
        <f t="shared" si="62"/>
        <v>891</v>
      </c>
      <c r="T237">
        <f t="shared" si="62"/>
        <v>23</v>
      </c>
      <c r="U237">
        <f t="shared" si="62"/>
        <v>62</v>
      </c>
      <c r="V237">
        <f t="shared" si="59"/>
        <v>25</v>
      </c>
      <c r="W237">
        <f t="shared" si="63"/>
        <v>0.1122334455667789</v>
      </c>
      <c r="X237">
        <f t="shared" si="63"/>
        <v>4.3478260869565215</v>
      </c>
      <c r="Y237">
        <f t="shared" si="63"/>
        <v>1.3064516129032258</v>
      </c>
      <c r="Z237">
        <f t="shared" si="63"/>
        <v>4</v>
      </c>
      <c r="AA237" s="6">
        <f t="shared" si="64"/>
        <v>9.7665111454265272</v>
      </c>
      <c r="AB237" t="str">
        <f t="shared" si="65"/>
        <v>Significantly different</v>
      </c>
      <c r="AC237" t="str">
        <f t="shared" si="66"/>
        <v>Significantly different</v>
      </c>
      <c r="AD237" s="11"/>
      <c r="AF237">
        <f t="shared" si="67"/>
        <v>870</v>
      </c>
      <c r="AG237">
        <f t="shared" si="68"/>
        <v>44</v>
      </c>
      <c r="AH237">
        <f t="shared" si="69"/>
        <v>82</v>
      </c>
      <c r="AI237">
        <f t="shared" si="70"/>
        <v>4</v>
      </c>
      <c r="AJ237">
        <f t="shared" si="71"/>
        <v>0.49494949494949497</v>
      </c>
      <c r="AK237">
        <f t="shared" si="71"/>
        <v>19.173913043478262</v>
      </c>
      <c r="AL237">
        <f t="shared" si="71"/>
        <v>6.4516129032258061</v>
      </c>
      <c r="AM237">
        <f t="shared" si="60"/>
        <v>17.64</v>
      </c>
      <c r="AO237">
        <f t="shared" si="72"/>
        <v>43.760475441653561</v>
      </c>
      <c r="AP237">
        <v>7.8150000000000004</v>
      </c>
      <c r="AQ237">
        <v>6.2510000000000003</v>
      </c>
      <c r="AR237">
        <f t="shared" si="75"/>
        <v>234</v>
      </c>
      <c r="AS237" t="str">
        <f t="shared" si="73"/>
        <v>dependent</v>
      </c>
      <c r="AT237" t="str">
        <f t="shared" si="74"/>
        <v>dependent</v>
      </c>
    </row>
    <row r="238" spans="1:46" ht="17.399999999999999" x14ac:dyDescent="0.3">
      <c r="A238">
        <v>0.108826049700086</v>
      </c>
      <c r="B238">
        <v>4.38731790916881E-2</v>
      </c>
      <c r="C238" t="s">
        <v>315</v>
      </c>
      <c r="D238">
        <v>0.86580976863753201</v>
      </c>
      <c r="E238">
        <v>2.5364181662382201E-2</v>
      </c>
      <c r="F238">
        <v>9.0317052270779796E-2</v>
      </c>
      <c r="G238">
        <v>1.8508997429305899E-2</v>
      </c>
      <c r="H238">
        <v>1000</v>
      </c>
      <c r="I238">
        <f t="shared" si="56"/>
        <v>108.826049700086</v>
      </c>
      <c r="J238">
        <f t="shared" si="57"/>
        <v>43.873179091688101</v>
      </c>
      <c r="K238">
        <v>0.86362325119810857</v>
      </c>
      <c r="L238">
        <v>2.7550699101805382E-2</v>
      </c>
      <c r="M238">
        <v>9.2503569710203279E-2</v>
      </c>
      <c r="N238">
        <v>1.6322479989882718E-2</v>
      </c>
      <c r="O238">
        <f t="shared" si="61"/>
        <v>864</v>
      </c>
      <c r="P238">
        <f t="shared" si="61"/>
        <v>28</v>
      </c>
      <c r="Q238">
        <f t="shared" si="61"/>
        <v>93</v>
      </c>
      <c r="R238">
        <f t="shared" si="58"/>
        <v>16</v>
      </c>
      <c r="S238">
        <f t="shared" si="62"/>
        <v>866</v>
      </c>
      <c r="T238">
        <f t="shared" si="62"/>
        <v>25</v>
      </c>
      <c r="U238">
        <f t="shared" si="62"/>
        <v>90</v>
      </c>
      <c r="V238">
        <f t="shared" si="59"/>
        <v>19</v>
      </c>
      <c r="W238">
        <f t="shared" si="63"/>
        <v>4.6189376443418013E-3</v>
      </c>
      <c r="X238">
        <f t="shared" si="63"/>
        <v>0.36</v>
      </c>
      <c r="Y238">
        <f t="shared" si="63"/>
        <v>0.1</v>
      </c>
      <c r="Z238">
        <f t="shared" si="63"/>
        <v>0.47368421052631576</v>
      </c>
      <c r="AA238" s="6">
        <f t="shared" si="64"/>
        <v>0.93830314817065763</v>
      </c>
      <c r="AB238" t="str">
        <f t="shared" si="65"/>
        <v>identical</v>
      </c>
      <c r="AC238" t="str">
        <f t="shared" si="66"/>
        <v>identical</v>
      </c>
      <c r="AD238" s="11"/>
      <c r="AF238">
        <f t="shared" si="67"/>
        <v>852</v>
      </c>
      <c r="AG238">
        <f t="shared" si="68"/>
        <v>39</v>
      </c>
      <c r="AH238">
        <f t="shared" si="69"/>
        <v>104</v>
      </c>
      <c r="AI238">
        <f t="shared" si="70"/>
        <v>5</v>
      </c>
      <c r="AJ238">
        <f t="shared" si="71"/>
        <v>0.22632794457274827</v>
      </c>
      <c r="AK238">
        <f t="shared" si="71"/>
        <v>7.84</v>
      </c>
      <c r="AL238">
        <f t="shared" si="71"/>
        <v>2.1777777777777776</v>
      </c>
      <c r="AM238">
        <f t="shared" si="60"/>
        <v>10.315789473684211</v>
      </c>
      <c r="AO238">
        <f t="shared" si="72"/>
        <v>20.559895196034738</v>
      </c>
      <c r="AP238">
        <v>7.8150000000000004</v>
      </c>
      <c r="AQ238">
        <v>6.2510000000000003</v>
      </c>
      <c r="AR238">
        <f t="shared" si="75"/>
        <v>235</v>
      </c>
      <c r="AS238" t="str">
        <f t="shared" si="73"/>
        <v>dependent</v>
      </c>
      <c r="AT238" t="str">
        <f t="shared" si="74"/>
        <v>dependent</v>
      </c>
    </row>
    <row r="239" spans="1:46" ht="17.399999999999999" x14ac:dyDescent="0.3">
      <c r="A239">
        <v>5.1396648044692697E-2</v>
      </c>
      <c r="B239">
        <v>2.5698324022346401E-2</v>
      </c>
      <c r="C239" t="s">
        <v>316</v>
      </c>
      <c r="D239">
        <v>0.93072625698323996</v>
      </c>
      <c r="E239">
        <v>1.7877094972066999E-2</v>
      </c>
      <c r="F239">
        <v>4.3575418994413397E-2</v>
      </c>
      <c r="G239">
        <v>7.82122905027933E-3</v>
      </c>
      <c r="H239">
        <v>1000</v>
      </c>
      <c r="I239">
        <f t="shared" si="56"/>
        <v>51.396648044692697</v>
      </c>
      <c r="J239">
        <f t="shared" si="57"/>
        <v>25.698324022346402</v>
      </c>
      <c r="K239">
        <v>0.92930144082967547</v>
      </c>
      <c r="L239">
        <v>1.9301911125631802E-2</v>
      </c>
      <c r="M239">
        <v>4.5000235147978088E-2</v>
      </c>
      <c r="N239">
        <v>6.3964128967146016E-3</v>
      </c>
      <c r="O239">
        <f t="shared" si="61"/>
        <v>929</v>
      </c>
      <c r="P239">
        <f t="shared" si="61"/>
        <v>19</v>
      </c>
      <c r="Q239">
        <f t="shared" si="61"/>
        <v>45</v>
      </c>
      <c r="R239">
        <f t="shared" si="58"/>
        <v>6</v>
      </c>
      <c r="S239">
        <f t="shared" si="62"/>
        <v>931</v>
      </c>
      <c r="T239">
        <f t="shared" si="62"/>
        <v>18</v>
      </c>
      <c r="U239">
        <f t="shared" si="62"/>
        <v>44</v>
      </c>
      <c r="V239">
        <f t="shared" si="59"/>
        <v>8</v>
      </c>
      <c r="W239">
        <f t="shared" si="63"/>
        <v>4.296455424274973E-3</v>
      </c>
      <c r="X239">
        <f t="shared" si="63"/>
        <v>5.5555555555555552E-2</v>
      </c>
      <c r="Y239">
        <f t="shared" si="63"/>
        <v>2.2727272727272728E-2</v>
      </c>
      <c r="Z239">
        <f t="shared" si="63"/>
        <v>0.5</v>
      </c>
      <c r="AA239" s="6">
        <f t="shared" si="64"/>
        <v>0.58257928370710321</v>
      </c>
      <c r="AB239" t="str">
        <f t="shared" si="65"/>
        <v>identical</v>
      </c>
      <c r="AC239" t="str">
        <f t="shared" si="66"/>
        <v>identical</v>
      </c>
      <c r="AD239" s="11"/>
      <c r="AF239">
        <f t="shared" si="67"/>
        <v>924</v>
      </c>
      <c r="AG239">
        <f t="shared" si="68"/>
        <v>24</v>
      </c>
      <c r="AH239">
        <f t="shared" si="69"/>
        <v>50</v>
      </c>
      <c r="AI239">
        <f t="shared" si="70"/>
        <v>1</v>
      </c>
      <c r="AJ239">
        <f t="shared" si="71"/>
        <v>5.2631578947368418E-2</v>
      </c>
      <c r="AK239">
        <f t="shared" si="71"/>
        <v>2</v>
      </c>
      <c r="AL239">
        <f t="shared" si="71"/>
        <v>0.81818181818181823</v>
      </c>
      <c r="AM239">
        <f t="shared" si="60"/>
        <v>6.125</v>
      </c>
      <c r="AO239">
        <f t="shared" si="72"/>
        <v>8.9958133971291865</v>
      </c>
      <c r="AP239">
        <v>7.8150000000000004</v>
      </c>
      <c r="AQ239">
        <v>6.2510000000000003</v>
      </c>
      <c r="AR239">
        <f t="shared" si="75"/>
        <v>236</v>
      </c>
      <c r="AS239" t="str">
        <f t="shared" si="73"/>
        <v>dependent</v>
      </c>
      <c r="AT239" t="str">
        <f t="shared" si="74"/>
        <v>dependent</v>
      </c>
    </row>
    <row r="240" spans="1:46" ht="17.399999999999999" x14ac:dyDescent="0.3">
      <c r="A240">
        <v>7.4927953890489896E-2</v>
      </c>
      <c r="B240">
        <v>2.73775216138329E-2</v>
      </c>
      <c r="C240" t="s">
        <v>317</v>
      </c>
      <c r="D240">
        <v>0.90489913544668599</v>
      </c>
      <c r="E240">
        <v>2.0172910662824201E-2</v>
      </c>
      <c r="F240">
        <v>6.7723342939481304E-2</v>
      </c>
      <c r="G240">
        <v>7.2046109510086496E-3</v>
      </c>
      <c r="H240">
        <v>1000</v>
      </c>
      <c r="I240">
        <f t="shared" si="56"/>
        <v>74.927953890489903</v>
      </c>
      <c r="J240">
        <f t="shared" si="57"/>
        <v>27.377521613832901</v>
      </c>
      <c r="K240">
        <v>0.90624332742076685</v>
      </c>
      <c r="L240">
        <v>1.8828718688743289E-2</v>
      </c>
      <c r="M240">
        <v>6.6379150965400285E-2</v>
      </c>
      <c r="N240">
        <v>8.5488029250896155E-3</v>
      </c>
      <c r="O240">
        <f t="shared" si="61"/>
        <v>906</v>
      </c>
      <c r="P240">
        <f t="shared" si="61"/>
        <v>19</v>
      </c>
      <c r="Q240">
        <f t="shared" si="61"/>
        <v>66</v>
      </c>
      <c r="R240">
        <f t="shared" si="58"/>
        <v>9</v>
      </c>
      <c r="S240">
        <f t="shared" si="62"/>
        <v>905</v>
      </c>
      <c r="T240">
        <f t="shared" si="62"/>
        <v>20</v>
      </c>
      <c r="U240">
        <f t="shared" si="62"/>
        <v>68</v>
      </c>
      <c r="V240">
        <f t="shared" si="59"/>
        <v>7</v>
      </c>
      <c r="W240">
        <f t="shared" si="63"/>
        <v>1.1049723756906078E-3</v>
      </c>
      <c r="X240">
        <f t="shared" si="63"/>
        <v>0.05</v>
      </c>
      <c r="Y240">
        <f t="shared" si="63"/>
        <v>5.8823529411764705E-2</v>
      </c>
      <c r="Z240">
        <f t="shared" si="63"/>
        <v>0.5714285714285714</v>
      </c>
      <c r="AA240" s="6">
        <f t="shared" si="64"/>
        <v>0.68135707321602668</v>
      </c>
      <c r="AB240" t="str">
        <f t="shared" si="65"/>
        <v>identical</v>
      </c>
      <c r="AC240" t="str">
        <f t="shared" si="66"/>
        <v>identical</v>
      </c>
      <c r="AD240" s="11"/>
      <c r="AF240">
        <f t="shared" si="67"/>
        <v>900</v>
      </c>
      <c r="AG240">
        <f t="shared" si="68"/>
        <v>25</v>
      </c>
      <c r="AH240">
        <f t="shared" si="69"/>
        <v>73</v>
      </c>
      <c r="AI240">
        <f t="shared" si="70"/>
        <v>2</v>
      </c>
      <c r="AJ240">
        <f t="shared" si="71"/>
        <v>2.7624309392265192E-2</v>
      </c>
      <c r="AK240">
        <f t="shared" si="71"/>
        <v>1.25</v>
      </c>
      <c r="AL240">
        <f t="shared" si="71"/>
        <v>0.36764705882352944</v>
      </c>
      <c r="AM240">
        <f t="shared" si="60"/>
        <v>3.5714285714285716</v>
      </c>
      <c r="AO240">
        <f t="shared" si="72"/>
        <v>5.2166999396443661</v>
      </c>
      <c r="AP240">
        <v>7.8150000000000004</v>
      </c>
      <c r="AQ240">
        <v>6.2510000000000003</v>
      </c>
      <c r="AR240">
        <f t="shared" si="75"/>
        <v>237</v>
      </c>
      <c r="AS240" t="str">
        <f t="shared" si="73"/>
        <v>independent</v>
      </c>
      <c r="AT240" t="str">
        <f t="shared" si="74"/>
        <v>independent</v>
      </c>
    </row>
    <row r="241" spans="1:46" ht="17.399999999999999" x14ac:dyDescent="0.3">
      <c r="A241">
        <v>9.4589178356713405E-2</v>
      </c>
      <c r="B241">
        <v>3.08617234468938E-2</v>
      </c>
      <c r="C241" t="s">
        <v>318</v>
      </c>
      <c r="D241">
        <v>0.88877755511022005</v>
      </c>
      <c r="E241">
        <v>1.6633266533066099E-2</v>
      </c>
      <c r="F241">
        <v>8.0360721442885794E-2</v>
      </c>
      <c r="G241">
        <v>1.42284569138277E-2</v>
      </c>
      <c r="H241">
        <v>1000</v>
      </c>
      <c r="I241">
        <f t="shared" si="56"/>
        <v>94.589178356713404</v>
      </c>
      <c r="J241">
        <f t="shared" si="57"/>
        <v>30.861723446893802</v>
      </c>
      <c r="K241">
        <v>0.88552620574003071</v>
      </c>
      <c r="L241">
        <v>1.9884615903255871E-2</v>
      </c>
      <c r="M241">
        <v>8.3612070813075479E-2</v>
      </c>
      <c r="N241">
        <v>1.097710754363793E-2</v>
      </c>
      <c r="O241">
        <f t="shared" si="61"/>
        <v>886</v>
      </c>
      <c r="P241">
        <f t="shared" si="61"/>
        <v>20</v>
      </c>
      <c r="Q241">
        <f t="shared" si="61"/>
        <v>84</v>
      </c>
      <c r="R241">
        <f t="shared" si="58"/>
        <v>11</v>
      </c>
      <c r="S241">
        <f t="shared" si="62"/>
        <v>889</v>
      </c>
      <c r="T241">
        <f t="shared" si="62"/>
        <v>17</v>
      </c>
      <c r="U241">
        <f t="shared" si="62"/>
        <v>80</v>
      </c>
      <c r="V241">
        <f t="shared" si="59"/>
        <v>14</v>
      </c>
      <c r="W241">
        <f t="shared" si="63"/>
        <v>1.0123734533183352E-2</v>
      </c>
      <c r="X241">
        <f t="shared" si="63"/>
        <v>0.52941176470588236</v>
      </c>
      <c r="Y241">
        <f t="shared" si="63"/>
        <v>0.2</v>
      </c>
      <c r="Z241">
        <f t="shared" si="63"/>
        <v>0.6428571428571429</v>
      </c>
      <c r="AA241" s="6">
        <f t="shared" si="64"/>
        <v>1.3823926420962085</v>
      </c>
      <c r="AB241" t="str">
        <f t="shared" si="65"/>
        <v>identical</v>
      </c>
      <c r="AC241" t="str">
        <f t="shared" si="66"/>
        <v>identical</v>
      </c>
      <c r="AD241" s="11"/>
      <c r="AF241">
        <f t="shared" si="67"/>
        <v>877</v>
      </c>
      <c r="AG241">
        <f t="shared" si="68"/>
        <v>28</v>
      </c>
      <c r="AH241">
        <f t="shared" si="69"/>
        <v>92</v>
      </c>
      <c r="AI241">
        <f t="shared" si="70"/>
        <v>3</v>
      </c>
      <c r="AJ241">
        <f t="shared" si="71"/>
        <v>0.16197975253093364</v>
      </c>
      <c r="AK241">
        <f t="shared" si="71"/>
        <v>7.117647058823529</v>
      </c>
      <c r="AL241">
        <f t="shared" si="71"/>
        <v>1.8</v>
      </c>
      <c r="AM241">
        <f t="shared" si="60"/>
        <v>8.6428571428571423</v>
      </c>
      <c r="AO241">
        <f t="shared" si="72"/>
        <v>17.722483954211604</v>
      </c>
      <c r="AP241">
        <v>7.8150000000000004</v>
      </c>
      <c r="AQ241">
        <v>6.2510000000000003</v>
      </c>
      <c r="AR241">
        <f t="shared" si="75"/>
        <v>238</v>
      </c>
      <c r="AS241" t="str">
        <f t="shared" si="73"/>
        <v>dependent</v>
      </c>
      <c r="AT241" t="str">
        <f t="shared" si="74"/>
        <v>dependent</v>
      </c>
    </row>
    <row r="242" spans="1:46" ht="17.399999999999999" x14ac:dyDescent="0.3">
      <c r="A242">
        <v>7.63582966226138E-2</v>
      </c>
      <c r="B242">
        <v>2.3494860499265802E-2</v>
      </c>
      <c r="C242" t="s">
        <v>319</v>
      </c>
      <c r="D242">
        <v>0.904552129221733</v>
      </c>
      <c r="E242">
        <v>1.9089574155653401E-2</v>
      </c>
      <c r="F242">
        <v>7.19530102790015E-2</v>
      </c>
      <c r="G242">
        <v>4.4052863436123404E-3</v>
      </c>
      <c r="H242">
        <v>1000</v>
      </c>
      <c r="I242">
        <f t="shared" si="56"/>
        <v>76.358296622613807</v>
      </c>
      <c r="J242">
        <f t="shared" si="57"/>
        <v>23.494860499265801</v>
      </c>
      <c r="K242">
        <v>0.90778068651310595</v>
      </c>
      <c r="L242">
        <v>1.586101686428017E-2</v>
      </c>
      <c r="M242">
        <v>6.8724452987628165E-2</v>
      </c>
      <c r="N242">
        <v>7.6338436349856348E-3</v>
      </c>
      <c r="O242">
        <f t="shared" si="61"/>
        <v>908</v>
      </c>
      <c r="P242">
        <f t="shared" si="61"/>
        <v>16</v>
      </c>
      <c r="Q242">
        <f t="shared" si="61"/>
        <v>69</v>
      </c>
      <c r="R242">
        <f t="shared" si="58"/>
        <v>8</v>
      </c>
      <c r="S242">
        <f t="shared" si="62"/>
        <v>905</v>
      </c>
      <c r="T242">
        <f t="shared" si="62"/>
        <v>19</v>
      </c>
      <c r="U242">
        <f t="shared" si="62"/>
        <v>72</v>
      </c>
      <c r="V242">
        <f t="shared" si="59"/>
        <v>4</v>
      </c>
      <c r="W242">
        <f t="shared" si="63"/>
        <v>9.9447513812154689E-3</v>
      </c>
      <c r="X242">
        <f t="shared" si="63"/>
        <v>0.47368421052631576</v>
      </c>
      <c r="Y242">
        <f t="shared" si="63"/>
        <v>0.125</v>
      </c>
      <c r="Z242">
        <f t="shared" si="63"/>
        <v>4</v>
      </c>
      <c r="AA242" s="6">
        <f t="shared" si="64"/>
        <v>4.6086289619075309</v>
      </c>
      <c r="AB242" t="str">
        <f t="shared" si="65"/>
        <v>identical</v>
      </c>
      <c r="AC242" t="str">
        <f t="shared" si="66"/>
        <v>identical</v>
      </c>
      <c r="AD242" s="11"/>
      <c r="AF242">
        <f t="shared" si="67"/>
        <v>902</v>
      </c>
      <c r="AG242">
        <f t="shared" si="68"/>
        <v>22</v>
      </c>
      <c r="AH242">
        <f t="shared" si="69"/>
        <v>75</v>
      </c>
      <c r="AI242">
        <f t="shared" si="70"/>
        <v>2</v>
      </c>
      <c r="AJ242">
        <f t="shared" si="71"/>
        <v>9.9447513812154689E-3</v>
      </c>
      <c r="AK242">
        <f t="shared" si="71"/>
        <v>0.47368421052631576</v>
      </c>
      <c r="AL242">
        <f t="shared" si="71"/>
        <v>0.125</v>
      </c>
      <c r="AM242">
        <f t="shared" si="60"/>
        <v>1</v>
      </c>
      <c r="AO242">
        <f t="shared" si="72"/>
        <v>1.6086289619075314</v>
      </c>
      <c r="AP242">
        <v>7.8150000000000004</v>
      </c>
      <c r="AQ242">
        <v>6.2510000000000003</v>
      </c>
      <c r="AR242">
        <f t="shared" si="75"/>
        <v>239</v>
      </c>
      <c r="AS242" t="str">
        <f t="shared" si="73"/>
        <v>independent</v>
      </c>
      <c r="AT242" t="str">
        <f t="shared" si="74"/>
        <v>independent</v>
      </c>
    </row>
    <row r="243" spans="1:46" ht="17.399999999999999" x14ac:dyDescent="0.3">
      <c r="A243">
        <v>8.1702127659574506E-2</v>
      </c>
      <c r="B243">
        <v>3.43262411347518E-2</v>
      </c>
      <c r="C243" t="s">
        <v>320</v>
      </c>
      <c r="D243">
        <v>0.900709219858156</v>
      </c>
      <c r="E243">
        <v>1.7588652482269498E-2</v>
      </c>
      <c r="F243">
        <v>6.4964539007092204E-2</v>
      </c>
      <c r="G243">
        <v>1.6737588652482299E-2</v>
      </c>
      <c r="H243">
        <v>1000</v>
      </c>
      <c r="I243">
        <f t="shared" si="56"/>
        <v>81.702127659574501</v>
      </c>
      <c r="J243">
        <f t="shared" si="57"/>
        <v>34.326241134751797</v>
      </c>
      <c r="K243">
        <v>0.89490128047964068</v>
      </c>
      <c r="L243">
        <v>2.339659186078483E-2</v>
      </c>
      <c r="M243">
        <v>7.0772478385607532E-2</v>
      </c>
      <c r="N243">
        <v>1.092964927396697E-2</v>
      </c>
      <c r="O243">
        <f t="shared" si="61"/>
        <v>895</v>
      </c>
      <c r="P243">
        <f t="shared" si="61"/>
        <v>23</v>
      </c>
      <c r="Q243">
        <f t="shared" si="61"/>
        <v>71</v>
      </c>
      <c r="R243">
        <f t="shared" si="58"/>
        <v>11</v>
      </c>
      <c r="S243">
        <f t="shared" si="62"/>
        <v>901</v>
      </c>
      <c r="T243">
        <f t="shared" si="62"/>
        <v>18</v>
      </c>
      <c r="U243">
        <f t="shared" si="62"/>
        <v>65</v>
      </c>
      <c r="V243">
        <f t="shared" si="59"/>
        <v>17</v>
      </c>
      <c r="W243">
        <f t="shared" si="63"/>
        <v>3.9955604883462822E-2</v>
      </c>
      <c r="X243">
        <f t="shared" si="63"/>
        <v>1.3888888888888888</v>
      </c>
      <c r="Y243">
        <f t="shared" si="63"/>
        <v>0.55384615384615388</v>
      </c>
      <c r="Z243">
        <f t="shared" si="63"/>
        <v>2.1176470588235294</v>
      </c>
      <c r="AA243" s="6">
        <f t="shared" si="64"/>
        <v>4.1003377064420352</v>
      </c>
      <c r="AB243" t="str">
        <f t="shared" si="65"/>
        <v>identical</v>
      </c>
      <c r="AC243" t="str">
        <f t="shared" si="66"/>
        <v>identical</v>
      </c>
      <c r="AD243" s="11"/>
      <c r="AF243">
        <f t="shared" si="67"/>
        <v>887</v>
      </c>
      <c r="AG243">
        <f t="shared" si="68"/>
        <v>32</v>
      </c>
      <c r="AH243">
        <f t="shared" si="69"/>
        <v>79</v>
      </c>
      <c r="AI243">
        <f t="shared" si="70"/>
        <v>3</v>
      </c>
      <c r="AJ243">
        <f t="shared" si="71"/>
        <v>0.21753607103218647</v>
      </c>
      <c r="AK243">
        <f t="shared" si="71"/>
        <v>10.888888888888889</v>
      </c>
      <c r="AL243">
        <f t="shared" si="71"/>
        <v>3.0153846153846153</v>
      </c>
      <c r="AM243">
        <f t="shared" si="60"/>
        <v>11.529411764705882</v>
      </c>
      <c r="AO243">
        <f t="shared" si="72"/>
        <v>25.651221340011574</v>
      </c>
      <c r="AP243">
        <v>7.8150000000000004</v>
      </c>
      <c r="AQ243">
        <v>6.2510000000000003</v>
      </c>
      <c r="AR243">
        <f t="shared" si="75"/>
        <v>240</v>
      </c>
      <c r="AS243" t="str">
        <f t="shared" si="73"/>
        <v>dependent</v>
      </c>
      <c r="AT243" t="str">
        <f t="shared" si="74"/>
        <v>dependent</v>
      </c>
    </row>
    <row r="244" spans="1:46" ht="17.399999999999999" x14ac:dyDescent="0.3">
      <c r="A244">
        <v>7.9881656804733706E-2</v>
      </c>
      <c r="B244">
        <v>2.2189349112426E-2</v>
      </c>
      <c r="C244" t="s">
        <v>321</v>
      </c>
      <c r="D244">
        <v>0.90680473372781101</v>
      </c>
      <c r="E244">
        <v>1.3313609467455601E-2</v>
      </c>
      <c r="F244">
        <v>7.1005917159763302E-2</v>
      </c>
      <c r="G244">
        <v>8.8757396449704092E-3</v>
      </c>
      <c r="H244">
        <v>1000</v>
      </c>
      <c r="I244">
        <f t="shared" si="56"/>
        <v>79.881656804733709</v>
      </c>
      <c r="J244">
        <f t="shared" si="57"/>
        <v>22.189349112426001</v>
      </c>
      <c r="K244">
        <v>0.90540605174144528</v>
      </c>
      <c r="L244">
        <v>1.471229145382099E-2</v>
      </c>
      <c r="M244">
        <v>7.2404599146128693E-2</v>
      </c>
      <c r="N244">
        <v>7.4770576586050122E-3</v>
      </c>
      <c r="O244">
        <f t="shared" si="61"/>
        <v>905</v>
      </c>
      <c r="P244">
        <f t="shared" si="61"/>
        <v>15</v>
      </c>
      <c r="Q244">
        <f t="shared" si="61"/>
        <v>72</v>
      </c>
      <c r="R244">
        <f t="shared" si="58"/>
        <v>7</v>
      </c>
      <c r="S244">
        <f t="shared" si="62"/>
        <v>907</v>
      </c>
      <c r="T244">
        <f t="shared" si="62"/>
        <v>13</v>
      </c>
      <c r="U244">
        <f t="shared" si="62"/>
        <v>71</v>
      </c>
      <c r="V244">
        <f t="shared" si="59"/>
        <v>9</v>
      </c>
      <c r="W244">
        <f t="shared" si="63"/>
        <v>4.410143329658214E-3</v>
      </c>
      <c r="X244">
        <f t="shared" si="63"/>
        <v>0.30769230769230771</v>
      </c>
      <c r="Y244">
        <f t="shared" si="63"/>
        <v>1.4084507042253521E-2</v>
      </c>
      <c r="Z244">
        <f t="shared" si="63"/>
        <v>0.44444444444444442</v>
      </c>
      <c r="AA244" s="6">
        <f t="shared" si="64"/>
        <v>0.7706314025086638</v>
      </c>
      <c r="AB244" t="str">
        <f t="shared" si="65"/>
        <v>identical</v>
      </c>
      <c r="AC244" t="str">
        <f t="shared" si="66"/>
        <v>identical</v>
      </c>
      <c r="AD244" s="11"/>
      <c r="AF244">
        <f t="shared" si="67"/>
        <v>900</v>
      </c>
      <c r="AG244">
        <f t="shared" si="68"/>
        <v>20</v>
      </c>
      <c r="AH244">
        <f t="shared" si="69"/>
        <v>78</v>
      </c>
      <c r="AI244">
        <f t="shared" si="70"/>
        <v>2</v>
      </c>
      <c r="AJ244">
        <f t="shared" si="71"/>
        <v>5.4024255788313123E-2</v>
      </c>
      <c r="AK244">
        <f t="shared" si="71"/>
        <v>3.7692307692307692</v>
      </c>
      <c r="AL244">
        <f t="shared" si="71"/>
        <v>0.6901408450704225</v>
      </c>
      <c r="AM244">
        <f t="shared" si="60"/>
        <v>5.4444444444444446</v>
      </c>
      <c r="AO244">
        <f t="shared" si="72"/>
        <v>9.95784031453395</v>
      </c>
      <c r="AP244">
        <v>7.8150000000000004</v>
      </c>
      <c r="AQ244">
        <v>6.2510000000000003</v>
      </c>
      <c r="AR244">
        <f t="shared" si="75"/>
        <v>241</v>
      </c>
      <c r="AS244" t="str">
        <f t="shared" si="73"/>
        <v>dependent</v>
      </c>
      <c r="AT244" t="str">
        <f t="shared" si="74"/>
        <v>dependent</v>
      </c>
    </row>
    <row r="245" spans="1:46" ht="17.399999999999999" x14ac:dyDescent="0.3">
      <c r="A245">
        <v>9.3829247675401503E-2</v>
      </c>
      <c r="B245">
        <v>3.2967032967033003E-2</v>
      </c>
      <c r="C245" t="s">
        <v>322</v>
      </c>
      <c r="D245">
        <v>0.88419273034657697</v>
      </c>
      <c r="E245">
        <v>2.1978021978022001E-2</v>
      </c>
      <c r="F245">
        <v>8.2840236686390498E-2</v>
      </c>
      <c r="G245">
        <v>1.0989010989011E-2</v>
      </c>
      <c r="H245">
        <v>1000</v>
      </c>
      <c r="I245">
        <f t="shared" si="56"/>
        <v>93.829247675401504</v>
      </c>
      <c r="J245">
        <f t="shared" si="57"/>
        <v>32.967032967032999</v>
      </c>
      <c r="K245">
        <v>0.8847614334554692</v>
      </c>
      <c r="L245">
        <v>2.1409318869129342E-2</v>
      </c>
      <c r="M245">
        <v>8.2271533577497835E-2</v>
      </c>
      <c r="N245">
        <v>1.1557714097903659E-2</v>
      </c>
      <c r="O245">
        <f t="shared" si="61"/>
        <v>885</v>
      </c>
      <c r="P245">
        <f t="shared" si="61"/>
        <v>21</v>
      </c>
      <c r="Q245">
        <f t="shared" si="61"/>
        <v>82</v>
      </c>
      <c r="R245">
        <f t="shared" si="58"/>
        <v>12</v>
      </c>
      <c r="S245">
        <f t="shared" si="62"/>
        <v>884</v>
      </c>
      <c r="T245">
        <f t="shared" si="62"/>
        <v>22</v>
      </c>
      <c r="U245">
        <f t="shared" si="62"/>
        <v>83</v>
      </c>
      <c r="V245">
        <f t="shared" si="59"/>
        <v>11</v>
      </c>
      <c r="W245">
        <f t="shared" si="63"/>
        <v>1.1312217194570137E-3</v>
      </c>
      <c r="X245">
        <f t="shared" si="63"/>
        <v>4.5454545454545456E-2</v>
      </c>
      <c r="Y245">
        <f t="shared" si="63"/>
        <v>1.2048192771084338E-2</v>
      </c>
      <c r="Z245">
        <f t="shared" si="63"/>
        <v>9.0909090909090912E-2</v>
      </c>
      <c r="AA245" s="6">
        <f t="shared" si="64"/>
        <v>0.14954305085417774</v>
      </c>
      <c r="AB245" t="str">
        <f t="shared" si="65"/>
        <v>identical</v>
      </c>
      <c r="AC245" t="str">
        <f t="shared" si="66"/>
        <v>identical</v>
      </c>
      <c r="AD245" s="11"/>
      <c r="AF245">
        <f t="shared" si="67"/>
        <v>876</v>
      </c>
      <c r="AG245">
        <f t="shared" si="68"/>
        <v>30</v>
      </c>
      <c r="AH245">
        <f t="shared" si="69"/>
        <v>91</v>
      </c>
      <c r="AI245">
        <f t="shared" si="70"/>
        <v>3</v>
      </c>
      <c r="AJ245">
        <f t="shared" si="71"/>
        <v>7.2398190045248875E-2</v>
      </c>
      <c r="AK245">
        <f t="shared" si="71"/>
        <v>2.9090909090909092</v>
      </c>
      <c r="AL245">
        <f t="shared" si="71"/>
        <v>0.77108433734939763</v>
      </c>
      <c r="AM245">
        <f t="shared" si="60"/>
        <v>5.8181818181818183</v>
      </c>
      <c r="AO245">
        <f t="shared" si="72"/>
        <v>9.5707552546673753</v>
      </c>
      <c r="AP245">
        <v>7.8150000000000004</v>
      </c>
      <c r="AQ245">
        <v>6.2510000000000003</v>
      </c>
      <c r="AR245">
        <f t="shared" si="75"/>
        <v>242</v>
      </c>
      <c r="AS245" t="str">
        <f t="shared" si="73"/>
        <v>dependent</v>
      </c>
      <c r="AT245" t="str">
        <f t="shared" si="74"/>
        <v>dependent</v>
      </c>
    </row>
    <row r="246" spans="1:46" ht="17.399999999999999" x14ac:dyDescent="0.3">
      <c r="A246">
        <v>4.8406139315230197E-2</v>
      </c>
      <c r="B246">
        <v>1.2987012987013E-2</v>
      </c>
      <c r="C246" t="s">
        <v>323</v>
      </c>
      <c r="D246">
        <v>0.94214876033057804</v>
      </c>
      <c r="E246">
        <v>9.4451003541912593E-3</v>
      </c>
      <c r="F246">
        <v>4.4864226682408498E-2</v>
      </c>
      <c r="G246">
        <v>3.5419126328217199E-3</v>
      </c>
      <c r="H246">
        <v>1000</v>
      </c>
      <c r="I246">
        <f t="shared" si="56"/>
        <v>48.406139315230199</v>
      </c>
      <c r="J246">
        <f t="shared" si="57"/>
        <v>12.987012987012999</v>
      </c>
      <c r="K246">
        <v>0.94221926597691352</v>
      </c>
      <c r="L246">
        <v>9.37459470785631E-3</v>
      </c>
      <c r="M246">
        <v>4.4793721036073507E-2</v>
      </c>
      <c r="N246">
        <v>3.61241827915669E-3</v>
      </c>
      <c r="O246">
        <f t="shared" si="61"/>
        <v>942</v>
      </c>
      <c r="P246">
        <f t="shared" si="61"/>
        <v>9</v>
      </c>
      <c r="Q246">
        <f t="shared" si="61"/>
        <v>45</v>
      </c>
      <c r="R246">
        <f t="shared" si="58"/>
        <v>4</v>
      </c>
      <c r="S246">
        <f t="shared" si="62"/>
        <v>942</v>
      </c>
      <c r="T246">
        <f t="shared" si="62"/>
        <v>9</v>
      </c>
      <c r="U246">
        <f t="shared" si="62"/>
        <v>45</v>
      </c>
      <c r="V246">
        <f t="shared" si="59"/>
        <v>4</v>
      </c>
      <c r="W246">
        <f t="shared" si="63"/>
        <v>0</v>
      </c>
      <c r="X246">
        <f t="shared" si="63"/>
        <v>0</v>
      </c>
      <c r="Y246">
        <f t="shared" si="63"/>
        <v>0</v>
      </c>
      <c r="Z246">
        <f t="shared" si="63"/>
        <v>0</v>
      </c>
      <c r="AA246" s="6">
        <f t="shared" si="64"/>
        <v>0</v>
      </c>
      <c r="AB246" t="str">
        <f t="shared" si="65"/>
        <v>identical</v>
      </c>
      <c r="AC246" t="str">
        <f t="shared" si="66"/>
        <v>identical</v>
      </c>
      <c r="AD246" s="11"/>
      <c r="AF246">
        <f t="shared" si="67"/>
        <v>939</v>
      </c>
      <c r="AG246">
        <f t="shared" si="68"/>
        <v>12</v>
      </c>
      <c r="AH246">
        <f t="shared" si="69"/>
        <v>48</v>
      </c>
      <c r="AI246">
        <f t="shared" si="70"/>
        <v>1</v>
      </c>
      <c r="AJ246">
        <f t="shared" si="71"/>
        <v>9.5541401273885346E-3</v>
      </c>
      <c r="AK246">
        <f t="shared" si="71"/>
        <v>1</v>
      </c>
      <c r="AL246">
        <f t="shared" si="71"/>
        <v>0.2</v>
      </c>
      <c r="AM246">
        <f t="shared" si="60"/>
        <v>2.25</v>
      </c>
      <c r="AO246">
        <f t="shared" si="72"/>
        <v>3.4595541401273886</v>
      </c>
      <c r="AP246">
        <v>7.8150000000000004</v>
      </c>
      <c r="AQ246">
        <v>6.2510000000000003</v>
      </c>
      <c r="AR246">
        <f t="shared" si="75"/>
        <v>243</v>
      </c>
      <c r="AS246" t="str">
        <f t="shared" si="73"/>
        <v>independent</v>
      </c>
      <c r="AT246" t="str">
        <f t="shared" si="74"/>
        <v>independent</v>
      </c>
    </row>
    <row r="247" spans="1:46" ht="17.399999999999999" x14ac:dyDescent="0.3">
      <c r="A247">
        <v>6.6954643628509697E-2</v>
      </c>
      <c r="B247">
        <v>2.5917926565874699E-2</v>
      </c>
      <c r="C247" t="s">
        <v>324</v>
      </c>
      <c r="D247">
        <v>0.91144708423326104</v>
      </c>
      <c r="E247">
        <v>2.1598272138228899E-2</v>
      </c>
      <c r="F247">
        <v>6.2634989200863897E-2</v>
      </c>
      <c r="G247">
        <v>4.3196544276457903E-3</v>
      </c>
      <c r="H247">
        <v>1000</v>
      </c>
      <c r="I247">
        <f t="shared" si="56"/>
        <v>66.9546436285097</v>
      </c>
      <c r="J247">
        <f t="shared" si="57"/>
        <v>25.917926565874698</v>
      </c>
      <c r="K247">
        <v>0.91471852194904013</v>
      </c>
      <c r="L247">
        <v>1.8326834422450259E-2</v>
      </c>
      <c r="M247">
        <v>5.9363551485085257E-2</v>
      </c>
      <c r="N247">
        <v>7.5910921434244353E-3</v>
      </c>
      <c r="O247">
        <f t="shared" si="61"/>
        <v>915</v>
      </c>
      <c r="P247">
        <f t="shared" si="61"/>
        <v>18</v>
      </c>
      <c r="Q247">
        <f t="shared" si="61"/>
        <v>59</v>
      </c>
      <c r="R247">
        <f t="shared" si="58"/>
        <v>8</v>
      </c>
      <c r="S247">
        <f t="shared" si="62"/>
        <v>911</v>
      </c>
      <c r="T247">
        <f t="shared" si="62"/>
        <v>22</v>
      </c>
      <c r="U247">
        <f t="shared" si="62"/>
        <v>63</v>
      </c>
      <c r="V247">
        <f t="shared" si="59"/>
        <v>4</v>
      </c>
      <c r="W247">
        <f t="shared" si="63"/>
        <v>1.756311745334797E-2</v>
      </c>
      <c r="X247">
        <f t="shared" si="63"/>
        <v>0.72727272727272729</v>
      </c>
      <c r="Y247">
        <f t="shared" si="63"/>
        <v>0.25396825396825395</v>
      </c>
      <c r="Z247">
        <f t="shared" si="63"/>
        <v>4</v>
      </c>
      <c r="AA247" s="6">
        <f t="shared" si="64"/>
        <v>4.998804098694329</v>
      </c>
      <c r="AB247" t="str">
        <f t="shared" si="65"/>
        <v>identical</v>
      </c>
      <c r="AC247" t="str">
        <f t="shared" si="66"/>
        <v>identical</v>
      </c>
      <c r="AD247" s="11"/>
      <c r="AF247">
        <f t="shared" si="67"/>
        <v>909</v>
      </c>
      <c r="AG247">
        <f t="shared" si="68"/>
        <v>24</v>
      </c>
      <c r="AH247">
        <f t="shared" si="69"/>
        <v>65</v>
      </c>
      <c r="AI247">
        <f t="shared" si="70"/>
        <v>2</v>
      </c>
      <c r="AJ247">
        <f t="shared" si="71"/>
        <v>4.3907793633369925E-3</v>
      </c>
      <c r="AK247">
        <f t="shared" si="71"/>
        <v>0.18181818181818182</v>
      </c>
      <c r="AL247">
        <f t="shared" si="71"/>
        <v>6.3492063492063489E-2</v>
      </c>
      <c r="AM247">
        <f t="shared" si="60"/>
        <v>1</v>
      </c>
      <c r="AO247">
        <f t="shared" si="72"/>
        <v>1.2497010246735822</v>
      </c>
      <c r="AP247">
        <v>7.8150000000000004</v>
      </c>
      <c r="AQ247">
        <v>6.2510000000000003</v>
      </c>
      <c r="AR247">
        <f t="shared" si="75"/>
        <v>244</v>
      </c>
      <c r="AS247" t="str">
        <f t="shared" si="73"/>
        <v>independent</v>
      </c>
      <c r="AT247" t="str">
        <f t="shared" si="74"/>
        <v>independent</v>
      </c>
    </row>
    <row r="248" spans="1:46" ht="17.399999999999999" x14ac:dyDescent="0.3">
      <c r="A248">
        <v>0.122577519379845</v>
      </c>
      <c r="B248">
        <v>4.0213178294573597E-2</v>
      </c>
      <c r="C248" t="s">
        <v>325</v>
      </c>
      <c r="D248">
        <v>0.85658914728682201</v>
      </c>
      <c r="E248">
        <v>2.0833333333333301E-2</v>
      </c>
      <c r="F248">
        <v>0.103197674418605</v>
      </c>
      <c r="G248">
        <v>1.9379844961240299E-2</v>
      </c>
      <c r="H248">
        <v>1000</v>
      </c>
      <c r="I248">
        <f t="shared" si="56"/>
        <v>122.577519379845</v>
      </c>
      <c r="J248">
        <f t="shared" si="57"/>
        <v>40.213178294573595</v>
      </c>
      <c r="K248">
        <v>0.85359267215664336</v>
      </c>
      <c r="L248">
        <v>2.3829808463511629E-2</v>
      </c>
      <c r="M248">
        <v>0.10619414954878301</v>
      </c>
      <c r="N248">
        <v>1.6383369831061961E-2</v>
      </c>
      <c r="O248">
        <f t="shared" si="61"/>
        <v>854</v>
      </c>
      <c r="P248">
        <f t="shared" si="61"/>
        <v>24</v>
      </c>
      <c r="Q248">
        <f t="shared" si="61"/>
        <v>106</v>
      </c>
      <c r="R248">
        <f t="shared" si="58"/>
        <v>16</v>
      </c>
      <c r="S248">
        <f t="shared" si="62"/>
        <v>857</v>
      </c>
      <c r="T248">
        <f t="shared" si="62"/>
        <v>21</v>
      </c>
      <c r="U248">
        <f t="shared" si="62"/>
        <v>103</v>
      </c>
      <c r="V248">
        <f t="shared" si="59"/>
        <v>19</v>
      </c>
      <c r="W248">
        <f t="shared" si="63"/>
        <v>1.0501750291715286E-2</v>
      </c>
      <c r="X248">
        <f t="shared" si="63"/>
        <v>0.42857142857142855</v>
      </c>
      <c r="Y248">
        <f t="shared" si="63"/>
        <v>8.7378640776699032E-2</v>
      </c>
      <c r="Z248">
        <f t="shared" si="63"/>
        <v>0.47368421052631576</v>
      </c>
      <c r="AA248" s="6">
        <f t="shared" si="64"/>
        <v>1.0001360301661586</v>
      </c>
      <c r="AB248" t="str">
        <f t="shared" si="65"/>
        <v>identical</v>
      </c>
      <c r="AC248" t="str">
        <f t="shared" si="66"/>
        <v>identical</v>
      </c>
      <c r="AD248" s="11"/>
      <c r="AF248">
        <f t="shared" si="67"/>
        <v>842</v>
      </c>
      <c r="AG248">
        <f t="shared" si="68"/>
        <v>35</v>
      </c>
      <c r="AH248">
        <f t="shared" si="69"/>
        <v>118</v>
      </c>
      <c r="AI248">
        <f t="shared" si="70"/>
        <v>5</v>
      </c>
      <c r="AJ248">
        <f t="shared" si="71"/>
        <v>0.26254375729288215</v>
      </c>
      <c r="AK248">
        <f t="shared" si="71"/>
        <v>9.3333333333333339</v>
      </c>
      <c r="AL248">
        <f t="shared" si="71"/>
        <v>2.1844660194174756</v>
      </c>
      <c r="AM248">
        <f t="shared" si="60"/>
        <v>10.315789473684211</v>
      </c>
      <c r="AO248">
        <f t="shared" si="72"/>
        <v>22.096132583727901</v>
      </c>
      <c r="AP248">
        <v>7.8150000000000004</v>
      </c>
      <c r="AQ248">
        <v>6.2510000000000003</v>
      </c>
      <c r="AR248">
        <f t="shared" si="75"/>
        <v>245</v>
      </c>
      <c r="AS248" t="str">
        <f t="shared" si="73"/>
        <v>dependent</v>
      </c>
      <c r="AT248" t="str">
        <f t="shared" si="74"/>
        <v>dependent</v>
      </c>
    </row>
    <row r="249" spans="1:46" ht="17.399999999999999" x14ac:dyDescent="0.3">
      <c r="A249">
        <v>0.107202680067002</v>
      </c>
      <c r="B249">
        <v>3.0150753768844199E-2</v>
      </c>
      <c r="C249" t="s">
        <v>326</v>
      </c>
      <c r="D249">
        <v>0.88107202680066998</v>
      </c>
      <c r="E249">
        <v>1.1725293132328301E-2</v>
      </c>
      <c r="F249">
        <v>8.8777219430485804E-2</v>
      </c>
      <c r="G249">
        <v>1.84254606365159E-2</v>
      </c>
      <c r="H249">
        <v>1000</v>
      </c>
      <c r="I249">
        <f t="shared" si="56"/>
        <v>107.20268006700199</v>
      </c>
      <c r="J249">
        <f t="shared" si="57"/>
        <v>30.150753768844201</v>
      </c>
      <c r="K249">
        <v>0.8743369821371556</v>
      </c>
      <c r="L249">
        <v>1.8460337795842361E-2</v>
      </c>
      <c r="M249">
        <v>9.5512264094000154E-2</v>
      </c>
      <c r="N249">
        <v>1.169041597300184E-2</v>
      </c>
      <c r="O249">
        <f t="shared" si="61"/>
        <v>874</v>
      </c>
      <c r="P249">
        <f t="shared" si="61"/>
        <v>18</v>
      </c>
      <c r="Q249">
        <f t="shared" si="61"/>
        <v>96</v>
      </c>
      <c r="R249">
        <f t="shared" si="58"/>
        <v>12</v>
      </c>
      <c r="S249">
        <f t="shared" si="62"/>
        <v>881</v>
      </c>
      <c r="T249">
        <f t="shared" si="62"/>
        <v>12</v>
      </c>
      <c r="U249">
        <f t="shared" si="62"/>
        <v>89</v>
      </c>
      <c r="V249">
        <f t="shared" si="59"/>
        <v>18</v>
      </c>
      <c r="W249">
        <f t="shared" si="63"/>
        <v>5.5618615209988648E-2</v>
      </c>
      <c r="X249">
        <f t="shared" si="63"/>
        <v>3</v>
      </c>
      <c r="Y249">
        <f t="shared" si="63"/>
        <v>0.550561797752809</v>
      </c>
      <c r="Z249">
        <f t="shared" si="63"/>
        <v>2</v>
      </c>
      <c r="AA249" s="6">
        <f t="shared" si="64"/>
        <v>5.6061804129627975</v>
      </c>
      <c r="AB249" t="str">
        <f t="shared" si="65"/>
        <v>identical</v>
      </c>
      <c r="AC249" t="str">
        <f t="shared" si="66"/>
        <v>identical</v>
      </c>
      <c r="AD249" s="11"/>
      <c r="AF249">
        <f t="shared" si="67"/>
        <v>866</v>
      </c>
      <c r="AG249">
        <f t="shared" si="68"/>
        <v>27</v>
      </c>
      <c r="AH249">
        <f t="shared" si="69"/>
        <v>104</v>
      </c>
      <c r="AI249">
        <f t="shared" si="70"/>
        <v>3</v>
      </c>
      <c r="AJ249">
        <f t="shared" si="71"/>
        <v>0.25539160045402953</v>
      </c>
      <c r="AK249">
        <f t="shared" si="71"/>
        <v>18.75</v>
      </c>
      <c r="AL249">
        <f t="shared" si="71"/>
        <v>2.5280898876404496</v>
      </c>
      <c r="AM249">
        <f t="shared" si="60"/>
        <v>12.5</v>
      </c>
      <c r="AO249">
        <f t="shared" si="72"/>
        <v>34.03348148809448</v>
      </c>
      <c r="AP249">
        <v>7.8150000000000004</v>
      </c>
      <c r="AQ249">
        <v>6.2510000000000003</v>
      </c>
      <c r="AR249">
        <f t="shared" si="75"/>
        <v>246</v>
      </c>
      <c r="AS249" t="str">
        <f t="shared" si="73"/>
        <v>dependent</v>
      </c>
      <c r="AT249" t="str">
        <f t="shared" si="74"/>
        <v>dependent</v>
      </c>
    </row>
    <row r="250" spans="1:46" ht="17.399999999999999" x14ac:dyDescent="0.3">
      <c r="A250">
        <v>0.14799999999999999</v>
      </c>
      <c r="B250">
        <v>2.5999999999999999E-2</v>
      </c>
      <c r="C250" t="s">
        <v>327</v>
      </c>
      <c r="D250">
        <v>0.83799999999999997</v>
      </c>
      <c r="E250">
        <v>1.4E-2</v>
      </c>
      <c r="F250">
        <v>0.13600000000000001</v>
      </c>
      <c r="G250">
        <v>1.2E-2</v>
      </c>
      <c r="H250">
        <v>1000</v>
      </c>
      <c r="I250">
        <f t="shared" si="56"/>
        <v>148</v>
      </c>
      <c r="J250">
        <f t="shared" si="57"/>
        <v>26</v>
      </c>
      <c r="K250">
        <v>0.83863913242618315</v>
      </c>
      <c r="L250">
        <v>1.336086757381676E-2</v>
      </c>
      <c r="M250">
        <v>0.1353608675738168</v>
      </c>
      <c r="N250">
        <v>1.2639132426183241E-2</v>
      </c>
      <c r="O250">
        <f t="shared" si="61"/>
        <v>839</v>
      </c>
      <c r="P250">
        <f t="shared" si="61"/>
        <v>13</v>
      </c>
      <c r="Q250">
        <f t="shared" si="61"/>
        <v>135</v>
      </c>
      <c r="R250">
        <f t="shared" si="58"/>
        <v>13</v>
      </c>
      <c r="S250">
        <f t="shared" si="62"/>
        <v>838</v>
      </c>
      <c r="T250">
        <f t="shared" si="62"/>
        <v>14</v>
      </c>
      <c r="U250">
        <f t="shared" si="62"/>
        <v>136</v>
      </c>
      <c r="V250">
        <f t="shared" si="59"/>
        <v>12</v>
      </c>
      <c r="W250">
        <f t="shared" si="63"/>
        <v>1.1933174224343676E-3</v>
      </c>
      <c r="X250">
        <f t="shared" si="63"/>
        <v>7.1428571428571425E-2</v>
      </c>
      <c r="Y250">
        <f t="shared" si="63"/>
        <v>7.3529411764705881E-3</v>
      </c>
      <c r="Z250">
        <f t="shared" si="63"/>
        <v>8.3333333333333329E-2</v>
      </c>
      <c r="AA250" s="6">
        <f t="shared" si="64"/>
        <v>0.16330816336080972</v>
      </c>
      <c r="AB250" t="str">
        <f t="shared" si="65"/>
        <v>identical</v>
      </c>
      <c r="AC250" t="str">
        <f t="shared" si="66"/>
        <v>identical</v>
      </c>
      <c r="AD250" s="11"/>
      <c r="AF250">
        <f t="shared" si="67"/>
        <v>830</v>
      </c>
      <c r="AG250">
        <f t="shared" si="68"/>
        <v>22</v>
      </c>
      <c r="AH250">
        <f t="shared" si="69"/>
        <v>144</v>
      </c>
      <c r="AI250">
        <f t="shared" si="70"/>
        <v>4</v>
      </c>
      <c r="AJ250">
        <f t="shared" si="71"/>
        <v>7.6372315035799526E-2</v>
      </c>
      <c r="AK250">
        <f t="shared" si="71"/>
        <v>4.5714285714285712</v>
      </c>
      <c r="AL250">
        <f t="shared" si="71"/>
        <v>0.47058823529411764</v>
      </c>
      <c r="AM250">
        <f t="shared" si="60"/>
        <v>5.333333333333333</v>
      </c>
      <c r="AO250">
        <f t="shared" si="72"/>
        <v>10.451722455091822</v>
      </c>
      <c r="AP250">
        <v>7.8150000000000004</v>
      </c>
      <c r="AQ250">
        <v>6.2510000000000003</v>
      </c>
      <c r="AR250">
        <f t="shared" si="75"/>
        <v>247</v>
      </c>
      <c r="AS250" t="str">
        <f t="shared" si="73"/>
        <v>dependent</v>
      </c>
      <c r="AT250" t="str">
        <f t="shared" si="74"/>
        <v>dependent</v>
      </c>
    </row>
    <row r="251" spans="1:46" ht="17.399999999999999" x14ac:dyDescent="0.3">
      <c r="A251">
        <v>8.8275237664101405E-2</v>
      </c>
      <c r="B251">
        <v>3.89316432775011E-2</v>
      </c>
      <c r="C251" t="s">
        <v>328</v>
      </c>
      <c r="D251">
        <v>0.89633318243549098</v>
      </c>
      <c r="E251">
        <v>1.53915799004074E-2</v>
      </c>
      <c r="F251">
        <v>6.4735174287007702E-2</v>
      </c>
      <c r="G251">
        <v>2.35400633770937E-2</v>
      </c>
      <c r="H251">
        <v>1000</v>
      </c>
      <c r="I251">
        <f t="shared" si="56"/>
        <v>88.275237664101411</v>
      </c>
      <c r="J251">
        <f t="shared" si="57"/>
        <v>38.931643277501102</v>
      </c>
      <c r="K251">
        <v>0.88559861300035392</v>
      </c>
      <c r="L251">
        <v>2.6126149335544711E-2</v>
      </c>
      <c r="M251">
        <v>7.5469743722145016E-2</v>
      </c>
      <c r="N251">
        <v>1.2805493941956391E-2</v>
      </c>
      <c r="O251">
        <f t="shared" si="61"/>
        <v>886</v>
      </c>
      <c r="P251">
        <f t="shared" si="61"/>
        <v>26</v>
      </c>
      <c r="Q251">
        <f t="shared" si="61"/>
        <v>75</v>
      </c>
      <c r="R251">
        <f t="shared" si="58"/>
        <v>13</v>
      </c>
      <c r="S251">
        <f t="shared" si="62"/>
        <v>896</v>
      </c>
      <c r="T251">
        <f t="shared" si="62"/>
        <v>15</v>
      </c>
      <c r="U251">
        <f t="shared" si="62"/>
        <v>65</v>
      </c>
      <c r="V251">
        <f t="shared" si="59"/>
        <v>24</v>
      </c>
      <c r="W251">
        <f t="shared" si="63"/>
        <v>0.11160714285714286</v>
      </c>
      <c r="X251">
        <f t="shared" si="63"/>
        <v>8.0666666666666664</v>
      </c>
      <c r="Y251">
        <f t="shared" si="63"/>
        <v>1.5384615384615385</v>
      </c>
      <c r="Z251">
        <f t="shared" si="63"/>
        <v>5.041666666666667</v>
      </c>
      <c r="AA251" s="6">
        <f t="shared" si="64"/>
        <v>14.758402014652013</v>
      </c>
      <c r="AB251" t="str">
        <f t="shared" si="65"/>
        <v>Significantly different</v>
      </c>
      <c r="AC251" t="str">
        <f t="shared" si="66"/>
        <v>Significantly different</v>
      </c>
      <c r="AD251" s="11"/>
      <c r="AF251">
        <f t="shared" si="67"/>
        <v>876</v>
      </c>
      <c r="AG251">
        <f t="shared" si="68"/>
        <v>35</v>
      </c>
      <c r="AH251">
        <f t="shared" si="69"/>
        <v>85</v>
      </c>
      <c r="AI251">
        <f t="shared" si="70"/>
        <v>3</v>
      </c>
      <c r="AJ251">
        <f t="shared" si="71"/>
        <v>0.44642857142857145</v>
      </c>
      <c r="AK251">
        <f t="shared" si="71"/>
        <v>26.666666666666668</v>
      </c>
      <c r="AL251">
        <f t="shared" si="71"/>
        <v>6.1538461538461542</v>
      </c>
      <c r="AM251">
        <f t="shared" si="60"/>
        <v>18.375</v>
      </c>
      <c r="AO251">
        <f t="shared" si="72"/>
        <v>51.641941391941394</v>
      </c>
      <c r="AP251">
        <v>7.8150000000000004</v>
      </c>
      <c r="AQ251">
        <v>6.2510000000000003</v>
      </c>
      <c r="AR251">
        <f t="shared" si="75"/>
        <v>248</v>
      </c>
      <c r="AS251" t="str">
        <f t="shared" si="73"/>
        <v>dependent</v>
      </c>
      <c r="AT251" t="str">
        <f t="shared" si="74"/>
        <v>dependent</v>
      </c>
    </row>
    <row r="252" spans="1:46" ht="17.399999999999999" x14ac:dyDescent="0.3">
      <c r="A252">
        <v>4.35835351089588E-2</v>
      </c>
      <c r="B252">
        <v>2.78450363196126E-2</v>
      </c>
      <c r="C252" t="s">
        <v>329</v>
      </c>
      <c r="D252">
        <v>0.93341404358353497</v>
      </c>
      <c r="E252">
        <v>2.3002421307506099E-2</v>
      </c>
      <c r="F252">
        <v>3.8740920096852302E-2</v>
      </c>
      <c r="G252">
        <v>4.8426150121065404E-3</v>
      </c>
      <c r="H252">
        <v>1000</v>
      </c>
      <c r="I252">
        <f t="shared" si="56"/>
        <v>43.583535108958799</v>
      </c>
      <c r="J252">
        <f t="shared" si="57"/>
        <v>27.8450363196126</v>
      </c>
      <c r="K252">
        <v>0.9347260827597258</v>
      </c>
      <c r="L252">
        <v>2.1690382131315359E-2</v>
      </c>
      <c r="M252">
        <v>3.7428880920661559E-2</v>
      </c>
      <c r="N252">
        <v>6.1546541882972379E-3</v>
      </c>
      <c r="O252">
        <f t="shared" si="61"/>
        <v>935</v>
      </c>
      <c r="P252">
        <f t="shared" si="61"/>
        <v>22</v>
      </c>
      <c r="Q252">
        <f t="shared" si="61"/>
        <v>37</v>
      </c>
      <c r="R252">
        <f t="shared" si="58"/>
        <v>6</v>
      </c>
      <c r="S252">
        <f t="shared" si="62"/>
        <v>933</v>
      </c>
      <c r="T252">
        <f t="shared" si="62"/>
        <v>23</v>
      </c>
      <c r="U252">
        <f t="shared" si="62"/>
        <v>39</v>
      </c>
      <c r="V252">
        <f t="shared" si="59"/>
        <v>5</v>
      </c>
      <c r="W252">
        <f t="shared" si="63"/>
        <v>4.2872454448017148E-3</v>
      </c>
      <c r="X252">
        <f t="shared" si="63"/>
        <v>4.3478260869565216E-2</v>
      </c>
      <c r="Y252">
        <f t="shared" si="63"/>
        <v>0.10256410256410256</v>
      </c>
      <c r="Z252">
        <f t="shared" si="63"/>
        <v>0.2</v>
      </c>
      <c r="AA252" s="6">
        <f t="shared" si="64"/>
        <v>0.35032960887846953</v>
      </c>
      <c r="AB252" t="str">
        <f t="shared" si="65"/>
        <v>identical</v>
      </c>
      <c r="AC252" t="str">
        <f t="shared" si="66"/>
        <v>identical</v>
      </c>
      <c r="AD252" s="11"/>
      <c r="AF252">
        <f t="shared" si="67"/>
        <v>930</v>
      </c>
      <c r="AG252">
        <f t="shared" si="68"/>
        <v>27</v>
      </c>
      <c r="AH252">
        <f t="shared" si="69"/>
        <v>42</v>
      </c>
      <c r="AI252">
        <f t="shared" si="70"/>
        <v>1</v>
      </c>
      <c r="AJ252">
        <f t="shared" si="71"/>
        <v>9.6463022508038593E-3</v>
      </c>
      <c r="AK252">
        <f t="shared" si="71"/>
        <v>0.69565217391304346</v>
      </c>
      <c r="AL252">
        <f t="shared" si="71"/>
        <v>0.23076923076923078</v>
      </c>
      <c r="AM252">
        <f t="shared" si="60"/>
        <v>3.2</v>
      </c>
      <c r="AO252">
        <f t="shared" si="72"/>
        <v>4.136067706933078</v>
      </c>
      <c r="AP252">
        <v>7.8150000000000004</v>
      </c>
      <c r="AQ252">
        <v>6.2510000000000003</v>
      </c>
      <c r="AR252">
        <f t="shared" si="75"/>
        <v>249</v>
      </c>
      <c r="AS252" t="str">
        <f t="shared" si="73"/>
        <v>independent</v>
      </c>
      <c r="AT252" t="str">
        <f t="shared" si="74"/>
        <v>independent</v>
      </c>
    </row>
    <row r="253" spans="1:46" ht="17.399999999999999" x14ac:dyDescent="0.3">
      <c r="A253">
        <v>9.3502377179080803E-2</v>
      </c>
      <c r="B253">
        <v>1.26782884310618E-2</v>
      </c>
      <c r="C253" t="s">
        <v>330</v>
      </c>
      <c r="D253">
        <v>0.900158478605388</v>
      </c>
      <c r="E253">
        <v>6.3391442155309001E-3</v>
      </c>
      <c r="F253">
        <v>8.71632329635499E-2</v>
      </c>
      <c r="G253">
        <v>6.3391442155309001E-3</v>
      </c>
      <c r="H253">
        <v>1000</v>
      </c>
      <c r="I253">
        <f t="shared" si="56"/>
        <v>93.50237717908081</v>
      </c>
      <c r="J253">
        <f t="shared" si="57"/>
        <v>12.6782884310618</v>
      </c>
      <c r="K253">
        <v>0.89902812114271946</v>
      </c>
      <c r="L253">
        <v>7.4695016781997671E-3</v>
      </c>
      <c r="M253">
        <v>8.8293590426218774E-2</v>
      </c>
      <c r="N253">
        <v>5.2087867528620331E-3</v>
      </c>
      <c r="O253">
        <f t="shared" si="61"/>
        <v>899</v>
      </c>
      <c r="P253">
        <f t="shared" si="61"/>
        <v>7</v>
      </c>
      <c r="Q253">
        <f t="shared" si="61"/>
        <v>88</v>
      </c>
      <c r="R253">
        <f t="shared" si="58"/>
        <v>5</v>
      </c>
      <c r="S253">
        <f t="shared" si="62"/>
        <v>900</v>
      </c>
      <c r="T253">
        <f t="shared" si="62"/>
        <v>6</v>
      </c>
      <c r="U253">
        <f t="shared" si="62"/>
        <v>87</v>
      </c>
      <c r="V253">
        <f t="shared" si="59"/>
        <v>6</v>
      </c>
      <c r="W253">
        <f t="shared" si="63"/>
        <v>1.1111111111111111E-3</v>
      </c>
      <c r="X253">
        <f t="shared" si="63"/>
        <v>0.16666666666666666</v>
      </c>
      <c r="Y253">
        <f t="shared" si="63"/>
        <v>1.1494252873563218E-2</v>
      </c>
      <c r="Z253">
        <f t="shared" si="63"/>
        <v>0.16666666666666666</v>
      </c>
      <c r="AA253" s="6">
        <f t="shared" si="64"/>
        <v>0.34593869731800764</v>
      </c>
      <c r="AB253" t="str">
        <f t="shared" si="65"/>
        <v>identical</v>
      </c>
      <c r="AC253" t="str">
        <f t="shared" si="66"/>
        <v>identical</v>
      </c>
      <c r="AD253" s="11"/>
      <c r="AF253">
        <f t="shared" si="67"/>
        <v>895</v>
      </c>
      <c r="AG253">
        <f t="shared" si="68"/>
        <v>11</v>
      </c>
      <c r="AH253">
        <f t="shared" si="69"/>
        <v>92</v>
      </c>
      <c r="AI253">
        <f t="shared" si="70"/>
        <v>1</v>
      </c>
      <c r="AJ253">
        <f t="shared" si="71"/>
        <v>2.7777777777777776E-2</v>
      </c>
      <c r="AK253">
        <f t="shared" si="71"/>
        <v>4.166666666666667</v>
      </c>
      <c r="AL253">
        <f t="shared" si="71"/>
        <v>0.28735632183908044</v>
      </c>
      <c r="AM253">
        <f t="shared" si="60"/>
        <v>4.166666666666667</v>
      </c>
      <c r="AO253">
        <f t="shared" si="72"/>
        <v>8.6484674329501914</v>
      </c>
      <c r="AP253">
        <v>7.8150000000000004</v>
      </c>
      <c r="AQ253">
        <v>6.2510000000000003</v>
      </c>
      <c r="AR253">
        <f t="shared" si="75"/>
        <v>250</v>
      </c>
      <c r="AS253" t="str">
        <f t="shared" si="73"/>
        <v>dependent</v>
      </c>
      <c r="AT253" t="str">
        <f t="shared" si="74"/>
        <v>dependent</v>
      </c>
    </row>
    <row r="254" spans="1:46" ht="17.399999999999999" x14ac:dyDescent="0.3">
      <c r="A254">
        <v>6.9306930693069299E-2</v>
      </c>
      <c r="B254">
        <v>1.4851485148514899E-2</v>
      </c>
      <c r="C254" t="s">
        <v>331</v>
      </c>
      <c r="D254">
        <v>0.92326732673267298</v>
      </c>
      <c r="E254">
        <v>7.4257425742574297E-3</v>
      </c>
      <c r="F254">
        <v>6.1881188118811901E-2</v>
      </c>
      <c r="G254">
        <v>7.4257425742574297E-3</v>
      </c>
      <c r="H254">
        <v>1000</v>
      </c>
      <c r="I254">
        <f t="shared" si="56"/>
        <v>69.306930693069305</v>
      </c>
      <c r="J254">
        <f t="shared" si="57"/>
        <v>14.8514851485149</v>
      </c>
      <c r="K254">
        <v>0.92078420962847995</v>
      </c>
      <c r="L254">
        <v>9.9088596784508709E-3</v>
      </c>
      <c r="M254">
        <v>6.4364305223005264E-2</v>
      </c>
      <c r="N254">
        <v>4.9426254700640276E-3</v>
      </c>
      <c r="O254">
        <f t="shared" si="61"/>
        <v>921</v>
      </c>
      <c r="P254">
        <f t="shared" si="61"/>
        <v>10</v>
      </c>
      <c r="Q254">
        <f t="shared" si="61"/>
        <v>64</v>
      </c>
      <c r="R254">
        <f t="shared" si="58"/>
        <v>5</v>
      </c>
      <c r="S254">
        <f t="shared" si="62"/>
        <v>923</v>
      </c>
      <c r="T254">
        <f t="shared" si="62"/>
        <v>7</v>
      </c>
      <c r="U254">
        <f t="shared" si="62"/>
        <v>62</v>
      </c>
      <c r="V254">
        <f t="shared" si="59"/>
        <v>7</v>
      </c>
      <c r="W254">
        <f t="shared" si="63"/>
        <v>4.3336944745395447E-3</v>
      </c>
      <c r="X254">
        <f t="shared" si="63"/>
        <v>1.2857142857142858</v>
      </c>
      <c r="Y254">
        <f t="shared" si="63"/>
        <v>6.4516129032258063E-2</v>
      </c>
      <c r="Z254">
        <f t="shared" si="63"/>
        <v>0.5714285714285714</v>
      </c>
      <c r="AA254" s="6">
        <f t="shared" si="64"/>
        <v>1.9259926806496548</v>
      </c>
      <c r="AB254" t="str">
        <f t="shared" si="65"/>
        <v>identical</v>
      </c>
      <c r="AC254" t="str">
        <f t="shared" si="66"/>
        <v>identical</v>
      </c>
      <c r="AD254" s="11"/>
      <c r="AF254">
        <f t="shared" si="67"/>
        <v>917</v>
      </c>
      <c r="AG254">
        <f t="shared" si="68"/>
        <v>14</v>
      </c>
      <c r="AH254">
        <f t="shared" si="69"/>
        <v>68</v>
      </c>
      <c r="AI254">
        <f t="shared" si="70"/>
        <v>1</v>
      </c>
      <c r="AJ254">
        <f t="shared" si="71"/>
        <v>3.9003250270855903E-2</v>
      </c>
      <c r="AK254">
        <f t="shared" si="71"/>
        <v>7</v>
      </c>
      <c r="AL254">
        <f t="shared" si="71"/>
        <v>0.58064516129032262</v>
      </c>
      <c r="AM254">
        <f t="shared" si="60"/>
        <v>5.1428571428571432</v>
      </c>
      <c r="AO254">
        <f t="shared" si="72"/>
        <v>12.762505554418322</v>
      </c>
      <c r="AP254">
        <v>7.8150000000000004</v>
      </c>
      <c r="AQ254">
        <v>6.2510000000000003</v>
      </c>
      <c r="AR254">
        <f t="shared" si="75"/>
        <v>251</v>
      </c>
      <c r="AS254" t="str">
        <f t="shared" si="73"/>
        <v>dependent</v>
      </c>
      <c r="AT254" t="str">
        <f t="shared" si="74"/>
        <v>dependent</v>
      </c>
    </row>
    <row r="255" spans="1:46" ht="17.399999999999999" x14ac:dyDescent="0.3">
      <c r="A255">
        <v>8.6083213773314196E-2</v>
      </c>
      <c r="B255">
        <v>3.5868005738880902E-2</v>
      </c>
      <c r="C255" t="s">
        <v>332</v>
      </c>
      <c r="D255">
        <v>0.88665710186513602</v>
      </c>
      <c r="E255">
        <v>2.7259684361549501E-2</v>
      </c>
      <c r="F255">
        <v>7.7474892395982806E-2</v>
      </c>
      <c r="G255">
        <v>8.60832137733142E-3</v>
      </c>
      <c r="H255">
        <v>1000</v>
      </c>
      <c r="I255">
        <f t="shared" si="56"/>
        <v>86.083213773314199</v>
      </c>
      <c r="J255">
        <f t="shared" si="57"/>
        <v>35.868005738880903</v>
      </c>
      <c r="K255">
        <v>0.88978613352639135</v>
      </c>
      <c r="L255">
        <v>2.413065270029445E-2</v>
      </c>
      <c r="M255">
        <v>7.4345860734727737E-2</v>
      </c>
      <c r="N255">
        <v>1.1737353038586451E-2</v>
      </c>
      <c r="O255">
        <f t="shared" si="61"/>
        <v>890</v>
      </c>
      <c r="P255">
        <f t="shared" si="61"/>
        <v>24</v>
      </c>
      <c r="Q255">
        <f t="shared" si="61"/>
        <v>74</v>
      </c>
      <c r="R255">
        <f t="shared" si="58"/>
        <v>12</v>
      </c>
      <c r="S255">
        <f t="shared" si="62"/>
        <v>887</v>
      </c>
      <c r="T255">
        <f t="shared" si="62"/>
        <v>27</v>
      </c>
      <c r="U255">
        <f t="shared" si="62"/>
        <v>77</v>
      </c>
      <c r="V255">
        <f t="shared" si="59"/>
        <v>9</v>
      </c>
      <c r="W255">
        <f t="shared" si="63"/>
        <v>1.0146561443066516E-2</v>
      </c>
      <c r="X255">
        <f t="shared" si="63"/>
        <v>0.33333333333333331</v>
      </c>
      <c r="Y255">
        <f t="shared" si="63"/>
        <v>0.11688311688311688</v>
      </c>
      <c r="Z255">
        <f t="shared" si="63"/>
        <v>1</v>
      </c>
      <c r="AA255" s="6">
        <f t="shared" si="64"/>
        <v>1.4603630116595168</v>
      </c>
      <c r="AB255" t="str">
        <f t="shared" si="65"/>
        <v>identical</v>
      </c>
      <c r="AC255" t="str">
        <f t="shared" si="66"/>
        <v>identical</v>
      </c>
      <c r="AD255" s="11"/>
      <c r="AF255">
        <f t="shared" si="67"/>
        <v>881</v>
      </c>
      <c r="AG255">
        <f t="shared" si="68"/>
        <v>33</v>
      </c>
      <c r="AH255">
        <f t="shared" si="69"/>
        <v>83</v>
      </c>
      <c r="AI255">
        <f t="shared" si="70"/>
        <v>3</v>
      </c>
      <c r="AJ255">
        <f t="shared" si="71"/>
        <v>4.0586245772266064E-2</v>
      </c>
      <c r="AK255">
        <f t="shared" si="71"/>
        <v>1.3333333333333333</v>
      </c>
      <c r="AL255">
        <f t="shared" si="71"/>
        <v>0.46753246753246752</v>
      </c>
      <c r="AM255">
        <f t="shared" si="60"/>
        <v>4</v>
      </c>
      <c r="AO255">
        <f t="shared" si="72"/>
        <v>5.8414520466380671</v>
      </c>
      <c r="AP255">
        <v>7.8150000000000004</v>
      </c>
      <c r="AQ255">
        <v>6.2510000000000003</v>
      </c>
      <c r="AR255">
        <f t="shared" si="75"/>
        <v>252</v>
      </c>
      <c r="AS255" t="str">
        <f t="shared" si="73"/>
        <v>independent</v>
      </c>
      <c r="AT255" t="str">
        <f t="shared" si="74"/>
        <v>independent</v>
      </c>
    </row>
    <row r="256" spans="1:46" ht="17.399999999999999" x14ac:dyDescent="0.3">
      <c r="A256">
        <v>0.147783251231527</v>
      </c>
      <c r="B256">
        <v>5.7471264367816098E-2</v>
      </c>
      <c r="C256" t="s">
        <v>333</v>
      </c>
      <c r="D256">
        <v>0.82101806239737296</v>
      </c>
      <c r="E256">
        <v>3.1198686371100199E-2</v>
      </c>
      <c r="F256">
        <v>0.121510673234811</v>
      </c>
      <c r="G256">
        <v>2.6272577996715899E-2</v>
      </c>
      <c r="H256">
        <v>1000</v>
      </c>
      <c r="I256">
        <f t="shared" si="56"/>
        <v>147.783251231527</v>
      </c>
      <c r="J256">
        <f t="shared" si="57"/>
        <v>57.471264367816097</v>
      </c>
      <c r="K256">
        <v>0.82018795710661574</v>
      </c>
      <c r="L256">
        <v>3.2028791661857209E-2</v>
      </c>
      <c r="M256">
        <v>0.1223407785255681</v>
      </c>
      <c r="N256">
        <v>2.5442472705958889E-2</v>
      </c>
      <c r="O256">
        <f t="shared" si="61"/>
        <v>820</v>
      </c>
      <c r="P256">
        <f t="shared" si="61"/>
        <v>32</v>
      </c>
      <c r="Q256">
        <f t="shared" si="61"/>
        <v>122</v>
      </c>
      <c r="R256">
        <f t="shared" si="58"/>
        <v>25</v>
      </c>
      <c r="S256">
        <f t="shared" si="62"/>
        <v>821</v>
      </c>
      <c r="T256">
        <f t="shared" si="62"/>
        <v>31</v>
      </c>
      <c r="U256">
        <f t="shared" si="62"/>
        <v>122</v>
      </c>
      <c r="V256">
        <f t="shared" si="59"/>
        <v>26</v>
      </c>
      <c r="W256">
        <f t="shared" si="63"/>
        <v>1.2180267965895249E-3</v>
      </c>
      <c r="X256">
        <f t="shared" si="63"/>
        <v>3.2258064516129031E-2</v>
      </c>
      <c r="Y256">
        <f t="shared" si="63"/>
        <v>0</v>
      </c>
      <c r="Z256">
        <f t="shared" si="63"/>
        <v>3.8461538461538464E-2</v>
      </c>
      <c r="AA256" s="6">
        <f t="shared" si="64"/>
        <v>7.1937629774257023E-2</v>
      </c>
      <c r="AB256" t="str">
        <f t="shared" si="65"/>
        <v>identical</v>
      </c>
      <c r="AC256" t="str">
        <f t="shared" si="66"/>
        <v>identical</v>
      </c>
      <c r="AD256" s="11"/>
      <c r="AF256">
        <f t="shared" si="67"/>
        <v>803</v>
      </c>
      <c r="AG256">
        <f t="shared" si="68"/>
        <v>49</v>
      </c>
      <c r="AH256">
        <f t="shared" si="69"/>
        <v>139</v>
      </c>
      <c r="AI256">
        <f t="shared" si="70"/>
        <v>8</v>
      </c>
      <c r="AJ256">
        <f t="shared" si="71"/>
        <v>0.39464068209500608</v>
      </c>
      <c r="AK256">
        <f t="shared" si="71"/>
        <v>10.451612903225806</v>
      </c>
      <c r="AL256">
        <f t="shared" si="71"/>
        <v>2.3688524590163933</v>
      </c>
      <c r="AM256">
        <f t="shared" si="60"/>
        <v>12.461538461538462</v>
      </c>
      <c r="AO256">
        <f t="shared" si="72"/>
        <v>25.676644505875664</v>
      </c>
      <c r="AP256">
        <v>7.8150000000000004</v>
      </c>
      <c r="AQ256">
        <v>6.2510000000000003</v>
      </c>
      <c r="AR256">
        <f t="shared" si="75"/>
        <v>253</v>
      </c>
      <c r="AS256" t="str">
        <f t="shared" si="73"/>
        <v>dependent</v>
      </c>
      <c r="AT256" t="str">
        <f t="shared" si="74"/>
        <v>dependent</v>
      </c>
    </row>
    <row r="257" spans="1:46" ht="17.399999999999999" x14ac:dyDescent="0.3">
      <c r="A257">
        <v>0.11695631751996199</v>
      </c>
      <c r="B257">
        <v>2.6303428839830899E-2</v>
      </c>
      <c r="C257" t="s">
        <v>334</v>
      </c>
      <c r="D257">
        <v>0.86754344762799396</v>
      </c>
      <c r="E257">
        <v>1.55002348520432E-2</v>
      </c>
      <c r="F257">
        <v>0.106153123532175</v>
      </c>
      <c r="G257">
        <v>1.08031939877877E-2</v>
      </c>
      <c r="H257">
        <v>1000</v>
      </c>
      <c r="I257">
        <f t="shared" si="56"/>
        <v>116.956317519962</v>
      </c>
      <c r="J257">
        <f t="shared" si="57"/>
        <v>26.3034288398309</v>
      </c>
      <c r="K257">
        <v>0.8677486952543918</v>
      </c>
      <c r="L257">
        <v>1.529498722564622E-2</v>
      </c>
      <c r="M257">
        <v>0.1059478759057773</v>
      </c>
      <c r="N257">
        <v>1.100844161418468E-2</v>
      </c>
      <c r="O257">
        <f t="shared" si="61"/>
        <v>868</v>
      </c>
      <c r="P257">
        <f t="shared" si="61"/>
        <v>15</v>
      </c>
      <c r="Q257">
        <f t="shared" si="61"/>
        <v>106</v>
      </c>
      <c r="R257">
        <f t="shared" si="58"/>
        <v>11</v>
      </c>
      <c r="S257">
        <f t="shared" si="62"/>
        <v>868</v>
      </c>
      <c r="T257">
        <f t="shared" si="62"/>
        <v>16</v>
      </c>
      <c r="U257">
        <f t="shared" si="62"/>
        <v>106</v>
      </c>
      <c r="V257">
        <f t="shared" si="59"/>
        <v>11</v>
      </c>
      <c r="W257">
        <f t="shared" si="63"/>
        <v>0</v>
      </c>
      <c r="X257">
        <f t="shared" si="63"/>
        <v>6.25E-2</v>
      </c>
      <c r="Y257">
        <f t="shared" si="63"/>
        <v>0</v>
      </c>
      <c r="Z257">
        <f t="shared" si="63"/>
        <v>0</v>
      </c>
      <c r="AA257" s="6">
        <f t="shared" si="64"/>
        <v>6.25E-2</v>
      </c>
      <c r="AB257" t="str">
        <f t="shared" si="65"/>
        <v>identical</v>
      </c>
      <c r="AC257" t="str">
        <f t="shared" si="66"/>
        <v>identical</v>
      </c>
      <c r="AD257" s="11"/>
      <c r="AF257">
        <f t="shared" si="67"/>
        <v>860</v>
      </c>
      <c r="AG257">
        <f t="shared" si="68"/>
        <v>23</v>
      </c>
      <c r="AH257">
        <f t="shared" si="69"/>
        <v>114</v>
      </c>
      <c r="AI257">
        <f t="shared" si="70"/>
        <v>3</v>
      </c>
      <c r="AJ257">
        <f t="shared" si="71"/>
        <v>7.3732718894009217E-2</v>
      </c>
      <c r="AK257">
        <f t="shared" si="71"/>
        <v>3.0625</v>
      </c>
      <c r="AL257">
        <f t="shared" si="71"/>
        <v>0.60377358490566035</v>
      </c>
      <c r="AM257">
        <f t="shared" si="60"/>
        <v>5.8181818181818183</v>
      </c>
      <c r="AO257">
        <f t="shared" si="72"/>
        <v>9.5581881219814875</v>
      </c>
      <c r="AP257">
        <v>7.8150000000000004</v>
      </c>
      <c r="AQ257">
        <v>6.2510000000000003</v>
      </c>
      <c r="AR257">
        <f t="shared" si="75"/>
        <v>254</v>
      </c>
      <c r="AS257" t="str">
        <f t="shared" si="73"/>
        <v>dependent</v>
      </c>
      <c r="AT257" t="str">
        <f t="shared" si="74"/>
        <v>dependent</v>
      </c>
    </row>
    <row r="258" spans="1:46" ht="17.399999999999999" x14ac:dyDescent="0.3">
      <c r="A258">
        <v>9.4241411429510702E-2</v>
      </c>
      <c r="B258">
        <v>3.2655744890690903E-2</v>
      </c>
      <c r="C258" t="s">
        <v>335</v>
      </c>
      <c r="D258">
        <v>0.88504739466330595</v>
      </c>
      <c r="E258">
        <v>2.0711193907183199E-2</v>
      </c>
      <c r="F258">
        <v>8.2296860446002998E-2</v>
      </c>
      <c r="G258">
        <v>1.1944550983507799E-2</v>
      </c>
      <c r="H258">
        <v>1000</v>
      </c>
      <c r="I258">
        <f t="shared" si="56"/>
        <v>94.241411429510705</v>
      </c>
      <c r="J258">
        <f t="shared" si="57"/>
        <v>32.655744890690904</v>
      </c>
      <c r="K258">
        <v>0.88459582881593746</v>
      </c>
      <c r="L258">
        <v>2.1162759754551889E-2</v>
      </c>
      <c r="M258">
        <v>8.2748426293371688E-2</v>
      </c>
      <c r="N258">
        <v>1.1492985136139019E-2</v>
      </c>
      <c r="O258">
        <f t="shared" si="61"/>
        <v>885</v>
      </c>
      <c r="P258">
        <f t="shared" si="61"/>
        <v>21</v>
      </c>
      <c r="Q258">
        <f t="shared" si="61"/>
        <v>83</v>
      </c>
      <c r="R258">
        <f t="shared" si="58"/>
        <v>11</v>
      </c>
      <c r="S258">
        <f t="shared" si="62"/>
        <v>885</v>
      </c>
      <c r="T258">
        <f t="shared" si="62"/>
        <v>21</v>
      </c>
      <c r="U258">
        <f t="shared" si="62"/>
        <v>82</v>
      </c>
      <c r="V258">
        <f t="shared" si="59"/>
        <v>12</v>
      </c>
      <c r="W258">
        <f t="shared" si="63"/>
        <v>0</v>
      </c>
      <c r="X258">
        <f t="shared" si="63"/>
        <v>0</v>
      </c>
      <c r="Y258">
        <f t="shared" si="63"/>
        <v>1.2195121951219513E-2</v>
      </c>
      <c r="Z258">
        <f t="shared" si="63"/>
        <v>8.3333333333333329E-2</v>
      </c>
      <c r="AA258" s="6">
        <f t="shared" si="64"/>
        <v>9.5528455284552838E-2</v>
      </c>
      <c r="AB258" t="str">
        <f t="shared" si="65"/>
        <v>identical</v>
      </c>
      <c r="AC258" t="str">
        <f t="shared" si="66"/>
        <v>identical</v>
      </c>
      <c r="AD258" s="11"/>
      <c r="AF258">
        <f t="shared" si="67"/>
        <v>876</v>
      </c>
      <c r="AG258">
        <f t="shared" si="68"/>
        <v>30</v>
      </c>
      <c r="AH258">
        <f t="shared" si="69"/>
        <v>91</v>
      </c>
      <c r="AI258">
        <f t="shared" si="70"/>
        <v>3</v>
      </c>
      <c r="AJ258">
        <f t="shared" si="71"/>
        <v>9.152542372881356E-2</v>
      </c>
      <c r="AK258">
        <f t="shared" si="71"/>
        <v>3.8571428571428572</v>
      </c>
      <c r="AL258">
        <f t="shared" si="71"/>
        <v>0.98780487804878048</v>
      </c>
      <c r="AM258">
        <f t="shared" si="60"/>
        <v>6.75</v>
      </c>
      <c r="AO258">
        <f t="shared" si="72"/>
        <v>11.686473158920451</v>
      </c>
      <c r="AP258">
        <v>7.8150000000000004</v>
      </c>
      <c r="AQ258">
        <v>6.2510000000000003</v>
      </c>
      <c r="AR258">
        <f t="shared" si="75"/>
        <v>255</v>
      </c>
      <c r="AS258" t="str">
        <f t="shared" si="73"/>
        <v>dependent</v>
      </c>
      <c r="AT258" t="str">
        <f t="shared" si="74"/>
        <v>dependent</v>
      </c>
    </row>
    <row r="259" spans="1:46" ht="17.399999999999999" x14ac:dyDescent="0.3">
      <c r="A259">
        <v>0.113840914619314</v>
      </c>
      <c r="B259">
        <v>4.1595718803210897E-2</v>
      </c>
      <c r="C259" t="s">
        <v>336</v>
      </c>
      <c r="D259">
        <v>0.85891510581367103</v>
      </c>
      <c r="E259">
        <v>2.7243979567015301E-2</v>
      </c>
      <c r="F259">
        <v>9.9489175383118494E-2</v>
      </c>
      <c r="G259">
        <v>1.43517392361956E-2</v>
      </c>
      <c r="H259">
        <v>1000</v>
      </c>
      <c r="I259">
        <f t="shared" ref="I259:I322" si="76">H259*A259</f>
        <v>113.84091461931401</v>
      </c>
      <c r="J259">
        <f t="shared" ref="J259:J322" si="77">H259*B259</f>
        <v>41.5957188032109</v>
      </c>
      <c r="K259">
        <v>0.86061608949078361</v>
      </c>
      <c r="L259">
        <v>2.554299588990238E-2</v>
      </c>
      <c r="M259">
        <v>9.7788191706005487E-2</v>
      </c>
      <c r="N259">
        <v>1.6052722913308521E-2</v>
      </c>
      <c r="O259">
        <f t="shared" si="61"/>
        <v>861</v>
      </c>
      <c r="P259">
        <f t="shared" si="61"/>
        <v>26</v>
      </c>
      <c r="Q259">
        <f t="shared" si="61"/>
        <v>98</v>
      </c>
      <c r="R259">
        <f t="shared" si="61"/>
        <v>16</v>
      </c>
      <c r="S259">
        <f t="shared" si="62"/>
        <v>859</v>
      </c>
      <c r="T259">
        <f t="shared" si="62"/>
        <v>27</v>
      </c>
      <c r="U259">
        <f t="shared" si="62"/>
        <v>99</v>
      </c>
      <c r="V259">
        <f t="shared" si="62"/>
        <v>14</v>
      </c>
      <c r="W259">
        <f t="shared" si="63"/>
        <v>4.6565774155995342E-3</v>
      </c>
      <c r="X259">
        <f t="shared" si="63"/>
        <v>3.7037037037037035E-2</v>
      </c>
      <c r="Y259">
        <f t="shared" si="63"/>
        <v>1.0101010101010102E-2</v>
      </c>
      <c r="Z259">
        <f t="shared" ref="Z259:Z322" si="78">(R259-V259)^2/V259</f>
        <v>0.2857142857142857</v>
      </c>
      <c r="AA259" s="6">
        <f t="shared" si="64"/>
        <v>0.33750891026793239</v>
      </c>
      <c r="AB259" t="str">
        <f t="shared" si="65"/>
        <v>identical</v>
      </c>
      <c r="AC259" t="str">
        <f t="shared" si="66"/>
        <v>identical</v>
      </c>
      <c r="AD259" s="11"/>
      <c r="AF259">
        <f t="shared" si="67"/>
        <v>849</v>
      </c>
      <c r="AG259">
        <f t="shared" si="68"/>
        <v>37</v>
      </c>
      <c r="AH259">
        <f t="shared" si="69"/>
        <v>109</v>
      </c>
      <c r="AI259">
        <f t="shared" si="70"/>
        <v>5</v>
      </c>
      <c r="AJ259">
        <f t="shared" si="71"/>
        <v>0.11641443538998836</v>
      </c>
      <c r="AK259">
        <f t="shared" si="71"/>
        <v>3.7037037037037037</v>
      </c>
      <c r="AL259">
        <f t="shared" si="71"/>
        <v>1.0101010101010102</v>
      </c>
      <c r="AM259">
        <f t="shared" si="71"/>
        <v>5.7857142857142856</v>
      </c>
      <c r="AO259">
        <f t="shared" si="72"/>
        <v>10.615933434908989</v>
      </c>
      <c r="AP259">
        <v>7.8150000000000004</v>
      </c>
      <c r="AQ259">
        <v>6.2510000000000003</v>
      </c>
      <c r="AR259">
        <f t="shared" si="75"/>
        <v>256</v>
      </c>
      <c r="AS259" t="str">
        <f t="shared" si="73"/>
        <v>dependent</v>
      </c>
      <c r="AT259" t="str">
        <f t="shared" si="74"/>
        <v>dependent</v>
      </c>
    </row>
    <row r="260" spans="1:46" ht="17.399999999999999" x14ac:dyDescent="0.3">
      <c r="A260">
        <v>0.146233382570162</v>
      </c>
      <c r="B260">
        <v>4.4313146233382603E-2</v>
      </c>
      <c r="C260" t="s">
        <v>337</v>
      </c>
      <c r="D260">
        <v>0.82717872968980799</v>
      </c>
      <c r="E260">
        <v>2.6587887740029501E-2</v>
      </c>
      <c r="F260">
        <v>0.128508124076809</v>
      </c>
      <c r="G260">
        <v>1.7725258493353001E-2</v>
      </c>
      <c r="H260">
        <v>1000</v>
      </c>
      <c r="I260">
        <f t="shared" si="76"/>
        <v>146.23338257016201</v>
      </c>
      <c r="J260">
        <f t="shared" si="77"/>
        <v>44.313146233382604</v>
      </c>
      <c r="K260">
        <v>0.82950912907163954</v>
      </c>
      <c r="L260">
        <v>2.4257488358198451E-2</v>
      </c>
      <c r="M260">
        <v>0.12617772469497779</v>
      </c>
      <c r="N260">
        <v>2.0055657875184148E-2</v>
      </c>
      <c r="O260">
        <f t="shared" ref="O260:R323" si="79">ROUND($H260*K260,0)</f>
        <v>830</v>
      </c>
      <c r="P260">
        <f t="shared" si="79"/>
        <v>24</v>
      </c>
      <c r="Q260">
        <f t="shared" si="79"/>
        <v>126</v>
      </c>
      <c r="R260">
        <f t="shared" si="79"/>
        <v>20</v>
      </c>
      <c r="S260">
        <f t="shared" ref="S260:V323" si="80">ROUND($H260*D260,0)</f>
        <v>827</v>
      </c>
      <c r="T260">
        <f t="shared" si="80"/>
        <v>27</v>
      </c>
      <c r="U260">
        <f t="shared" si="80"/>
        <v>129</v>
      </c>
      <c r="V260">
        <f t="shared" si="80"/>
        <v>18</v>
      </c>
      <c r="W260">
        <f t="shared" ref="W260:Z323" si="81">(O260-S260)^2/S260</f>
        <v>1.0882708585247884E-2</v>
      </c>
      <c r="X260">
        <f t="shared" si="81"/>
        <v>0.33333333333333331</v>
      </c>
      <c r="Y260">
        <f t="shared" si="81"/>
        <v>6.9767441860465115E-2</v>
      </c>
      <c r="Z260">
        <f t="shared" si="78"/>
        <v>0.22222222222222221</v>
      </c>
      <c r="AA260" s="6">
        <f t="shared" ref="AA260:AA323" si="82">SUM(W260:Z260)</f>
        <v>0.63620570600126847</v>
      </c>
      <c r="AB260" t="str">
        <f t="shared" ref="AB260:AB323" si="83">IF(AA260&gt;AP260,"Significantly different", "identical")</f>
        <v>identical</v>
      </c>
      <c r="AC260" t="str">
        <f t="shared" ref="AC260:AC323" si="84">IF(AA260&gt;AQ260,"Significantly different", "identical")</f>
        <v>identical</v>
      </c>
      <c r="AD260" s="11"/>
      <c r="AF260">
        <f t="shared" ref="AF260:AF323" si="85">ROUND((1-A260)*(1-B260)*H260,0)</f>
        <v>816</v>
      </c>
      <c r="AG260">
        <f t="shared" ref="AG260:AG323" si="86">ROUND((1-A260)*B260*H260,0)</f>
        <v>38</v>
      </c>
      <c r="AH260">
        <f t="shared" ref="AH260:AH323" si="87">ROUND(A260*(1-B260)*H260,0)</f>
        <v>140</v>
      </c>
      <c r="AI260">
        <f t="shared" ref="AI260:AI323" si="88">ROUND((A260*B260)*H260,0)</f>
        <v>6</v>
      </c>
      <c r="AJ260">
        <f t="shared" ref="AJ260:AM323" si="89">(AF260-S260)^2/S260</f>
        <v>0.14631197097944376</v>
      </c>
      <c r="AK260">
        <f t="shared" si="89"/>
        <v>4.4814814814814818</v>
      </c>
      <c r="AL260">
        <f t="shared" si="89"/>
        <v>0.93798449612403101</v>
      </c>
      <c r="AM260">
        <f t="shared" si="89"/>
        <v>8</v>
      </c>
      <c r="AO260">
        <f t="shared" ref="AO260:AO323" si="90">SUM(AJ260:AM260)</f>
        <v>13.565777948584955</v>
      </c>
      <c r="AP260">
        <v>7.8150000000000004</v>
      </c>
      <c r="AQ260">
        <v>6.2510000000000003</v>
      </c>
      <c r="AR260">
        <f t="shared" si="75"/>
        <v>257</v>
      </c>
      <c r="AS260" t="str">
        <f t="shared" ref="AS260:AS323" si="91">IF(AO260&gt;AP260,"dependent", "independent")</f>
        <v>dependent</v>
      </c>
      <c r="AT260" t="str">
        <f t="shared" ref="AT260:AT323" si="92">IF(AO260&gt;AQ260,"dependent", "independent")</f>
        <v>dependent</v>
      </c>
    </row>
    <row r="261" spans="1:46" ht="17.399999999999999" x14ac:dyDescent="0.3">
      <c r="A261">
        <v>0.17039586919104999</v>
      </c>
      <c r="B261">
        <v>9.9827882960413103E-2</v>
      </c>
      <c r="C261" t="s">
        <v>338</v>
      </c>
      <c r="D261">
        <v>0.77969018932874401</v>
      </c>
      <c r="E261">
        <v>4.9913941480206503E-2</v>
      </c>
      <c r="F261">
        <v>0.120481927710843</v>
      </c>
      <c r="G261">
        <v>4.9913941480206503E-2</v>
      </c>
      <c r="H261">
        <v>1000</v>
      </c>
      <c r="I261">
        <f t="shared" si="76"/>
        <v>170.39586919105</v>
      </c>
      <c r="J261">
        <f t="shared" si="77"/>
        <v>99.827882960413106</v>
      </c>
      <c r="K261">
        <v>0.77550066859570532</v>
      </c>
      <c r="L261">
        <v>5.4103462213244642E-2</v>
      </c>
      <c r="M261">
        <v>0.12467144844388151</v>
      </c>
      <c r="N261">
        <v>4.5724420747168461E-2</v>
      </c>
      <c r="O261">
        <f t="shared" si="79"/>
        <v>776</v>
      </c>
      <c r="P261">
        <f t="shared" si="79"/>
        <v>54</v>
      </c>
      <c r="Q261">
        <f t="shared" si="79"/>
        <v>125</v>
      </c>
      <c r="R261">
        <f t="shared" si="79"/>
        <v>46</v>
      </c>
      <c r="S261">
        <f t="shared" si="80"/>
        <v>780</v>
      </c>
      <c r="T261">
        <f t="shared" si="80"/>
        <v>50</v>
      </c>
      <c r="U261">
        <f t="shared" si="80"/>
        <v>120</v>
      </c>
      <c r="V261">
        <f t="shared" si="80"/>
        <v>50</v>
      </c>
      <c r="W261">
        <f t="shared" si="81"/>
        <v>2.0512820512820513E-2</v>
      </c>
      <c r="X261">
        <f t="shared" si="81"/>
        <v>0.32</v>
      </c>
      <c r="Y261">
        <f t="shared" si="81"/>
        <v>0.20833333333333334</v>
      </c>
      <c r="Z261">
        <f t="shared" si="78"/>
        <v>0.32</v>
      </c>
      <c r="AA261" s="6">
        <f t="shared" si="82"/>
        <v>0.86884615384615382</v>
      </c>
      <c r="AB261" t="str">
        <f t="shared" si="83"/>
        <v>identical</v>
      </c>
      <c r="AC261" t="str">
        <f t="shared" si="84"/>
        <v>identical</v>
      </c>
      <c r="AD261" s="11"/>
      <c r="AF261">
        <f t="shared" si="85"/>
        <v>747</v>
      </c>
      <c r="AG261">
        <f t="shared" si="86"/>
        <v>83</v>
      </c>
      <c r="AH261">
        <f t="shared" si="87"/>
        <v>153</v>
      </c>
      <c r="AI261">
        <f t="shared" si="88"/>
        <v>17</v>
      </c>
      <c r="AJ261">
        <f t="shared" si="89"/>
        <v>1.3961538461538461</v>
      </c>
      <c r="AK261">
        <f t="shared" si="89"/>
        <v>21.78</v>
      </c>
      <c r="AL261">
        <f t="shared" si="89"/>
        <v>9.0749999999999993</v>
      </c>
      <c r="AM261">
        <f t="shared" si="89"/>
        <v>21.78</v>
      </c>
      <c r="AO261">
        <f t="shared" si="90"/>
        <v>54.031153846153849</v>
      </c>
      <c r="AP261">
        <v>7.8150000000000004</v>
      </c>
      <c r="AQ261">
        <v>6.2510000000000003</v>
      </c>
      <c r="AR261">
        <f t="shared" ref="AR261:AR324" si="93">1+AR260</f>
        <v>258</v>
      </c>
      <c r="AS261" t="str">
        <f t="shared" si="91"/>
        <v>dependent</v>
      </c>
      <c r="AT261" t="str">
        <f t="shared" si="92"/>
        <v>dependent</v>
      </c>
    </row>
    <row r="262" spans="1:46" ht="17.399999999999999" x14ac:dyDescent="0.3">
      <c r="A262">
        <v>0.06</v>
      </c>
      <c r="B262">
        <v>3.7647058823529402E-2</v>
      </c>
      <c r="C262" t="s">
        <v>339</v>
      </c>
      <c r="D262">
        <v>0.91352941176470603</v>
      </c>
      <c r="E262">
        <v>2.64705882352941E-2</v>
      </c>
      <c r="F262">
        <v>4.8823529411764703E-2</v>
      </c>
      <c r="G262">
        <v>1.11764705882353E-2</v>
      </c>
      <c r="H262">
        <v>1000</v>
      </c>
      <c r="I262">
        <f t="shared" si="76"/>
        <v>60</v>
      </c>
      <c r="J262">
        <f t="shared" si="77"/>
        <v>37.647058823529399</v>
      </c>
      <c r="K262">
        <v>0.91200787922489357</v>
      </c>
      <c r="L262">
        <v>2.799212077510637E-2</v>
      </c>
      <c r="M262">
        <v>5.0345061951576973E-2</v>
      </c>
      <c r="N262">
        <v>9.6549380484230278E-3</v>
      </c>
      <c r="O262">
        <f t="shared" si="79"/>
        <v>912</v>
      </c>
      <c r="P262">
        <f t="shared" si="79"/>
        <v>28</v>
      </c>
      <c r="Q262">
        <f t="shared" si="79"/>
        <v>50</v>
      </c>
      <c r="R262">
        <f t="shared" si="79"/>
        <v>10</v>
      </c>
      <c r="S262">
        <f t="shared" si="80"/>
        <v>914</v>
      </c>
      <c r="T262">
        <f t="shared" si="80"/>
        <v>26</v>
      </c>
      <c r="U262">
        <f t="shared" si="80"/>
        <v>49</v>
      </c>
      <c r="V262">
        <f t="shared" si="80"/>
        <v>11</v>
      </c>
      <c r="W262">
        <f t="shared" si="81"/>
        <v>4.3763676148796497E-3</v>
      </c>
      <c r="X262">
        <f t="shared" si="81"/>
        <v>0.15384615384615385</v>
      </c>
      <c r="Y262">
        <f t="shared" si="81"/>
        <v>2.0408163265306121E-2</v>
      </c>
      <c r="Z262">
        <f t="shared" si="78"/>
        <v>9.0909090909090912E-2</v>
      </c>
      <c r="AA262" s="6">
        <f t="shared" si="82"/>
        <v>0.26953977563543052</v>
      </c>
      <c r="AB262" t="str">
        <f t="shared" si="83"/>
        <v>identical</v>
      </c>
      <c r="AC262" t="str">
        <f t="shared" si="84"/>
        <v>identical</v>
      </c>
      <c r="AD262" s="11"/>
      <c r="AF262">
        <f t="shared" si="85"/>
        <v>905</v>
      </c>
      <c r="AG262">
        <f t="shared" si="86"/>
        <v>35</v>
      </c>
      <c r="AH262">
        <f t="shared" si="87"/>
        <v>58</v>
      </c>
      <c r="AI262">
        <f t="shared" si="88"/>
        <v>2</v>
      </c>
      <c r="AJ262">
        <f t="shared" si="89"/>
        <v>8.8621444201312904E-2</v>
      </c>
      <c r="AK262">
        <f t="shared" si="89"/>
        <v>3.1153846153846154</v>
      </c>
      <c r="AL262">
        <f t="shared" si="89"/>
        <v>1.653061224489796</v>
      </c>
      <c r="AM262">
        <f t="shared" si="89"/>
        <v>7.3636363636363633</v>
      </c>
      <c r="AO262">
        <f t="shared" si="90"/>
        <v>12.220703647712089</v>
      </c>
      <c r="AP262">
        <v>7.8150000000000004</v>
      </c>
      <c r="AQ262">
        <v>6.2510000000000003</v>
      </c>
      <c r="AR262">
        <f t="shared" si="93"/>
        <v>259</v>
      </c>
      <c r="AS262" t="str">
        <f t="shared" si="91"/>
        <v>dependent</v>
      </c>
      <c r="AT262" t="str">
        <f t="shared" si="92"/>
        <v>dependent</v>
      </c>
    </row>
    <row r="263" spans="1:46" ht="17.399999999999999" x14ac:dyDescent="0.3">
      <c r="A263">
        <v>0.103225806451613</v>
      </c>
      <c r="B263">
        <v>3.3870967741935501E-2</v>
      </c>
      <c r="C263" t="s">
        <v>340</v>
      </c>
      <c r="D263">
        <v>0.87741935483871003</v>
      </c>
      <c r="E263">
        <v>1.9354838709677399E-2</v>
      </c>
      <c r="F263">
        <v>8.8709677419354802E-2</v>
      </c>
      <c r="G263">
        <v>1.45161290322581E-2</v>
      </c>
      <c r="H263">
        <v>1000</v>
      </c>
      <c r="I263">
        <f t="shared" si="76"/>
        <v>103.225806451613</v>
      </c>
      <c r="J263">
        <f t="shared" si="77"/>
        <v>33.870967741935502</v>
      </c>
      <c r="K263">
        <v>0.87549912889448644</v>
      </c>
      <c r="L263">
        <v>2.1275064653900541E-2</v>
      </c>
      <c r="M263">
        <v>9.062990336357804E-2</v>
      </c>
      <c r="N263">
        <v>1.259590308803496E-2</v>
      </c>
      <c r="O263">
        <f t="shared" si="79"/>
        <v>875</v>
      </c>
      <c r="P263">
        <f t="shared" si="79"/>
        <v>21</v>
      </c>
      <c r="Q263">
        <f t="shared" si="79"/>
        <v>91</v>
      </c>
      <c r="R263">
        <f t="shared" si="79"/>
        <v>13</v>
      </c>
      <c r="S263">
        <f t="shared" si="80"/>
        <v>877</v>
      </c>
      <c r="T263">
        <f t="shared" si="80"/>
        <v>19</v>
      </c>
      <c r="U263">
        <f t="shared" si="80"/>
        <v>89</v>
      </c>
      <c r="V263">
        <f t="shared" si="80"/>
        <v>15</v>
      </c>
      <c r="W263">
        <f t="shared" si="81"/>
        <v>4.5610034207525657E-3</v>
      </c>
      <c r="X263">
        <f t="shared" si="81"/>
        <v>0.21052631578947367</v>
      </c>
      <c r="Y263">
        <f t="shared" si="81"/>
        <v>4.49438202247191E-2</v>
      </c>
      <c r="Z263">
        <f t="shared" si="78"/>
        <v>0.26666666666666666</v>
      </c>
      <c r="AA263" s="6">
        <f t="shared" si="82"/>
        <v>0.52669780610161199</v>
      </c>
      <c r="AB263" t="str">
        <f t="shared" si="83"/>
        <v>identical</v>
      </c>
      <c r="AC263" t="str">
        <f t="shared" si="84"/>
        <v>identical</v>
      </c>
      <c r="AD263" s="11"/>
      <c r="AF263">
        <f t="shared" si="85"/>
        <v>866</v>
      </c>
      <c r="AG263">
        <f t="shared" si="86"/>
        <v>30</v>
      </c>
      <c r="AH263">
        <f t="shared" si="87"/>
        <v>100</v>
      </c>
      <c r="AI263">
        <f t="shared" si="88"/>
        <v>3</v>
      </c>
      <c r="AJ263">
        <f t="shared" si="89"/>
        <v>0.1379703534777651</v>
      </c>
      <c r="AK263">
        <f t="shared" si="89"/>
        <v>6.3684210526315788</v>
      </c>
      <c r="AL263">
        <f t="shared" si="89"/>
        <v>1.3595505617977528</v>
      </c>
      <c r="AM263">
        <f t="shared" si="89"/>
        <v>9.6</v>
      </c>
      <c r="AO263">
        <f t="shared" si="90"/>
        <v>17.465941967907096</v>
      </c>
      <c r="AP263">
        <v>7.8150000000000004</v>
      </c>
      <c r="AQ263">
        <v>6.2510000000000003</v>
      </c>
      <c r="AR263">
        <f t="shared" si="93"/>
        <v>260</v>
      </c>
      <c r="AS263" t="str">
        <f t="shared" si="91"/>
        <v>dependent</v>
      </c>
      <c r="AT263" t="str">
        <f t="shared" si="92"/>
        <v>dependent</v>
      </c>
    </row>
    <row r="264" spans="1:46" ht="17.399999999999999" x14ac:dyDescent="0.3">
      <c r="A264">
        <v>0.123222748815166</v>
      </c>
      <c r="B264">
        <v>4.2654028436019002E-2</v>
      </c>
      <c r="C264" t="s">
        <v>341</v>
      </c>
      <c r="D264">
        <v>0.85308056872037896</v>
      </c>
      <c r="E264">
        <v>2.3696682464454999E-2</v>
      </c>
      <c r="F264">
        <v>0.104265402843602</v>
      </c>
      <c r="G264">
        <v>1.8957345971564E-2</v>
      </c>
      <c r="H264">
        <v>1000</v>
      </c>
      <c r="I264">
        <f t="shared" si="76"/>
        <v>123.222748815166</v>
      </c>
      <c r="J264">
        <f t="shared" si="77"/>
        <v>42.654028436019004</v>
      </c>
      <c r="K264">
        <v>0.85142586715041024</v>
      </c>
      <c r="L264">
        <v>2.5351384034423819E-2</v>
      </c>
      <c r="M264">
        <v>0.1059201044135708</v>
      </c>
      <c r="N264">
        <v>1.730264440159518E-2</v>
      </c>
      <c r="O264">
        <f t="shared" si="79"/>
        <v>851</v>
      </c>
      <c r="P264">
        <f t="shared" si="79"/>
        <v>25</v>
      </c>
      <c r="Q264">
        <f t="shared" si="79"/>
        <v>106</v>
      </c>
      <c r="R264">
        <f t="shared" si="79"/>
        <v>17</v>
      </c>
      <c r="S264">
        <f t="shared" si="80"/>
        <v>853</v>
      </c>
      <c r="T264">
        <f t="shared" si="80"/>
        <v>24</v>
      </c>
      <c r="U264">
        <f t="shared" si="80"/>
        <v>104</v>
      </c>
      <c r="V264">
        <f t="shared" si="80"/>
        <v>19</v>
      </c>
      <c r="W264">
        <f t="shared" si="81"/>
        <v>4.6893317702227429E-3</v>
      </c>
      <c r="X264">
        <f t="shared" si="81"/>
        <v>4.1666666666666664E-2</v>
      </c>
      <c r="Y264">
        <f t="shared" si="81"/>
        <v>3.8461538461538464E-2</v>
      </c>
      <c r="Z264">
        <f t="shared" si="78"/>
        <v>0.21052631578947367</v>
      </c>
      <c r="AA264" s="6">
        <f t="shared" si="82"/>
        <v>0.29534385268790153</v>
      </c>
      <c r="AB264" t="str">
        <f t="shared" si="83"/>
        <v>identical</v>
      </c>
      <c r="AC264" t="str">
        <f t="shared" si="84"/>
        <v>identical</v>
      </c>
      <c r="AD264" s="11"/>
      <c r="AF264">
        <f t="shared" si="85"/>
        <v>839</v>
      </c>
      <c r="AG264">
        <f t="shared" si="86"/>
        <v>37</v>
      </c>
      <c r="AH264">
        <f t="shared" si="87"/>
        <v>118</v>
      </c>
      <c r="AI264">
        <f t="shared" si="88"/>
        <v>5</v>
      </c>
      <c r="AJ264">
        <f t="shared" si="89"/>
        <v>0.22977725674091443</v>
      </c>
      <c r="AK264">
        <f t="shared" si="89"/>
        <v>7.041666666666667</v>
      </c>
      <c r="AL264">
        <f t="shared" si="89"/>
        <v>1.8846153846153846</v>
      </c>
      <c r="AM264">
        <f t="shared" si="89"/>
        <v>10.315789473684211</v>
      </c>
      <c r="AO264">
        <f t="shared" si="90"/>
        <v>19.471848781707177</v>
      </c>
      <c r="AP264">
        <v>7.8150000000000004</v>
      </c>
      <c r="AQ264">
        <v>6.2510000000000003</v>
      </c>
      <c r="AR264">
        <f t="shared" si="93"/>
        <v>261</v>
      </c>
      <c r="AS264" t="str">
        <f t="shared" si="91"/>
        <v>dependent</v>
      </c>
      <c r="AT264" t="str">
        <f t="shared" si="92"/>
        <v>dependent</v>
      </c>
    </row>
    <row r="265" spans="1:46" ht="17.399999999999999" x14ac:dyDescent="0.3">
      <c r="A265">
        <v>0.114068441064639</v>
      </c>
      <c r="B265">
        <v>4.4359949302915098E-2</v>
      </c>
      <c r="C265" t="s">
        <v>342</v>
      </c>
      <c r="D265">
        <v>0.85678073510773101</v>
      </c>
      <c r="E265">
        <v>2.9150823827629901E-2</v>
      </c>
      <c r="F265">
        <v>9.8859315589353597E-2</v>
      </c>
      <c r="G265">
        <v>1.5209125475285201E-2</v>
      </c>
      <c r="H265">
        <v>1000</v>
      </c>
      <c r="I265">
        <f t="shared" si="76"/>
        <v>114.06844106463899</v>
      </c>
      <c r="J265">
        <f t="shared" si="77"/>
        <v>44.359949302915098</v>
      </c>
      <c r="K265">
        <v>0.85859135644576889</v>
      </c>
      <c r="L265">
        <v>2.734020248959217E-2</v>
      </c>
      <c r="M265">
        <v>9.704869425131607E-2</v>
      </c>
      <c r="N265">
        <v>1.7019746813322929E-2</v>
      </c>
      <c r="O265">
        <f t="shared" si="79"/>
        <v>859</v>
      </c>
      <c r="P265">
        <f t="shared" si="79"/>
        <v>27</v>
      </c>
      <c r="Q265">
        <f t="shared" si="79"/>
        <v>97</v>
      </c>
      <c r="R265">
        <f t="shared" si="79"/>
        <v>17</v>
      </c>
      <c r="S265">
        <f t="shared" si="80"/>
        <v>857</v>
      </c>
      <c r="T265">
        <f t="shared" si="80"/>
        <v>29</v>
      </c>
      <c r="U265">
        <f t="shared" si="80"/>
        <v>99</v>
      </c>
      <c r="V265">
        <f t="shared" si="80"/>
        <v>15</v>
      </c>
      <c r="W265">
        <f t="shared" si="81"/>
        <v>4.6674445740956822E-3</v>
      </c>
      <c r="X265">
        <f t="shared" si="81"/>
        <v>0.13793103448275862</v>
      </c>
      <c r="Y265">
        <f t="shared" si="81"/>
        <v>4.0404040404040407E-2</v>
      </c>
      <c r="Z265">
        <f t="shared" si="78"/>
        <v>0.26666666666666666</v>
      </c>
      <c r="AA265" s="6">
        <f t="shared" si="82"/>
        <v>0.44966918612756135</v>
      </c>
      <c r="AB265" t="str">
        <f t="shared" si="83"/>
        <v>identical</v>
      </c>
      <c r="AC265" t="str">
        <f t="shared" si="84"/>
        <v>identical</v>
      </c>
      <c r="AD265" s="11"/>
      <c r="AF265">
        <f t="shared" si="85"/>
        <v>847</v>
      </c>
      <c r="AG265">
        <f t="shared" si="86"/>
        <v>39</v>
      </c>
      <c r="AH265">
        <f t="shared" si="87"/>
        <v>109</v>
      </c>
      <c r="AI265">
        <f t="shared" si="88"/>
        <v>5</v>
      </c>
      <c r="AJ265">
        <f t="shared" si="89"/>
        <v>0.11668611435239207</v>
      </c>
      <c r="AK265">
        <f t="shared" si="89"/>
        <v>3.4482758620689653</v>
      </c>
      <c r="AL265">
        <f t="shared" si="89"/>
        <v>1.0101010101010102</v>
      </c>
      <c r="AM265">
        <f t="shared" si="89"/>
        <v>6.666666666666667</v>
      </c>
      <c r="AO265">
        <f t="shared" si="90"/>
        <v>11.241729653189035</v>
      </c>
      <c r="AP265">
        <v>7.8150000000000004</v>
      </c>
      <c r="AQ265">
        <v>6.2510000000000003</v>
      </c>
      <c r="AR265">
        <f t="shared" si="93"/>
        <v>262</v>
      </c>
      <c r="AS265" t="str">
        <f t="shared" si="91"/>
        <v>dependent</v>
      </c>
      <c r="AT265" t="str">
        <f t="shared" si="92"/>
        <v>dependent</v>
      </c>
    </row>
    <row r="266" spans="1:46" ht="17.399999999999999" x14ac:dyDescent="0.3">
      <c r="A266">
        <v>0.12967430639324501</v>
      </c>
      <c r="B266">
        <v>3.3775633293124198E-2</v>
      </c>
      <c r="C266" t="s">
        <v>343</v>
      </c>
      <c r="D266">
        <v>0.85162846803377601</v>
      </c>
      <c r="E266">
        <v>1.8697225572979499E-2</v>
      </c>
      <c r="F266">
        <v>0.11459589867309999</v>
      </c>
      <c r="G266">
        <v>1.50784077201448E-2</v>
      </c>
      <c r="H266">
        <v>1000</v>
      </c>
      <c r="I266">
        <f t="shared" si="76"/>
        <v>129.67430639324502</v>
      </c>
      <c r="J266">
        <f t="shared" si="77"/>
        <v>33.775633293124201</v>
      </c>
      <c r="K266">
        <v>0.85113404966484407</v>
      </c>
      <c r="L266">
        <v>1.9191643941910891E-2</v>
      </c>
      <c r="M266">
        <v>0.1150903170420317</v>
      </c>
      <c r="N266">
        <v>1.458398935121331E-2</v>
      </c>
      <c r="O266">
        <f t="shared" si="79"/>
        <v>851</v>
      </c>
      <c r="P266">
        <f t="shared" si="79"/>
        <v>19</v>
      </c>
      <c r="Q266">
        <f t="shared" si="79"/>
        <v>115</v>
      </c>
      <c r="R266">
        <f t="shared" si="79"/>
        <v>15</v>
      </c>
      <c r="S266">
        <f t="shared" si="80"/>
        <v>852</v>
      </c>
      <c r="T266">
        <f t="shared" si="80"/>
        <v>19</v>
      </c>
      <c r="U266">
        <f t="shared" si="80"/>
        <v>115</v>
      </c>
      <c r="V266">
        <f t="shared" si="80"/>
        <v>15</v>
      </c>
      <c r="W266">
        <f t="shared" si="81"/>
        <v>1.1737089201877935E-3</v>
      </c>
      <c r="X266">
        <f t="shared" si="81"/>
        <v>0</v>
      </c>
      <c r="Y266">
        <f t="shared" si="81"/>
        <v>0</v>
      </c>
      <c r="Z266">
        <f t="shared" si="78"/>
        <v>0</v>
      </c>
      <c r="AA266" s="6">
        <f t="shared" si="82"/>
        <v>1.1737089201877935E-3</v>
      </c>
      <c r="AB266" t="str">
        <f t="shared" si="83"/>
        <v>identical</v>
      </c>
      <c r="AC266" t="str">
        <f t="shared" si="84"/>
        <v>identical</v>
      </c>
      <c r="AD266" s="11"/>
      <c r="AF266">
        <f t="shared" si="85"/>
        <v>841</v>
      </c>
      <c r="AG266">
        <f t="shared" si="86"/>
        <v>29</v>
      </c>
      <c r="AH266">
        <f t="shared" si="87"/>
        <v>125</v>
      </c>
      <c r="AI266">
        <f t="shared" si="88"/>
        <v>4</v>
      </c>
      <c r="AJ266">
        <f t="shared" si="89"/>
        <v>0.142018779342723</v>
      </c>
      <c r="AK266">
        <f t="shared" si="89"/>
        <v>5.2631578947368425</v>
      </c>
      <c r="AL266">
        <f t="shared" si="89"/>
        <v>0.86956521739130432</v>
      </c>
      <c r="AM266">
        <f t="shared" si="89"/>
        <v>8.0666666666666664</v>
      </c>
      <c r="AO266">
        <f t="shared" si="90"/>
        <v>14.341408558137537</v>
      </c>
      <c r="AP266">
        <v>7.8150000000000004</v>
      </c>
      <c r="AQ266">
        <v>6.2510000000000003</v>
      </c>
      <c r="AR266">
        <f t="shared" si="93"/>
        <v>263</v>
      </c>
      <c r="AS266" t="str">
        <f t="shared" si="91"/>
        <v>dependent</v>
      </c>
      <c r="AT266" t="str">
        <f t="shared" si="92"/>
        <v>dependent</v>
      </c>
    </row>
    <row r="267" spans="1:46" ht="17.399999999999999" x14ac:dyDescent="0.3">
      <c r="A267">
        <v>0.122401847575058</v>
      </c>
      <c r="B267">
        <v>5.00384911470362E-2</v>
      </c>
      <c r="C267" t="s">
        <v>344</v>
      </c>
      <c r="D267">
        <v>0.84988452655889102</v>
      </c>
      <c r="E267">
        <v>2.7713625866050799E-2</v>
      </c>
      <c r="F267">
        <v>0.100076982294072</v>
      </c>
      <c r="G267">
        <v>2.2324865280985401E-2</v>
      </c>
      <c r="H267">
        <v>1000</v>
      </c>
      <c r="I267">
        <f t="shared" si="76"/>
        <v>122.401847575058</v>
      </c>
      <c r="J267">
        <f t="shared" si="77"/>
        <v>50.038491147036197</v>
      </c>
      <c r="K267">
        <v>0.84738693984325042</v>
      </c>
      <c r="L267">
        <v>3.0211212581691599E-2</v>
      </c>
      <c r="M267">
        <v>0.1025745690097134</v>
      </c>
      <c r="N267">
        <v>1.9827278565344601E-2</v>
      </c>
      <c r="O267">
        <f t="shared" si="79"/>
        <v>847</v>
      </c>
      <c r="P267">
        <f t="shared" si="79"/>
        <v>30</v>
      </c>
      <c r="Q267">
        <f t="shared" si="79"/>
        <v>103</v>
      </c>
      <c r="R267">
        <f t="shared" si="79"/>
        <v>20</v>
      </c>
      <c r="S267">
        <f t="shared" si="80"/>
        <v>850</v>
      </c>
      <c r="T267">
        <f t="shared" si="80"/>
        <v>28</v>
      </c>
      <c r="U267">
        <f t="shared" si="80"/>
        <v>100</v>
      </c>
      <c r="V267">
        <f t="shared" si="80"/>
        <v>22</v>
      </c>
      <c r="W267">
        <f t="shared" si="81"/>
        <v>1.0588235294117647E-2</v>
      </c>
      <c r="X267">
        <f t="shared" si="81"/>
        <v>0.14285714285714285</v>
      </c>
      <c r="Y267">
        <f t="shared" si="81"/>
        <v>0.09</v>
      </c>
      <c r="Z267">
        <f t="shared" si="78"/>
        <v>0.18181818181818182</v>
      </c>
      <c r="AA267" s="6">
        <f t="shared" si="82"/>
        <v>0.42526355996944232</v>
      </c>
      <c r="AB267" t="str">
        <f t="shared" si="83"/>
        <v>identical</v>
      </c>
      <c r="AC267" t="str">
        <f t="shared" si="84"/>
        <v>identical</v>
      </c>
      <c r="AD267" s="11"/>
      <c r="AF267">
        <f t="shared" si="85"/>
        <v>834</v>
      </c>
      <c r="AG267">
        <f t="shared" si="86"/>
        <v>44</v>
      </c>
      <c r="AH267">
        <f t="shared" si="87"/>
        <v>116</v>
      </c>
      <c r="AI267">
        <f t="shared" si="88"/>
        <v>6</v>
      </c>
      <c r="AJ267">
        <f t="shared" si="89"/>
        <v>0.30117647058823527</v>
      </c>
      <c r="AK267">
        <f t="shared" si="89"/>
        <v>9.1428571428571423</v>
      </c>
      <c r="AL267">
        <f t="shared" si="89"/>
        <v>2.56</v>
      </c>
      <c r="AM267">
        <f t="shared" si="89"/>
        <v>11.636363636363637</v>
      </c>
      <c r="AO267">
        <f t="shared" si="90"/>
        <v>23.640397249809013</v>
      </c>
      <c r="AP267">
        <v>7.8150000000000004</v>
      </c>
      <c r="AQ267">
        <v>6.2510000000000003</v>
      </c>
      <c r="AR267">
        <f t="shared" si="93"/>
        <v>264</v>
      </c>
      <c r="AS267" t="str">
        <f t="shared" si="91"/>
        <v>dependent</v>
      </c>
      <c r="AT267" t="str">
        <f t="shared" si="92"/>
        <v>dependent</v>
      </c>
    </row>
    <row r="268" spans="1:46" ht="17.399999999999999" x14ac:dyDescent="0.3">
      <c r="A268">
        <v>8.3862770012706506E-2</v>
      </c>
      <c r="B268">
        <v>3.3545108005082598E-2</v>
      </c>
      <c r="C268" t="s">
        <v>345</v>
      </c>
      <c r="D268">
        <v>0.89326556543837399</v>
      </c>
      <c r="E268">
        <v>2.2871664548919899E-2</v>
      </c>
      <c r="F268">
        <v>7.3189326556543796E-2</v>
      </c>
      <c r="G268">
        <v>1.06734434561626E-2</v>
      </c>
      <c r="H268">
        <v>1000</v>
      </c>
      <c r="I268">
        <f t="shared" si="76"/>
        <v>83.862770012706505</v>
      </c>
      <c r="J268">
        <f t="shared" si="77"/>
        <v>33.545108005082596</v>
      </c>
      <c r="K268">
        <v>0.89347903745893908</v>
      </c>
      <c r="L268">
        <v>2.2658192528354441E-2</v>
      </c>
      <c r="M268">
        <v>7.2975854535978352E-2</v>
      </c>
      <c r="N268">
        <v>1.0886915476728159E-2</v>
      </c>
      <c r="O268">
        <f t="shared" si="79"/>
        <v>893</v>
      </c>
      <c r="P268">
        <f t="shared" si="79"/>
        <v>23</v>
      </c>
      <c r="Q268">
        <f t="shared" si="79"/>
        <v>73</v>
      </c>
      <c r="R268">
        <f t="shared" si="79"/>
        <v>11</v>
      </c>
      <c r="S268">
        <f t="shared" si="80"/>
        <v>893</v>
      </c>
      <c r="T268">
        <f t="shared" si="80"/>
        <v>23</v>
      </c>
      <c r="U268">
        <f t="shared" si="80"/>
        <v>73</v>
      </c>
      <c r="V268">
        <f t="shared" si="80"/>
        <v>11</v>
      </c>
      <c r="W268">
        <f t="shared" si="81"/>
        <v>0</v>
      </c>
      <c r="X268">
        <f t="shared" si="81"/>
        <v>0</v>
      </c>
      <c r="Y268">
        <f t="shared" si="81"/>
        <v>0</v>
      </c>
      <c r="Z268">
        <f t="shared" si="78"/>
        <v>0</v>
      </c>
      <c r="AA268" s="6">
        <f t="shared" si="82"/>
        <v>0</v>
      </c>
      <c r="AB268" t="str">
        <f t="shared" si="83"/>
        <v>identical</v>
      </c>
      <c r="AC268" t="str">
        <f t="shared" si="84"/>
        <v>identical</v>
      </c>
      <c r="AD268" s="11"/>
      <c r="AF268">
        <f t="shared" si="85"/>
        <v>885</v>
      </c>
      <c r="AG268">
        <f t="shared" si="86"/>
        <v>31</v>
      </c>
      <c r="AH268">
        <f t="shared" si="87"/>
        <v>81</v>
      </c>
      <c r="AI268">
        <f t="shared" si="88"/>
        <v>3</v>
      </c>
      <c r="AJ268">
        <f t="shared" si="89"/>
        <v>7.1668533034714446E-2</v>
      </c>
      <c r="AK268">
        <f t="shared" si="89"/>
        <v>2.7826086956521738</v>
      </c>
      <c r="AL268">
        <f t="shared" si="89"/>
        <v>0.87671232876712324</v>
      </c>
      <c r="AM268">
        <f t="shared" si="89"/>
        <v>5.8181818181818183</v>
      </c>
      <c r="AO268">
        <f t="shared" si="90"/>
        <v>9.5491713756358294</v>
      </c>
      <c r="AP268">
        <v>7.8150000000000004</v>
      </c>
      <c r="AQ268">
        <v>6.2510000000000003</v>
      </c>
      <c r="AR268">
        <f t="shared" si="93"/>
        <v>265</v>
      </c>
      <c r="AS268" t="str">
        <f t="shared" si="91"/>
        <v>dependent</v>
      </c>
      <c r="AT268" t="str">
        <f t="shared" si="92"/>
        <v>dependent</v>
      </c>
    </row>
    <row r="269" spans="1:46" ht="17.399999999999999" x14ac:dyDescent="0.3">
      <c r="A269">
        <v>5.5912353607857901E-2</v>
      </c>
      <c r="B269">
        <v>2.6822818284850801E-2</v>
      </c>
      <c r="C269" t="s">
        <v>346</v>
      </c>
      <c r="D269">
        <v>0.92179826218360394</v>
      </c>
      <c r="E269">
        <v>2.2289384208538002E-2</v>
      </c>
      <c r="F269">
        <v>5.1378919531545102E-2</v>
      </c>
      <c r="G269">
        <v>4.5334340763128096E-3</v>
      </c>
      <c r="H269">
        <v>1000</v>
      </c>
      <c r="I269">
        <f t="shared" si="76"/>
        <v>55.912353607857902</v>
      </c>
      <c r="J269">
        <f t="shared" si="77"/>
        <v>26.822818284850801</v>
      </c>
      <c r="K269">
        <v>0.92423418098887733</v>
      </c>
      <c r="L269">
        <v>1.9853465403264828E-2</v>
      </c>
      <c r="M269">
        <v>4.8943000726271918E-2</v>
      </c>
      <c r="N269">
        <v>6.9693528815859733E-3</v>
      </c>
      <c r="O269">
        <f t="shared" si="79"/>
        <v>924</v>
      </c>
      <c r="P269">
        <f t="shared" si="79"/>
        <v>20</v>
      </c>
      <c r="Q269">
        <f t="shared" si="79"/>
        <v>49</v>
      </c>
      <c r="R269">
        <f t="shared" si="79"/>
        <v>7</v>
      </c>
      <c r="S269">
        <f t="shared" si="80"/>
        <v>922</v>
      </c>
      <c r="T269">
        <f t="shared" si="80"/>
        <v>22</v>
      </c>
      <c r="U269">
        <f t="shared" si="80"/>
        <v>51</v>
      </c>
      <c r="V269">
        <f t="shared" si="80"/>
        <v>5</v>
      </c>
      <c r="W269">
        <f t="shared" si="81"/>
        <v>4.3383947939262474E-3</v>
      </c>
      <c r="X269">
        <f t="shared" si="81"/>
        <v>0.18181818181818182</v>
      </c>
      <c r="Y269">
        <f t="shared" si="81"/>
        <v>7.8431372549019607E-2</v>
      </c>
      <c r="Z269">
        <f t="shared" si="78"/>
        <v>0.8</v>
      </c>
      <c r="AA269" s="6">
        <f t="shared" si="82"/>
        <v>1.0645879491611279</v>
      </c>
      <c r="AB269" t="str">
        <f t="shared" si="83"/>
        <v>identical</v>
      </c>
      <c r="AC269" t="str">
        <f t="shared" si="84"/>
        <v>identical</v>
      </c>
      <c r="AD269" s="11"/>
      <c r="AF269">
        <f t="shared" si="85"/>
        <v>919</v>
      </c>
      <c r="AG269">
        <f t="shared" si="86"/>
        <v>25</v>
      </c>
      <c r="AH269">
        <f t="shared" si="87"/>
        <v>54</v>
      </c>
      <c r="AI269">
        <f t="shared" si="88"/>
        <v>1</v>
      </c>
      <c r="AJ269">
        <f t="shared" si="89"/>
        <v>9.7613882863340565E-3</v>
      </c>
      <c r="AK269">
        <f t="shared" si="89"/>
        <v>0.40909090909090912</v>
      </c>
      <c r="AL269">
        <f t="shared" si="89"/>
        <v>0.17647058823529413</v>
      </c>
      <c r="AM269">
        <f t="shared" si="89"/>
        <v>3.2</v>
      </c>
      <c r="AO269">
        <f t="shared" si="90"/>
        <v>3.7953228856125376</v>
      </c>
      <c r="AP269">
        <v>7.8150000000000004</v>
      </c>
      <c r="AQ269">
        <v>6.2510000000000003</v>
      </c>
      <c r="AR269">
        <f t="shared" si="93"/>
        <v>266</v>
      </c>
      <c r="AS269" t="str">
        <f t="shared" si="91"/>
        <v>independent</v>
      </c>
      <c r="AT269" t="str">
        <f t="shared" si="92"/>
        <v>independent</v>
      </c>
    </row>
    <row r="270" spans="1:46" ht="17.399999999999999" x14ac:dyDescent="0.3">
      <c r="A270">
        <v>6.7422205147906297E-2</v>
      </c>
      <c r="B270">
        <v>2.9581252401075699E-2</v>
      </c>
      <c r="C270" t="s">
        <v>347</v>
      </c>
      <c r="D270">
        <v>0.91164041490587799</v>
      </c>
      <c r="E270">
        <v>2.09373799462159E-2</v>
      </c>
      <c r="F270">
        <v>5.8778332693046498E-2</v>
      </c>
      <c r="G270">
        <v>8.6438724548597804E-3</v>
      </c>
      <c r="H270">
        <v>1000</v>
      </c>
      <c r="I270">
        <f t="shared" si="76"/>
        <v>67.422205147906297</v>
      </c>
      <c r="J270">
        <f t="shared" si="77"/>
        <v>29.581252401075698</v>
      </c>
      <c r="K270">
        <v>0.91150594004753105</v>
      </c>
      <c r="L270">
        <v>2.1071854804562671E-2</v>
      </c>
      <c r="M270">
        <v>5.8912807551393283E-2</v>
      </c>
      <c r="N270">
        <v>8.5093975965130231E-3</v>
      </c>
      <c r="O270">
        <f t="shared" si="79"/>
        <v>912</v>
      </c>
      <c r="P270">
        <f t="shared" si="79"/>
        <v>21</v>
      </c>
      <c r="Q270">
        <f t="shared" si="79"/>
        <v>59</v>
      </c>
      <c r="R270">
        <f t="shared" si="79"/>
        <v>9</v>
      </c>
      <c r="S270">
        <f t="shared" si="80"/>
        <v>912</v>
      </c>
      <c r="T270">
        <f t="shared" si="80"/>
        <v>21</v>
      </c>
      <c r="U270">
        <f t="shared" si="80"/>
        <v>59</v>
      </c>
      <c r="V270">
        <f t="shared" si="80"/>
        <v>9</v>
      </c>
      <c r="W270">
        <f t="shared" si="81"/>
        <v>0</v>
      </c>
      <c r="X270">
        <f t="shared" si="81"/>
        <v>0</v>
      </c>
      <c r="Y270">
        <f t="shared" si="81"/>
        <v>0</v>
      </c>
      <c r="Z270">
        <f t="shared" si="78"/>
        <v>0</v>
      </c>
      <c r="AA270" s="6">
        <f t="shared" si="82"/>
        <v>0</v>
      </c>
      <c r="AB270" t="str">
        <f t="shared" si="83"/>
        <v>identical</v>
      </c>
      <c r="AC270" t="str">
        <f t="shared" si="84"/>
        <v>identical</v>
      </c>
      <c r="AD270" s="11"/>
      <c r="AF270">
        <f t="shared" si="85"/>
        <v>905</v>
      </c>
      <c r="AG270">
        <f t="shared" si="86"/>
        <v>28</v>
      </c>
      <c r="AH270">
        <f t="shared" si="87"/>
        <v>65</v>
      </c>
      <c r="AI270">
        <f t="shared" si="88"/>
        <v>2</v>
      </c>
      <c r="AJ270">
        <f t="shared" si="89"/>
        <v>5.3728070175438597E-2</v>
      </c>
      <c r="AK270">
        <f t="shared" si="89"/>
        <v>2.3333333333333335</v>
      </c>
      <c r="AL270">
        <f t="shared" si="89"/>
        <v>0.61016949152542377</v>
      </c>
      <c r="AM270">
        <f t="shared" si="89"/>
        <v>5.4444444444444446</v>
      </c>
      <c r="AO270">
        <f t="shared" si="90"/>
        <v>8.4416753394786408</v>
      </c>
      <c r="AP270">
        <v>7.8150000000000004</v>
      </c>
      <c r="AQ270">
        <v>6.2510000000000003</v>
      </c>
      <c r="AR270">
        <f t="shared" si="93"/>
        <v>267</v>
      </c>
      <c r="AS270" t="str">
        <f t="shared" si="91"/>
        <v>dependent</v>
      </c>
      <c r="AT270" t="str">
        <f t="shared" si="92"/>
        <v>dependent</v>
      </c>
    </row>
    <row r="271" spans="1:46" ht="17.399999999999999" x14ac:dyDescent="0.3">
      <c r="A271">
        <v>6.4008983717012899E-2</v>
      </c>
      <c r="B271">
        <v>3.4250421111734999E-2</v>
      </c>
      <c r="C271" t="s">
        <v>348</v>
      </c>
      <c r="D271">
        <v>0.91409320606400901</v>
      </c>
      <c r="E271">
        <v>2.18978102189781E-2</v>
      </c>
      <c r="F271">
        <v>5.1656372824256003E-2</v>
      </c>
      <c r="G271">
        <v>1.23526108927569E-2</v>
      </c>
      <c r="H271">
        <v>1000</v>
      </c>
      <c r="I271">
        <f t="shared" si="76"/>
        <v>64.008983717012896</v>
      </c>
      <c r="J271">
        <f t="shared" si="77"/>
        <v>34.250421111735001</v>
      </c>
      <c r="K271">
        <v>0.91105094673956699</v>
      </c>
      <c r="L271">
        <v>2.4940069543420072E-2</v>
      </c>
      <c r="M271">
        <v>5.4698632148697968E-2</v>
      </c>
      <c r="N271">
        <v>9.3103515683149278E-3</v>
      </c>
      <c r="O271">
        <f t="shared" si="79"/>
        <v>911</v>
      </c>
      <c r="P271">
        <f t="shared" si="79"/>
        <v>25</v>
      </c>
      <c r="Q271">
        <f t="shared" si="79"/>
        <v>55</v>
      </c>
      <c r="R271">
        <f t="shared" si="79"/>
        <v>9</v>
      </c>
      <c r="S271">
        <f t="shared" si="80"/>
        <v>914</v>
      </c>
      <c r="T271">
        <f t="shared" si="80"/>
        <v>22</v>
      </c>
      <c r="U271">
        <f t="shared" si="80"/>
        <v>52</v>
      </c>
      <c r="V271">
        <f t="shared" si="80"/>
        <v>12</v>
      </c>
      <c r="W271">
        <f t="shared" si="81"/>
        <v>9.8468271334792128E-3</v>
      </c>
      <c r="X271">
        <f t="shared" si="81"/>
        <v>0.40909090909090912</v>
      </c>
      <c r="Y271">
        <f t="shared" si="81"/>
        <v>0.17307692307692307</v>
      </c>
      <c r="Z271">
        <f t="shared" si="78"/>
        <v>0.75</v>
      </c>
      <c r="AA271" s="6">
        <f t="shared" si="82"/>
        <v>1.3420146593013114</v>
      </c>
      <c r="AB271" t="str">
        <f t="shared" si="83"/>
        <v>identical</v>
      </c>
      <c r="AC271" t="str">
        <f t="shared" si="84"/>
        <v>identical</v>
      </c>
      <c r="AD271" s="11"/>
      <c r="AF271">
        <f t="shared" si="85"/>
        <v>904</v>
      </c>
      <c r="AG271">
        <f t="shared" si="86"/>
        <v>32</v>
      </c>
      <c r="AH271">
        <f t="shared" si="87"/>
        <v>62</v>
      </c>
      <c r="AI271">
        <f t="shared" si="88"/>
        <v>2</v>
      </c>
      <c r="AJ271">
        <f t="shared" si="89"/>
        <v>0.10940919037199125</v>
      </c>
      <c r="AK271">
        <f t="shared" si="89"/>
        <v>4.5454545454545459</v>
      </c>
      <c r="AL271">
        <f t="shared" si="89"/>
        <v>1.9230769230769231</v>
      </c>
      <c r="AM271">
        <f t="shared" si="89"/>
        <v>8.3333333333333339</v>
      </c>
      <c r="AO271">
        <f t="shared" si="90"/>
        <v>14.911273992236794</v>
      </c>
      <c r="AP271">
        <v>7.8150000000000004</v>
      </c>
      <c r="AQ271">
        <v>6.2510000000000003</v>
      </c>
      <c r="AR271">
        <f t="shared" si="93"/>
        <v>268</v>
      </c>
      <c r="AS271" t="str">
        <f t="shared" si="91"/>
        <v>dependent</v>
      </c>
      <c r="AT271" t="str">
        <f t="shared" si="92"/>
        <v>dependent</v>
      </c>
    </row>
    <row r="272" spans="1:46" ht="17.399999999999999" x14ac:dyDescent="0.3">
      <c r="A272">
        <v>4.5881910492666399E-2</v>
      </c>
      <c r="B272">
        <v>3.4599473486273E-2</v>
      </c>
      <c r="C272" t="s">
        <v>349</v>
      </c>
      <c r="D272">
        <v>0.92929672809326802</v>
      </c>
      <c r="E272">
        <v>2.48213614140654E-2</v>
      </c>
      <c r="F272">
        <v>3.6103798420458799E-2</v>
      </c>
      <c r="G272">
        <v>9.7781120722075995E-3</v>
      </c>
      <c r="H272">
        <v>1000</v>
      </c>
      <c r="I272">
        <f t="shared" si="76"/>
        <v>45.8819104926664</v>
      </c>
      <c r="J272">
        <f t="shared" si="77"/>
        <v>34.599473486272998</v>
      </c>
      <c r="K272">
        <v>0.92710975654204431</v>
      </c>
      <c r="L272">
        <v>2.7008332965289279E-2</v>
      </c>
      <c r="M272">
        <v>3.8290769971682667E-2</v>
      </c>
      <c r="N272">
        <v>7.5911405209837263E-3</v>
      </c>
      <c r="O272">
        <f t="shared" si="79"/>
        <v>927</v>
      </c>
      <c r="P272">
        <f t="shared" si="79"/>
        <v>27</v>
      </c>
      <c r="Q272">
        <f t="shared" si="79"/>
        <v>38</v>
      </c>
      <c r="R272">
        <f t="shared" si="79"/>
        <v>8</v>
      </c>
      <c r="S272">
        <f t="shared" si="80"/>
        <v>929</v>
      </c>
      <c r="T272">
        <f t="shared" si="80"/>
        <v>25</v>
      </c>
      <c r="U272">
        <f t="shared" si="80"/>
        <v>36</v>
      </c>
      <c r="V272">
        <f t="shared" si="80"/>
        <v>10</v>
      </c>
      <c r="W272">
        <f t="shared" si="81"/>
        <v>4.3057050592034442E-3</v>
      </c>
      <c r="X272">
        <f t="shared" si="81"/>
        <v>0.16</v>
      </c>
      <c r="Y272">
        <f t="shared" si="81"/>
        <v>0.1111111111111111</v>
      </c>
      <c r="Z272">
        <f t="shared" si="78"/>
        <v>0.4</v>
      </c>
      <c r="AA272" s="6">
        <f t="shared" si="82"/>
        <v>0.67541681617031457</v>
      </c>
      <c r="AB272" t="str">
        <f t="shared" si="83"/>
        <v>identical</v>
      </c>
      <c r="AC272" t="str">
        <f t="shared" si="84"/>
        <v>identical</v>
      </c>
      <c r="AD272" s="11"/>
      <c r="AF272">
        <f t="shared" si="85"/>
        <v>921</v>
      </c>
      <c r="AG272">
        <f t="shared" si="86"/>
        <v>33</v>
      </c>
      <c r="AH272">
        <f t="shared" si="87"/>
        <v>44</v>
      </c>
      <c r="AI272">
        <f t="shared" si="88"/>
        <v>2</v>
      </c>
      <c r="AJ272">
        <f t="shared" si="89"/>
        <v>6.8891280947255107E-2</v>
      </c>
      <c r="AK272">
        <f t="shared" si="89"/>
        <v>2.56</v>
      </c>
      <c r="AL272">
        <f t="shared" si="89"/>
        <v>1.7777777777777777</v>
      </c>
      <c r="AM272">
        <f t="shared" si="89"/>
        <v>6.4</v>
      </c>
      <c r="AO272">
        <f t="shared" si="90"/>
        <v>10.806669058725033</v>
      </c>
      <c r="AP272">
        <v>7.8150000000000004</v>
      </c>
      <c r="AQ272">
        <v>6.2510000000000003</v>
      </c>
      <c r="AR272">
        <f t="shared" si="93"/>
        <v>269</v>
      </c>
      <c r="AS272" t="str">
        <f t="shared" si="91"/>
        <v>dependent</v>
      </c>
      <c r="AT272" t="str">
        <f t="shared" si="92"/>
        <v>dependent</v>
      </c>
    </row>
    <row r="273" spans="1:46" ht="17.399999999999999" x14ac:dyDescent="0.3">
      <c r="A273">
        <v>4.7251687560269998E-2</v>
      </c>
      <c r="B273">
        <v>2.3143683702989401E-2</v>
      </c>
      <c r="C273" t="s">
        <v>350</v>
      </c>
      <c r="D273">
        <v>0.93539054966248802</v>
      </c>
      <c r="E273">
        <v>1.7357762777241999E-2</v>
      </c>
      <c r="F273">
        <v>4.1465766634522699E-2</v>
      </c>
      <c r="G273">
        <v>5.7859209257473503E-3</v>
      </c>
      <c r="H273">
        <v>1000</v>
      </c>
      <c r="I273">
        <f t="shared" si="76"/>
        <v>47.25168756027</v>
      </c>
      <c r="J273">
        <f t="shared" si="77"/>
        <v>23.143683702989399</v>
      </c>
      <c r="K273">
        <v>0.93519856398565715</v>
      </c>
      <c r="L273">
        <v>1.7549748454072939E-2</v>
      </c>
      <c r="M273">
        <v>4.1657752311353533E-2</v>
      </c>
      <c r="N273">
        <v>5.5939352489164668E-3</v>
      </c>
      <c r="O273">
        <f t="shared" si="79"/>
        <v>935</v>
      </c>
      <c r="P273">
        <f t="shared" si="79"/>
        <v>18</v>
      </c>
      <c r="Q273">
        <f t="shared" si="79"/>
        <v>42</v>
      </c>
      <c r="R273">
        <f t="shared" si="79"/>
        <v>6</v>
      </c>
      <c r="S273">
        <f t="shared" si="80"/>
        <v>935</v>
      </c>
      <c r="T273">
        <f t="shared" si="80"/>
        <v>17</v>
      </c>
      <c r="U273">
        <f t="shared" si="80"/>
        <v>41</v>
      </c>
      <c r="V273">
        <f t="shared" si="80"/>
        <v>6</v>
      </c>
      <c r="W273">
        <f t="shared" si="81"/>
        <v>0</v>
      </c>
      <c r="X273">
        <f t="shared" si="81"/>
        <v>5.8823529411764705E-2</v>
      </c>
      <c r="Y273">
        <f t="shared" si="81"/>
        <v>2.4390243902439025E-2</v>
      </c>
      <c r="Z273">
        <f t="shared" si="78"/>
        <v>0</v>
      </c>
      <c r="AA273" s="6">
        <f t="shared" si="82"/>
        <v>8.3213773314203737E-2</v>
      </c>
      <c r="AB273" t="str">
        <f t="shared" si="83"/>
        <v>identical</v>
      </c>
      <c r="AC273" t="str">
        <f t="shared" si="84"/>
        <v>identical</v>
      </c>
      <c r="AD273" s="11"/>
      <c r="AF273">
        <f t="shared" si="85"/>
        <v>931</v>
      </c>
      <c r="AG273">
        <f t="shared" si="86"/>
        <v>22</v>
      </c>
      <c r="AH273">
        <f t="shared" si="87"/>
        <v>46</v>
      </c>
      <c r="AI273">
        <f t="shared" si="88"/>
        <v>1</v>
      </c>
      <c r="AJ273">
        <f t="shared" si="89"/>
        <v>1.7112299465240642E-2</v>
      </c>
      <c r="AK273">
        <f t="shared" si="89"/>
        <v>1.4705882352941178</v>
      </c>
      <c r="AL273">
        <f t="shared" si="89"/>
        <v>0.6097560975609756</v>
      </c>
      <c r="AM273">
        <f t="shared" si="89"/>
        <v>4.166666666666667</v>
      </c>
      <c r="AO273">
        <f t="shared" si="90"/>
        <v>6.264123298987001</v>
      </c>
      <c r="AP273">
        <v>7.8150000000000004</v>
      </c>
      <c r="AQ273">
        <v>6.2510000000000003</v>
      </c>
      <c r="AR273">
        <f t="shared" si="93"/>
        <v>270</v>
      </c>
      <c r="AS273" t="str">
        <f t="shared" si="91"/>
        <v>independent</v>
      </c>
      <c r="AT273" t="str">
        <f t="shared" si="92"/>
        <v>dependent</v>
      </c>
    </row>
    <row r="274" spans="1:46" ht="17.399999999999999" x14ac:dyDescent="0.3">
      <c r="A274">
        <v>0.103720405862458</v>
      </c>
      <c r="B274">
        <v>3.38218714768884E-2</v>
      </c>
      <c r="C274" t="s">
        <v>351</v>
      </c>
      <c r="D274">
        <v>0.87711386696730598</v>
      </c>
      <c r="E274">
        <v>1.9165727170236801E-2</v>
      </c>
      <c r="F274">
        <v>8.9064261555806101E-2</v>
      </c>
      <c r="G274">
        <v>1.4656144306651599E-2</v>
      </c>
      <c r="H274">
        <v>1000</v>
      </c>
      <c r="I274">
        <f t="shared" si="76"/>
        <v>103.72040586245799</v>
      </c>
      <c r="J274">
        <f t="shared" si="77"/>
        <v>33.821871476888397</v>
      </c>
      <c r="K274">
        <v>0.87507237046534569</v>
      </c>
      <c r="L274">
        <v>2.120722367219632E-2</v>
      </c>
      <c r="M274">
        <v>9.1105758057765912E-2</v>
      </c>
      <c r="N274">
        <v>1.261464780469208E-2</v>
      </c>
      <c r="O274">
        <f t="shared" si="79"/>
        <v>875</v>
      </c>
      <c r="P274">
        <f t="shared" si="79"/>
        <v>21</v>
      </c>
      <c r="Q274">
        <f t="shared" si="79"/>
        <v>91</v>
      </c>
      <c r="R274">
        <f t="shared" si="79"/>
        <v>13</v>
      </c>
      <c r="S274">
        <f t="shared" si="80"/>
        <v>877</v>
      </c>
      <c r="T274">
        <f t="shared" si="80"/>
        <v>19</v>
      </c>
      <c r="U274">
        <f t="shared" si="80"/>
        <v>89</v>
      </c>
      <c r="V274">
        <f t="shared" si="80"/>
        <v>15</v>
      </c>
      <c r="W274">
        <f t="shared" si="81"/>
        <v>4.5610034207525657E-3</v>
      </c>
      <c r="X274">
        <f t="shared" si="81"/>
        <v>0.21052631578947367</v>
      </c>
      <c r="Y274">
        <f t="shared" si="81"/>
        <v>4.49438202247191E-2</v>
      </c>
      <c r="Z274">
        <f t="shared" si="78"/>
        <v>0.26666666666666666</v>
      </c>
      <c r="AA274" s="6">
        <f t="shared" si="82"/>
        <v>0.52669780610161199</v>
      </c>
      <c r="AB274" t="str">
        <f t="shared" si="83"/>
        <v>identical</v>
      </c>
      <c r="AC274" t="str">
        <f t="shared" si="84"/>
        <v>identical</v>
      </c>
      <c r="AD274" s="11"/>
      <c r="AF274">
        <f t="shared" si="85"/>
        <v>866</v>
      </c>
      <c r="AG274">
        <f t="shared" si="86"/>
        <v>30</v>
      </c>
      <c r="AH274">
        <f t="shared" si="87"/>
        <v>100</v>
      </c>
      <c r="AI274">
        <f t="shared" si="88"/>
        <v>4</v>
      </c>
      <c r="AJ274">
        <f t="shared" si="89"/>
        <v>0.1379703534777651</v>
      </c>
      <c r="AK274">
        <f t="shared" si="89"/>
        <v>6.3684210526315788</v>
      </c>
      <c r="AL274">
        <f t="shared" si="89"/>
        <v>1.3595505617977528</v>
      </c>
      <c r="AM274">
        <f t="shared" si="89"/>
        <v>8.0666666666666664</v>
      </c>
      <c r="AO274">
        <f t="shared" si="90"/>
        <v>15.932608634573764</v>
      </c>
      <c r="AP274">
        <v>7.8150000000000004</v>
      </c>
      <c r="AQ274">
        <v>6.2510000000000003</v>
      </c>
      <c r="AR274">
        <f t="shared" si="93"/>
        <v>271</v>
      </c>
      <c r="AS274" t="str">
        <f t="shared" si="91"/>
        <v>dependent</v>
      </c>
      <c r="AT274" t="str">
        <f t="shared" si="92"/>
        <v>dependent</v>
      </c>
    </row>
    <row r="275" spans="1:46" ht="17.399999999999999" x14ac:dyDescent="0.3">
      <c r="A275">
        <v>9.5761381475667207E-2</v>
      </c>
      <c r="B275">
        <v>2.6687598116169501E-2</v>
      </c>
      <c r="C275" t="s">
        <v>352</v>
      </c>
      <c r="D275">
        <v>0.88854003139717397</v>
      </c>
      <c r="E275">
        <v>1.56985871271586E-2</v>
      </c>
      <c r="F275">
        <v>8.4772370486656201E-2</v>
      </c>
      <c r="G275">
        <v>1.0989010989011E-2</v>
      </c>
      <c r="H275">
        <v>1000</v>
      </c>
      <c r="I275">
        <f t="shared" si="76"/>
        <v>95.761381475667207</v>
      </c>
      <c r="J275">
        <f t="shared" si="77"/>
        <v>26.6875981161695</v>
      </c>
      <c r="K275">
        <v>0.88732557761663955</v>
      </c>
      <c r="L275">
        <v>1.6913040907693199E-2</v>
      </c>
      <c r="M275">
        <v>8.5986824267190912E-2</v>
      </c>
      <c r="N275">
        <v>9.7745572084763001E-3</v>
      </c>
      <c r="O275">
        <f t="shared" si="79"/>
        <v>887</v>
      </c>
      <c r="P275">
        <f t="shared" si="79"/>
        <v>17</v>
      </c>
      <c r="Q275">
        <f t="shared" si="79"/>
        <v>86</v>
      </c>
      <c r="R275">
        <f t="shared" si="79"/>
        <v>10</v>
      </c>
      <c r="S275">
        <f t="shared" si="80"/>
        <v>889</v>
      </c>
      <c r="T275">
        <f t="shared" si="80"/>
        <v>16</v>
      </c>
      <c r="U275">
        <f t="shared" si="80"/>
        <v>85</v>
      </c>
      <c r="V275">
        <f t="shared" si="80"/>
        <v>11</v>
      </c>
      <c r="W275">
        <f t="shared" si="81"/>
        <v>4.4994375703037125E-3</v>
      </c>
      <c r="X275">
        <f t="shared" si="81"/>
        <v>6.25E-2</v>
      </c>
      <c r="Y275">
        <f t="shared" si="81"/>
        <v>1.1764705882352941E-2</v>
      </c>
      <c r="Z275">
        <f t="shared" si="78"/>
        <v>9.0909090909090912E-2</v>
      </c>
      <c r="AA275" s="6">
        <f t="shared" si="82"/>
        <v>0.16967323436174758</v>
      </c>
      <c r="AB275" t="str">
        <f t="shared" si="83"/>
        <v>identical</v>
      </c>
      <c r="AC275" t="str">
        <f t="shared" si="84"/>
        <v>identical</v>
      </c>
      <c r="AD275" s="11"/>
      <c r="AF275">
        <f t="shared" si="85"/>
        <v>880</v>
      </c>
      <c r="AG275">
        <f t="shared" si="86"/>
        <v>24</v>
      </c>
      <c r="AH275">
        <f t="shared" si="87"/>
        <v>93</v>
      </c>
      <c r="AI275">
        <f t="shared" si="88"/>
        <v>3</v>
      </c>
      <c r="AJ275">
        <f t="shared" si="89"/>
        <v>9.1113610798650171E-2</v>
      </c>
      <c r="AK275">
        <f t="shared" si="89"/>
        <v>4</v>
      </c>
      <c r="AL275">
        <f t="shared" si="89"/>
        <v>0.75294117647058822</v>
      </c>
      <c r="AM275">
        <f t="shared" si="89"/>
        <v>5.8181818181818183</v>
      </c>
      <c r="AO275">
        <f t="shared" si="90"/>
        <v>10.662236605451056</v>
      </c>
      <c r="AP275">
        <v>7.8150000000000004</v>
      </c>
      <c r="AQ275">
        <v>6.2510000000000003</v>
      </c>
      <c r="AR275">
        <f t="shared" si="93"/>
        <v>272</v>
      </c>
      <c r="AS275" t="str">
        <f t="shared" si="91"/>
        <v>dependent</v>
      </c>
      <c r="AT275" t="str">
        <f t="shared" si="92"/>
        <v>dependent</v>
      </c>
    </row>
    <row r="276" spans="1:46" ht="17.399999999999999" x14ac:dyDescent="0.3">
      <c r="A276">
        <v>4.4131028207461301E-2</v>
      </c>
      <c r="B276">
        <v>2.7752502274795299E-2</v>
      </c>
      <c r="C276" t="s">
        <v>353</v>
      </c>
      <c r="D276">
        <v>0.931756141947225</v>
      </c>
      <c r="E276">
        <v>2.4112829845313901E-2</v>
      </c>
      <c r="F276">
        <v>4.049135577798E-2</v>
      </c>
      <c r="G276">
        <v>3.6396724294813498E-3</v>
      </c>
      <c r="H276">
        <v>1000</v>
      </c>
      <c r="I276">
        <f t="shared" si="76"/>
        <v>44.131028207461299</v>
      </c>
      <c r="J276">
        <f t="shared" si="77"/>
        <v>27.752502274795301</v>
      </c>
      <c r="K276">
        <v>0.9343166711912172</v>
      </c>
      <c r="L276">
        <v>2.1552300601321472E-2</v>
      </c>
      <c r="M276">
        <v>3.7930826533987473E-2</v>
      </c>
      <c r="N276">
        <v>6.2002016734738286E-3</v>
      </c>
      <c r="O276">
        <f t="shared" si="79"/>
        <v>934</v>
      </c>
      <c r="P276">
        <f t="shared" si="79"/>
        <v>22</v>
      </c>
      <c r="Q276">
        <f t="shared" si="79"/>
        <v>38</v>
      </c>
      <c r="R276">
        <f t="shared" si="79"/>
        <v>6</v>
      </c>
      <c r="S276">
        <f t="shared" si="80"/>
        <v>932</v>
      </c>
      <c r="T276">
        <f t="shared" si="80"/>
        <v>24</v>
      </c>
      <c r="U276">
        <f t="shared" si="80"/>
        <v>40</v>
      </c>
      <c r="V276">
        <f t="shared" si="80"/>
        <v>4</v>
      </c>
      <c r="W276">
        <f t="shared" si="81"/>
        <v>4.2918454935622317E-3</v>
      </c>
      <c r="X276">
        <f t="shared" si="81"/>
        <v>0.16666666666666666</v>
      </c>
      <c r="Y276">
        <f t="shared" si="81"/>
        <v>0.1</v>
      </c>
      <c r="Z276">
        <f t="shared" si="78"/>
        <v>1</v>
      </c>
      <c r="AA276" s="6">
        <f t="shared" si="82"/>
        <v>1.2709585121602289</v>
      </c>
      <c r="AB276" t="str">
        <f t="shared" si="83"/>
        <v>identical</v>
      </c>
      <c r="AC276" t="str">
        <f t="shared" si="84"/>
        <v>identical</v>
      </c>
      <c r="AD276" s="11"/>
      <c r="AF276">
        <f t="shared" si="85"/>
        <v>929</v>
      </c>
      <c r="AG276">
        <f t="shared" si="86"/>
        <v>27</v>
      </c>
      <c r="AH276">
        <f t="shared" si="87"/>
        <v>43</v>
      </c>
      <c r="AI276">
        <f t="shared" si="88"/>
        <v>1</v>
      </c>
      <c r="AJ276">
        <f t="shared" si="89"/>
        <v>9.6566523605150223E-3</v>
      </c>
      <c r="AK276">
        <f t="shared" si="89"/>
        <v>0.375</v>
      </c>
      <c r="AL276">
        <f t="shared" si="89"/>
        <v>0.22500000000000001</v>
      </c>
      <c r="AM276">
        <f t="shared" si="89"/>
        <v>2.25</v>
      </c>
      <c r="AO276">
        <f t="shared" si="90"/>
        <v>2.8596566523605151</v>
      </c>
      <c r="AP276">
        <v>7.8150000000000004</v>
      </c>
      <c r="AQ276">
        <v>6.2510000000000003</v>
      </c>
      <c r="AR276">
        <f t="shared" si="93"/>
        <v>273</v>
      </c>
      <c r="AS276" t="str">
        <f t="shared" si="91"/>
        <v>independent</v>
      </c>
      <c r="AT276" t="str">
        <f t="shared" si="92"/>
        <v>independent</v>
      </c>
    </row>
    <row r="277" spans="1:46" ht="17.399999999999999" x14ac:dyDescent="0.3">
      <c r="A277">
        <v>8.8845014807502495E-2</v>
      </c>
      <c r="B277">
        <v>2.6653504442250699E-2</v>
      </c>
      <c r="C277" t="s">
        <v>354</v>
      </c>
      <c r="D277">
        <v>0.89141164856860799</v>
      </c>
      <c r="E277">
        <v>1.9743336623889399E-2</v>
      </c>
      <c r="F277">
        <v>8.1934846989141205E-2</v>
      </c>
      <c r="G277">
        <v>6.9101678183612998E-3</v>
      </c>
      <c r="H277">
        <v>1000</v>
      </c>
      <c r="I277">
        <f t="shared" si="76"/>
        <v>88.845014807502494</v>
      </c>
      <c r="J277">
        <f t="shared" si="77"/>
        <v>26.6535044422507</v>
      </c>
      <c r="K277">
        <v>0.89380347118033188</v>
      </c>
      <c r="L277">
        <v>1.7351514012165611E-2</v>
      </c>
      <c r="M277">
        <v>7.9543024377417407E-2</v>
      </c>
      <c r="N277">
        <v>9.3019904300850938E-3</v>
      </c>
      <c r="O277">
        <f t="shared" si="79"/>
        <v>894</v>
      </c>
      <c r="P277">
        <f t="shared" si="79"/>
        <v>17</v>
      </c>
      <c r="Q277">
        <f t="shared" si="79"/>
        <v>80</v>
      </c>
      <c r="R277">
        <f t="shared" si="79"/>
        <v>9</v>
      </c>
      <c r="S277">
        <f t="shared" si="80"/>
        <v>891</v>
      </c>
      <c r="T277">
        <f t="shared" si="80"/>
        <v>20</v>
      </c>
      <c r="U277">
        <f t="shared" si="80"/>
        <v>82</v>
      </c>
      <c r="V277">
        <f t="shared" si="80"/>
        <v>7</v>
      </c>
      <c r="W277">
        <f t="shared" si="81"/>
        <v>1.0101010101010102E-2</v>
      </c>
      <c r="X277">
        <f t="shared" si="81"/>
        <v>0.45</v>
      </c>
      <c r="Y277">
        <f t="shared" si="81"/>
        <v>4.878048780487805E-2</v>
      </c>
      <c r="Z277">
        <f t="shared" si="78"/>
        <v>0.5714285714285714</v>
      </c>
      <c r="AA277" s="6">
        <f t="shared" si="82"/>
        <v>1.0803100693344596</v>
      </c>
      <c r="AB277" t="str">
        <f t="shared" si="83"/>
        <v>identical</v>
      </c>
      <c r="AC277" t="str">
        <f t="shared" si="84"/>
        <v>identical</v>
      </c>
      <c r="AD277" s="11"/>
      <c r="AF277">
        <f t="shared" si="85"/>
        <v>887</v>
      </c>
      <c r="AG277">
        <f t="shared" si="86"/>
        <v>24</v>
      </c>
      <c r="AH277">
        <f t="shared" si="87"/>
        <v>86</v>
      </c>
      <c r="AI277">
        <f t="shared" si="88"/>
        <v>2</v>
      </c>
      <c r="AJ277">
        <f t="shared" si="89"/>
        <v>1.7957351290684626E-2</v>
      </c>
      <c r="AK277">
        <f t="shared" si="89"/>
        <v>0.8</v>
      </c>
      <c r="AL277">
        <f t="shared" si="89"/>
        <v>0.1951219512195122</v>
      </c>
      <c r="AM277">
        <f t="shared" si="89"/>
        <v>3.5714285714285716</v>
      </c>
      <c r="AO277">
        <f t="shared" si="90"/>
        <v>4.5845078739387688</v>
      </c>
      <c r="AP277">
        <v>7.8150000000000004</v>
      </c>
      <c r="AQ277">
        <v>6.2510000000000003</v>
      </c>
      <c r="AR277">
        <f t="shared" si="93"/>
        <v>274</v>
      </c>
      <c r="AS277" t="str">
        <f t="shared" si="91"/>
        <v>independent</v>
      </c>
      <c r="AT277" t="str">
        <f t="shared" si="92"/>
        <v>independent</v>
      </c>
    </row>
    <row r="278" spans="1:46" ht="17.399999999999999" x14ac:dyDescent="0.3">
      <c r="A278">
        <v>6.82364247957713E-2</v>
      </c>
      <c r="B278">
        <v>4.03652090341182E-2</v>
      </c>
      <c r="C278" t="s">
        <v>355</v>
      </c>
      <c r="D278">
        <v>0.90629505045651104</v>
      </c>
      <c r="E278">
        <v>2.5468524747717401E-2</v>
      </c>
      <c r="F278">
        <v>5.3339740509370501E-2</v>
      </c>
      <c r="G278">
        <v>1.4896684286400799E-2</v>
      </c>
      <c r="H278">
        <v>1000</v>
      </c>
      <c r="I278">
        <f t="shared" si="76"/>
        <v>68.236424795771299</v>
      </c>
      <c r="J278">
        <f t="shared" si="77"/>
        <v>40.365209034118202</v>
      </c>
      <c r="K278">
        <v>0.90254654892532626</v>
      </c>
      <c r="L278">
        <v>2.9217026278902412E-2</v>
      </c>
      <c r="M278">
        <v>5.7088242040555508E-2</v>
      </c>
      <c r="N278">
        <v>1.114818275521579E-2</v>
      </c>
      <c r="O278">
        <f t="shared" si="79"/>
        <v>903</v>
      </c>
      <c r="P278">
        <f t="shared" si="79"/>
        <v>29</v>
      </c>
      <c r="Q278">
        <f t="shared" si="79"/>
        <v>57</v>
      </c>
      <c r="R278">
        <f t="shared" si="79"/>
        <v>11</v>
      </c>
      <c r="S278">
        <f t="shared" si="80"/>
        <v>906</v>
      </c>
      <c r="T278">
        <f t="shared" si="80"/>
        <v>25</v>
      </c>
      <c r="U278">
        <f t="shared" si="80"/>
        <v>53</v>
      </c>
      <c r="V278">
        <f t="shared" si="80"/>
        <v>15</v>
      </c>
      <c r="W278">
        <f t="shared" si="81"/>
        <v>9.9337748344370865E-3</v>
      </c>
      <c r="X278">
        <f t="shared" si="81"/>
        <v>0.64</v>
      </c>
      <c r="Y278">
        <f t="shared" si="81"/>
        <v>0.30188679245283018</v>
      </c>
      <c r="Z278">
        <f t="shared" si="78"/>
        <v>1.0666666666666667</v>
      </c>
      <c r="AA278" s="6">
        <f t="shared" si="82"/>
        <v>2.0184872339539339</v>
      </c>
      <c r="AB278" t="str">
        <f t="shared" si="83"/>
        <v>identical</v>
      </c>
      <c r="AC278" t="str">
        <f t="shared" si="84"/>
        <v>identical</v>
      </c>
      <c r="AD278" s="11"/>
      <c r="AF278">
        <f t="shared" si="85"/>
        <v>894</v>
      </c>
      <c r="AG278">
        <f t="shared" si="86"/>
        <v>38</v>
      </c>
      <c r="AH278">
        <f t="shared" si="87"/>
        <v>65</v>
      </c>
      <c r="AI278">
        <f t="shared" si="88"/>
        <v>3</v>
      </c>
      <c r="AJ278">
        <f t="shared" si="89"/>
        <v>0.15894039735099338</v>
      </c>
      <c r="AK278">
        <f t="shared" si="89"/>
        <v>6.76</v>
      </c>
      <c r="AL278">
        <f t="shared" si="89"/>
        <v>2.7169811320754715</v>
      </c>
      <c r="AM278">
        <f t="shared" si="89"/>
        <v>9.6</v>
      </c>
      <c r="AO278">
        <f t="shared" si="90"/>
        <v>19.235921529426463</v>
      </c>
      <c r="AP278">
        <v>7.8150000000000004</v>
      </c>
      <c r="AQ278">
        <v>6.2510000000000003</v>
      </c>
      <c r="AR278">
        <f t="shared" si="93"/>
        <v>275</v>
      </c>
      <c r="AS278" t="str">
        <f t="shared" si="91"/>
        <v>dependent</v>
      </c>
      <c r="AT278" t="str">
        <f t="shared" si="92"/>
        <v>dependent</v>
      </c>
    </row>
    <row r="279" spans="1:46" ht="17.399999999999999" x14ac:dyDescent="0.3">
      <c r="A279">
        <v>0.10837887067395301</v>
      </c>
      <c r="B279">
        <v>3.4608378870674E-2</v>
      </c>
      <c r="C279" t="s">
        <v>356</v>
      </c>
      <c r="D279">
        <v>0.86976320582877997</v>
      </c>
      <c r="E279">
        <v>2.1857923497267801E-2</v>
      </c>
      <c r="F279">
        <v>9.5628415300546402E-2</v>
      </c>
      <c r="G279">
        <v>1.2750455373406199E-2</v>
      </c>
      <c r="H279">
        <v>1000</v>
      </c>
      <c r="I279">
        <f t="shared" si="76"/>
        <v>108.378870673953</v>
      </c>
      <c r="J279">
        <f t="shared" si="77"/>
        <v>34.608378870674002</v>
      </c>
      <c r="K279">
        <v>0.87025680673434969</v>
      </c>
      <c r="L279">
        <v>2.1364322591697269E-2</v>
      </c>
      <c r="M279">
        <v>9.5134814394976286E-2</v>
      </c>
      <c r="N279">
        <v>1.3244056278976729E-2</v>
      </c>
      <c r="O279">
        <f t="shared" si="79"/>
        <v>870</v>
      </c>
      <c r="P279">
        <f t="shared" si="79"/>
        <v>21</v>
      </c>
      <c r="Q279">
        <f t="shared" si="79"/>
        <v>95</v>
      </c>
      <c r="R279">
        <f t="shared" si="79"/>
        <v>13</v>
      </c>
      <c r="S279">
        <f t="shared" si="80"/>
        <v>870</v>
      </c>
      <c r="T279">
        <f t="shared" si="80"/>
        <v>22</v>
      </c>
      <c r="U279">
        <f t="shared" si="80"/>
        <v>96</v>
      </c>
      <c r="V279">
        <f t="shared" si="80"/>
        <v>13</v>
      </c>
      <c r="W279">
        <f t="shared" si="81"/>
        <v>0</v>
      </c>
      <c r="X279">
        <f t="shared" si="81"/>
        <v>4.5454545454545456E-2</v>
      </c>
      <c r="Y279">
        <f t="shared" si="81"/>
        <v>1.0416666666666666E-2</v>
      </c>
      <c r="Z279">
        <f t="shared" si="78"/>
        <v>0</v>
      </c>
      <c r="AA279" s="6">
        <f t="shared" si="82"/>
        <v>5.587121212121212E-2</v>
      </c>
      <c r="AB279" t="str">
        <f t="shared" si="83"/>
        <v>identical</v>
      </c>
      <c r="AC279" t="str">
        <f t="shared" si="84"/>
        <v>identical</v>
      </c>
      <c r="AD279" s="11"/>
      <c r="AF279">
        <f t="shared" si="85"/>
        <v>861</v>
      </c>
      <c r="AG279">
        <f t="shared" si="86"/>
        <v>31</v>
      </c>
      <c r="AH279">
        <f t="shared" si="87"/>
        <v>105</v>
      </c>
      <c r="AI279">
        <f t="shared" si="88"/>
        <v>4</v>
      </c>
      <c r="AJ279">
        <f t="shared" si="89"/>
        <v>9.3103448275862075E-2</v>
      </c>
      <c r="AK279">
        <f t="shared" si="89"/>
        <v>3.6818181818181817</v>
      </c>
      <c r="AL279">
        <f t="shared" si="89"/>
        <v>0.84375</v>
      </c>
      <c r="AM279">
        <f t="shared" si="89"/>
        <v>6.2307692307692308</v>
      </c>
      <c r="AO279">
        <f t="shared" si="90"/>
        <v>10.849440860863275</v>
      </c>
      <c r="AP279">
        <v>7.8150000000000004</v>
      </c>
      <c r="AQ279">
        <v>6.2510000000000003</v>
      </c>
      <c r="AR279">
        <f t="shared" si="93"/>
        <v>276</v>
      </c>
      <c r="AS279" t="str">
        <f t="shared" si="91"/>
        <v>dependent</v>
      </c>
      <c r="AT279" t="str">
        <f t="shared" si="92"/>
        <v>dependent</v>
      </c>
    </row>
    <row r="280" spans="1:46" ht="17.399999999999999" x14ac:dyDescent="0.3">
      <c r="A280">
        <v>0.112359550561798</v>
      </c>
      <c r="B280">
        <v>6.3670411985018702E-2</v>
      </c>
      <c r="C280" t="s">
        <v>357</v>
      </c>
      <c r="D280">
        <v>0.85393258426966301</v>
      </c>
      <c r="E280">
        <v>3.3707865168539297E-2</v>
      </c>
      <c r="F280">
        <v>8.2397003745318304E-2</v>
      </c>
      <c r="G280">
        <v>2.9962546816479401E-2</v>
      </c>
      <c r="H280">
        <v>1000</v>
      </c>
      <c r="I280">
        <f t="shared" si="76"/>
        <v>112.359550561798</v>
      </c>
      <c r="J280">
        <f t="shared" si="77"/>
        <v>63.670411985018703</v>
      </c>
      <c r="K280">
        <v>0.84705802841144895</v>
      </c>
      <c r="L280">
        <v>4.0582421026753017E-2</v>
      </c>
      <c r="M280">
        <v>8.9271559603532322E-2</v>
      </c>
      <c r="N280">
        <v>2.3087990958265681E-2</v>
      </c>
      <c r="O280">
        <f t="shared" si="79"/>
        <v>847</v>
      </c>
      <c r="P280">
        <f t="shared" si="79"/>
        <v>41</v>
      </c>
      <c r="Q280">
        <f t="shared" si="79"/>
        <v>89</v>
      </c>
      <c r="R280">
        <f t="shared" si="79"/>
        <v>23</v>
      </c>
      <c r="S280">
        <f t="shared" si="80"/>
        <v>854</v>
      </c>
      <c r="T280">
        <f t="shared" si="80"/>
        <v>34</v>
      </c>
      <c r="U280">
        <f t="shared" si="80"/>
        <v>82</v>
      </c>
      <c r="V280">
        <f t="shared" si="80"/>
        <v>30</v>
      </c>
      <c r="W280">
        <f t="shared" si="81"/>
        <v>5.737704918032787E-2</v>
      </c>
      <c r="X280">
        <f t="shared" si="81"/>
        <v>1.4411764705882353</v>
      </c>
      <c r="Y280">
        <f t="shared" si="81"/>
        <v>0.59756097560975607</v>
      </c>
      <c r="Z280">
        <f t="shared" si="78"/>
        <v>1.6333333333333333</v>
      </c>
      <c r="AA280" s="6">
        <f t="shared" si="82"/>
        <v>3.7294478287116526</v>
      </c>
      <c r="AB280" t="str">
        <f t="shared" si="83"/>
        <v>identical</v>
      </c>
      <c r="AC280" t="str">
        <f t="shared" si="84"/>
        <v>identical</v>
      </c>
      <c r="AD280" s="11"/>
      <c r="AF280">
        <f t="shared" si="85"/>
        <v>831</v>
      </c>
      <c r="AG280">
        <f t="shared" si="86"/>
        <v>57</v>
      </c>
      <c r="AH280">
        <f t="shared" si="87"/>
        <v>105</v>
      </c>
      <c r="AI280">
        <f t="shared" si="88"/>
        <v>7</v>
      </c>
      <c r="AJ280">
        <f t="shared" si="89"/>
        <v>0.61943793911007028</v>
      </c>
      <c r="AK280">
        <f t="shared" si="89"/>
        <v>15.558823529411764</v>
      </c>
      <c r="AL280">
        <f t="shared" si="89"/>
        <v>6.4512195121951219</v>
      </c>
      <c r="AM280">
        <f t="shared" si="89"/>
        <v>17.633333333333333</v>
      </c>
      <c r="AO280">
        <f t="shared" si="90"/>
        <v>40.262814314050289</v>
      </c>
      <c r="AP280">
        <v>7.8150000000000004</v>
      </c>
      <c r="AQ280">
        <v>6.2510000000000003</v>
      </c>
      <c r="AR280">
        <f t="shared" si="93"/>
        <v>277</v>
      </c>
      <c r="AS280" t="str">
        <f t="shared" si="91"/>
        <v>dependent</v>
      </c>
      <c r="AT280" t="str">
        <f t="shared" si="92"/>
        <v>dependent</v>
      </c>
    </row>
    <row r="281" spans="1:46" ht="17.399999999999999" x14ac:dyDescent="0.3">
      <c r="A281">
        <v>7.07814269535674E-2</v>
      </c>
      <c r="B281">
        <v>2.1517553793884502E-2</v>
      </c>
      <c r="C281" t="s">
        <v>358</v>
      </c>
      <c r="D281">
        <v>0.91336353340883303</v>
      </c>
      <c r="E281">
        <v>1.58550396375991E-2</v>
      </c>
      <c r="F281">
        <v>6.5118912797282005E-2</v>
      </c>
      <c r="G281">
        <v>5.6625141562853896E-3</v>
      </c>
      <c r="H281">
        <v>1000</v>
      </c>
      <c r="I281">
        <f t="shared" si="76"/>
        <v>70.781426953567404</v>
      </c>
      <c r="J281">
        <f t="shared" si="77"/>
        <v>21.517553793884503</v>
      </c>
      <c r="K281">
        <v>0.91442987790268537</v>
      </c>
      <c r="L281">
        <v>1.478869514374726E-2</v>
      </c>
      <c r="M281">
        <v>6.405256830343016E-2</v>
      </c>
      <c r="N281">
        <v>6.7288586501372434E-3</v>
      </c>
      <c r="O281">
        <f t="shared" si="79"/>
        <v>914</v>
      </c>
      <c r="P281">
        <f t="shared" si="79"/>
        <v>15</v>
      </c>
      <c r="Q281">
        <f t="shared" si="79"/>
        <v>64</v>
      </c>
      <c r="R281">
        <f t="shared" si="79"/>
        <v>7</v>
      </c>
      <c r="S281">
        <f t="shared" si="80"/>
        <v>913</v>
      </c>
      <c r="T281">
        <f t="shared" si="80"/>
        <v>16</v>
      </c>
      <c r="U281">
        <f t="shared" si="80"/>
        <v>65</v>
      </c>
      <c r="V281">
        <f t="shared" si="80"/>
        <v>6</v>
      </c>
      <c r="W281">
        <f t="shared" si="81"/>
        <v>1.0952902519167579E-3</v>
      </c>
      <c r="X281">
        <f t="shared" si="81"/>
        <v>6.25E-2</v>
      </c>
      <c r="Y281">
        <f t="shared" si="81"/>
        <v>1.5384615384615385E-2</v>
      </c>
      <c r="Z281">
        <f t="shared" si="78"/>
        <v>0.16666666666666666</v>
      </c>
      <c r="AA281" s="6">
        <f t="shared" si="82"/>
        <v>0.24564657230319881</v>
      </c>
      <c r="AB281" t="str">
        <f t="shared" si="83"/>
        <v>identical</v>
      </c>
      <c r="AC281" t="str">
        <f t="shared" si="84"/>
        <v>identical</v>
      </c>
      <c r="AD281" s="11"/>
      <c r="AF281">
        <f t="shared" si="85"/>
        <v>909</v>
      </c>
      <c r="AG281">
        <f t="shared" si="86"/>
        <v>20</v>
      </c>
      <c r="AH281">
        <f t="shared" si="87"/>
        <v>69</v>
      </c>
      <c r="AI281">
        <f t="shared" si="88"/>
        <v>2</v>
      </c>
      <c r="AJ281">
        <f t="shared" si="89"/>
        <v>1.7524644030668127E-2</v>
      </c>
      <c r="AK281">
        <f t="shared" si="89"/>
        <v>1</v>
      </c>
      <c r="AL281">
        <f t="shared" si="89"/>
        <v>0.24615384615384617</v>
      </c>
      <c r="AM281">
        <f t="shared" si="89"/>
        <v>2.6666666666666665</v>
      </c>
      <c r="AO281">
        <f t="shared" si="90"/>
        <v>3.9303451568511809</v>
      </c>
      <c r="AP281">
        <v>7.8150000000000004</v>
      </c>
      <c r="AQ281">
        <v>6.2510000000000003</v>
      </c>
      <c r="AR281">
        <f t="shared" si="93"/>
        <v>278</v>
      </c>
      <c r="AS281" t="str">
        <f t="shared" si="91"/>
        <v>independent</v>
      </c>
      <c r="AT281" t="str">
        <f t="shared" si="92"/>
        <v>independent</v>
      </c>
    </row>
    <row r="282" spans="1:46" ht="17.399999999999999" x14ac:dyDescent="0.3">
      <c r="A282">
        <v>6.9084628670120898E-2</v>
      </c>
      <c r="B282">
        <v>2.59067357512953E-2</v>
      </c>
      <c r="C282" t="s">
        <v>359</v>
      </c>
      <c r="D282">
        <v>0.91537132987910197</v>
      </c>
      <c r="E282">
        <v>1.55440414507772E-2</v>
      </c>
      <c r="F282">
        <v>5.8721934369602803E-2</v>
      </c>
      <c r="G282">
        <v>1.03626943005181E-2</v>
      </c>
      <c r="H282">
        <v>1000</v>
      </c>
      <c r="I282">
        <f t="shared" si="76"/>
        <v>69.084628670120892</v>
      </c>
      <c r="J282">
        <f t="shared" si="77"/>
        <v>25.906735751295301</v>
      </c>
      <c r="K282">
        <v>0.91275073957718178</v>
      </c>
      <c r="L282">
        <v>1.8164631752697339E-2</v>
      </c>
      <c r="M282">
        <v>6.1342524671522937E-2</v>
      </c>
      <c r="N282">
        <v>7.742103998597964E-3</v>
      </c>
      <c r="O282">
        <f t="shared" si="79"/>
        <v>913</v>
      </c>
      <c r="P282">
        <f t="shared" si="79"/>
        <v>18</v>
      </c>
      <c r="Q282">
        <f t="shared" si="79"/>
        <v>61</v>
      </c>
      <c r="R282">
        <f t="shared" si="79"/>
        <v>8</v>
      </c>
      <c r="S282">
        <f t="shared" si="80"/>
        <v>915</v>
      </c>
      <c r="T282">
        <f t="shared" si="80"/>
        <v>16</v>
      </c>
      <c r="U282">
        <f t="shared" si="80"/>
        <v>59</v>
      </c>
      <c r="V282">
        <f t="shared" si="80"/>
        <v>10</v>
      </c>
      <c r="W282">
        <f t="shared" si="81"/>
        <v>4.3715846994535519E-3</v>
      </c>
      <c r="X282">
        <f t="shared" si="81"/>
        <v>0.25</v>
      </c>
      <c r="Y282">
        <f t="shared" si="81"/>
        <v>6.7796610169491525E-2</v>
      </c>
      <c r="Z282">
        <f t="shared" si="78"/>
        <v>0.4</v>
      </c>
      <c r="AA282" s="6">
        <f t="shared" si="82"/>
        <v>0.72216819486894512</v>
      </c>
      <c r="AB282" t="str">
        <f t="shared" si="83"/>
        <v>identical</v>
      </c>
      <c r="AC282" t="str">
        <f t="shared" si="84"/>
        <v>identical</v>
      </c>
      <c r="AD282" s="11"/>
      <c r="AF282">
        <f t="shared" si="85"/>
        <v>907</v>
      </c>
      <c r="AG282">
        <f t="shared" si="86"/>
        <v>24</v>
      </c>
      <c r="AH282">
        <f t="shared" si="87"/>
        <v>67</v>
      </c>
      <c r="AI282">
        <f t="shared" si="88"/>
        <v>2</v>
      </c>
      <c r="AJ282">
        <f t="shared" si="89"/>
        <v>6.9945355191256831E-2</v>
      </c>
      <c r="AK282">
        <f t="shared" si="89"/>
        <v>4</v>
      </c>
      <c r="AL282">
        <f t="shared" si="89"/>
        <v>1.0847457627118644</v>
      </c>
      <c r="AM282">
        <f t="shared" si="89"/>
        <v>6.4</v>
      </c>
      <c r="AO282">
        <f t="shared" si="90"/>
        <v>11.554691117903122</v>
      </c>
      <c r="AP282">
        <v>7.8150000000000004</v>
      </c>
      <c r="AQ282">
        <v>6.2510000000000003</v>
      </c>
      <c r="AR282">
        <f t="shared" si="93"/>
        <v>279</v>
      </c>
      <c r="AS282" t="str">
        <f t="shared" si="91"/>
        <v>dependent</v>
      </c>
      <c r="AT282" t="str">
        <f t="shared" si="92"/>
        <v>dependent</v>
      </c>
    </row>
    <row r="283" spans="1:46" ht="17.399999999999999" x14ac:dyDescent="0.3">
      <c r="A283">
        <v>8.6131386861313899E-2</v>
      </c>
      <c r="B283">
        <v>2.9197080291970798E-2</v>
      </c>
      <c r="C283" t="s">
        <v>360</v>
      </c>
      <c r="D283">
        <v>0.89197080291970798</v>
      </c>
      <c r="E283">
        <v>2.18978102189781E-2</v>
      </c>
      <c r="F283">
        <v>7.8832116788321194E-2</v>
      </c>
      <c r="G283">
        <v>7.2992700729926996E-3</v>
      </c>
      <c r="H283">
        <v>1000</v>
      </c>
      <c r="I283">
        <f t="shared" si="76"/>
        <v>86.131386861313899</v>
      </c>
      <c r="J283">
        <f t="shared" si="77"/>
        <v>29.197080291970799</v>
      </c>
      <c r="K283">
        <v>0.89453879293246219</v>
      </c>
      <c r="L283">
        <v>1.93298202062239E-2</v>
      </c>
      <c r="M283">
        <v>7.6264126775567001E-2</v>
      </c>
      <c r="N283">
        <v>9.8672600857469001E-3</v>
      </c>
      <c r="O283">
        <f t="shared" si="79"/>
        <v>895</v>
      </c>
      <c r="P283">
        <f t="shared" si="79"/>
        <v>19</v>
      </c>
      <c r="Q283">
        <f t="shared" si="79"/>
        <v>76</v>
      </c>
      <c r="R283">
        <f t="shared" si="79"/>
        <v>10</v>
      </c>
      <c r="S283">
        <f t="shared" si="80"/>
        <v>892</v>
      </c>
      <c r="T283">
        <f t="shared" si="80"/>
        <v>22</v>
      </c>
      <c r="U283">
        <f t="shared" si="80"/>
        <v>79</v>
      </c>
      <c r="V283">
        <f t="shared" si="80"/>
        <v>7</v>
      </c>
      <c r="W283">
        <f t="shared" si="81"/>
        <v>1.0089686098654708E-2</v>
      </c>
      <c r="X283">
        <f t="shared" si="81"/>
        <v>0.40909090909090912</v>
      </c>
      <c r="Y283">
        <f t="shared" si="81"/>
        <v>0.11392405063291139</v>
      </c>
      <c r="Z283">
        <f t="shared" si="78"/>
        <v>1.2857142857142858</v>
      </c>
      <c r="AA283" s="6">
        <f t="shared" si="82"/>
        <v>1.8188189315367609</v>
      </c>
      <c r="AB283" t="str">
        <f t="shared" si="83"/>
        <v>identical</v>
      </c>
      <c r="AC283" t="str">
        <f t="shared" si="84"/>
        <v>identical</v>
      </c>
      <c r="AD283" s="11"/>
      <c r="AF283">
        <f t="shared" si="85"/>
        <v>887</v>
      </c>
      <c r="AG283">
        <f t="shared" si="86"/>
        <v>27</v>
      </c>
      <c r="AH283">
        <f t="shared" si="87"/>
        <v>84</v>
      </c>
      <c r="AI283">
        <f t="shared" si="88"/>
        <v>3</v>
      </c>
      <c r="AJ283">
        <f t="shared" si="89"/>
        <v>2.8026905829596414E-2</v>
      </c>
      <c r="AK283">
        <f t="shared" si="89"/>
        <v>1.1363636363636365</v>
      </c>
      <c r="AL283">
        <f t="shared" si="89"/>
        <v>0.31645569620253167</v>
      </c>
      <c r="AM283">
        <f t="shared" si="89"/>
        <v>2.2857142857142856</v>
      </c>
      <c r="AO283">
        <f t="shared" si="90"/>
        <v>3.7665605241100502</v>
      </c>
      <c r="AP283">
        <v>7.8150000000000004</v>
      </c>
      <c r="AQ283">
        <v>6.2510000000000003</v>
      </c>
      <c r="AR283">
        <f t="shared" si="93"/>
        <v>280</v>
      </c>
      <c r="AS283" t="str">
        <f t="shared" si="91"/>
        <v>independent</v>
      </c>
      <c r="AT283" t="str">
        <f t="shared" si="92"/>
        <v>independent</v>
      </c>
    </row>
    <row r="284" spans="1:46" ht="17.399999999999999" x14ac:dyDescent="0.3">
      <c r="A284">
        <v>7.9545454545454503E-2</v>
      </c>
      <c r="B284">
        <v>2.8409090909090901E-2</v>
      </c>
      <c r="C284" t="s">
        <v>361</v>
      </c>
      <c r="D284">
        <v>0.90340909090909105</v>
      </c>
      <c r="E284">
        <v>1.7045454545454499E-2</v>
      </c>
      <c r="F284">
        <v>6.8181818181818205E-2</v>
      </c>
      <c r="G284">
        <v>1.13636363636364E-2</v>
      </c>
      <c r="H284">
        <v>1000</v>
      </c>
      <c r="I284">
        <f t="shared" si="76"/>
        <v>79.545454545454504</v>
      </c>
      <c r="J284">
        <f t="shared" si="77"/>
        <v>28.409090909090903</v>
      </c>
      <c r="K284">
        <v>0.90120412877530698</v>
      </c>
      <c r="L284">
        <v>1.9250416679238519E-2</v>
      </c>
      <c r="M284">
        <v>7.038678031560211E-2</v>
      </c>
      <c r="N284">
        <v>9.1586742298523857E-3</v>
      </c>
      <c r="O284">
        <f t="shared" si="79"/>
        <v>901</v>
      </c>
      <c r="P284">
        <f t="shared" si="79"/>
        <v>19</v>
      </c>
      <c r="Q284">
        <f t="shared" si="79"/>
        <v>70</v>
      </c>
      <c r="R284">
        <f t="shared" si="79"/>
        <v>9</v>
      </c>
      <c r="S284">
        <f t="shared" si="80"/>
        <v>903</v>
      </c>
      <c r="T284">
        <f t="shared" si="80"/>
        <v>17</v>
      </c>
      <c r="U284">
        <f t="shared" si="80"/>
        <v>68</v>
      </c>
      <c r="V284">
        <f t="shared" si="80"/>
        <v>11</v>
      </c>
      <c r="W284">
        <f t="shared" si="81"/>
        <v>4.4296788482834993E-3</v>
      </c>
      <c r="X284">
        <f t="shared" si="81"/>
        <v>0.23529411764705882</v>
      </c>
      <c r="Y284">
        <f t="shared" si="81"/>
        <v>5.8823529411764705E-2</v>
      </c>
      <c r="Z284">
        <f t="shared" si="78"/>
        <v>0.36363636363636365</v>
      </c>
      <c r="AA284" s="6">
        <f t="shared" si="82"/>
        <v>0.66218368954347073</v>
      </c>
      <c r="AB284" t="str">
        <f t="shared" si="83"/>
        <v>identical</v>
      </c>
      <c r="AC284" t="str">
        <f t="shared" si="84"/>
        <v>identical</v>
      </c>
      <c r="AD284" s="11"/>
      <c r="AF284">
        <f t="shared" si="85"/>
        <v>894</v>
      </c>
      <c r="AG284">
        <f t="shared" si="86"/>
        <v>26</v>
      </c>
      <c r="AH284">
        <f t="shared" si="87"/>
        <v>77</v>
      </c>
      <c r="AI284">
        <f t="shared" si="88"/>
        <v>2</v>
      </c>
      <c r="AJ284">
        <f t="shared" si="89"/>
        <v>8.9700996677740868E-2</v>
      </c>
      <c r="AK284">
        <f t="shared" si="89"/>
        <v>4.7647058823529411</v>
      </c>
      <c r="AL284">
        <f t="shared" si="89"/>
        <v>1.1911764705882353</v>
      </c>
      <c r="AM284">
        <f t="shared" si="89"/>
        <v>7.3636363636363633</v>
      </c>
      <c r="AO284">
        <f t="shared" si="90"/>
        <v>13.409219713255281</v>
      </c>
      <c r="AP284">
        <v>7.8150000000000004</v>
      </c>
      <c r="AQ284">
        <v>6.2510000000000003</v>
      </c>
      <c r="AR284">
        <f t="shared" si="93"/>
        <v>281</v>
      </c>
      <c r="AS284" t="str">
        <f t="shared" si="91"/>
        <v>dependent</v>
      </c>
      <c r="AT284" t="str">
        <f t="shared" si="92"/>
        <v>dependent</v>
      </c>
    </row>
    <row r="285" spans="1:46" ht="17.399999999999999" x14ac:dyDescent="0.3">
      <c r="A285">
        <v>3.8258940948156399E-2</v>
      </c>
      <c r="B285">
        <v>3.1050734682561702E-2</v>
      </c>
      <c r="C285" t="s">
        <v>362</v>
      </c>
      <c r="D285">
        <v>0.93817576933739999</v>
      </c>
      <c r="E285">
        <v>2.3565289714444101E-2</v>
      </c>
      <c r="F285">
        <v>3.0773495980038802E-2</v>
      </c>
      <c r="G285">
        <v>7.4854449681175496E-3</v>
      </c>
      <c r="H285">
        <v>1000</v>
      </c>
      <c r="I285">
        <f t="shared" si="76"/>
        <v>38.2589409481564</v>
      </c>
      <c r="J285">
        <f t="shared" si="77"/>
        <v>31.0507346825617</v>
      </c>
      <c r="K285">
        <v>0.93693110653260858</v>
      </c>
      <c r="L285">
        <v>2.4809952519235061E-2</v>
      </c>
      <c r="M285">
        <v>3.2018158784829762E-2</v>
      </c>
      <c r="N285">
        <v>6.2407821633266381E-3</v>
      </c>
      <c r="O285">
        <f t="shared" si="79"/>
        <v>937</v>
      </c>
      <c r="P285">
        <f t="shared" si="79"/>
        <v>25</v>
      </c>
      <c r="Q285">
        <f t="shared" si="79"/>
        <v>32</v>
      </c>
      <c r="R285">
        <f t="shared" si="79"/>
        <v>6</v>
      </c>
      <c r="S285">
        <f t="shared" si="80"/>
        <v>938</v>
      </c>
      <c r="T285">
        <f t="shared" si="80"/>
        <v>24</v>
      </c>
      <c r="U285">
        <f t="shared" si="80"/>
        <v>31</v>
      </c>
      <c r="V285">
        <f t="shared" si="80"/>
        <v>7</v>
      </c>
      <c r="W285">
        <f t="shared" si="81"/>
        <v>1.0660980810234541E-3</v>
      </c>
      <c r="X285">
        <f t="shared" si="81"/>
        <v>4.1666666666666664E-2</v>
      </c>
      <c r="Y285">
        <f t="shared" si="81"/>
        <v>3.2258064516129031E-2</v>
      </c>
      <c r="Z285">
        <f t="shared" si="78"/>
        <v>0.14285714285714285</v>
      </c>
      <c r="AA285" s="6">
        <f t="shared" si="82"/>
        <v>0.21784797212096199</v>
      </c>
      <c r="AB285" t="str">
        <f t="shared" si="83"/>
        <v>identical</v>
      </c>
      <c r="AC285" t="str">
        <f t="shared" si="84"/>
        <v>identical</v>
      </c>
      <c r="AD285" s="11"/>
      <c r="AF285">
        <f t="shared" si="85"/>
        <v>932</v>
      </c>
      <c r="AG285">
        <f t="shared" si="86"/>
        <v>30</v>
      </c>
      <c r="AH285">
        <f t="shared" si="87"/>
        <v>37</v>
      </c>
      <c r="AI285">
        <f t="shared" si="88"/>
        <v>1</v>
      </c>
      <c r="AJ285">
        <f t="shared" si="89"/>
        <v>3.8379530916844352E-2</v>
      </c>
      <c r="AK285">
        <f t="shared" si="89"/>
        <v>1.5</v>
      </c>
      <c r="AL285">
        <f t="shared" si="89"/>
        <v>1.1612903225806452</v>
      </c>
      <c r="AM285">
        <f t="shared" si="89"/>
        <v>5.1428571428571432</v>
      </c>
      <c r="AO285">
        <f t="shared" si="90"/>
        <v>7.8425269963546329</v>
      </c>
      <c r="AP285">
        <v>7.8150000000000004</v>
      </c>
      <c r="AQ285">
        <v>6.2510000000000003</v>
      </c>
      <c r="AR285">
        <f t="shared" si="93"/>
        <v>282</v>
      </c>
      <c r="AS285" t="str">
        <f t="shared" si="91"/>
        <v>dependent</v>
      </c>
      <c r="AT285" t="str">
        <f t="shared" si="92"/>
        <v>dependent</v>
      </c>
    </row>
    <row r="286" spans="1:46" ht="17.399999999999999" x14ac:dyDescent="0.3">
      <c r="A286">
        <v>0.145856052344602</v>
      </c>
      <c r="B286">
        <v>5.88876772082879E-2</v>
      </c>
      <c r="C286" t="s">
        <v>363</v>
      </c>
      <c r="D286">
        <v>0.82115594329334796</v>
      </c>
      <c r="E286">
        <v>3.2988004362050197E-2</v>
      </c>
      <c r="F286">
        <v>0.119956379498364</v>
      </c>
      <c r="G286">
        <v>2.58996728462377E-2</v>
      </c>
      <c r="H286">
        <v>1000</v>
      </c>
      <c r="I286">
        <f t="shared" si="76"/>
        <v>145.85605234460201</v>
      </c>
      <c r="J286">
        <f t="shared" si="77"/>
        <v>58.887677208287897</v>
      </c>
      <c r="K286">
        <v>0.82101936678007581</v>
      </c>
      <c r="L286">
        <v>3.3124580875322253E-2</v>
      </c>
      <c r="M286">
        <v>0.1200929560116364</v>
      </c>
      <c r="N286">
        <v>2.5763096332965651E-2</v>
      </c>
      <c r="O286">
        <f t="shared" si="79"/>
        <v>821</v>
      </c>
      <c r="P286">
        <f t="shared" si="79"/>
        <v>33</v>
      </c>
      <c r="Q286">
        <f t="shared" si="79"/>
        <v>120</v>
      </c>
      <c r="R286">
        <f t="shared" si="79"/>
        <v>26</v>
      </c>
      <c r="S286">
        <f t="shared" si="80"/>
        <v>821</v>
      </c>
      <c r="T286">
        <f t="shared" si="80"/>
        <v>33</v>
      </c>
      <c r="U286">
        <f t="shared" si="80"/>
        <v>120</v>
      </c>
      <c r="V286">
        <f t="shared" si="80"/>
        <v>26</v>
      </c>
      <c r="W286">
        <f t="shared" si="81"/>
        <v>0</v>
      </c>
      <c r="X286">
        <f t="shared" si="81"/>
        <v>0</v>
      </c>
      <c r="Y286">
        <f t="shared" si="81"/>
        <v>0</v>
      </c>
      <c r="Z286">
        <f t="shared" si="78"/>
        <v>0</v>
      </c>
      <c r="AA286" s="6">
        <f t="shared" si="82"/>
        <v>0</v>
      </c>
      <c r="AB286" t="str">
        <f t="shared" si="83"/>
        <v>identical</v>
      </c>
      <c r="AC286" t="str">
        <f t="shared" si="84"/>
        <v>identical</v>
      </c>
      <c r="AD286" s="11"/>
      <c r="AF286">
        <f t="shared" si="85"/>
        <v>804</v>
      </c>
      <c r="AG286">
        <f t="shared" si="86"/>
        <v>50</v>
      </c>
      <c r="AH286">
        <f t="shared" si="87"/>
        <v>137</v>
      </c>
      <c r="AI286">
        <f t="shared" si="88"/>
        <v>9</v>
      </c>
      <c r="AJ286">
        <f t="shared" si="89"/>
        <v>0.3520097442143727</v>
      </c>
      <c r="AK286">
        <f t="shared" si="89"/>
        <v>8.7575757575757578</v>
      </c>
      <c r="AL286">
        <f t="shared" si="89"/>
        <v>2.4083333333333332</v>
      </c>
      <c r="AM286">
        <f t="shared" si="89"/>
        <v>11.115384615384615</v>
      </c>
      <c r="AO286">
        <f t="shared" si="90"/>
        <v>22.63330345050808</v>
      </c>
      <c r="AP286">
        <v>7.8150000000000004</v>
      </c>
      <c r="AQ286">
        <v>6.2510000000000003</v>
      </c>
      <c r="AR286">
        <f t="shared" si="93"/>
        <v>283</v>
      </c>
      <c r="AS286" t="str">
        <f t="shared" si="91"/>
        <v>dependent</v>
      </c>
      <c r="AT286" t="str">
        <f t="shared" si="92"/>
        <v>dependent</v>
      </c>
    </row>
    <row r="287" spans="1:46" ht="17.399999999999999" x14ac:dyDescent="0.3">
      <c r="A287">
        <v>7.3943661971830998E-2</v>
      </c>
      <c r="B287">
        <v>2.8169014084507001E-2</v>
      </c>
      <c r="C287" t="s">
        <v>364</v>
      </c>
      <c r="D287">
        <v>0.90962441314553999</v>
      </c>
      <c r="E287">
        <v>1.6431924882629099E-2</v>
      </c>
      <c r="F287">
        <v>6.2206572769953103E-2</v>
      </c>
      <c r="G287">
        <v>1.1737089201877901E-2</v>
      </c>
      <c r="H287">
        <v>1000</v>
      </c>
      <c r="I287">
        <f t="shared" si="76"/>
        <v>73.943661971831006</v>
      </c>
      <c r="J287">
        <f t="shared" si="77"/>
        <v>28.169014084507001</v>
      </c>
      <c r="K287">
        <v>0.90656133248959259</v>
      </c>
      <c r="L287">
        <v>1.949500553857646E-2</v>
      </c>
      <c r="M287">
        <v>6.5269653425900451E-2</v>
      </c>
      <c r="N287">
        <v>8.6740085459305425E-3</v>
      </c>
      <c r="O287">
        <f t="shared" si="79"/>
        <v>907</v>
      </c>
      <c r="P287">
        <f t="shared" si="79"/>
        <v>19</v>
      </c>
      <c r="Q287">
        <f t="shared" si="79"/>
        <v>65</v>
      </c>
      <c r="R287">
        <f t="shared" si="79"/>
        <v>9</v>
      </c>
      <c r="S287">
        <f t="shared" si="80"/>
        <v>910</v>
      </c>
      <c r="T287">
        <f t="shared" si="80"/>
        <v>16</v>
      </c>
      <c r="U287">
        <f t="shared" si="80"/>
        <v>62</v>
      </c>
      <c r="V287">
        <f t="shared" si="80"/>
        <v>12</v>
      </c>
      <c r="W287">
        <f t="shared" si="81"/>
        <v>9.8901098901098897E-3</v>
      </c>
      <c r="X287">
        <f t="shared" si="81"/>
        <v>0.5625</v>
      </c>
      <c r="Y287">
        <f t="shared" si="81"/>
        <v>0.14516129032258066</v>
      </c>
      <c r="Z287">
        <f t="shared" si="78"/>
        <v>0.75</v>
      </c>
      <c r="AA287" s="6">
        <f t="shared" si="82"/>
        <v>1.4675514002126904</v>
      </c>
      <c r="AB287" t="str">
        <f t="shared" si="83"/>
        <v>identical</v>
      </c>
      <c r="AC287" t="str">
        <f t="shared" si="84"/>
        <v>identical</v>
      </c>
      <c r="AD287" s="11"/>
      <c r="AF287">
        <f t="shared" si="85"/>
        <v>900</v>
      </c>
      <c r="AG287">
        <f t="shared" si="86"/>
        <v>26</v>
      </c>
      <c r="AH287">
        <f t="shared" si="87"/>
        <v>72</v>
      </c>
      <c r="AI287">
        <f t="shared" si="88"/>
        <v>2</v>
      </c>
      <c r="AJ287">
        <f t="shared" si="89"/>
        <v>0.10989010989010989</v>
      </c>
      <c r="AK287">
        <f t="shared" si="89"/>
        <v>6.25</v>
      </c>
      <c r="AL287">
        <f t="shared" si="89"/>
        <v>1.6129032258064515</v>
      </c>
      <c r="AM287">
        <f t="shared" si="89"/>
        <v>8.3333333333333339</v>
      </c>
      <c r="AO287">
        <f t="shared" si="90"/>
        <v>16.306126669029894</v>
      </c>
      <c r="AP287">
        <v>7.8150000000000004</v>
      </c>
      <c r="AQ287">
        <v>6.2510000000000003</v>
      </c>
      <c r="AR287">
        <f t="shared" si="93"/>
        <v>284</v>
      </c>
      <c r="AS287" t="str">
        <f t="shared" si="91"/>
        <v>dependent</v>
      </c>
      <c r="AT287" t="str">
        <f t="shared" si="92"/>
        <v>dependent</v>
      </c>
    </row>
    <row r="288" spans="1:46" ht="17.399999999999999" x14ac:dyDescent="0.3">
      <c r="A288">
        <v>7.1979434447300802E-2</v>
      </c>
      <c r="B288">
        <v>2.5706940874036001E-2</v>
      </c>
      <c r="C288" t="s">
        <v>365</v>
      </c>
      <c r="D288">
        <v>0.91388174807197897</v>
      </c>
      <c r="E288">
        <v>1.41388174807198E-2</v>
      </c>
      <c r="F288">
        <v>6.0411311053984597E-2</v>
      </c>
      <c r="G288">
        <v>1.15681233933162E-2</v>
      </c>
      <c r="H288">
        <v>1000</v>
      </c>
      <c r="I288">
        <f t="shared" si="76"/>
        <v>71.979434447300804</v>
      </c>
      <c r="J288">
        <f t="shared" si="77"/>
        <v>25.706940874036</v>
      </c>
      <c r="K288">
        <v>0.91020143457526892</v>
      </c>
      <c r="L288">
        <v>1.7819130977430261E-2</v>
      </c>
      <c r="M288">
        <v>6.4091624550695059E-2</v>
      </c>
      <c r="N288">
        <v>7.8878098966057453E-3</v>
      </c>
      <c r="O288">
        <f t="shared" si="79"/>
        <v>910</v>
      </c>
      <c r="P288">
        <f t="shared" si="79"/>
        <v>18</v>
      </c>
      <c r="Q288">
        <f t="shared" si="79"/>
        <v>64</v>
      </c>
      <c r="R288">
        <f t="shared" si="79"/>
        <v>8</v>
      </c>
      <c r="S288">
        <f t="shared" si="80"/>
        <v>914</v>
      </c>
      <c r="T288">
        <f t="shared" si="80"/>
        <v>14</v>
      </c>
      <c r="U288">
        <f t="shared" si="80"/>
        <v>60</v>
      </c>
      <c r="V288">
        <f t="shared" si="80"/>
        <v>12</v>
      </c>
      <c r="W288">
        <f t="shared" si="81"/>
        <v>1.7505470459518599E-2</v>
      </c>
      <c r="X288">
        <f t="shared" si="81"/>
        <v>1.1428571428571428</v>
      </c>
      <c r="Y288">
        <f t="shared" si="81"/>
        <v>0.26666666666666666</v>
      </c>
      <c r="Z288">
        <f t="shared" si="78"/>
        <v>1.3333333333333333</v>
      </c>
      <c r="AA288" s="6">
        <f t="shared" si="82"/>
        <v>2.7603626133166612</v>
      </c>
      <c r="AB288" t="str">
        <f t="shared" si="83"/>
        <v>identical</v>
      </c>
      <c r="AC288" t="str">
        <f t="shared" si="84"/>
        <v>identical</v>
      </c>
      <c r="AD288" s="11"/>
      <c r="AF288">
        <f t="shared" si="85"/>
        <v>904</v>
      </c>
      <c r="AG288">
        <f t="shared" si="86"/>
        <v>24</v>
      </c>
      <c r="AH288">
        <f t="shared" si="87"/>
        <v>70</v>
      </c>
      <c r="AI288">
        <f t="shared" si="88"/>
        <v>2</v>
      </c>
      <c r="AJ288">
        <f t="shared" si="89"/>
        <v>0.10940919037199125</v>
      </c>
      <c r="AK288">
        <f t="shared" si="89"/>
        <v>7.1428571428571432</v>
      </c>
      <c r="AL288">
        <f t="shared" si="89"/>
        <v>1.6666666666666667</v>
      </c>
      <c r="AM288">
        <f t="shared" si="89"/>
        <v>8.3333333333333339</v>
      </c>
      <c r="AO288">
        <f t="shared" si="90"/>
        <v>17.252266333229137</v>
      </c>
      <c r="AP288">
        <v>7.8150000000000004</v>
      </c>
      <c r="AQ288">
        <v>6.2510000000000003</v>
      </c>
      <c r="AR288">
        <f t="shared" si="93"/>
        <v>285</v>
      </c>
      <c r="AS288" t="str">
        <f t="shared" si="91"/>
        <v>dependent</v>
      </c>
      <c r="AT288" t="str">
        <f t="shared" si="92"/>
        <v>dependent</v>
      </c>
    </row>
    <row r="289" spans="1:46" ht="17.399999999999999" x14ac:dyDescent="0.3">
      <c r="A289">
        <v>7.5909330521876706E-2</v>
      </c>
      <c r="B289">
        <v>2.6884554559831301E-2</v>
      </c>
      <c r="C289" t="s">
        <v>366</v>
      </c>
      <c r="D289">
        <v>0.90774907749077505</v>
      </c>
      <c r="E289">
        <v>1.63415919873484E-2</v>
      </c>
      <c r="F289">
        <v>6.5366367949393794E-2</v>
      </c>
      <c r="G289">
        <v>1.0542962572482901E-2</v>
      </c>
      <c r="H289">
        <v>1000</v>
      </c>
      <c r="I289">
        <f t="shared" si="76"/>
        <v>75.909330521876711</v>
      </c>
      <c r="J289">
        <f t="shared" si="77"/>
        <v>26.884554559831301</v>
      </c>
      <c r="K289">
        <v>0.9056813617231898</v>
      </c>
      <c r="L289">
        <v>1.840930775493348E-2</v>
      </c>
      <c r="M289">
        <v>6.7434083716978885E-2</v>
      </c>
      <c r="N289">
        <v>8.4752468048978191E-3</v>
      </c>
      <c r="O289">
        <f t="shared" si="79"/>
        <v>906</v>
      </c>
      <c r="P289">
        <f t="shared" si="79"/>
        <v>18</v>
      </c>
      <c r="Q289">
        <f t="shared" si="79"/>
        <v>67</v>
      </c>
      <c r="R289">
        <f t="shared" si="79"/>
        <v>8</v>
      </c>
      <c r="S289">
        <f t="shared" si="80"/>
        <v>908</v>
      </c>
      <c r="T289">
        <f t="shared" si="80"/>
        <v>16</v>
      </c>
      <c r="U289">
        <f t="shared" si="80"/>
        <v>65</v>
      </c>
      <c r="V289">
        <f t="shared" si="80"/>
        <v>11</v>
      </c>
      <c r="W289">
        <f t="shared" si="81"/>
        <v>4.4052863436123352E-3</v>
      </c>
      <c r="X289">
        <f t="shared" si="81"/>
        <v>0.25</v>
      </c>
      <c r="Y289">
        <f t="shared" si="81"/>
        <v>6.1538461538461542E-2</v>
      </c>
      <c r="Z289">
        <f t="shared" si="78"/>
        <v>0.81818181818181823</v>
      </c>
      <c r="AA289" s="6">
        <f t="shared" si="82"/>
        <v>1.134125566063892</v>
      </c>
      <c r="AB289" t="str">
        <f t="shared" si="83"/>
        <v>identical</v>
      </c>
      <c r="AC289" t="str">
        <f t="shared" si="84"/>
        <v>identical</v>
      </c>
      <c r="AD289" s="11"/>
      <c r="AF289">
        <f t="shared" si="85"/>
        <v>899</v>
      </c>
      <c r="AG289">
        <f t="shared" si="86"/>
        <v>25</v>
      </c>
      <c r="AH289">
        <f t="shared" si="87"/>
        <v>74</v>
      </c>
      <c r="AI289">
        <f t="shared" si="88"/>
        <v>2</v>
      </c>
      <c r="AJ289">
        <f t="shared" si="89"/>
        <v>8.9207048458149779E-2</v>
      </c>
      <c r="AK289">
        <f t="shared" si="89"/>
        <v>5.0625</v>
      </c>
      <c r="AL289">
        <f t="shared" si="89"/>
        <v>1.2461538461538462</v>
      </c>
      <c r="AM289">
        <f t="shared" si="89"/>
        <v>7.3636363636363633</v>
      </c>
      <c r="AO289">
        <f t="shared" si="90"/>
        <v>13.761497258248358</v>
      </c>
      <c r="AP289">
        <v>7.8150000000000004</v>
      </c>
      <c r="AQ289">
        <v>6.2510000000000003</v>
      </c>
      <c r="AR289">
        <f t="shared" si="93"/>
        <v>286</v>
      </c>
      <c r="AS289" t="str">
        <f t="shared" si="91"/>
        <v>dependent</v>
      </c>
      <c r="AT289" t="str">
        <f t="shared" si="92"/>
        <v>dependent</v>
      </c>
    </row>
    <row r="290" spans="1:46" ht="17.399999999999999" x14ac:dyDescent="0.3">
      <c r="A290">
        <v>5.3964757709251097E-2</v>
      </c>
      <c r="B290">
        <v>2.4229074889867801E-2</v>
      </c>
      <c r="C290" t="s">
        <v>367</v>
      </c>
      <c r="D290">
        <v>0.92841409691629995</v>
      </c>
      <c r="E290">
        <v>1.7621145374449299E-2</v>
      </c>
      <c r="F290">
        <v>4.7356828193832599E-2</v>
      </c>
      <c r="G290">
        <v>6.6079295154184998E-3</v>
      </c>
      <c r="H290">
        <v>1000</v>
      </c>
      <c r="I290">
        <f t="shared" si="76"/>
        <v>53.964757709251096</v>
      </c>
      <c r="J290">
        <f t="shared" si="77"/>
        <v>24.2290748898678</v>
      </c>
      <c r="K290">
        <v>0.92809398847301161</v>
      </c>
      <c r="L290">
        <v>1.7941253817737219E-2</v>
      </c>
      <c r="M290">
        <v>4.7676936637120519E-2</v>
      </c>
      <c r="N290">
        <v>6.28782107213058E-3</v>
      </c>
      <c r="O290">
        <f t="shared" si="79"/>
        <v>928</v>
      </c>
      <c r="P290">
        <f t="shared" si="79"/>
        <v>18</v>
      </c>
      <c r="Q290">
        <f t="shared" si="79"/>
        <v>48</v>
      </c>
      <c r="R290">
        <f t="shared" si="79"/>
        <v>6</v>
      </c>
      <c r="S290">
        <f t="shared" si="80"/>
        <v>928</v>
      </c>
      <c r="T290">
        <f t="shared" si="80"/>
        <v>18</v>
      </c>
      <c r="U290">
        <f t="shared" si="80"/>
        <v>47</v>
      </c>
      <c r="V290">
        <f t="shared" si="80"/>
        <v>7</v>
      </c>
      <c r="W290">
        <f t="shared" si="81"/>
        <v>0</v>
      </c>
      <c r="X290">
        <f t="shared" si="81"/>
        <v>0</v>
      </c>
      <c r="Y290">
        <f t="shared" si="81"/>
        <v>2.1276595744680851E-2</v>
      </c>
      <c r="Z290">
        <f t="shared" si="78"/>
        <v>0.14285714285714285</v>
      </c>
      <c r="AA290" s="6">
        <f t="shared" si="82"/>
        <v>0.1641337386018237</v>
      </c>
      <c r="AB290" t="str">
        <f t="shared" si="83"/>
        <v>identical</v>
      </c>
      <c r="AC290" t="str">
        <f t="shared" si="84"/>
        <v>identical</v>
      </c>
      <c r="AD290" s="11"/>
      <c r="AF290">
        <f t="shared" si="85"/>
        <v>923</v>
      </c>
      <c r="AG290">
        <f t="shared" si="86"/>
        <v>23</v>
      </c>
      <c r="AH290">
        <f t="shared" si="87"/>
        <v>53</v>
      </c>
      <c r="AI290">
        <f t="shared" si="88"/>
        <v>1</v>
      </c>
      <c r="AJ290">
        <f t="shared" si="89"/>
        <v>2.6939655172413791E-2</v>
      </c>
      <c r="AK290">
        <f t="shared" si="89"/>
        <v>1.3888888888888888</v>
      </c>
      <c r="AL290">
        <f t="shared" si="89"/>
        <v>0.76595744680851063</v>
      </c>
      <c r="AM290">
        <f t="shared" si="89"/>
        <v>5.1428571428571432</v>
      </c>
      <c r="AO290">
        <f t="shared" si="90"/>
        <v>7.3246431337269566</v>
      </c>
      <c r="AP290">
        <v>7.8150000000000004</v>
      </c>
      <c r="AQ290">
        <v>6.2510000000000003</v>
      </c>
      <c r="AR290">
        <f t="shared" si="93"/>
        <v>287</v>
      </c>
      <c r="AS290" t="str">
        <f t="shared" si="91"/>
        <v>independent</v>
      </c>
      <c r="AT290" t="str">
        <f t="shared" si="92"/>
        <v>dependent</v>
      </c>
    </row>
    <row r="291" spans="1:46" ht="17.399999999999999" x14ac:dyDescent="0.3">
      <c r="A291">
        <v>7.1149335418295503E-2</v>
      </c>
      <c r="B291">
        <v>2.6192337763877999E-2</v>
      </c>
      <c r="C291" t="s">
        <v>368</v>
      </c>
      <c r="D291">
        <v>0.91321344800625504</v>
      </c>
      <c r="E291">
        <v>1.56372165754496E-2</v>
      </c>
      <c r="F291">
        <v>6.0594214229867098E-2</v>
      </c>
      <c r="G291">
        <v>1.0555121188428499E-2</v>
      </c>
      <c r="H291">
        <v>1000</v>
      </c>
      <c r="I291">
        <f t="shared" si="76"/>
        <v>71.149335418295507</v>
      </c>
      <c r="J291">
        <f t="shared" si="77"/>
        <v>26.192337763877998</v>
      </c>
      <c r="K291">
        <v>0.91062852160998642</v>
      </c>
      <c r="L291">
        <v>1.8222142971718151E-2</v>
      </c>
      <c r="M291">
        <v>6.3179140626135666E-2</v>
      </c>
      <c r="N291">
        <v>7.9701947921598428E-3</v>
      </c>
      <c r="O291">
        <f t="shared" si="79"/>
        <v>911</v>
      </c>
      <c r="P291">
        <f t="shared" si="79"/>
        <v>18</v>
      </c>
      <c r="Q291">
        <f t="shared" si="79"/>
        <v>63</v>
      </c>
      <c r="R291">
        <f t="shared" si="79"/>
        <v>8</v>
      </c>
      <c r="S291">
        <f t="shared" si="80"/>
        <v>913</v>
      </c>
      <c r="T291">
        <f t="shared" si="80"/>
        <v>16</v>
      </c>
      <c r="U291">
        <f t="shared" si="80"/>
        <v>61</v>
      </c>
      <c r="V291">
        <f t="shared" si="80"/>
        <v>11</v>
      </c>
      <c r="W291">
        <f t="shared" si="81"/>
        <v>4.3811610076670317E-3</v>
      </c>
      <c r="X291">
        <f t="shared" si="81"/>
        <v>0.25</v>
      </c>
      <c r="Y291">
        <f t="shared" si="81"/>
        <v>6.5573770491803282E-2</v>
      </c>
      <c r="Z291">
        <f t="shared" si="78"/>
        <v>0.81818181818181823</v>
      </c>
      <c r="AA291" s="6">
        <f t="shared" si="82"/>
        <v>1.1381367496812886</v>
      </c>
      <c r="AB291" t="str">
        <f t="shared" si="83"/>
        <v>identical</v>
      </c>
      <c r="AC291" t="str">
        <f t="shared" si="84"/>
        <v>identical</v>
      </c>
      <c r="AD291" s="11"/>
      <c r="AF291">
        <f t="shared" si="85"/>
        <v>905</v>
      </c>
      <c r="AG291">
        <f t="shared" si="86"/>
        <v>24</v>
      </c>
      <c r="AH291">
        <f t="shared" si="87"/>
        <v>69</v>
      </c>
      <c r="AI291">
        <f t="shared" si="88"/>
        <v>2</v>
      </c>
      <c r="AJ291">
        <f t="shared" si="89"/>
        <v>7.0098576122672507E-2</v>
      </c>
      <c r="AK291">
        <f t="shared" si="89"/>
        <v>4</v>
      </c>
      <c r="AL291">
        <f t="shared" si="89"/>
        <v>1.0491803278688525</v>
      </c>
      <c r="AM291">
        <f t="shared" si="89"/>
        <v>7.3636363636363633</v>
      </c>
      <c r="AO291">
        <f t="shared" si="90"/>
        <v>12.482915267627888</v>
      </c>
      <c r="AP291">
        <v>7.8150000000000004</v>
      </c>
      <c r="AQ291">
        <v>6.2510000000000003</v>
      </c>
      <c r="AR291">
        <f t="shared" si="93"/>
        <v>288</v>
      </c>
      <c r="AS291" t="str">
        <f t="shared" si="91"/>
        <v>dependent</v>
      </c>
      <c r="AT291" t="str">
        <f t="shared" si="92"/>
        <v>dependent</v>
      </c>
    </row>
    <row r="292" spans="1:46" ht="17.399999999999999" x14ac:dyDescent="0.3">
      <c r="A292">
        <v>3.2407407407407399E-2</v>
      </c>
      <c r="B292">
        <v>3.0864197530864199E-2</v>
      </c>
      <c r="C292" t="s">
        <v>369</v>
      </c>
      <c r="D292">
        <v>0.94598765432098797</v>
      </c>
      <c r="E292">
        <v>2.1604938271604899E-2</v>
      </c>
      <c r="F292">
        <v>2.3148148148148098E-2</v>
      </c>
      <c r="G292">
        <v>9.2592592592592605E-3</v>
      </c>
      <c r="H292">
        <v>1000</v>
      </c>
      <c r="I292">
        <f t="shared" si="76"/>
        <v>32.407407407407398</v>
      </c>
      <c r="J292">
        <f t="shared" si="77"/>
        <v>30.8641975308642</v>
      </c>
      <c r="K292">
        <v>0.94236285221007909</v>
      </c>
      <c r="L292">
        <v>2.5229740382513421E-2</v>
      </c>
      <c r="M292">
        <v>2.677295025905662E-2</v>
      </c>
      <c r="N292">
        <v>5.6344571483507803E-3</v>
      </c>
      <c r="O292">
        <f t="shared" si="79"/>
        <v>942</v>
      </c>
      <c r="P292">
        <f t="shared" si="79"/>
        <v>25</v>
      </c>
      <c r="Q292">
        <f t="shared" si="79"/>
        <v>27</v>
      </c>
      <c r="R292">
        <f t="shared" si="79"/>
        <v>6</v>
      </c>
      <c r="S292">
        <f t="shared" si="80"/>
        <v>946</v>
      </c>
      <c r="T292">
        <f t="shared" si="80"/>
        <v>22</v>
      </c>
      <c r="U292">
        <f t="shared" si="80"/>
        <v>23</v>
      </c>
      <c r="V292">
        <f t="shared" si="80"/>
        <v>9</v>
      </c>
      <c r="W292">
        <f t="shared" si="81"/>
        <v>1.6913319238900635E-2</v>
      </c>
      <c r="X292">
        <f t="shared" si="81"/>
        <v>0.40909090909090912</v>
      </c>
      <c r="Y292">
        <f t="shared" si="81"/>
        <v>0.69565217391304346</v>
      </c>
      <c r="Z292">
        <f t="shared" si="78"/>
        <v>1</v>
      </c>
      <c r="AA292" s="6">
        <f t="shared" si="82"/>
        <v>2.121656402242853</v>
      </c>
      <c r="AB292" t="str">
        <f t="shared" si="83"/>
        <v>identical</v>
      </c>
      <c r="AC292" t="str">
        <f t="shared" si="84"/>
        <v>identical</v>
      </c>
      <c r="AD292" s="11"/>
      <c r="AF292">
        <f t="shared" si="85"/>
        <v>938</v>
      </c>
      <c r="AG292">
        <f t="shared" si="86"/>
        <v>30</v>
      </c>
      <c r="AH292">
        <f t="shared" si="87"/>
        <v>31</v>
      </c>
      <c r="AI292">
        <f t="shared" si="88"/>
        <v>1</v>
      </c>
      <c r="AJ292">
        <f t="shared" si="89"/>
        <v>6.765327695560254E-2</v>
      </c>
      <c r="AK292">
        <f t="shared" si="89"/>
        <v>2.9090909090909092</v>
      </c>
      <c r="AL292">
        <f t="shared" si="89"/>
        <v>2.7826086956521738</v>
      </c>
      <c r="AM292">
        <f t="shared" si="89"/>
        <v>7.1111111111111107</v>
      </c>
      <c r="AO292">
        <f t="shared" si="90"/>
        <v>12.870463992809796</v>
      </c>
      <c r="AP292">
        <v>7.8150000000000004</v>
      </c>
      <c r="AQ292">
        <v>6.2510000000000003</v>
      </c>
      <c r="AR292">
        <f t="shared" si="93"/>
        <v>289</v>
      </c>
      <c r="AS292" t="str">
        <f t="shared" si="91"/>
        <v>dependent</v>
      </c>
      <c r="AT292" t="str">
        <f t="shared" si="92"/>
        <v>dependent</v>
      </c>
    </row>
    <row r="293" spans="1:46" ht="17.399999999999999" x14ac:dyDescent="0.3">
      <c r="A293">
        <v>0.122340425531915</v>
      </c>
      <c r="B293">
        <v>3.9893617021276598E-2</v>
      </c>
      <c r="C293" t="s">
        <v>370</v>
      </c>
      <c r="D293">
        <v>0.86170212765957399</v>
      </c>
      <c r="E293">
        <v>1.5957446808510599E-2</v>
      </c>
      <c r="F293">
        <v>9.8404255319148898E-2</v>
      </c>
      <c r="G293">
        <v>2.3936170212765999E-2</v>
      </c>
      <c r="H293">
        <v>1000</v>
      </c>
      <c r="I293">
        <f t="shared" si="76"/>
        <v>122.340425531915</v>
      </c>
      <c r="J293">
        <f t="shared" si="77"/>
        <v>39.893617021276597</v>
      </c>
      <c r="K293">
        <v>0.85401060529388773</v>
      </c>
      <c r="L293">
        <v>2.364896917419727E-2</v>
      </c>
      <c r="M293">
        <v>0.1060957776848357</v>
      </c>
      <c r="N293">
        <v>1.6244647847079321E-2</v>
      </c>
      <c r="O293">
        <f t="shared" si="79"/>
        <v>854</v>
      </c>
      <c r="P293">
        <f t="shared" si="79"/>
        <v>24</v>
      </c>
      <c r="Q293">
        <f t="shared" si="79"/>
        <v>106</v>
      </c>
      <c r="R293">
        <f t="shared" si="79"/>
        <v>16</v>
      </c>
      <c r="S293">
        <f t="shared" si="80"/>
        <v>862</v>
      </c>
      <c r="T293">
        <f t="shared" si="80"/>
        <v>16</v>
      </c>
      <c r="U293">
        <f t="shared" si="80"/>
        <v>98</v>
      </c>
      <c r="V293">
        <f t="shared" si="80"/>
        <v>24</v>
      </c>
      <c r="W293">
        <f t="shared" si="81"/>
        <v>7.4245939675174011E-2</v>
      </c>
      <c r="X293">
        <f t="shared" si="81"/>
        <v>4</v>
      </c>
      <c r="Y293">
        <f t="shared" si="81"/>
        <v>0.65306122448979587</v>
      </c>
      <c r="Z293">
        <f t="shared" si="78"/>
        <v>2.6666666666666665</v>
      </c>
      <c r="AA293" s="6">
        <f t="shared" si="82"/>
        <v>7.3939738308316372</v>
      </c>
      <c r="AB293" t="str">
        <f t="shared" si="83"/>
        <v>identical</v>
      </c>
      <c r="AC293" t="str">
        <f t="shared" si="84"/>
        <v>Significantly different</v>
      </c>
      <c r="AD293" s="11"/>
      <c r="AF293">
        <f t="shared" si="85"/>
        <v>843</v>
      </c>
      <c r="AG293">
        <f t="shared" si="86"/>
        <v>35</v>
      </c>
      <c r="AH293">
        <f t="shared" si="87"/>
        <v>117</v>
      </c>
      <c r="AI293">
        <f t="shared" si="88"/>
        <v>5</v>
      </c>
      <c r="AJ293">
        <f t="shared" si="89"/>
        <v>0.41879350348027844</v>
      </c>
      <c r="AK293">
        <f t="shared" si="89"/>
        <v>22.5625</v>
      </c>
      <c r="AL293">
        <f t="shared" si="89"/>
        <v>3.6836734693877551</v>
      </c>
      <c r="AM293">
        <f t="shared" si="89"/>
        <v>15.041666666666666</v>
      </c>
      <c r="AO293">
        <f t="shared" si="90"/>
        <v>41.706633639534701</v>
      </c>
      <c r="AP293">
        <v>7.8150000000000004</v>
      </c>
      <c r="AQ293">
        <v>6.2510000000000003</v>
      </c>
      <c r="AR293">
        <f t="shared" si="93"/>
        <v>290</v>
      </c>
      <c r="AS293" t="str">
        <f t="shared" si="91"/>
        <v>dependent</v>
      </c>
      <c r="AT293" t="str">
        <f t="shared" si="92"/>
        <v>dependent</v>
      </c>
    </row>
    <row r="294" spans="1:46" ht="17.399999999999999" x14ac:dyDescent="0.3">
      <c r="A294">
        <v>0.13626209977661999</v>
      </c>
      <c r="B294">
        <v>3.8719285182427399E-2</v>
      </c>
      <c r="C294" t="s">
        <v>371</v>
      </c>
      <c r="D294">
        <v>0.84065524944154901</v>
      </c>
      <c r="E294">
        <v>2.30826507818317E-2</v>
      </c>
      <c r="F294">
        <v>0.120625465376024</v>
      </c>
      <c r="G294">
        <v>1.5636634400595699E-2</v>
      </c>
      <c r="H294">
        <v>1000</v>
      </c>
      <c r="I294">
        <f t="shared" si="76"/>
        <v>136.26209977661998</v>
      </c>
      <c r="J294">
        <f t="shared" si="77"/>
        <v>38.719285182427399</v>
      </c>
      <c r="K294">
        <v>0.84200085358489996</v>
      </c>
      <c r="L294">
        <v>2.1737046638480081E-2</v>
      </c>
      <c r="M294">
        <v>0.1192798612326727</v>
      </c>
      <c r="N294">
        <v>1.6982238543947311E-2</v>
      </c>
      <c r="O294">
        <f t="shared" si="79"/>
        <v>842</v>
      </c>
      <c r="P294">
        <f t="shared" si="79"/>
        <v>22</v>
      </c>
      <c r="Q294">
        <f t="shared" si="79"/>
        <v>119</v>
      </c>
      <c r="R294">
        <f t="shared" si="79"/>
        <v>17</v>
      </c>
      <c r="S294">
        <f t="shared" si="80"/>
        <v>841</v>
      </c>
      <c r="T294">
        <f t="shared" si="80"/>
        <v>23</v>
      </c>
      <c r="U294">
        <f t="shared" si="80"/>
        <v>121</v>
      </c>
      <c r="V294">
        <f t="shared" si="80"/>
        <v>16</v>
      </c>
      <c r="W294">
        <f t="shared" si="81"/>
        <v>1.1890606420927466E-3</v>
      </c>
      <c r="X294">
        <f t="shared" si="81"/>
        <v>4.3478260869565216E-2</v>
      </c>
      <c r="Y294">
        <f t="shared" si="81"/>
        <v>3.3057851239669422E-2</v>
      </c>
      <c r="Z294">
        <f t="shared" si="78"/>
        <v>6.25E-2</v>
      </c>
      <c r="AA294" s="6">
        <f t="shared" si="82"/>
        <v>0.1402251727513274</v>
      </c>
      <c r="AB294" t="str">
        <f t="shared" si="83"/>
        <v>identical</v>
      </c>
      <c r="AC294" t="str">
        <f t="shared" si="84"/>
        <v>identical</v>
      </c>
      <c r="AD294" s="11"/>
      <c r="AF294">
        <f t="shared" si="85"/>
        <v>830</v>
      </c>
      <c r="AG294">
        <f t="shared" si="86"/>
        <v>33</v>
      </c>
      <c r="AH294">
        <f t="shared" si="87"/>
        <v>131</v>
      </c>
      <c r="AI294">
        <f t="shared" si="88"/>
        <v>5</v>
      </c>
      <c r="AJ294">
        <f t="shared" si="89"/>
        <v>0.14387633769322236</v>
      </c>
      <c r="AK294">
        <f t="shared" si="89"/>
        <v>4.3478260869565215</v>
      </c>
      <c r="AL294">
        <f t="shared" si="89"/>
        <v>0.82644628099173556</v>
      </c>
      <c r="AM294">
        <f t="shared" si="89"/>
        <v>7.5625</v>
      </c>
      <c r="AO294">
        <f t="shared" si="90"/>
        <v>12.88064870564148</v>
      </c>
      <c r="AP294">
        <v>7.8150000000000004</v>
      </c>
      <c r="AQ294">
        <v>6.2510000000000003</v>
      </c>
      <c r="AR294">
        <f t="shared" si="93"/>
        <v>291</v>
      </c>
      <c r="AS294" t="str">
        <f t="shared" si="91"/>
        <v>dependent</v>
      </c>
      <c r="AT294" t="str">
        <f t="shared" si="92"/>
        <v>dependent</v>
      </c>
    </row>
    <row r="295" spans="1:46" ht="17.399999999999999" x14ac:dyDescent="0.3">
      <c r="A295">
        <v>0.103289977046672</v>
      </c>
      <c r="B295">
        <v>2.6778882938026001E-2</v>
      </c>
      <c r="C295" t="s">
        <v>372</v>
      </c>
      <c r="D295">
        <v>0.88217291507268603</v>
      </c>
      <c r="E295">
        <v>1.45371078806427E-2</v>
      </c>
      <c r="F295">
        <v>9.1048201989288494E-2</v>
      </c>
      <c r="G295">
        <v>1.2241775057383299E-2</v>
      </c>
      <c r="H295">
        <v>1000</v>
      </c>
      <c r="I295">
        <f t="shared" si="76"/>
        <v>103.28997704667201</v>
      </c>
      <c r="J295">
        <f t="shared" si="77"/>
        <v>26.778882938026001</v>
      </c>
      <c r="K295">
        <v>0.88023187319282648</v>
      </c>
      <c r="L295">
        <v>1.6478149760501579E-2</v>
      </c>
      <c r="M295">
        <v>9.2989243869147586E-2</v>
      </c>
      <c r="N295">
        <v>1.030073317752442E-2</v>
      </c>
      <c r="O295">
        <f t="shared" si="79"/>
        <v>880</v>
      </c>
      <c r="P295">
        <f t="shared" si="79"/>
        <v>16</v>
      </c>
      <c r="Q295">
        <f t="shared" si="79"/>
        <v>93</v>
      </c>
      <c r="R295">
        <f t="shared" si="79"/>
        <v>10</v>
      </c>
      <c r="S295">
        <f t="shared" si="80"/>
        <v>882</v>
      </c>
      <c r="T295">
        <f t="shared" si="80"/>
        <v>15</v>
      </c>
      <c r="U295">
        <f t="shared" si="80"/>
        <v>91</v>
      </c>
      <c r="V295">
        <f t="shared" si="80"/>
        <v>12</v>
      </c>
      <c r="W295">
        <f t="shared" si="81"/>
        <v>4.5351473922902496E-3</v>
      </c>
      <c r="X295">
        <f t="shared" si="81"/>
        <v>6.6666666666666666E-2</v>
      </c>
      <c r="Y295">
        <f t="shared" si="81"/>
        <v>4.3956043956043959E-2</v>
      </c>
      <c r="Z295">
        <f t="shared" si="78"/>
        <v>0.33333333333333331</v>
      </c>
      <c r="AA295" s="6">
        <f t="shared" si="82"/>
        <v>0.44849119134833415</v>
      </c>
      <c r="AB295" t="str">
        <f t="shared" si="83"/>
        <v>identical</v>
      </c>
      <c r="AC295" t="str">
        <f t="shared" si="84"/>
        <v>identical</v>
      </c>
      <c r="AD295" s="11"/>
      <c r="AF295">
        <f t="shared" si="85"/>
        <v>873</v>
      </c>
      <c r="AG295">
        <f t="shared" si="86"/>
        <v>24</v>
      </c>
      <c r="AH295">
        <f t="shared" si="87"/>
        <v>101</v>
      </c>
      <c r="AI295">
        <f t="shared" si="88"/>
        <v>3</v>
      </c>
      <c r="AJ295">
        <f t="shared" si="89"/>
        <v>9.1836734693877556E-2</v>
      </c>
      <c r="AK295">
        <f t="shared" si="89"/>
        <v>5.4</v>
      </c>
      <c r="AL295">
        <f t="shared" si="89"/>
        <v>1.098901098901099</v>
      </c>
      <c r="AM295">
        <f t="shared" si="89"/>
        <v>6.75</v>
      </c>
      <c r="AO295">
        <f t="shared" si="90"/>
        <v>13.340737833594977</v>
      </c>
      <c r="AP295">
        <v>7.8150000000000004</v>
      </c>
      <c r="AQ295">
        <v>6.2510000000000003</v>
      </c>
      <c r="AR295">
        <f t="shared" si="93"/>
        <v>292</v>
      </c>
      <c r="AS295" t="str">
        <f t="shared" si="91"/>
        <v>dependent</v>
      </c>
      <c r="AT295" t="str">
        <f t="shared" si="92"/>
        <v>dependent</v>
      </c>
    </row>
    <row r="296" spans="1:46" ht="17.399999999999999" x14ac:dyDescent="0.3">
      <c r="A296">
        <v>7.9828326180257494E-2</v>
      </c>
      <c r="B296">
        <v>2.5751072961373401E-2</v>
      </c>
      <c r="C296" t="s">
        <v>373</v>
      </c>
      <c r="D296">
        <v>0.90300429184549402</v>
      </c>
      <c r="E296">
        <v>1.7167381974248899E-2</v>
      </c>
      <c r="F296">
        <v>7.1244635193133093E-2</v>
      </c>
      <c r="G296">
        <v>8.58369098712446E-3</v>
      </c>
      <c r="H296">
        <v>1000</v>
      </c>
      <c r="I296">
        <f t="shared" si="76"/>
        <v>79.828326180257491</v>
      </c>
      <c r="J296">
        <f t="shared" si="77"/>
        <v>25.751072961373399</v>
      </c>
      <c r="K296">
        <v>0.90285900670598007</v>
      </c>
      <c r="L296">
        <v>1.7312667113762531E-2</v>
      </c>
      <c r="M296">
        <v>7.1389920332646628E-2</v>
      </c>
      <c r="N296">
        <v>8.4384058476108664E-3</v>
      </c>
      <c r="O296">
        <f t="shared" si="79"/>
        <v>903</v>
      </c>
      <c r="P296">
        <f t="shared" si="79"/>
        <v>17</v>
      </c>
      <c r="Q296">
        <f t="shared" si="79"/>
        <v>71</v>
      </c>
      <c r="R296">
        <f t="shared" si="79"/>
        <v>8</v>
      </c>
      <c r="S296">
        <f t="shared" si="80"/>
        <v>903</v>
      </c>
      <c r="T296">
        <f t="shared" si="80"/>
        <v>17</v>
      </c>
      <c r="U296">
        <f t="shared" si="80"/>
        <v>71</v>
      </c>
      <c r="V296">
        <f t="shared" si="80"/>
        <v>9</v>
      </c>
      <c r="W296">
        <f t="shared" si="81"/>
        <v>0</v>
      </c>
      <c r="X296">
        <f t="shared" si="81"/>
        <v>0</v>
      </c>
      <c r="Y296">
        <f t="shared" si="81"/>
        <v>0</v>
      </c>
      <c r="Z296">
        <f t="shared" si="78"/>
        <v>0.1111111111111111</v>
      </c>
      <c r="AA296" s="6">
        <f t="shared" si="82"/>
        <v>0.1111111111111111</v>
      </c>
      <c r="AB296" t="str">
        <f t="shared" si="83"/>
        <v>identical</v>
      </c>
      <c r="AC296" t="str">
        <f t="shared" si="84"/>
        <v>identical</v>
      </c>
      <c r="AD296" s="11"/>
      <c r="AF296">
        <f t="shared" si="85"/>
        <v>896</v>
      </c>
      <c r="AG296">
        <f t="shared" si="86"/>
        <v>24</v>
      </c>
      <c r="AH296">
        <f t="shared" si="87"/>
        <v>78</v>
      </c>
      <c r="AI296">
        <f t="shared" si="88"/>
        <v>2</v>
      </c>
      <c r="AJ296">
        <f t="shared" si="89"/>
        <v>5.4263565891472867E-2</v>
      </c>
      <c r="AK296">
        <f t="shared" si="89"/>
        <v>2.8823529411764706</v>
      </c>
      <c r="AL296">
        <f t="shared" si="89"/>
        <v>0.6901408450704225</v>
      </c>
      <c r="AM296">
        <f t="shared" si="89"/>
        <v>5.4444444444444446</v>
      </c>
      <c r="AO296">
        <f t="shared" si="90"/>
        <v>9.0712017965828107</v>
      </c>
      <c r="AP296">
        <v>7.8150000000000004</v>
      </c>
      <c r="AQ296">
        <v>6.2510000000000003</v>
      </c>
      <c r="AR296">
        <f t="shared" si="93"/>
        <v>293</v>
      </c>
      <c r="AS296" t="str">
        <f t="shared" si="91"/>
        <v>dependent</v>
      </c>
      <c r="AT296" t="str">
        <f t="shared" si="92"/>
        <v>dependent</v>
      </c>
    </row>
    <row r="297" spans="1:46" ht="17.399999999999999" x14ac:dyDescent="0.3">
      <c r="A297">
        <v>8.8652482269503494E-2</v>
      </c>
      <c r="B297">
        <v>2.8368794326241099E-2</v>
      </c>
      <c r="C297" t="s">
        <v>374</v>
      </c>
      <c r="D297">
        <v>0.89539007092198597</v>
      </c>
      <c r="E297">
        <v>1.5957446808510599E-2</v>
      </c>
      <c r="F297">
        <v>7.6241134751772993E-2</v>
      </c>
      <c r="G297">
        <v>1.24113475177305E-2</v>
      </c>
      <c r="H297">
        <v>1000</v>
      </c>
      <c r="I297">
        <f t="shared" si="76"/>
        <v>88.652482269503494</v>
      </c>
      <c r="J297">
        <f t="shared" si="77"/>
        <v>28.368794326241101</v>
      </c>
      <c r="K297">
        <v>0.89279201173655909</v>
      </c>
      <c r="L297">
        <v>1.8555505993937401E-2</v>
      </c>
      <c r="M297">
        <v>7.8839193937199792E-2</v>
      </c>
      <c r="N297">
        <v>9.8132883323037018E-3</v>
      </c>
      <c r="O297">
        <f t="shared" si="79"/>
        <v>893</v>
      </c>
      <c r="P297">
        <f t="shared" si="79"/>
        <v>19</v>
      </c>
      <c r="Q297">
        <f t="shared" si="79"/>
        <v>79</v>
      </c>
      <c r="R297">
        <f t="shared" si="79"/>
        <v>10</v>
      </c>
      <c r="S297">
        <f t="shared" si="80"/>
        <v>895</v>
      </c>
      <c r="T297">
        <f t="shared" si="80"/>
        <v>16</v>
      </c>
      <c r="U297">
        <f t="shared" si="80"/>
        <v>76</v>
      </c>
      <c r="V297">
        <f t="shared" si="80"/>
        <v>12</v>
      </c>
      <c r="W297">
        <f t="shared" si="81"/>
        <v>4.4692737430167594E-3</v>
      </c>
      <c r="X297">
        <f t="shared" si="81"/>
        <v>0.5625</v>
      </c>
      <c r="Y297">
        <f t="shared" si="81"/>
        <v>0.11842105263157894</v>
      </c>
      <c r="Z297">
        <f t="shared" si="78"/>
        <v>0.33333333333333331</v>
      </c>
      <c r="AA297" s="6">
        <f t="shared" si="82"/>
        <v>1.018723659707929</v>
      </c>
      <c r="AB297" t="str">
        <f t="shared" si="83"/>
        <v>identical</v>
      </c>
      <c r="AC297" t="str">
        <f t="shared" si="84"/>
        <v>identical</v>
      </c>
      <c r="AD297" s="11"/>
      <c r="AF297">
        <f t="shared" si="85"/>
        <v>885</v>
      </c>
      <c r="AG297">
        <f t="shared" si="86"/>
        <v>26</v>
      </c>
      <c r="AH297">
        <f t="shared" si="87"/>
        <v>86</v>
      </c>
      <c r="AI297">
        <f t="shared" si="88"/>
        <v>3</v>
      </c>
      <c r="AJ297">
        <f t="shared" si="89"/>
        <v>0.11173184357541899</v>
      </c>
      <c r="AK297">
        <f t="shared" si="89"/>
        <v>6.25</v>
      </c>
      <c r="AL297">
        <f t="shared" si="89"/>
        <v>1.3157894736842106</v>
      </c>
      <c r="AM297">
        <f t="shared" si="89"/>
        <v>6.75</v>
      </c>
      <c r="AO297">
        <f t="shared" si="90"/>
        <v>14.427521317259629</v>
      </c>
      <c r="AP297">
        <v>7.8150000000000004</v>
      </c>
      <c r="AQ297">
        <v>6.2510000000000003</v>
      </c>
      <c r="AR297">
        <f t="shared" si="93"/>
        <v>294</v>
      </c>
      <c r="AS297" t="str">
        <f t="shared" si="91"/>
        <v>dependent</v>
      </c>
      <c r="AT297" t="str">
        <f t="shared" si="92"/>
        <v>dependent</v>
      </c>
    </row>
    <row r="298" spans="1:46" ht="17.399999999999999" x14ac:dyDescent="0.3">
      <c r="A298">
        <v>9.6239643084767401E-2</v>
      </c>
      <c r="B298">
        <v>2.58126195028681E-2</v>
      </c>
      <c r="C298" t="s">
        <v>375</v>
      </c>
      <c r="D298">
        <v>0.88655194391332104</v>
      </c>
      <c r="E298">
        <v>1.7208413001912001E-2</v>
      </c>
      <c r="F298">
        <v>8.7635436583811302E-2</v>
      </c>
      <c r="G298">
        <v>8.6042065009560194E-3</v>
      </c>
      <c r="H298">
        <v>1000</v>
      </c>
      <c r="I298">
        <f t="shared" si="76"/>
        <v>96.239643084767408</v>
      </c>
      <c r="J298">
        <f t="shared" si="77"/>
        <v>25.812619502868099</v>
      </c>
      <c r="K298">
        <v>0.88748862120054972</v>
      </c>
      <c r="L298">
        <v>1.627173571468293E-2</v>
      </c>
      <c r="M298">
        <v>8.6698759296582231E-2</v>
      </c>
      <c r="N298">
        <v>9.5408837881851647E-3</v>
      </c>
      <c r="O298">
        <f t="shared" si="79"/>
        <v>887</v>
      </c>
      <c r="P298">
        <f t="shared" si="79"/>
        <v>16</v>
      </c>
      <c r="Q298">
        <f t="shared" si="79"/>
        <v>87</v>
      </c>
      <c r="R298">
        <f t="shared" si="79"/>
        <v>10</v>
      </c>
      <c r="S298">
        <f t="shared" si="80"/>
        <v>887</v>
      </c>
      <c r="T298">
        <f t="shared" si="80"/>
        <v>17</v>
      </c>
      <c r="U298">
        <f t="shared" si="80"/>
        <v>88</v>
      </c>
      <c r="V298">
        <f t="shared" si="80"/>
        <v>9</v>
      </c>
      <c r="W298">
        <f t="shared" si="81"/>
        <v>0</v>
      </c>
      <c r="X298">
        <f t="shared" si="81"/>
        <v>5.8823529411764705E-2</v>
      </c>
      <c r="Y298">
        <f t="shared" si="81"/>
        <v>1.1363636363636364E-2</v>
      </c>
      <c r="Z298">
        <f t="shared" si="78"/>
        <v>0.1111111111111111</v>
      </c>
      <c r="AA298" s="6">
        <f t="shared" si="82"/>
        <v>0.18129827688651218</v>
      </c>
      <c r="AB298" t="str">
        <f t="shared" si="83"/>
        <v>identical</v>
      </c>
      <c r="AC298" t="str">
        <f t="shared" si="84"/>
        <v>identical</v>
      </c>
      <c r="AD298" s="11"/>
      <c r="AF298">
        <f t="shared" si="85"/>
        <v>880</v>
      </c>
      <c r="AG298">
        <f t="shared" si="86"/>
        <v>23</v>
      </c>
      <c r="AH298">
        <f t="shared" si="87"/>
        <v>94</v>
      </c>
      <c r="AI298">
        <f t="shared" si="88"/>
        <v>2</v>
      </c>
      <c r="AJ298">
        <f t="shared" si="89"/>
        <v>5.5242390078917701E-2</v>
      </c>
      <c r="AK298">
        <f t="shared" si="89"/>
        <v>2.1176470588235294</v>
      </c>
      <c r="AL298">
        <f t="shared" si="89"/>
        <v>0.40909090909090912</v>
      </c>
      <c r="AM298">
        <f t="shared" si="89"/>
        <v>5.4444444444444446</v>
      </c>
      <c r="AO298">
        <f t="shared" si="90"/>
        <v>8.026424802437802</v>
      </c>
      <c r="AP298">
        <v>7.8150000000000004</v>
      </c>
      <c r="AQ298">
        <v>6.2510000000000003</v>
      </c>
      <c r="AR298">
        <f t="shared" si="93"/>
        <v>295</v>
      </c>
      <c r="AS298" t="str">
        <f t="shared" si="91"/>
        <v>dependent</v>
      </c>
      <c r="AT298" t="str">
        <f t="shared" si="92"/>
        <v>dependent</v>
      </c>
    </row>
    <row r="299" spans="1:46" ht="17.399999999999999" x14ac:dyDescent="0.3">
      <c r="A299">
        <v>9.7734627831715201E-2</v>
      </c>
      <c r="B299">
        <v>3.1067961165048501E-2</v>
      </c>
      <c r="C299" t="s">
        <v>376</v>
      </c>
      <c r="D299">
        <v>0.880906148867314</v>
      </c>
      <c r="E299">
        <v>2.1359223300970901E-2</v>
      </c>
      <c r="F299">
        <v>8.8025889967637494E-2</v>
      </c>
      <c r="G299">
        <v>9.7087378640776708E-3</v>
      </c>
      <c r="H299">
        <v>1000</v>
      </c>
      <c r="I299">
        <f t="shared" si="76"/>
        <v>97.734627831715201</v>
      </c>
      <c r="J299">
        <f t="shared" si="77"/>
        <v>31.067961165048501</v>
      </c>
      <c r="K299">
        <v>0.88248338756381084</v>
      </c>
      <c r="L299">
        <v>1.9781984604473959E-2</v>
      </c>
      <c r="M299">
        <v>8.6448651271140667E-2</v>
      </c>
      <c r="N299">
        <v>1.128597656057454E-2</v>
      </c>
      <c r="O299">
        <f t="shared" si="79"/>
        <v>882</v>
      </c>
      <c r="P299">
        <f t="shared" si="79"/>
        <v>20</v>
      </c>
      <c r="Q299">
        <f t="shared" si="79"/>
        <v>86</v>
      </c>
      <c r="R299">
        <f t="shared" si="79"/>
        <v>11</v>
      </c>
      <c r="S299">
        <f t="shared" si="80"/>
        <v>881</v>
      </c>
      <c r="T299">
        <f t="shared" si="80"/>
        <v>21</v>
      </c>
      <c r="U299">
        <f t="shared" si="80"/>
        <v>88</v>
      </c>
      <c r="V299">
        <f t="shared" si="80"/>
        <v>10</v>
      </c>
      <c r="W299">
        <f t="shared" si="81"/>
        <v>1.1350737797956867E-3</v>
      </c>
      <c r="X299">
        <f t="shared" si="81"/>
        <v>4.7619047619047616E-2</v>
      </c>
      <c r="Y299">
        <f t="shared" si="81"/>
        <v>4.5454545454545456E-2</v>
      </c>
      <c r="Z299">
        <f t="shared" si="78"/>
        <v>0.1</v>
      </c>
      <c r="AA299" s="6">
        <f t="shared" si="82"/>
        <v>0.19420866685338878</v>
      </c>
      <c r="AB299" t="str">
        <f t="shared" si="83"/>
        <v>identical</v>
      </c>
      <c r="AC299" t="str">
        <f t="shared" si="84"/>
        <v>identical</v>
      </c>
      <c r="AD299" s="11"/>
      <c r="AF299">
        <f t="shared" si="85"/>
        <v>874</v>
      </c>
      <c r="AG299">
        <f t="shared" si="86"/>
        <v>28</v>
      </c>
      <c r="AH299">
        <f t="shared" si="87"/>
        <v>95</v>
      </c>
      <c r="AI299">
        <f t="shared" si="88"/>
        <v>3</v>
      </c>
      <c r="AJ299">
        <f t="shared" si="89"/>
        <v>5.5618615209988648E-2</v>
      </c>
      <c r="AK299">
        <f t="shared" si="89"/>
        <v>2.3333333333333335</v>
      </c>
      <c r="AL299">
        <f t="shared" si="89"/>
        <v>0.55681818181818177</v>
      </c>
      <c r="AM299">
        <f t="shared" si="89"/>
        <v>4.9000000000000004</v>
      </c>
      <c r="AO299">
        <f t="shared" si="90"/>
        <v>7.8457701303615046</v>
      </c>
      <c r="AP299">
        <v>7.8150000000000004</v>
      </c>
      <c r="AQ299">
        <v>6.2510000000000003</v>
      </c>
      <c r="AR299">
        <f t="shared" si="93"/>
        <v>296</v>
      </c>
      <c r="AS299" t="str">
        <f t="shared" si="91"/>
        <v>dependent</v>
      </c>
      <c r="AT299" t="str">
        <f t="shared" si="92"/>
        <v>dependent</v>
      </c>
    </row>
    <row r="300" spans="1:46" ht="17.399999999999999" x14ac:dyDescent="0.3">
      <c r="A300">
        <v>7.8268876611418001E-2</v>
      </c>
      <c r="B300">
        <v>2.2099447513812199E-2</v>
      </c>
      <c r="C300" t="s">
        <v>377</v>
      </c>
      <c r="D300">
        <v>0.90883977900552504</v>
      </c>
      <c r="E300">
        <v>1.2891344383057101E-2</v>
      </c>
      <c r="F300">
        <v>6.9060773480663001E-2</v>
      </c>
      <c r="G300">
        <v>9.2081031307550704E-3</v>
      </c>
      <c r="H300">
        <v>1000</v>
      </c>
      <c r="I300">
        <f t="shared" si="76"/>
        <v>78.268876611417994</v>
      </c>
      <c r="J300">
        <f t="shared" si="77"/>
        <v>22.099447513812198</v>
      </c>
      <c r="K300">
        <v>0.90698851380545054</v>
      </c>
      <c r="L300">
        <v>1.4742609583131431E-2</v>
      </c>
      <c r="M300">
        <v>7.0912038680737227E-2</v>
      </c>
      <c r="N300">
        <v>7.35683793068077E-3</v>
      </c>
      <c r="O300">
        <f t="shared" si="79"/>
        <v>907</v>
      </c>
      <c r="P300">
        <f t="shared" si="79"/>
        <v>15</v>
      </c>
      <c r="Q300">
        <f t="shared" si="79"/>
        <v>71</v>
      </c>
      <c r="R300">
        <f t="shared" si="79"/>
        <v>7</v>
      </c>
      <c r="S300">
        <f t="shared" si="80"/>
        <v>909</v>
      </c>
      <c r="T300">
        <f t="shared" si="80"/>
        <v>13</v>
      </c>
      <c r="U300">
        <f t="shared" si="80"/>
        <v>69</v>
      </c>
      <c r="V300">
        <f t="shared" si="80"/>
        <v>9</v>
      </c>
      <c r="W300">
        <f t="shared" si="81"/>
        <v>4.4004400440044002E-3</v>
      </c>
      <c r="X300">
        <f t="shared" si="81"/>
        <v>0.30769230769230771</v>
      </c>
      <c r="Y300">
        <f t="shared" si="81"/>
        <v>5.7971014492753624E-2</v>
      </c>
      <c r="Z300">
        <f t="shared" si="78"/>
        <v>0.44444444444444442</v>
      </c>
      <c r="AA300" s="6">
        <f t="shared" si="82"/>
        <v>0.81450820667351009</v>
      </c>
      <c r="AB300" t="str">
        <f t="shared" si="83"/>
        <v>identical</v>
      </c>
      <c r="AC300" t="str">
        <f t="shared" si="84"/>
        <v>identical</v>
      </c>
      <c r="AD300" s="11"/>
      <c r="AF300">
        <f t="shared" si="85"/>
        <v>901</v>
      </c>
      <c r="AG300">
        <f t="shared" si="86"/>
        <v>20</v>
      </c>
      <c r="AH300">
        <f t="shared" si="87"/>
        <v>77</v>
      </c>
      <c r="AI300">
        <f t="shared" si="88"/>
        <v>2</v>
      </c>
      <c r="AJ300">
        <f t="shared" si="89"/>
        <v>7.0407040704070403E-2</v>
      </c>
      <c r="AK300">
        <f t="shared" si="89"/>
        <v>3.7692307692307692</v>
      </c>
      <c r="AL300">
        <f t="shared" si="89"/>
        <v>0.92753623188405798</v>
      </c>
      <c r="AM300">
        <f t="shared" si="89"/>
        <v>5.4444444444444446</v>
      </c>
      <c r="AO300">
        <f t="shared" si="90"/>
        <v>10.211618486263342</v>
      </c>
      <c r="AP300">
        <v>7.8150000000000004</v>
      </c>
      <c r="AQ300">
        <v>6.2510000000000003</v>
      </c>
      <c r="AR300">
        <f t="shared" si="93"/>
        <v>297</v>
      </c>
      <c r="AS300" t="str">
        <f t="shared" si="91"/>
        <v>dependent</v>
      </c>
      <c r="AT300" t="str">
        <f t="shared" si="92"/>
        <v>dependent</v>
      </c>
    </row>
    <row r="301" spans="1:46" ht="17.399999999999999" x14ac:dyDescent="0.3">
      <c r="A301">
        <v>0.11828624650729599</v>
      </c>
      <c r="B301">
        <v>4.7811238745731101E-2</v>
      </c>
      <c r="C301" t="s">
        <v>378</v>
      </c>
      <c r="D301">
        <v>0.85594535858429099</v>
      </c>
      <c r="E301">
        <v>2.5768394908413501E-2</v>
      </c>
      <c r="F301">
        <v>9.6243402669978301E-2</v>
      </c>
      <c r="G301">
        <v>2.20428438373176E-2</v>
      </c>
      <c r="H301">
        <v>1000</v>
      </c>
      <c r="I301">
        <f t="shared" si="76"/>
        <v>118.286246507296</v>
      </c>
      <c r="J301">
        <f t="shared" si="77"/>
        <v>47.811238745731103</v>
      </c>
      <c r="K301">
        <v>0.85251523969043175</v>
      </c>
      <c r="L301">
        <v>2.919851380227222E-2</v>
      </c>
      <c r="M301">
        <v>9.9673521563837117E-2</v>
      </c>
      <c r="N301">
        <v>1.8612724943458881E-2</v>
      </c>
      <c r="O301">
        <f t="shared" si="79"/>
        <v>853</v>
      </c>
      <c r="P301">
        <f t="shared" si="79"/>
        <v>29</v>
      </c>
      <c r="Q301">
        <f t="shared" si="79"/>
        <v>100</v>
      </c>
      <c r="R301">
        <f t="shared" si="79"/>
        <v>19</v>
      </c>
      <c r="S301">
        <f t="shared" si="80"/>
        <v>856</v>
      </c>
      <c r="T301">
        <f t="shared" si="80"/>
        <v>26</v>
      </c>
      <c r="U301">
        <f t="shared" si="80"/>
        <v>96</v>
      </c>
      <c r="V301">
        <f t="shared" si="80"/>
        <v>22</v>
      </c>
      <c r="W301">
        <f t="shared" si="81"/>
        <v>1.0514018691588784E-2</v>
      </c>
      <c r="X301">
        <f t="shared" si="81"/>
        <v>0.34615384615384615</v>
      </c>
      <c r="Y301">
        <f t="shared" si="81"/>
        <v>0.16666666666666666</v>
      </c>
      <c r="Z301">
        <f t="shared" si="78"/>
        <v>0.40909090909090912</v>
      </c>
      <c r="AA301" s="6">
        <f t="shared" si="82"/>
        <v>0.9324254406030108</v>
      </c>
      <c r="AB301" t="str">
        <f t="shared" si="83"/>
        <v>identical</v>
      </c>
      <c r="AC301" t="str">
        <f t="shared" si="84"/>
        <v>identical</v>
      </c>
      <c r="AD301" s="11"/>
      <c r="AF301">
        <f t="shared" si="85"/>
        <v>840</v>
      </c>
      <c r="AG301">
        <f t="shared" si="86"/>
        <v>42</v>
      </c>
      <c r="AH301">
        <f t="shared" si="87"/>
        <v>113</v>
      </c>
      <c r="AI301">
        <f t="shared" si="88"/>
        <v>6</v>
      </c>
      <c r="AJ301">
        <f t="shared" si="89"/>
        <v>0.29906542056074764</v>
      </c>
      <c r="AK301">
        <f t="shared" si="89"/>
        <v>9.8461538461538467</v>
      </c>
      <c r="AL301">
        <f t="shared" si="89"/>
        <v>3.0104166666666665</v>
      </c>
      <c r="AM301">
        <f t="shared" si="89"/>
        <v>11.636363636363637</v>
      </c>
      <c r="AO301">
        <f t="shared" si="90"/>
        <v>24.791999569744895</v>
      </c>
      <c r="AP301">
        <v>7.8150000000000004</v>
      </c>
      <c r="AQ301">
        <v>6.2510000000000003</v>
      </c>
      <c r="AR301">
        <f t="shared" si="93"/>
        <v>298</v>
      </c>
      <c r="AS301" t="str">
        <f t="shared" si="91"/>
        <v>dependent</v>
      </c>
      <c r="AT301" t="str">
        <f t="shared" si="92"/>
        <v>dependent</v>
      </c>
    </row>
    <row r="302" spans="1:46" ht="17.399999999999999" x14ac:dyDescent="0.3">
      <c r="A302">
        <v>5.9978189749182099E-2</v>
      </c>
      <c r="B302">
        <v>1.9629225736096E-2</v>
      </c>
      <c r="C302" t="s">
        <v>379</v>
      </c>
      <c r="D302">
        <v>0.92475463467829899</v>
      </c>
      <c r="E302">
        <v>1.5267175572519101E-2</v>
      </c>
      <c r="F302">
        <v>5.5616139585605198E-2</v>
      </c>
      <c r="G302">
        <v>4.3620501635768796E-3</v>
      </c>
      <c r="H302">
        <v>1000</v>
      </c>
      <c r="I302">
        <f t="shared" si="76"/>
        <v>59.9781897491821</v>
      </c>
      <c r="J302">
        <f t="shared" si="77"/>
        <v>19.629225736096</v>
      </c>
      <c r="K302">
        <v>0.92603360794109468</v>
      </c>
      <c r="L302">
        <v>1.3988202309723179E-2</v>
      </c>
      <c r="M302">
        <v>5.4337166322809292E-2</v>
      </c>
      <c r="N302">
        <v>5.6410234263728166E-3</v>
      </c>
      <c r="O302">
        <f t="shared" si="79"/>
        <v>926</v>
      </c>
      <c r="P302">
        <f t="shared" si="79"/>
        <v>14</v>
      </c>
      <c r="Q302">
        <f t="shared" si="79"/>
        <v>54</v>
      </c>
      <c r="R302">
        <f t="shared" si="79"/>
        <v>6</v>
      </c>
      <c r="S302">
        <f t="shared" si="80"/>
        <v>925</v>
      </c>
      <c r="T302">
        <f t="shared" si="80"/>
        <v>15</v>
      </c>
      <c r="U302">
        <f t="shared" si="80"/>
        <v>56</v>
      </c>
      <c r="V302">
        <f t="shared" si="80"/>
        <v>4</v>
      </c>
      <c r="W302">
        <f t="shared" si="81"/>
        <v>1.0810810810810811E-3</v>
      </c>
      <c r="X302">
        <f t="shared" si="81"/>
        <v>6.6666666666666666E-2</v>
      </c>
      <c r="Y302">
        <f t="shared" si="81"/>
        <v>7.1428571428571425E-2</v>
      </c>
      <c r="Z302">
        <f t="shared" si="78"/>
        <v>1</v>
      </c>
      <c r="AA302" s="6">
        <f t="shared" si="82"/>
        <v>1.1391763191763191</v>
      </c>
      <c r="AB302" t="str">
        <f t="shared" si="83"/>
        <v>identical</v>
      </c>
      <c r="AC302" t="str">
        <f t="shared" si="84"/>
        <v>identical</v>
      </c>
      <c r="AD302" s="11"/>
      <c r="AF302">
        <f t="shared" si="85"/>
        <v>922</v>
      </c>
      <c r="AG302">
        <f t="shared" si="86"/>
        <v>18</v>
      </c>
      <c r="AH302">
        <f t="shared" si="87"/>
        <v>59</v>
      </c>
      <c r="AI302">
        <f t="shared" si="88"/>
        <v>1</v>
      </c>
      <c r="AJ302">
        <f t="shared" si="89"/>
        <v>9.7297297297297292E-3</v>
      </c>
      <c r="AK302">
        <f t="shared" si="89"/>
        <v>0.6</v>
      </c>
      <c r="AL302">
        <f t="shared" si="89"/>
        <v>0.16071428571428573</v>
      </c>
      <c r="AM302">
        <f t="shared" si="89"/>
        <v>2.25</v>
      </c>
      <c r="AO302">
        <f t="shared" si="90"/>
        <v>3.0204440154440153</v>
      </c>
      <c r="AP302">
        <v>7.8150000000000004</v>
      </c>
      <c r="AQ302">
        <v>6.2510000000000003</v>
      </c>
      <c r="AR302">
        <f t="shared" si="93"/>
        <v>299</v>
      </c>
      <c r="AS302" t="str">
        <f t="shared" si="91"/>
        <v>independent</v>
      </c>
      <c r="AT302" t="str">
        <f t="shared" si="92"/>
        <v>independent</v>
      </c>
    </row>
    <row r="303" spans="1:46" ht="17.399999999999999" x14ac:dyDescent="0.3">
      <c r="A303">
        <v>0.122362869198312</v>
      </c>
      <c r="B303">
        <v>4.4303797468354403E-2</v>
      </c>
      <c r="C303" t="s">
        <v>380</v>
      </c>
      <c r="D303">
        <v>0.85021097046413496</v>
      </c>
      <c r="E303">
        <v>2.7426160337552699E-2</v>
      </c>
      <c r="F303">
        <v>0.105485232067511</v>
      </c>
      <c r="G303">
        <v>1.68776371308017E-2</v>
      </c>
      <c r="H303">
        <v>1000</v>
      </c>
      <c r="I303">
        <f t="shared" si="76"/>
        <v>122.362869198312</v>
      </c>
      <c r="J303">
        <f t="shared" si="77"/>
        <v>44.303797468354404</v>
      </c>
      <c r="K303">
        <v>0.85115238434620266</v>
      </c>
      <c r="L303">
        <v>2.6484746455485361E-2</v>
      </c>
      <c r="M303">
        <v>0.104543818185443</v>
      </c>
      <c r="N303">
        <v>1.7819051012869042E-2</v>
      </c>
      <c r="O303">
        <f t="shared" si="79"/>
        <v>851</v>
      </c>
      <c r="P303">
        <f t="shared" si="79"/>
        <v>26</v>
      </c>
      <c r="Q303">
        <f t="shared" si="79"/>
        <v>105</v>
      </c>
      <c r="R303">
        <f t="shared" si="79"/>
        <v>18</v>
      </c>
      <c r="S303">
        <f t="shared" si="80"/>
        <v>850</v>
      </c>
      <c r="T303">
        <f t="shared" si="80"/>
        <v>27</v>
      </c>
      <c r="U303">
        <f t="shared" si="80"/>
        <v>105</v>
      </c>
      <c r="V303">
        <f t="shared" si="80"/>
        <v>17</v>
      </c>
      <c r="W303">
        <f t="shared" si="81"/>
        <v>1.176470588235294E-3</v>
      </c>
      <c r="X303">
        <f t="shared" si="81"/>
        <v>3.7037037037037035E-2</v>
      </c>
      <c r="Y303">
        <f t="shared" si="81"/>
        <v>0</v>
      </c>
      <c r="Z303">
        <f t="shared" si="78"/>
        <v>5.8823529411764705E-2</v>
      </c>
      <c r="AA303" s="6">
        <f t="shared" si="82"/>
        <v>9.7037037037037033E-2</v>
      </c>
      <c r="AB303" t="str">
        <f t="shared" si="83"/>
        <v>identical</v>
      </c>
      <c r="AC303" t="str">
        <f t="shared" si="84"/>
        <v>identical</v>
      </c>
      <c r="AD303" s="11"/>
      <c r="AF303">
        <f t="shared" si="85"/>
        <v>839</v>
      </c>
      <c r="AG303">
        <f t="shared" si="86"/>
        <v>39</v>
      </c>
      <c r="AH303">
        <f t="shared" si="87"/>
        <v>117</v>
      </c>
      <c r="AI303">
        <f t="shared" si="88"/>
        <v>5</v>
      </c>
      <c r="AJ303">
        <f t="shared" si="89"/>
        <v>0.1423529411764706</v>
      </c>
      <c r="AK303">
        <f t="shared" si="89"/>
        <v>5.333333333333333</v>
      </c>
      <c r="AL303">
        <f t="shared" si="89"/>
        <v>1.3714285714285714</v>
      </c>
      <c r="AM303">
        <f t="shared" si="89"/>
        <v>8.4705882352941178</v>
      </c>
      <c r="AO303">
        <f t="shared" si="90"/>
        <v>15.317703081232493</v>
      </c>
      <c r="AP303">
        <v>7.8150000000000004</v>
      </c>
      <c r="AQ303">
        <v>6.2510000000000003</v>
      </c>
      <c r="AR303">
        <f t="shared" si="93"/>
        <v>300</v>
      </c>
      <c r="AS303" t="str">
        <f t="shared" si="91"/>
        <v>dependent</v>
      </c>
      <c r="AT303" t="str">
        <f t="shared" si="92"/>
        <v>dependent</v>
      </c>
    </row>
    <row r="304" spans="1:46" ht="17.399999999999999" x14ac:dyDescent="0.3">
      <c r="A304">
        <v>3.6211699164345398E-2</v>
      </c>
      <c r="B304">
        <v>1.29990714948932E-2</v>
      </c>
      <c r="C304" t="s">
        <v>381</v>
      </c>
      <c r="D304">
        <v>0.95357474466109604</v>
      </c>
      <c r="E304">
        <v>1.0213556174559E-2</v>
      </c>
      <c r="F304">
        <v>3.3426183844011102E-2</v>
      </c>
      <c r="G304">
        <v>2.7855153203342601E-3</v>
      </c>
      <c r="H304">
        <v>1000</v>
      </c>
      <c r="I304">
        <f t="shared" si="76"/>
        <v>36.211699164345397</v>
      </c>
      <c r="J304">
        <f t="shared" si="77"/>
        <v>12.999071494893201</v>
      </c>
      <c r="K304">
        <v>0.95385776499270825</v>
      </c>
      <c r="L304">
        <v>9.9305358429463645E-3</v>
      </c>
      <c r="M304">
        <v>3.3143163512398557E-2</v>
      </c>
      <c r="N304">
        <v>3.0685356519468362E-3</v>
      </c>
      <c r="O304">
        <f t="shared" si="79"/>
        <v>954</v>
      </c>
      <c r="P304">
        <f t="shared" si="79"/>
        <v>10</v>
      </c>
      <c r="Q304">
        <f t="shared" si="79"/>
        <v>33</v>
      </c>
      <c r="R304">
        <f t="shared" si="79"/>
        <v>3</v>
      </c>
      <c r="S304">
        <f t="shared" si="80"/>
        <v>954</v>
      </c>
      <c r="T304">
        <f t="shared" si="80"/>
        <v>10</v>
      </c>
      <c r="U304">
        <f t="shared" si="80"/>
        <v>33</v>
      </c>
      <c r="V304">
        <f t="shared" si="80"/>
        <v>3</v>
      </c>
      <c r="W304">
        <f t="shared" si="81"/>
        <v>0</v>
      </c>
      <c r="X304">
        <f t="shared" si="81"/>
        <v>0</v>
      </c>
      <c r="Y304">
        <f t="shared" si="81"/>
        <v>0</v>
      </c>
      <c r="Z304">
        <f t="shared" si="78"/>
        <v>0</v>
      </c>
      <c r="AA304" s="6">
        <f t="shared" si="82"/>
        <v>0</v>
      </c>
      <c r="AB304" t="str">
        <f t="shared" si="83"/>
        <v>identical</v>
      </c>
      <c r="AC304" t="str">
        <f t="shared" si="84"/>
        <v>identical</v>
      </c>
      <c r="AD304" s="11"/>
      <c r="AF304">
        <f t="shared" si="85"/>
        <v>951</v>
      </c>
      <c r="AG304">
        <f t="shared" si="86"/>
        <v>13</v>
      </c>
      <c r="AH304">
        <f t="shared" si="87"/>
        <v>36</v>
      </c>
      <c r="AI304">
        <f t="shared" si="88"/>
        <v>0</v>
      </c>
      <c r="AJ304">
        <f t="shared" si="89"/>
        <v>9.433962264150943E-3</v>
      </c>
      <c r="AK304">
        <f t="shared" si="89"/>
        <v>0.9</v>
      </c>
      <c r="AL304">
        <f t="shared" si="89"/>
        <v>0.27272727272727271</v>
      </c>
      <c r="AM304">
        <f t="shared" si="89"/>
        <v>3</v>
      </c>
      <c r="AO304">
        <f t="shared" si="90"/>
        <v>4.1821612349914234</v>
      </c>
      <c r="AP304">
        <v>7.8150000000000004</v>
      </c>
      <c r="AQ304">
        <v>6.2510000000000003</v>
      </c>
      <c r="AR304">
        <f t="shared" si="93"/>
        <v>301</v>
      </c>
      <c r="AS304" t="str">
        <f t="shared" si="91"/>
        <v>independent</v>
      </c>
      <c r="AT304" t="str">
        <f t="shared" si="92"/>
        <v>independent</v>
      </c>
    </row>
    <row r="305" spans="1:46" ht="17.399999999999999" x14ac:dyDescent="0.3">
      <c r="A305">
        <v>6.2818336162988098E-2</v>
      </c>
      <c r="B305">
        <v>3.5653650254668899E-2</v>
      </c>
      <c r="C305" t="s">
        <v>382</v>
      </c>
      <c r="D305">
        <v>0.90492359932088295</v>
      </c>
      <c r="E305">
        <v>3.2258064516128997E-2</v>
      </c>
      <c r="F305">
        <v>5.9422750424448202E-2</v>
      </c>
      <c r="G305">
        <v>3.3955857385398998E-3</v>
      </c>
      <c r="H305">
        <v>1000</v>
      </c>
      <c r="I305">
        <f t="shared" si="76"/>
        <v>62.818336162988096</v>
      </c>
      <c r="J305">
        <f t="shared" si="77"/>
        <v>35.653650254668896</v>
      </c>
      <c r="K305">
        <v>0.91102520217629013</v>
      </c>
      <c r="L305">
        <v>2.615646166072166E-2</v>
      </c>
      <c r="M305">
        <v>5.3321147569040862E-2</v>
      </c>
      <c r="N305">
        <v>9.497188593947244E-3</v>
      </c>
      <c r="O305">
        <f t="shared" si="79"/>
        <v>911</v>
      </c>
      <c r="P305">
        <f t="shared" si="79"/>
        <v>26</v>
      </c>
      <c r="Q305">
        <f t="shared" si="79"/>
        <v>53</v>
      </c>
      <c r="R305">
        <f t="shared" si="79"/>
        <v>9</v>
      </c>
      <c r="S305">
        <f t="shared" si="80"/>
        <v>905</v>
      </c>
      <c r="T305">
        <f t="shared" si="80"/>
        <v>32</v>
      </c>
      <c r="U305">
        <f t="shared" si="80"/>
        <v>59</v>
      </c>
      <c r="V305">
        <f t="shared" si="80"/>
        <v>3</v>
      </c>
      <c r="W305">
        <f t="shared" si="81"/>
        <v>3.9779005524861875E-2</v>
      </c>
      <c r="X305">
        <f t="shared" si="81"/>
        <v>1.125</v>
      </c>
      <c r="Y305">
        <f t="shared" si="81"/>
        <v>0.61016949152542377</v>
      </c>
      <c r="Z305">
        <f t="shared" si="78"/>
        <v>12</v>
      </c>
      <c r="AA305" s="6">
        <f t="shared" si="82"/>
        <v>13.774948497050286</v>
      </c>
      <c r="AB305" t="str">
        <f t="shared" si="83"/>
        <v>Significantly different</v>
      </c>
      <c r="AC305" t="str">
        <f t="shared" si="84"/>
        <v>Significantly different</v>
      </c>
      <c r="AD305" s="11"/>
      <c r="AF305">
        <f t="shared" si="85"/>
        <v>904</v>
      </c>
      <c r="AG305">
        <f t="shared" si="86"/>
        <v>33</v>
      </c>
      <c r="AH305">
        <f t="shared" si="87"/>
        <v>61</v>
      </c>
      <c r="AI305">
        <f t="shared" si="88"/>
        <v>2</v>
      </c>
      <c r="AJ305">
        <f t="shared" si="89"/>
        <v>1.1049723756906078E-3</v>
      </c>
      <c r="AK305">
        <f t="shared" si="89"/>
        <v>3.125E-2</v>
      </c>
      <c r="AL305">
        <f t="shared" si="89"/>
        <v>6.7796610169491525E-2</v>
      </c>
      <c r="AM305">
        <f t="shared" si="89"/>
        <v>0.33333333333333331</v>
      </c>
      <c r="AO305">
        <f t="shared" si="90"/>
        <v>0.43348491587851545</v>
      </c>
      <c r="AP305">
        <v>7.8150000000000004</v>
      </c>
      <c r="AQ305">
        <v>6.2510000000000003</v>
      </c>
      <c r="AR305">
        <f t="shared" si="93"/>
        <v>302</v>
      </c>
      <c r="AS305" t="str">
        <f t="shared" si="91"/>
        <v>independent</v>
      </c>
      <c r="AT305" t="str">
        <f t="shared" si="92"/>
        <v>independent</v>
      </c>
    </row>
    <row r="306" spans="1:46" ht="17.399999999999999" x14ac:dyDescent="0.3">
      <c r="A306">
        <v>0.138126009693053</v>
      </c>
      <c r="B306">
        <v>5.2504038772213199E-2</v>
      </c>
      <c r="C306" t="s">
        <v>383</v>
      </c>
      <c r="D306">
        <v>0.83279483037156699</v>
      </c>
      <c r="E306">
        <v>2.90791599353796E-2</v>
      </c>
      <c r="F306">
        <v>0.11470113085622</v>
      </c>
      <c r="G306">
        <v>2.3424878836833599E-2</v>
      </c>
      <c r="H306">
        <v>1000</v>
      </c>
      <c r="I306">
        <f t="shared" si="76"/>
        <v>138.12600969305299</v>
      </c>
      <c r="J306">
        <f t="shared" si="77"/>
        <v>52.5040387722132</v>
      </c>
      <c r="K306">
        <v>0.83179902057952648</v>
      </c>
      <c r="L306">
        <v>3.0074969727420488E-2</v>
      </c>
      <c r="M306">
        <v>0.1156969406482603</v>
      </c>
      <c r="N306">
        <v>2.2429069044792711E-2</v>
      </c>
      <c r="O306">
        <f t="shared" si="79"/>
        <v>832</v>
      </c>
      <c r="P306">
        <f t="shared" si="79"/>
        <v>30</v>
      </c>
      <c r="Q306">
        <f t="shared" si="79"/>
        <v>116</v>
      </c>
      <c r="R306">
        <f t="shared" si="79"/>
        <v>22</v>
      </c>
      <c r="S306">
        <f t="shared" si="80"/>
        <v>833</v>
      </c>
      <c r="T306">
        <f t="shared" si="80"/>
        <v>29</v>
      </c>
      <c r="U306">
        <f t="shared" si="80"/>
        <v>115</v>
      </c>
      <c r="V306">
        <f t="shared" si="80"/>
        <v>23</v>
      </c>
      <c r="W306">
        <f t="shared" si="81"/>
        <v>1.2004801920768306E-3</v>
      </c>
      <c r="X306">
        <f t="shared" si="81"/>
        <v>3.4482758620689655E-2</v>
      </c>
      <c r="Y306">
        <f t="shared" si="81"/>
        <v>8.6956521739130436E-3</v>
      </c>
      <c r="Z306">
        <f t="shared" si="78"/>
        <v>4.3478260869565216E-2</v>
      </c>
      <c r="AA306" s="6">
        <f t="shared" si="82"/>
        <v>8.7857151856244736E-2</v>
      </c>
      <c r="AB306" t="str">
        <f t="shared" si="83"/>
        <v>identical</v>
      </c>
      <c r="AC306" t="str">
        <f t="shared" si="84"/>
        <v>identical</v>
      </c>
      <c r="AD306" s="11"/>
      <c r="AF306">
        <f t="shared" si="85"/>
        <v>817</v>
      </c>
      <c r="AG306">
        <f t="shared" si="86"/>
        <v>45</v>
      </c>
      <c r="AH306">
        <f t="shared" si="87"/>
        <v>131</v>
      </c>
      <c r="AI306">
        <f t="shared" si="88"/>
        <v>7</v>
      </c>
      <c r="AJ306">
        <f t="shared" si="89"/>
        <v>0.30732292917166865</v>
      </c>
      <c r="AK306">
        <f t="shared" si="89"/>
        <v>8.8275862068965516</v>
      </c>
      <c r="AL306">
        <f t="shared" si="89"/>
        <v>2.2260869565217392</v>
      </c>
      <c r="AM306">
        <f t="shared" si="89"/>
        <v>11.130434782608695</v>
      </c>
      <c r="AO306">
        <f t="shared" si="90"/>
        <v>22.491430875198652</v>
      </c>
      <c r="AP306">
        <v>7.8150000000000004</v>
      </c>
      <c r="AQ306">
        <v>6.2510000000000003</v>
      </c>
      <c r="AR306">
        <f t="shared" si="93"/>
        <v>303</v>
      </c>
      <c r="AS306" t="str">
        <f t="shared" si="91"/>
        <v>dependent</v>
      </c>
      <c r="AT306" t="str">
        <f t="shared" si="92"/>
        <v>dependent</v>
      </c>
    </row>
    <row r="307" spans="1:46" ht="17.399999999999999" x14ac:dyDescent="0.3">
      <c r="A307">
        <v>0.11840411840411801</v>
      </c>
      <c r="B307">
        <v>3.1016731016731001E-2</v>
      </c>
      <c r="C307" t="s">
        <v>384</v>
      </c>
      <c r="D307">
        <v>0.86293436293436299</v>
      </c>
      <c r="E307">
        <v>1.8661518661518699E-2</v>
      </c>
      <c r="F307">
        <v>0.106048906048906</v>
      </c>
      <c r="G307">
        <v>1.23552123552124E-2</v>
      </c>
      <c r="H307">
        <v>1000</v>
      </c>
      <c r="I307">
        <f t="shared" si="76"/>
        <v>118.40411840411801</v>
      </c>
      <c r="J307">
        <f t="shared" si="77"/>
        <v>31.016731016731001</v>
      </c>
      <c r="K307">
        <v>0.86335381157818003</v>
      </c>
      <c r="L307">
        <v>1.8242070017702009E-2</v>
      </c>
      <c r="M307">
        <v>0.105629457405089</v>
      </c>
      <c r="N307">
        <v>1.2774660999029E-2</v>
      </c>
      <c r="O307">
        <f t="shared" si="79"/>
        <v>863</v>
      </c>
      <c r="P307">
        <f t="shared" si="79"/>
        <v>18</v>
      </c>
      <c r="Q307">
        <f t="shared" si="79"/>
        <v>106</v>
      </c>
      <c r="R307">
        <f t="shared" si="79"/>
        <v>13</v>
      </c>
      <c r="S307">
        <f t="shared" si="80"/>
        <v>863</v>
      </c>
      <c r="T307">
        <f t="shared" si="80"/>
        <v>19</v>
      </c>
      <c r="U307">
        <f t="shared" si="80"/>
        <v>106</v>
      </c>
      <c r="V307">
        <f t="shared" si="80"/>
        <v>12</v>
      </c>
      <c r="W307">
        <f t="shared" si="81"/>
        <v>0</v>
      </c>
      <c r="X307">
        <f t="shared" si="81"/>
        <v>5.2631578947368418E-2</v>
      </c>
      <c r="Y307">
        <f t="shared" si="81"/>
        <v>0</v>
      </c>
      <c r="Z307">
        <f t="shared" si="78"/>
        <v>8.3333333333333329E-2</v>
      </c>
      <c r="AA307" s="6">
        <f t="shared" si="82"/>
        <v>0.13596491228070173</v>
      </c>
      <c r="AB307" t="str">
        <f t="shared" si="83"/>
        <v>identical</v>
      </c>
      <c r="AC307" t="str">
        <f t="shared" si="84"/>
        <v>identical</v>
      </c>
      <c r="AD307" s="11"/>
      <c r="AF307">
        <f t="shared" si="85"/>
        <v>854</v>
      </c>
      <c r="AG307">
        <f t="shared" si="86"/>
        <v>27</v>
      </c>
      <c r="AH307">
        <f t="shared" si="87"/>
        <v>115</v>
      </c>
      <c r="AI307">
        <f t="shared" si="88"/>
        <v>4</v>
      </c>
      <c r="AJ307">
        <f t="shared" si="89"/>
        <v>9.3858632676709158E-2</v>
      </c>
      <c r="AK307">
        <f t="shared" si="89"/>
        <v>3.3684210526315788</v>
      </c>
      <c r="AL307">
        <f t="shared" si="89"/>
        <v>0.76415094339622647</v>
      </c>
      <c r="AM307">
        <f t="shared" si="89"/>
        <v>5.333333333333333</v>
      </c>
      <c r="AO307">
        <f t="shared" si="90"/>
        <v>9.5597639620378487</v>
      </c>
      <c r="AP307">
        <v>7.8150000000000004</v>
      </c>
      <c r="AQ307">
        <v>6.2510000000000003</v>
      </c>
      <c r="AR307">
        <f t="shared" si="93"/>
        <v>304</v>
      </c>
      <c r="AS307" t="str">
        <f t="shared" si="91"/>
        <v>dependent</v>
      </c>
      <c r="AT307" t="str">
        <f t="shared" si="92"/>
        <v>dependent</v>
      </c>
    </row>
    <row r="308" spans="1:46" ht="17.399999999999999" x14ac:dyDescent="0.3">
      <c r="A308">
        <v>7.1925754060324795E-2</v>
      </c>
      <c r="B308">
        <v>2.9389017788089701E-2</v>
      </c>
      <c r="C308" t="s">
        <v>385</v>
      </c>
      <c r="D308">
        <v>0.90487238979118301</v>
      </c>
      <c r="E308">
        <v>2.3201856148491899E-2</v>
      </c>
      <c r="F308">
        <v>6.5738592420726993E-2</v>
      </c>
      <c r="G308">
        <v>6.1871616395978296E-3</v>
      </c>
      <c r="H308">
        <v>1000</v>
      </c>
      <c r="I308">
        <f t="shared" si="76"/>
        <v>71.925754060324792</v>
      </c>
      <c r="J308">
        <f t="shared" si="77"/>
        <v>29.389017788089703</v>
      </c>
      <c r="K308">
        <v>0.90751908633477307</v>
      </c>
      <c r="L308">
        <v>2.055515960490226E-2</v>
      </c>
      <c r="M308">
        <v>6.3091895877137344E-2</v>
      </c>
      <c r="N308">
        <v>8.8338581831874461E-3</v>
      </c>
      <c r="O308">
        <f t="shared" si="79"/>
        <v>908</v>
      </c>
      <c r="P308">
        <f t="shared" si="79"/>
        <v>21</v>
      </c>
      <c r="Q308">
        <f t="shared" si="79"/>
        <v>63</v>
      </c>
      <c r="R308">
        <f t="shared" si="79"/>
        <v>9</v>
      </c>
      <c r="S308">
        <f t="shared" si="80"/>
        <v>905</v>
      </c>
      <c r="T308">
        <f t="shared" si="80"/>
        <v>23</v>
      </c>
      <c r="U308">
        <f t="shared" si="80"/>
        <v>66</v>
      </c>
      <c r="V308">
        <f t="shared" si="80"/>
        <v>6</v>
      </c>
      <c r="W308">
        <f t="shared" si="81"/>
        <v>9.9447513812154689E-3</v>
      </c>
      <c r="X308">
        <f t="shared" si="81"/>
        <v>0.17391304347826086</v>
      </c>
      <c r="Y308">
        <f t="shared" si="81"/>
        <v>0.13636363636363635</v>
      </c>
      <c r="Z308">
        <f t="shared" si="78"/>
        <v>1.5</v>
      </c>
      <c r="AA308" s="6">
        <f t="shared" si="82"/>
        <v>1.8202214312231126</v>
      </c>
      <c r="AB308" t="str">
        <f t="shared" si="83"/>
        <v>identical</v>
      </c>
      <c r="AC308" t="str">
        <f t="shared" si="84"/>
        <v>identical</v>
      </c>
      <c r="AD308" s="11"/>
      <c r="AF308">
        <f t="shared" si="85"/>
        <v>901</v>
      </c>
      <c r="AG308">
        <f t="shared" si="86"/>
        <v>27</v>
      </c>
      <c r="AH308">
        <f t="shared" si="87"/>
        <v>70</v>
      </c>
      <c r="AI308">
        <f t="shared" si="88"/>
        <v>2</v>
      </c>
      <c r="AJ308">
        <f t="shared" si="89"/>
        <v>1.7679558011049725E-2</v>
      </c>
      <c r="AK308">
        <f t="shared" si="89"/>
        <v>0.69565217391304346</v>
      </c>
      <c r="AL308">
        <f t="shared" si="89"/>
        <v>0.24242424242424243</v>
      </c>
      <c r="AM308">
        <f t="shared" si="89"/>
        <v>2.6666666666666665</v>
      </c>
      <c r="AO308">
        <f t="shared" si="90"/>
        <v>3.6224226410150022</v>
      </c>
      <c r="AP308">
        <v>7.8150000000000004</v>
      </c>
      <c r="AQ308">
        <v>6.2510000000000003</v>
      </c>
      <c r="AR308">
        <f t="shared" si="93"/>
        <v>305</v>
      </c>
      <c r="AS308" t="str">
        <f t="shared" si="91"/>
        <v>independent</v>
      </c>
      <c r="AT308" t="str">
        <f t="shared" si="92"/>
        <v>independent</v>
      </c>
    </row>
    <row r="309" spans="1:46" ht="17.399999999999999" x14ac:dyDescent="0.3">
      <c r="A309">
        <v>0.11444141689373299</v>
      </c>
      <c r="B309">
        <v>2.4523160762942801E-2</v>
      </c>
      <c r="C309" t="s">
        <v>386</v>
      </c>
      <c r="D309">
        <v>0.87057220708446903</v>
      </c>
      <c r="E309">
        <v>1.4986376021798401E-2</v>
      </c>
      <c r="F309">
        <v>0.10490463215258899</v>
      </c>
      <c r="G309">
        <v>9.5367847411444093E-3</v>
      </c>
      <c r="H309">
        <v>1000</v>
      </c>
      <c r="I309">
        <f t="shared" si="76"/>
        <v>114.44141689373299</v>
      </c>
      <c r="J309">
        <f t="shared" si="77"/>
        <v>24.523160762942801</v>
      </c>
      <c r="K309">
        <v>0.87123132174448148</v>
      </c>
      <c r="L309">
        <v>1.4327261361785521E-2</v>
      </c>
      <c r="M309">
        <v>0.1042455174925757</v>
      </c>
      <c r="N309">
        <v>1.0195899401157281E-2</v>
      </c>
      <c r="O309">
        <f t="shared" si="79"/>
        <v>871</v>
      </c>
      <c r="P309">
        <f t="shared" si="79"/>
        <v>14</v>
      </c>
      <c r="Q309">
        <f t="shared" si="79"/>
        <v>104</v>
      </c>
      <c r="R309">
        <f t="shared" si="79"/>
        <v>10</v>
      </c>
      <c r="S309">
        <f t="shared" si="80"/>
        <v>871</v>
      </c>
      <c r="T309">
        <f t="shared" si="80"/>
        <v>15</v>
      </c>
      <c r="U309">
        <f t="shared" si="80"/>
        <v>105</v>
      </c>
      <c r="V309">
        <f t="shared" si="80"/>
        <v>10</v>
      </c>
      <c r="W309">
        <f t="shared" si="81"/>
        <v>0</v>
      </c>
      <c r="X309">
        <f t="shared" si="81"/>
        <v>6.6666666666666666E-2</v>
      </c>
      <c r="Y309">
        <f t="shared" si="81"/>
        <v>9.5238095238095247E-3</v>
      </c>
      <c r="Z309">
        <f t="shared" si="78"/>
        <v>0</v>
      </c>
      <c r="AA309" s="6">
        <f t="shared" si="82"/>
        <v>7.6190476190476197E-2</v>
      </c>
      <c r="AB309" t="str">
        <f t="shared" si="83"/>
        <v>identical</v>
      </c>
      <c r="AC309" t="str">
        <f t="shared" si="84"/>
        <v>identical</v>
      </c>
      <c r="AD309" s="11"/>
      <c r="AF309">
        <f t="shared" si="85"/>
        <v>864</v>
      </c>
      <c r="AG309">
        <f t="shared" si="86"/>
        <v>22</v>
      </c>
      <c r="AH309">
        <f t="shared" si="87"/>
        <v>112</v>
      </c>
      <c r="AI309">
        <f t="shared" si="88"/>
        <v>3</v>
      </c>
      <c r="AJ309">
        <f t="shared" si="89"/>
        <v>5.6257175660160738E-2</v>
      </c>
      <c r="AK309">
        <f t="shared" si="89"/>
        <v>3.2666666666666666</v>
      </c>
      <c r="AL309">
        <f t="shared" si="89"/>
        <v>0.46666666666666667</v>
      </c>
      <c r="AM309">
        <f t="shared" si="89"/>
        <v>4.9000000000000004</v>
      </c>
      <c r="AO309">
        <f t="shared" si="90"/>
        <v>8.6895905089934935</v>
      </c>
      <c r="AP309">
        <v>7.8150000000000004</v>
      </c>
      <c r="AQ309">
        <v>6.2510000000000003</v>
      </c>
      <c r="AR309">
        <f t="shared" si="93"/>
        <v>306</v>
      </c>
      <c r="AS309" t="str">
        <f t="shared" si="91"/>
        <v>dependent</v>
      </c>
      <c r="AT309" t="str">
        <f t="shared" si="92"/>
        <v>dependent</v>
      </c>
    </row>
    <row r="310" spans="1:46" ht="17.399999999999999" x14ac:dyDescent="0.3">
      <c r="A310">
        <v>0.23372172721041801</v>
      </c>
      <c r="B310">
        <v>3.7011651816312503E-2</v>
      </c>
      <c r="C310" t="s">
        <v>387</v>
      </c>
      <c r="D310">
        <v>0.74708704592186403</v>
      </c>
      <c r="E310">
        <v>1.9191226867717601E-2</v>
      </c>
      <c r="F310">
        <v>0.215901302261823</v>
      </c>
      <c r="G310">
        <v>1.7820424948594898E-2</v>
      </c>
      <c r="H310">
        <v>1000</v>
      </c>
      <c r="I310">
        <f t="shared" si="76"/>
        <v>233.72172721041801</v>
      </c>
      <c r="J310">
        <f t="shared" si="77"/>
        <v>37.011651816312501</v>
      </c>
      <c r="K310">
        <v>0.75208682987606179</v>
      </c>
      <c r="L310">
        <v>1.4191442913520241E-2</v>
      </c>
      <c r="M310">
        <v>0.21090151830762571</v>
      </c>
      <c r="N310">
        <v>2.282020890279227E-2</v>
      </c>
      <c r="O310">
        <f t="shared" si="79"/>
        <v>752</v>
      </c>
      <c r="P310">
        <f t="shared" si="79"/>
        <v>14</v>
      </c>
      <c r="Q310">
        <f t="shared" si="79"/>
        <v>211</v>
      </c>
      <c r="R310">
        <f t="shared" si="79"/>
        <v>23</v>
      </c>
      <c r="S310">
        <f t="shared" si="80"/>
        <v>747</v>
      </c>
      <c r="T310">
        <f t="shared" si="80"/>
        <v>19</v>
      </c>
      <c r="U310">
        <f t="shared" si="80"/>
        <v>216</v>
      </c>
      <c r="V310">
        <f t="shared" si="80"/>
        <v>18</v>
      </c>
      <c r="W310">
        <f t="shared" si="81"/>
        <v>3.3467202141900937E-2</v>
      </c>
      <c r="X310">
        <f t="shared" si="81"/>
        <v>1.3157894736842106</v>
      </c>
      <c r="Y310">
        <f t="shared" si="81"/>
        <v>0.11574074074074074</v>
      </c>
      <c r="Z310">
        <f t="shared" si="78"/>
        <v>1.3888888888888888</v>
      </c>
      <c r="AA310" s="6">
        <f t="shared" si="82"/>
        <v>2.8538863054557408</v>
      </c>
      <c r="AB310" t="str">
        <f t="shared" si="83"/>
        <v>identical</v>
      </c>
      <c r="AC310" t="str">
        <f t="shared" si="84"/>
        <v>identical</v>
      </c>
      <c r="AD310" s="11"/>
      <c r="AF310">
        <f t="shared" si="85"/>
        <v>738</v>
      </c>
      <c r="AG310">
        <f t="shared" si="86"/>
        <v>28</v>
      </c>
      <c r="AH310">
        <f t="shared" si="87"/>
        <v>225</v>
      </c>
      <c r="AI310">
        <f t="shared" si="88"/>
        <v>9</v>
      </c>
      <c r="AJ310">
        <f t="shared" si="89"/>
        <v>0.10843373493975904</v>
      </c>
      <c r="AK310">
        <f t="shared" si="89"/>
        <v>4.2631578947368425</v>
      </c>
      <c r="AL310">
        <f t="shared" si="89"/>
        <v>0.375</v>
      </c>
      <c r="AM310">
        <f t="shared" si="89"/>
        <v>4.5</v>
      </c>
      <c r="AO310">
        <f t="shared" si="90"/>
        <v>9.2465916296766011</v>
      </c>
      <c r="AP310">
        <v>7.8150000000000004</v>
      </c>
      <c r="AQ310">
        <v>6.2510000000000003</v>
      </c>
      <c r="AR310">
        <f t="shared" si="93"/>
        <v>307</v>
      </c>
      <c r="AS310" t="str">
        <f t="shared" si="91"/>
        <v>dependent</v>
      </c>
      <c r="AT310" t="str">
        <f t="shared" si="92"/>
        <v>dependent</v>
      </c>
    </row>
    <row r="311" spans="1:46" ht="17.399999999999999" x14ac:dyDescent="0.3">
      <c r="A311">
        <v>5.0173363246991599E-2</v>
      </c>
      <c r="B311">
        <v>3.2021211503161298E-2</v>
      </c>
      <c r="C311" t="s">
        <v>388</v>
      </c>
      <c r="D311">
        <v>0.92535182541301197</v>
      </c>
      <c r="E311">
        <v>2.4474811339995899E-2</v>
      </c>
      <c r="F311">
        <v>4.26269630838262E-2</v>
      </c>
      <c r="G311">
        <v>7.54640016316541E-3</v>
      </c>
      <c r="H311">
        <v>1000</v>
      </c>
      <c r="I311">
        <f t="shared" si="76"/>
        <v>50.173363246991599</v>
      </c>
      <c r="J311">
        <f t="shared" si="77"/>
        <v>32.021211503161297</v>
      </c>
      <c r="K311">
        <v>0.92535198319602396</v>
      </c>
      <c r="L311">
        <v>2.4474653556984371E-2</v>
      </c>
      <c r="M311">
        <v>4.2626805300814682E-2</v>
      </c>
      <c r="N311">
        <v>7.546557946176923E-3</v>
      </c>
      <c r="O311">
        <f t="shared" si="79"/>
        <v>925</v>
      </c>
      <c r="P311">
        <f t="shared" si="79"/>
        <v>24</v>
      </c>
      <c r="Q311">
        <f t="shared" si="79"/>
        <v>43</v>
      </c>
      <c r="R311">
        <f t="shared" si="79"/>
        <v>8</v>
      </c>
      <c r="S311">
        <f t="shared" si="80"/>
        <v>925</v>
      </c>
      <c r="T311">
        <f t="shared" si="80"/>
        <v>24</v>
      </c>
      <c r="U311">
        <f t="shared" si="80"/>
        <v>43</v>
      </c>
      <c r="V311">
        <f t="shared" si="80"/>
        <v>8</v>
      </c>
      <c r="W311">
        <f t="shared" si="81"/>
        <v>0</v>
      </c>
      <c r="X311">
        <f t="shared" si="81"/>
        <v>0</v>
      </c>
      <c r="Y311">
        <f t="shared" si="81"/>
        <v>0</v>
      </c>
      <c r="Z311">
        <f t="shared" si="78"/>
        <v>0</v>
      </c>
      <c r="AA311" s="6">
        <f t="shared" si="82"/>
        <v>0</v>
      </c>
      <c r="AB311" t="str">
        <f t="shared" si="83"/>
        <v>identical</v>
      </c>
      <c r="AC311" t="str">
        <f t="shared" si="84"/>
        <v>identical</v>
      </c>
      <c r="AD311" s="11"/>
      <c r="AF311">
        <f t="shared" si="85"/>
        <v>919</v>
      </c>
      <c r="AG311">
        <f t="shared" si="86"/>
        <v>30</v>
      </c>
      <c r="AH311">
        <f t="shared" si="87"/>
        <v>49</v>
      </c>
      <c r="AI311">
        <f t="shared" si="88"/>
        <v>2</v>
      </c>
      <c r="AJ311">
        <f t="shared" si="89"/>
        <v>3.8918918918918917E-2</v>
      </c>
      <c r="AK311">
        <f t="shared" si="89"/>
        <v>1.5</v>
      </c>
      <c r="AL311">
        <f t="shared" si="89"/>
        <v>0.83720930232558144</v>
      </c>
      <c r="AM311">
        <f t="shared" si="89"/>
        <v>4.5</v>
      </c>
      <c r="AO311">
        <f t="shared" si="90"/>
        <v>6.8761282212445005</v>
      </c>
      <c r="AP311">
        <v>7.8150000000000004</v>
      </c>
      <c r="AQ311">
        <v>6.2510000000000003</v>
      </c>
      <c r="AR311">
        <f t="shared" si="93"/>
        <v>308</v>
      </c>
      <c r="AS311" t="str">
        <f t="shared" si="91"/>
        <v>independent</v>
      </c>
      <c r="AT311" t="str">
        <f t="shared" si="92"/>
        <v>dependent</v>
      </c>
    </row>
    <row r="312" spans="1:46" ht="17.399999999999999" x14ac:dyDescent="0.3">
      <c r="A312">
        <v>6.4406779661016905E-2</v>
      </c>
      <c r="B312">
        <v>1.5254237288135601E-2</v>
      </c>
      <c r="C312" t="s">
        <v>389</v>
      </c>
      <c r="D312">
        <v>0.92542372881355905</v>
      </c>
      <c r="E312">
        <v>1.01694915254237E-2</v>
      </c>
      <c r="F312">
        <v>5.93220338983051E-2</v>
      </c>
      <c r="G312">
        <v>5.0847457627118597E-3</v>
      </c>
      <c r="H312">
        <v>1000</v>
      </c>
      <c r="I312">
        <f t="shared" si="76"/>
        <v>64.406779661016898</v>
      </c>
      <c r="J312">
        <f t="shared" si="77"/>
        <v>15.254237288135601</v>
      </c>
      <c r="K312">
        <v>0.92519159292479181</v>
      </c>
      <c r="L312">
        <v>1.040162741419126E-2</v>
      </c>
      <c r="M312">
        <v>5.9554169787072557E-2</v>
      </c>
      <c r="N312">
        <v>4.8526098739443378E-3</v>
      </c>
      <c r="O312">
        <f t="shared" si="79"/>
        <v>925</v>
      </c>
      <c r="P312">
        <f t="shared" si="79"/>
        <v>10</v>
      </c>
      <c r="Q312">
        <f t="shared" si="79"/>
        <v>60</v>
      </c>
      <c r="R312">
        <f t="shared" si="79"/>
        <v>5</v>
      </c>
      <c r="S312">
        <f t="shared" si="80"/>
        <v>925</v>
      </c>
      <c r="T312">
        <f t="shared" si="80"/>
        <v>10</v>
      </c>
      <c r="U312">
        <f t="shared" si="80"/>
        <v>59</v>
      </c>
      <c r="V312">
        <f t="shared" si="80"/>
        <v>5</v>
      </c>
      <c r="W312">
        <f t="shared" si="81"/>
        <v>0</v>
      </c>
      <c r="X312">
        <f t="shared" si="81"/>
        <v>0</v>
      </c>
      <c r="Y312">
        <f t="shared" si="81"/>
        <v>1.6949152542372881E-2</v>
      </c>
      <c r="Z312">
        <f t="shared" si="78"/>
        <v>0</v>
      </c>
      <c r="AA312" s="6">
        <f t="shared" si="82"/>
        <v>1.6949152542372881E-2</v>
      </c>
      <c r="AB312" t="str">
        <f t="shared" si="83"/>
        <v>identical</v>
      </c>
      <c r="AC312" t="str">
        <f t="shared" si="84"/>
        <v>identical</v>
      </c>
      <c r="AD312" s="11"/>
      <c r="AF312">
        <f t="shared" si="85"/>
        <v>921</v>
      </c>
      <c r="AG312">
        <f t="shared" si="86"/>
        <v>14</v>
      </c>
      <c r="AH312">
        <f t="shared" si="87"/>
        <v>63</v>
      </c>
      <c r="AI312">
        <f t="shared" si="88"/>
        <v>1</v>
      </c>
      <c r="AJ312">
        <f t="shared" si="89"/>
        <v>1.7297297297297298E-2</v>
      </c>
      <c r="AK312">
        <f t="shared" si="89"/>
        <v>1.6</v>
      </c>
      <c r="AL312">
        <f t="shared" si="89"/>
        <v>0.2711864406779661</v>
      </c>
      <c r="AM312">
        <f t="shared" si="89"/>
        <v>3.2</v>
      </c>
      <c r="AO312">
        <f t="shared" si="90"/>
        <v>5.0884837379752632</v>
      </c>
      <c r="AP312">
        <v>7.8150000000000004</v>
      </c>
      <c r="AQ312">
        <v>6.2510000000000003</v>
      </c>
      <c r="AR312">
        <f t="shared" si="93"/>
        <v>309</v>
      </c>
      <c r="AS312" t="str">
        <f t="shared" si="91"/>
        <v>independent</v>
      </c>
      <c r="AT312" t="str">
        <f t="shared" si="92"/>
        <v>independent</v>
      </c>
    </row>
    <row r="313" spans="1:46" ht="17.399999999999999" x14ac:dyDescent="0.3">
      <c r="A313">
        <v>0.114270289724672</v>
      </c>
      <c r="B313">
        <v>3.6710455281626801E-2</v>
      </c>
      <c r="C313" t="s">
        <v>390</v>
      </c>
      <c r="D313">
        <v>0.86458520784596005</v>
      </c>
      <c r="E313">
        <v>2.1144502429368401E-2</v>
      </c>
      <c r="F313">
        <v>9.8704336872413201E-2</v>
      </c>
      <c r="G313">
        <v>1.55659528522584E-2</v>
      </c>
      <c r="H313">
        <v>1000</v>
      </c>
      <c r="I313">
        <f t="shared" si="76"/>
        <v>114.270289724672</v>
      </c>
      <c r="J313">
        <f t="shared" si="77"/>
        <v>36.7104552816268</v>
      </c>
      <c r="K313">
        <v>0.86345576657863676</v>
      </c>
      <c r="L313">
        <v>2.2273943696691272E-2</v>
      </c>
      <c r="M313">
        <v>9.983377813973647E-2</v>
      </c>
      <c r="N313">
        <v>1.443651158493553E-2</v>
      </c>
      <c r="O313">
        <f t="shared" si="79"/>
        <v>863</v>
      </c>
      <c r="P313">
        <f t="shared" si="79"/>
        <v>22</v>
      </c>
      <c r="Q313">
        <f t="shared" si="79"/>
        <v>100</v>
      </c>
      <c r="R313">
        <f t="shared" si="79"/>
        <v>14</v>
      </c>
      <c r="S313">
        <f t="shared" si="80"/>
        <v>865</v>
      </c>
      <c r="T313">
        <f t="shared" si="80"/>
        <v>21</v>
      </c>
      <c r="U313">
        <f t="shared" si="80"/>
        <v>99</v>
      </c>
      <c r="V313">
        <f t="shared" si="80"/>
        <v>16</v>
      </c>
      <c r="W313">
        <f t="shared" si="81"/>
        <v>4.6242774566473991E-3</v>
      </c>
      <c r="X313">
        <f t="shared" si="81"/>
        <v>4.7619047619047616E-2</v>
      </c>
      <c r="Y313">
        <f t="shared" si="81"/>
        <v>1.0101010101010102E-2</v>
      </c>
      <c r="Z313">
        <f t="shared" si="78"/>
        <v>0.25</v>
      </c>
      <c r="AA313" s="6">
        <f t="shared" si="82"/>
        <v>0.31234433517670512</v>
      </c>
      <c r="AB313" t="str">
        <f t="shared" si="83"/>
        <v>identical</v>
      </c>
      <c r="AC313" t="str">
        <f t="shared" si="84"/>
        <v>identical</v>
      </c>
      <c r="AD313" s="11"/>
      <c r="AF313">
        <f t="shared" si="85"/>
        <v>853</v>
      </c>
      <c r="AG313">
        <f t="shared" si="86"/>
        <v>33</v>
      </c>
      <c r="AH313">
        <f t="shared" si="87"/>
        <v>110</v>
      </c>
      <c r="AI313">
        <f t="shared" si="88"/>
        <v>4</v>
      </c>
      <c r="AJ313">
        <f t="shared" si="89"/>
        <v>0.16647398843930636</v>
      </c>
      <c r="AK313">
        <f t="shared" si="89"/>
        <v>6.8571428571428568</v>
      </c>
      <c r="AL313">
        <f t="shared" si="89"/>
        <v>1.2222222222222223</v>
      </c>
      <c r="AM313">
        <f t="shared" si="89"/>
        <v>9</v>
      </c>
      <c r="AO313">
        <f t="shared" si="90"/>
        <v>17.245839067804386</v>
      </c>
      <c r="AP313">
        <v>7.8150000000000004</v>
      </c>
      <c r="AQ313">
        <v>6.2510000000000003</v>
      </c>
      <c r="AR313">
        <f t="shared" si="93"/>
        <v>310</v>
      </c>
      <c r="AS313" t="str">
        <f t="shared" si="91"/>
        <v>dependent</v>
      </c>
      <c r="AT313" t="str">
        <f t="shared" si="92"/>
        <v>dependent</v>
      </c>
    </row>
    <row r="314" spans="1:46" ht="17.399999999999999" x14ac:dyDescent="0.3">
      <c r="A314">
        <v>4.9488460623364303E-2</v>
      </c>
      <c r="B314">
        <v>2.7361408517725401E-2</v>
      </c>
      <c r="C314" t="s">
        <v>391</v>
      </c>
      <c r="D314">
        <v>0.92719486081370495</v>
      </c>
      <c r="E314">
        <v>2.3316678562931199E-2</v>
      </c>
      <c r="F314">
        <v>4.5443730668570097E-2</v>
      </c>
      <c r="G314">
        <v>4.0447299547941903E-3</v>
      </c>
      <c r="H314">
        <v>1000</v>
      </c>
      <c r="I314">
        <f t="shared" si="76"/>
        <v>49.488460623364304</v>
      </c>
      <c r="J314">
        <f t="shared" si="77"/>
        <v>27.361408517725401</v>
      </c>
      <c r="K314">
        <v>0.92974639997715902</v>
      </c>
      <c r="L314">
        <v>2.07651393994767E-2</v>
      </c>
      <c r="M314">
        <v>4.2892191505115598E-2</v>
      </c>
      <c r="N314">
        <v>6.5962691182487009E-3</v>
      </c>
      <c r="O314">
        <f t="shared" si="79"/>
        <v>930</v>
      </c>
      <c r="P314">
        <f t="shared" si="79"/>
        <v>21</v>
      </c>
      <c r="Q314">
        <f t="shared" si="79"/>
        <v>43</v>
      </c>
      <c r="R314">
        <f t="shared" si="79"/>
        <v>7</v>
      </c>
      <c r="S314">
        <f t="shared" si="80"/>
        <v>927</v>
      </c>
      <c r="T314">
        <f t="shared" si="80"/>
        <v>23</v>
      </c>
      <c r="U314">
        <f t="shared" si="80"/>
        <v>45</v>
      </c>
      <c r="V314">
        <f t="shared" si="80"/>
        <v>4</v>
      </c>
      <c r="W314">
        <f t="shared" si="81"/>
        <v>9.7087378640776691E-3</v>
      </c>
      <c r="X314">
        <f t="shared" si="81"/>
        <v>0.17391304347826086</v>
      </c>
      <c r="Y314">
        <f t="shared" si="81"/>
        <v>8.8888888888888892E-2</v>
      </c>
      <c r="Z314">
        <f t="shared" si="78"/>
        <v>2.25</v>
      </c>
      <c r="AA314" s="6">
        <f t="shared" si="82"/>
        <v>2.5225106702312274</v>
      </c>
      <c r="AB314" t="str">
        <f t="shared" si="83"/>
        <v>identical</v>
      </c>
      <c r="AC314" t="str">
        <f t="shared" si="84"/>
        <v>identical</v>
      </c>
      <c r="AD314" s="11"/>
      <c r="AF314">
        <f t="shared" si="85"/>
        <v>925</v>
      </c>
      <c r="AG314">
        <f t="shared" si="86"/>
        <v>26</v>
      </c>
      <c r="AH314">
        <f t="shared" si="87"/>
        <v>48</v>
      </c>
      <c r="AI314">
        <f t="shared" si="88"/>
        <v>1</v>
      </c>
      <c r="AJ314">
        <f t="shared" si="89"/>
        <v>4.3149946062567418E-3</v>
      </c>
      <c r="AK314">
        <f t="shared" si="89"/>
        <v>0.39130434782608697</v>
      </c>
      <c r="AL314">
        <f t="shared" si="89"/>
        <v>0.2</v>
      </c>
      <c r="AM314">
        <f t="shared" si="89"/>
        <v>2.25</v>
      </c>
      <c r="AO314">
        <f t="shared" si="90"/>
        <v>2.8456193424323439</v>
      </c>
      <c r="AP314">
        <v>7.8150000000000004</v>
      </c>
      <c r="AQ314">
        <v>6.2510000000000003</v>
      </c>
      <c r="AR314">
        <f t="shared" si="93"/>
        <v>311</v>
      </c>
      <c r="AS314" t="str">
        <f t="shared" si="91"/>
        <v>independent</v>
      </c>
      <c r="AT314" t="str">
        <f t="shared" si="92"/>
        <v>independent</v>
      </c>
    </row>
    <row r="315" spans="1:46" ht="17.399999999999999" x14ac:dyDescent="0.3">
      <c r="A315">
        <v>8.4112149532710304E-2</v>
      </c>
      <c r="B315">
        <v>2.9906542056074799E-2</v>
      </c>
      <c r="C315" t="s">
        <v>392</v>
      </c>
      <c r="D315">
        <v>0.891588785046729</v>
      </c>
      <c r="E315">
        <v>2.4299065420560699E-2</v>
      </c>
      <c r="F315">
        <v>7.8504672897196301E-2</v>
      </c>
      <c r="G315">
        <v>5.60747663551402E-3</v>
      </c>
      <c r="H315">
        <v>1000</v>
      </c>
      <c r="I315">
        <f t="shared" si="76"/>
        <v>84.112149532710305</v>
      </c>
      <c r="J315">
        <f t="shared" si="77"/>
        <v>29.906542056074798</v>
      </c>
      <c r="K315">
        <v>0.89588806362363116</v>
      </c>
      <c r="L315">
        <v>1.9999786843658579E-2</v>
      </c>
      <c r="M315">
        <v>7.4205394320294091E-2</v>
      </c>
      <c r="N315">
        <v>9.9067552124162163E-3</v>
      </c>
      <c r="O315">
        <f t="shared" si="79"/>
        <v>896</v>
      </c>
      <c r="P315">
        <f t="shared" si="79"/>
        <v>20</v>
      </c>
      <c r="Q315">
        <f t="shared" si="79"/>
        <v>74</v>
      </c>
      <c r="R315">
        <f t="shared" si="79"/>
        <v>10</v>
      </c>
      <c r="S315">
        <f t="shared" si="80"/>
        <v>892</v>
      </c>
      <c r="T315">
        <f t="shared" si="80"/>
        <v>24</v>
      </c>
      <c r="U315">
        <f t="shared" si="80"/>
        <v>79</v>
      </c>
      <c r="V315">
        <f t="shared" si="80"/>
        <v>6</v>
      </c>
      <c r="W315">
        <f t="shared" si="81"/>
        <v>1.7937219730941704E-2</v>
      </c>
      <c r="X315">
        <f t="shared" si="81"/>
        <v>0.66666666666666663</v>
      </c>
      <c r="Y315">
        <f t="shared" si="81"/>
        <v>0.31645569620253167</v>
      </c>
      <c r="Z315">
        <f t="shared" si="78"/>
        <v>2.6666666666666665</v>
      </c>
      <c r="AA315" s="6">
        <f t="shared" si="82"/>
        <v>3.6677262492668063</v>
      </c>
      <c r="AB315" t="str">
        <f t="shared" si="83"/>
        <v>identical</v>
      </c>
      <c r="AC315" t="str">
        <f t="shared" si="84"/>
        <v>identical</v>
      </c>
      <c r="AD315" s="11"/>
      <c r="AF315">
        <f t="shared" si="85"/>
        <v>888</v>
      </c>
      <c r="AG315">
        <f t="shared" si="86"/>
        <v>27</v>
      </c>
      <c r="AH315">
        <f t="shared" si="87"/>
        <v>82</v>
      </c>
      <c r="AI315">
        <f t="shared" si="88"/>
        <v>3</v>
      </c>
      <c r="AJ315">
        <f t="shared" si="89"/>
        <v>1.7937219730941704E-2</v>
      </c>
      <c r="AK315">
        <f t="shared" si="89"/>
        <v>0.375</v>
      </c>
      <c r="AL315">
        <f t="shared" si="89"/>
        <v>0.11392405063291139</v>
      </c>
      <c r="AM315">
        <f t="shared" si="89"/>
        <v>1.5</v>
      </c>
      <c r="AO315">
        <f t="shared" si="90"/>
        <v>2.0068612703638529</v>
      </c>
      <c r="AP315">
        <v>7.8150000000000004</v>
      </c>
      <c r="AQ315">
        <v>6.2510000000000003</v>
      </c>
      <c r="AR315">
        <f t="shared" si="93"/>
        <v>312</v>
      </c>
      <c r="AS315" t="str">
        <f t="shared" si="91"/>
        <v>independent</v>
      </c>
      <c r="AT315" t="str">
        <f t="shared" si="92"/>
        <v>independent</v>
      </c>
    </row>
    <row r="316" spans="1:46" ht="17.399999999999999" x14ac:dyDescent="0.3">
      <c r="A316">
        <v>6.6885964912280702E-2</v>
      </c>
      <c r="B316">
        <v>2.5219298245613999E-2</v>
      </c>
      <c r="C316" t="s">
        <v>393</v>
      </c>
      <c r="D316">
        <v>0.91995614035087703</v>
      </c>
      <c r="E316">
        <v>1.3157894736842099E-2</v>
      </c>
      <c r="F316">
        <v>5.4824561403508797E-2</v>
      </c>
      <c r="G316">
        <v>1.20614035087719E-2</v>
      </c>
      <c r="H316">
        <v>1000</v>
      </c>
      <c r="I316">
        <f t="shared" si="76"/>
        <v>66.885964912280699</v>
      </c>
      <c r="J316">
        <f t="shared" si="77"/>
        <v>25.219298245613999</v>
      </c>
      <c r="K316">
        <v>0.91532024092603648</v>
      </c>
      <c r="L316">
        <v>1.7793794161682881E-2</v>
      </c>
      <c r="M316">
        <v>5.946046082834959E-2</v>
      </c>
      <c r="N316">
        <v>7.4255040839311141E-3</v>
      </c>
      <c r="O316">
        <f t="shared" si="79"/>
        <v>915</v>
      </c>
      <c r="P316">
        <f t="shared" si="79"/>
        <v>18</v>
      </c>
      <c r="Q316">
        <f t="shared" si="79"/>
        <v>59</v>
      </c>
      <c r="R316">
        <f t="shared" si="79"/>
        <v>7</v>
      </c>
      <c r="S316">
        <f t="shared" si="80"/>
        <v>920</v>
      </c>
      <c r="T316">
        <f t="shared" si="80"/>
        <v>13</v>
      </c>
      <c r="U316">
        <f t="shared" si="80"/>
        <v>55</v>
      </c>
      <c r="V316">
        <f t="shared" si="80"/>
        <v>12</v>
      </c>
      <c r="W316">
        <f t="shared" si="81"/>
        <v>2.717391304347826E-2</v>
      </c>
      <c r="X316">
        <f t="shared" si="81"/>
        <v>1.9230769230769231</v>
      </c>
      <c r="Y316">
        <f t="shared" si="81"/>
        <v>0.29090909090909089</v>
      </c>
      <c r="Z316">
        <f t="shared" si="78"/>
        <v>2.0833333333333335</v>
      </c>
      <c r="AA316" s="6">
        <f t="shared" si="82"/>
        <v>4.3244932603628259</v>
      </c>
      <c r="AB316" t="str">
        <f t="shared" si="83"/>
        <v>identical</v>
      </c>
      <c r="AC316" t="str">
        <f t="shared" si="84"/>
        <v>identical</v>
      </c>
      <c r="AD316" s="11"/>
      <c r="AF316">
        <f t="shared" si="85"/>
        <v>910</v>
      </c>
      <c r="AG316">
        <f t="shared" si="86"/>
        <v>24</v>
      </c>
      <c r="AH316">
        <f t="shared" si="87"/>
        <v>65</v>
      </c>
      <c r="AI316">
        <f t="shared" si="88"/>
        <v>2</v>
      </c>
      <c r="AJ316">
        <f t="shared" si="89"/>
        <v>0.10869565217391304</v>
      </c>
      <c r="AK316">
        <f t="shared" si="89"/>
        <v>9.3076923076923084</v>
      </c>
      <c r="AL316">
        <f t="shared" si="89"/>
        <v>1.8181818181818181</v>
      </c>
      <c r="AM316">
        <f t="shared" si="89"/>
        <v>8.3333333333333339</v>
      </c>
      <c r="AO316">
        <f t="shared" si="90"/>
        <v>19.567903111381373</v>
      </c>
      <c r="AP316">
        <v>7.8150000000000004</v>
      </c>
      <c r="AQ316">
        <v>6.2510000000000003</v>
      </c>
      <c r="AR316">
        <f t="shared" si="93"/>
        <v>313</v>
      </c>
      <c r="AS316" t="str">
        <f t="shared" si="91"/>
        <v>dependent</v>
      </c>
      <c r="AT316" t="str">
        <f t="shared" si="92"/>
        <v>dependent</v>
      </c>
    </row>
    <row r="317" spans="1:46" ht="17.399999999999999" x14ac:dyDescent="0.3">
      <c r="A317">
        <v>0.17785977859778601</v>
      </c>
      <c r="B317">
        <v>4.53874538745387E-2</v>
      </c>
      <c r="C317" t="s">
        <v>394</v>
      </c>
      <c r="D317">
        <v>0.797416974169742</v>
      </c>
      <c r="E317">
        <v>2.4723247232472299E-2</v>
      </c>
      <c r="F317">
        <v>0.15719557195572001</v>
      </c>
      <c r="G317">
        <v>2.0664206642066401E-2</v>
      </c>
      <c r="H317">
        <v>1000</v>
      </c>
      <c r="I317">
        <f t="shared" si="76"/>
        <v>177.859778597786</v>
      </c>
      <c r="J317">
        <f t="shared" si="77"/>
        <v>45.3874538745387</v>
      </c>
      <c r="K317">
        <v>0.80001222443189002</v>
      </c>
      <c r="L317">
        <v>2.2127996970324009E-2</v>
      </c>
      <c r="M317">
        <v>0.1546003216935713</v>
      </c>
      <c r="N317">
        <v>2.3259456904214691E-2</v>
      </c>
      <c r="O317">
        <f t="shared" si="79"/>
        <v>800</v>
      </c>
      <c r="P317">
        <f t="shared" si="79"/>
        <v>22</v>
      </c>
      <c r="Q317">
        <f t="shared" si="79"/>
        <v>155</v>
      </c>
      <c r="R317">
        <f t="shared" si="79"/>
        <v>23</v>
      </c>
      <c r="S317">
        <f t="shared" si="80"/>
        <v>797</v>
      </c>
      <c r="T317">
        <f t="shared" si="80"/>
        <v>25</v>
      </c>
      <c r="U317">
        <f t="shared" si="80"/>
        <v>157</v>
      </c>
      <c r="V317">
        <f t="shared" si="80"/>
        <v>21</v>
      </c>
      <c r="W317">
        <f t="shared" si="81"/>
        <v>1.1292346298619825E-2</v>
      </c>
      <c r="X317">
        <f t="shared" si="81"/>
        <v>0.36</v>
      </c>
      <c r="Y317">
        <f t="shared" si="81"/>
        <v>2.5477707006369428E-2</v>
      </c>
      <c r="Z317">
        <f t="shared" si="78"/>
        <v>0.19047619047619047</v>
      </c>
      <c r="AA317" s="6">
        <f t="shared" si="82"/>
        <v>0.58724624378117962</v>
      </c>
      <c r="AB317" t="str">
        <f t="shared" si="83"/>
        <v>identical</v>
      </c>
      <c r="AC317" t="str">
        <f t="shared" si="84"/>
        <v>identical</v>
      </c>
      <c r="AD317" s="11"/>
      <c r="AF317">
        <f t="shared" si="85"/>
        <v>785</v>
      </c>
      <c r="AG317">
        <f t="shared" si="86"/>
        <v>37</v>
      </c>
      <c r="AH317">
        <f t="shared" si="87"/>
        <v>170</v>
      </c>
      <c r="AI317">
        <f t="shared" si="88"/>
        <v>8</v>
      </c>
      <c r="AJ317">
        <f t="shared" si="89"/>
        <v>0.1806775407779172</v>
      </c>
      <c r="AK317">
        <f t="shared" si="89"/>
        <v>5.76</v>
      </c>
      <c r="AL317">
        <f t="shared" si="89"/>
        <v>1.0764331210191083</v>
      </c>
      <c r="AM317">
        <f t="shared" si="89"/>
        <v>8.0476190476190474</v>
      </c>
      <c r="AO317">
        <f t="shared" si="90"/>
        <v>15.064729709416072</v>
      </c>
      <c r="AP317">
        <v>7.8150000000000004</v>
      </c>
      <c r="AQ317">
        <v>6.2510000000000003</v>
      </c>
      <c r="AR317">
        <f t="shared" si="93"/>
        <v>314</v>
      </c>
      <c r="AS317" t="str">
        <f t="shared" si="91"/>
        <v>dependent</v>
      </c>
      <c r="AT317" t="str">
        <f t="shared" si="92"/>
        <v>dependent</v>
      </c>
    </row>
    <row r="318" spans="1:46" ht="17.399999999999999" x14ac:dyDescent="0.3">
      <c r="A318">
        <v>7.4386811419380805E-2</v>
      </c>
      <c r="B318">
        <v>2.8950542822677901E-2</v>
      </c>
      <c r="C318" t="s">
        <v>395</v>
      </c>
      <c r="D318">
        <v>0.90309609971853599</v>
      </c>
      <c r="E318">
        <v>2.2517088862082799E-2</v>
      </c>
      <c r="F318">
        <v>6.7953357458785696E-2</v>
      </c>
      <c r="G318">
        <v>6.43345396059509E-3</v>
      </c>
      <c r="H318">
        <v>1000</v>
      </c>
      <c r="I318">
        <f t="shared" si="76"/>
        <v>74.386811419380805</v>
      </c>
      <c r="J318">
        <f t="shared" si="77"/>
        <v>28.9505428226779</v>
      </c>
      <c r="K318">
        <v>0.90557168153732603</v>
      </c>
      <c r="L318">
        <v>2.0041507043293012E-2</v>
      </c>
      <c r="M318">
        <v>6.5477775639995919E-2</v>
      </c>
      <c r="N318">
        <v>8.9090357793848891E-3</v>
      </c>
      <c r="O318">
        <f t="shared" si="79"/>
        <v>906</v>
      </c>
      <c r="P318">
        <f t="shared" si="79"/>
        <v>20</v>
      </c>
      <c r="Q318">
        <f t="shared" si="79"/>
        <v>65</v>
      </c>
      <c r="R318">
        <f t="shared" si="79"/>
        <v>9</v>
      </c>
      <c r="S318">
        <f t="shared" si="80"/>
        <v>903</v>
      </c>
      <c r="T318">
        <f t="shared" si="80"/>
        <v>23</v>
      </c>
      <c r="U318">
        <f t="shared" si="80"/>
        <v>68</v>
      </c>
      <c r="V318">
        <f t="shared" si="80"/>
        <v>6</v>
      </c>
      <c r="W318">
        <f t="shared" si="81"/>
        <v>9.9667774086378731E-3</v>
      </c>
      <c r="X318">
        <f t="shared" si="81"/>
        <v>0.39130434782608697</v>
      </c>
      <c r="Y318">
        <f t="shared" si="81"/>
        <v>0.13235294117647059</v>
      </c>
      <c r="Z318">
        <f t="shared" si="78"/>
        <v>1.5</v>
      </c>
      <c r="AA318" s="6">
        <f t="shared" si="82"/>
        <v>2.0336240664111953</v>
      </c>
      <c r="AB318" t="str">
        <f t="shared" si="83"/>
        <v>identical</v>
      </c>
      <c r="AC318" t="str">
        <f t="shared" si="84"/>
        <v>identical</v>
      </c>
      <c r="AD318" s="11"/>
      <c r="AF318">
        <f t="shared" si="85"/>
        <v>899</v>
      </c>
      <c r="AG318">
        <f t="shared" si="86"/>
        <v>27</v>
      </c>
      <c r="AH318">
        <f t="shared" si="87"/>
        <v>72</v>
      </c>
      <c r="AI318">
        <f t="shared" si="88"/>
        <v>2</v>
      </c>
      <c r="AJ318">
        <f t="shared" si="89"/>
        <v>1.7718715393133997E-2</v>
      </c>
      <c r="AK318">
        <f t="shared" si="89"/>
        <v>0.69565217391304346</v>
      </c>
      <c r="AL318">
        <f t="shared" si="89"/>
        <v>0.23529411764705882</v>
      </c>
      <c r="AM318">
        <f t="shared" si="89"/>
        <v>2.6666666666666665</v>
      </c>
      <c r="AO318">
        <f t="shared" si="90"/>
        <v>3.6153316736199028</v>
      </c>
      <c r="AP318">
        <v>7.8150000000000004</v>
      </c>
      <c r="AQ318">
        <v>6.2510000000000003</v>
      </c>
      <c r="AR318">
        <f t="shared" si="93"/>
        <v>315</v>
      </c>
      <c r="AS318" t="str">
        <f t="shared" si="91"/>
        <v>independent</v>
      </c>
      <c r="AT318" t="str">
        <f t="shared" si="92"/>
        <v>independent</v>
      </c>
    </row>
    <row r="319" spans="1:46" ht="17.399999999999999" x14ac:dyDescent="0.3">
      <c r="A319">
        <v>9.8302687411598297E-2</v>
      </c>
      <c r="B319">
        <v>3.5360678925035402E-2</v>
      </c>
      <c r="C319" t="s">
        <v>396</v>
      </c>
      <c r="D319">
        <v>0.88189533239038198</v>
      </c>
      <c r="E319">
        <v>1.9801980198019799E-2</v>
      </c>
      <c r="F319">
        <v>8.2743988684582701E-2</v>
      </c>
      <c r="G319">
        <v>1.55586987270156E-2</v>
      </c>
      <c r="H319">
        <v>1000</v>
      </c>
      <c r="I319">
        <f t="shared" si="76"/>
        <v>98.302687411598299</v>
      </c>
      <c r="J319">
        <f t="shared" si="77"/>
        <v>35.360678925035401</v>
      </c>
      <c r="K319">
        <v>0.87900715000854091</v>
      </c>
      <c r="L319">
        <v>2.2690162579860829E-2</v>
      </c>
      <c r="M319">
        <v>8.5632171066423735E-2</v>
      </c>
      <c r="N319">
        <v>1.2670516345174569E-2</v>
      </c>
      <c r="O319">
        <f t="shared" si="79"/>
        <v>879</v>
      </c>
      <c r="P319">
        <f t="shared" si="79"/>
        <v>23</v>
      </c>
      <c r="Q319">
        <f t="shared" si="79"/>
        <v>86</v>
      </c>
      <c r="R319">
        <f t="shared" si="79"/>
        <v>13</v>
      </c>
      <c r="S319">
        <f t="shared" si="80"/>
        <v>882</v>
      </c>
      <c r="T319">
        <f t="shared" si="80"/>
        <v>20</v>
      </c>
      <c r="U319">
        <f t="shared" si="80"/>
        <v>83</v>
      </c>
      <c r="V319">
        <f t="shared" si="80"/>
        <v>16</v>
      </c>
      <c r="W319">
        <f t="shared" si="81"/>
        <v>1.020408163265306E-2</v>
      </c>
      <c r="X319">
        <f t="shared" si="81"/>
        <v>0.45</v>
      </c>
      <c r="Y319">
        <f t="shared" si="81"/>
        <v>0.10843373493975904</v>
      </c>
      <c r="Z319">
        <f t="shared" si="78"/>
        <v>0.5625</v>
      </c>
      <c r="AA319" s="6">
        <f t="shared" si="82"/>
        <v>1.1311378165724122</v>
      </c>
      <c r="AB319" t="str">
        <f t="shared" si="83"/>
        <v>identical</v>
      </c>
      <c r="AC319" t="str">
        <f t="shared" si="84"/>
        <v>identical</v>
      </c>
      <c r="AD319" s="11"/>
      <c r="AF319">
        <f t="shared" si="85"/>
        <v>870</v>
      </c>
      <c r="AG319">
        <f t="shared" si="86"/>
        <v>32</v>
      </c>
      <c r="AH319">
        <f t="shared" si="87"/>
        <v>95</v>
      </c>
      <c r="AI319">
        <f t="shared" si="88"/>
        <v>3</v>
      </c>
      <c r="AJ319">
        <f t="shared" si="89"/>
        <v>0.16326530612244897</v>
      </c>
      <c r="AK319">
        <f t="shared" si="89"/>
        <v>7.2</v>
      </c>
      <c r="AL319">
        <f t="shared" si="89"/>
        <v>1.7349397590361446</v>
      </c>
      <c r="AM319">
        <f t="shared" si="89"/>
        <v>10.5625</v>
      </c>
      <c r="AO319">
        <f t="shared" si="90"/>
        <v>19.660705065158595</v>
      </c>
      <c r="AP319">
        <v>7.8150000000000004</v>
      </c>
      <c r="AQ319">
        <v>6.2510000000000003</v>
      </c>
      <c r="AR319">
        <f t="shared" si="93"/>
        <v>316</v>
      </c>
      <c r="AS319" t="str">
        <f t="shared" si="91"/>
        <v>dependent</v>
      </c>
      <c r="AT319" t="str">
        <f t="shared" si="92"/>
        <v>dependent</v>
      </c>
    </row>
    <row r="320" spans="1:46" ht="17.399999999999999" x14ac:dyDescent="0.3">
      <c r="A320">
        <v>0.13223140495867799</v>
      </c>
      <c r="B320">
        <v>3.71900826446281E-2</v>
      </c>
      <c r="C320" t="s">
        <v>397</v>
      </c>
      <c r="D320">
        <v>0.84297520661156999</v>
      </c>
      <c r="E320">
        <v>2.4793388429752101E-2</v>
      </c>
      <c r="F320">
        <v>0.119834710743802</v>
      </c>
      <c r="G320">
        <v>1.2396694214876E-2</v>
      </c>
      <c r="H320">
        <v>1000</v>
      </c>
      <c r="I320">
        <f t="shared" si="76"/>
        <v>132.23140495867798</v>
      </c>
      <c r="J320">
        <f t="shared" si="77"/>
        <v>37.190082644628099</v>
      </c>
      <c r="K320">
        <v>0.84666303568338541</v>
      </c>
      <c r="L320">
        <v>2.110555935793661E-2</v>
      </c>
      <c r="M320">
        <v>0.1161468816719865</v>
      </c>
      <c r="N320">
        <v>1.608452328669149E-2</v>
      </c>
      <c r="O320">
        <f t="shared" si="79"/>
        <v>847</v>
      </c>
      <c r="P320">
        <f t="shared" si="79"/>
        <v>21</v>
      </c>
      <c r="Q320">
        <f t="shared" si="79"/>
        <v>116</v>
      </c>
      <c r="R320">
        <f t="shared" si="79"/>
        <v>16</v>
      </c>
      <c r="S320">
        <f t="shared" si="80"/>
        <v>843</v>
      </c>
      <c r="T320">
        <f t="shared" si="80"/>
        <v>25</v>
      </c>
      <c r="U320">
        <f t="shared" si="80"/>
        <v>120</v>
      </c>
      <c r="V320">
        <f t="shared" si="80"/>
        <v>12</v>
      </c>
      <c r="W320">
        <f t="shared" si="81"/>
        <v>1.8979833926453145E-2</v>
      </c>
      <c r="X320">
        <f t="shared" si="81"/>
        <v>0.64</v>
      </c>
      <c r="Y320">
        <f t="shared" si="81"/>
        <v>0.13333333333333333</v>
      </c>
      <c r="Z320">
        <f t="shared" si="78"/>
        <v>1.3333333333333333</v>
      </c>
      <c r="AA320" s="6">
        <f t="shared" si="82"/>
        <v>2.1256465005931195</v>
      </c>
      <c r="AB320" t="str">
        <f t="shared" si="83"/>
        <v>identical</v>
      </c>
      <c r="AC320" t="str">
        <f t="shared" si="84"/>
        <v>identical</v>
      </c>
      <c r="AD320" s="11"/>
      <c r="AF320">
        <f t="shared" si="85"/>
        <v>835</v>
      </c>
      <c r="AG320">
        <f t="shared" si="86"/>
        <v>32</v>
      </c>
      <c r="AH320">
        <f t="shared" si="87"/>
        <v>127</v>
      </c>
      <c r="AI320">
        <f t="shared" si="88"/>
        <v>5</v>
      </c>
      <c r="AJ320">
        <f t="shared" si="89"/>
        <v>7.591933570581258E-2</v>
      </c>
      <c r="AK320">
        <f t="shared" si="89"/>
        <v>1.96</v>
      </c>
      <c r="AL320">
        <f t="shared" si="89"/>
        <v>0.40833333333333333</v>
      </c>
      <c r="AM320">
        <f t="shared" si="89"/>
        <v>4.083333333333333</v>
      </c>
      <c r="AO320">
        <f t="shared" si="90"/>
        <v>6.5275860023724785</v>
      </c>
      <c r="AP320">
        <v>7.8150000000000004</v>
      </c>
      <c r="AQ320">
        <v>6.2510000000000003</v>
      </c>
      <c r="AR320">
        <f t="shared" si="93"/>
        <v>317</v>
      </c>
      <c r="AS320" t="str">
        <f t="shared" si="91"/>
        <v>independent</v>
      </c>
      <c r="AT320" t="str">
        <f t="shared" si="92"/>
        <v>dependent</v>
      </c>
    </row>
    <row r="321" spans="1:46" ht="17.399999999999999" x14ac:dyDescent="0.3">
      <c r="A321">
        <v>8.0562659846547299E-2</v>
      </c>
      <c r="B321">
        <v>3.5805626598465499E-2</v>
      </c>
      <c r="C321" t="s">
        <v>398</v>
      </c>
      <c r="D321">
        <v>0.89130434782608703</v>
      </c>
      <c r="E321">
        <v>2.81329923273657E-2</v>
      </c>
      <c r="F321">
        <v>7.2890025575447603E-2</v>
      </c>
      <c r="G321">
        <v>7.6726342710997401E-3</v>
      </c>
      <c r="H321">
        <v>1000</v>
      </c>
      <c r="I321">
        <f t="shared" si="76"/>
        <v>80.562659846547305</v>
      </c>
      <c r="J321">
        <f t="shared" si="77"/>
        <v>35.805626598465501</v>
      </c>
      <c r="K321">
        <v>0.89484218536123949</v>
      </c>
      <c r="L321">
        <v>2.459515479221315E-2</v>
      </c>
      <c r="M321">
        <v>6.9352188040294943E-2</v>
      </c>
      <c r="N321">
        <v>1.1210471806252349E-2</v>
      </c>
      <c r="O321">
        <f t="shared" si="79"/>
        <v>895</v>
      </c>
      <c r="P321">
        <f t="shared" si="79"/>
        <v>25</v>
      </c>
      <c r="Q321">
        <f t="shared" si="79"/>
        <v>69</v>
      </c>
      <c r="R321">
        <f t="shared" si="79"/>
        <v>11</v>
      </c>
      <c r="S321">
        <f t="shared" si="80"/>
        <v>891</v>
      </c>
      <c r="T321">
        <f t="shared" si="80"/>
        <v>28</v>
      </c>
      <c r="U321">
        <f t="shared" si="80"/>
        <v>73</v>
      </c>
      <c r="V321">
        <f t="shared" si="80"/>
        <v>8</v>
      </c>
      <c r="W321">
        <f t="shared" si="81"/>
        <v>1.7957351290684626E-2</v>
      </c>
      <c r="X321">
        <f t="shared" si="81"/>
        <v>0.32142857142857145</v>
      </c>
      <c r="Y321">
        <f t="shared" si="81"/>
        <v>0.21917808219178081</v>
      </c>
      <c r="Z321">
        <f t="shared" si="78"/>
        <v>1.125</v>
      </c>
      <c r="AA321" s="6">
        <f t="shared" si="82"/>
        <v>1.683564004911037</v>
      </c>
      <c r="AB321" t="str">
        <f t="shared" si="83"/>
        <v>identical</v>
      </c>
      <c r="AC321" t="str">
        <f t="shared" si="84"/>
        <v>identical</v>
      </c>
      <c r="AD321" s="11"/>
      <c r="AF321">
        <f t="shared" si="85"/>
        <v>887</v>
      </c>
      <c r="AG321">
        <f t="shared" si="86"/>
        <v>33</v>
      </c>
      <c r="AH321">
        <f t="shared" si="87"/>
        <v>78</v>
      </c>
      <c r="AI321">
        <f t="shared" si="88"/>
        <v>3</v>
      </c>
      <c r="AJ321">
        <f t="shared" si="89"/>
        <v>1.7957351290684626E-2</v>
      </c>
      <c r="AK321">
        <f t="shared" si="89"/>
        <v>0.8928571428571429</v>
      </c>
      <c r="AL321">
        <f t="shared" si="89"/>
        <v>0.34246575342465752</v>
      </c>
      <c r="AM321">
        <f t="shared" si="89"/>
        <v>3.125</v>
      </c>
      <c r="AO321">
        <f t="shared" si="90"/>
        <v>4.3782802475724854</v>
      </c>
      <c r="AP321">
        <v>7.8150000000000004</v>
      </c>
      <c r="AQ321">
        <v>6.2510000000000003</v>
      </c>
      <c r="AR321">
        <f t="shared" si="93"/>
        <v>318</v>
      </c>
      <c r="AS321" t="str">
        <f t="shared" si="91"/>
        <v>independent</v>
      </c>
      <c r="AT321" t="str">
        <f t="shared" si="92"/>
        <v>independent</v>
      </c>
    </row>
    <row r="322" spans="1:46" ht="17.399999999999999" x14ac:dyDescent="0.3">
      <c r="A322">
        <v>0.12503849707422199</v>
      </c>
      <c r="B322">
        <v>3.8928241453649502E-2</v>
      </c>
      <c r="C322" t="s">
        <v>399</v>
      </c>
      <c r="D322">
        <v>0.85143209116107199</v>
      </c>
      <c r="E322">
        <v>2.3529411764705899E-2</v>
      </c>
      <c r="F322">
        <v>0.109639667385279</v>
      </c>
      <c r="G322">
        <v>1.5398829688943599E-2</v>
      </c>
      <c r="H322">
        <v>1000</v>
      </c>
      <c r="I322">
        <f t="shared" si="76"/>
        <v>125.03849707422199</v>
      </c>
      <c r="J322">
        <f t="shared" si="77"/>
        <v>38.928241453649505</v>
      </c>
      <c r="K322">
        <v>0.85216341347108315</v>
      </c>
      <c r="L322">
        <v>2.2798089454694831E-2</v>
      </c>
      <c r="M322">
        <v>0.1089083450752673</v>
      </c>
      <c r="N322">
        <v>1.6130151998954671E-2</v>
      </c>
      <c r="O322">
        <f t="shared" si="79"/>
        <v>852</v>
      </c>
      <c r="P322">
        <f t="shared" si="79"/>
        <v>23</v>
      </c>
      <c r="Q322">
        <f t="shared" si="79"/>
        <v>109</v>
      </c>
      <c r="R322">
        <f t="shared" si="79"/>
        <v>16</v>
      </c>
      <c r="S322">
        <f t="shared" si="80"/>
        <v>851</v>
      </c>
      <c r="T322">
        <f t="shared" si="80"/>
        <v>24</v>
      </c>
      <c r="U322">
        <f t="shared" si="80"/>
        <v>110</v>
      </c>
      <c r="V322">
        <f t="shared" si="80"/>
        <v>15</v>
      </c>
      <c r="W322">
        <f t="shared" si="81"/>
        <v>1.1750881316098707E-3</v>
      </c>
      <c r="X322">
        <f t="shared" si="81"/>
        <v>4.1666666666666664E-2</v>
      </c>
      <c r="Y322">
        <f t="shared" si="81"/>
        <v>9.0909090909090905E-3</v>
      </c>
      <c r="Z322">
        <f t="shared" si="78"/>
        <v>6.6666666666666666E-2</v>
      </c>
      <c r="AA322" s="6">
        <f t="shared" si="82"/>
        <v>0.1185993305558523</v>
      </c>
      <c r="AB322" t="str">
        <f t="shared" si="83"/>
        <v>identical</v>
      </c>
      <c r="AC322" t="str">
        <f t="shared" si="84"/>
        <v>identical</v>
      </c>
      <c r="AD322" s="11"/>
      <c r="AF322">
        <f t="shared" si="85"/>
        <v>841</v>
      </c>
      <c r="AG322">
        <f t="shared" si="86"/>
        <v>34</v>
      </c>
      <c r="AH322">
        <f t="shared" si="87"/>
        <v>120</v>
      </c>
      <c r="AI322">
        <f t="shared" si="88"/>
        <v>5</v>
      </c>
      <c r="AJ322">
        <f t="shared" si="89"/>
        <v>0.11750881316098707</v>
      </c>
      <c r="AK322">
        <f t="shared" si="89"/>
        <v>4.166666666666667</v>
      </c>
      <c r="AL322">
        <f t="shared" si="89"/>
        <v>0.90909090909090906</v>
      </c>
      <c r="AM322">
        <f t="shared" si="89"/>
        <v>6.666666666666667</v>
      </c>
      <c r="AO322">
        <f t="shared" si="90"/>
        <v>11.85993305558523</v>
      </c>
      <c r="AP322">
        <v>7.8150000000000004</v>
      </c>
      <c r="AQ322">
        <v>6.2510000000000003</v>
      </c>
      <c r="AR322">
        <f t="shared" si="93"/>
        <v>319</v>
      </c>
      <c r="AS322" t="str">
        <f t="shared" si="91"/>
        <v>dependent</v>
      </c>
      <c r="AT322" t="str">
        <f t="shared" si="92"/>
        <v>dependent</v>
      </c>
    </row>
    <row r="323" spans="1:46" ht="17.399999999999999" x14ac:dyDescent="0.3">
      <c r="A323">
        <v>7.2639225181598099E-2</v>
      </c>
      <c r="B323">
        <v>2.6634382566585998E-2</v>
      </c>
      <c r="C323" t="s">
        <v>400</v>
      </c>
      <c r="D323">
        <v>0.90799031476997605</v>
      </c>
      <c r="E323">
        <v>1.93704600484262E-2</v>
      </c>
      <c r="F323">
        <v>6.5375302663438301E-2</v>
      </c>
      <c r="G323">
        <v>7.2639225181598101E-3</v>
      </c>
      <c r="H323">
        <v>1000</v>
      </c>
      <c r="I323">
        <f t="shared" ref="I323:I386" si="94">H323*A323</f>
        <v>72.639225181598093</v>
      </c>
      <c r="J323">
        <f t="shared" ref="J323:J386" si="95">H323*B323</f>
        <v>26.634382566585998</v>
      </c>
      <c r="K323">
        <v>0.90889079943607676</v>
      </c>
      <c r="L323">
        <v>1.8469975382325102E-2</v>
      </c>
      <c r="M323">
        <v>6.4474817997337203E-2</v>
      </c>
      <c r="N323">
        <v>8.1644071842609002E-3</v>
      </c>
      <c r="O323">
        <f t="shared" si="79"/>
        <v>909</v>
      </c>
      <c r="P323">
        <f t="shared" si="79"/>
        <v>18</v>
      </c>
      <c r="Q323">
        <f t="shared" si="79"/>
        <v>64</v>
      </c>
      <c r="R323">
        <f t="shared" ref="R323:R386" si="96">ROUND($H323*N323,0)</f>
        <v>8</v>
      </c>
      <c r="S323">
        <f t="shared" si="80"/>
        <v>908</v>
      </c>
      <c r="T323">
        <f t="shared" si="80"/>
        <v>19</v>
      </c>
      <c r="U323">
        <f t="shared" si="80"/>
        <v>65</v>
      </c>
      <c r="V323">
        <f t="shared" ref="V323:V386" si="97">ROUND($H323*G323,0)</f>
        <v>7</v>
      </c>
      <c r="W323">
        <f t="shared" si="81"/>
        <v>1.1013215859030838E-3</v>
      </c>
      <c r="X323">
        <f t="shared" si="81"/>
        <v>5.2631578947368418E-2</v>
      </c>
      <c r="Y323">
        <f t="shared" si="81"/>
        <v>1.5384615384615385E-2</v>
      </c>
      <c r="Z323">
        <f t="shared" si="81"/>
        <v>0.14285714285714285</v>
      </c>
      <c r="AA323" s="6">
        <f t="shared" si="82"/>
        <v>0.21197465877502975</v>
      </c>
      <c r="AB323" t="str">
        <f t="shared" si="83"/>
        <v>identical</v>
      </c>
      <c r="AC323" t="str">
        <f t="shared" si="84"/>
        <v>identical</v>
      </c>
      <c r="AD323" s="11"/>
      <c r="AF323">
        <f t="shared" si="85"/>
        <v>903</v>
      </c>
      <c r="AG323">
        <f t="shared" si="86"/>
        <v>25</v>
      </c>
      <c r="AH323">
        <f t="shared" si="87"/>
        <v>71</v>
      </c>
      <c r="AI323">
        <f t="shared" si="88"/>
        <v>2</v>
      </c>
      <c r="AJ323">
        <f t="shared" si="89"/>
        <v>2.7533039647577091E-2</v>
      </c>
      <c r="AK323">
        <f t="shared" si="89"/>
        <v>1.8947368421052631</v>
      </c>
      <c r="AL323">
        <f t="shared" si="89"/>
        <v>0.55384615384615388</v>
      </c>
      <c r="AM323">
        <f t="shared" ref="AM323:AM386" si="98">(AI323-V323)^2/V323</f>
        <v>3.5714285714285716</v>
      </c>
      <c r="AO323">
        <f t="shared" si="90"/>
        <v>6.0475446070275662</v>
      </c>
      <c r="AP323">
        <v>7.8150000000000004</v>
      </c>
      <c r="AQ323">
        <v>6.2510000000000003</v>
      </c>
      <c r="AR323">
        <f t="shared" si="93"/>
        <v>320</v>
      </c>
      <c r="AS323" t="str">
        <f t="shared" si="91"/>
        <v>independent</v>
      </c>
      <c r="AT323" t="str">
        <f t="shared" si="92"/>
        <v>independent</v>
      </c>
    </row>
    <row r="324" spans="1:46" ht="17.399999999999999" x14ac:dyDescent="0.3">
      <c r="A324">
        <v>0.22746185852982001</v>
      </c>
      <c r="B324">
        <v>4.3920480813684701E-2</v>
      </c>
      <c r="C324" t="s">
        <v>401</v>
      </c>
      <c r="D324">
        <v>0.74942209893666201</v>
      </c>
      <c r="E324">
        <v>2.3116042533518299E-2</v>
      </c>
      <c r="F324">
        <v>0.206657420249653</v>
      </c>
      <c r="G324">
        <v>2.0804438280166399E-2</v>
      </c>
      <c r="H324">
        <v>1000</v>
      </c>
      <c r="I324">
        <f t="shared" si="94"/>
        <v>227.46185852982001</v>
      </c>
      <c r="J324">
        <f t="shared" si="95"/>
        <v>43.920480813684698</v>
      </c>
      <c r="K324">
        <v>0.75487051550583995</v>
      </c>
      <c r="L324">
        <v>1.7667625964340041E-2</v>
      </c>
      <c r="M324">
        <v>0.20120900368047531</v>
      </c>
      <c r="N324">
        <v>2.625285484934466E-2</v>
      </c>
      <c r="O324">
        <f t="shared" ref="O324:R387" si="99">ROUND($H324*K324,0)</f>
        <v>755</v>
      </c>
      <c r="P324">
        <f t="shared" si="99"/>
        <v>18</v>
      </c>
      <c r="Q324">
        <f t="shared" si="99"/>
        <v>201</v>
      </c>
      <c r="R324">
        <f t="shared" si="96"/>
        <v>26</v>
      </c>
      <c r="S324">
        <f t="shared" ref="S324:V387" si="100">ROUND($H324*D324,0)</f>
        <v>749</v>
      </c>
      <c r="T324">
        <f t="shared" si="100"/>
        <v>23</v>
      </c>
      <c r="U324">
        <f t="shared" si="100"/>
        <v>207</v>
      </c>
      <c r="V324">
        <f t="shared" si="97"/>
        <v>21</v>
      </c>
      <c r="W324">
        <f t="shared" ref="W324:Z387" si="101">(O324-S324)^2/S324</f>
        <v>4.8064085447263018E-2</v>
      </c>
      <c r="X324">
        <f t="shared" si="101"/>
        <v>1.0869565217391304</v>
      </c>
      <c r="Y324">
        <f t="shared" si="101"/>
        <v>0.17391304347826086</v>
      </c>
      <c r="Z324">
        <f t="shared" si="101"/>
        <v>1.1904761904761905</v>
      </c>
      <c r="AA324" s="6">
        <f t="shared" ref="AA324:AA387" si="102">SUM(W324:Z324)</f>
        <v>2.499409841140845</v>
      </c>
      <c r="AB324" t="str">
        <f t="shared" ref="AB324:AB387" si="103">IF(AA324&gt;AP324,"Significantly different", "identical")</f>
        <v>identical</v>
      </c>
      <c r="AC324" t="str">
        <f t="shared" ref="AC324:AC387" si="104">IF(AA324&gt;AQ324,"Significantly different", "identical")</f>
        <v>identical</v>
      </c>
      <c r="AD324" s="11"/>
      <c r="AF324">
        <f t="shared" ref="AF324:AF387" si="105">ROUND((1-A324)*(1-B324)*H324,0)</f>
        <v>739</v>
      </c>
      <c r="AG324">
        <f t="shared" ref="AG324:AG387" si="106">ROUND((1-A324)*B324*H324,0)</f>
        <v>34</v>
      </c>
      <c r="AH324">
        <f t="shared" ref="AH324:AH387" si="107">ROUND(A324*(1-B324)*H324,0)</f>
        <v>217</v>
      </c>
      <c r="AI324">
        <f t="shared" ref="AI324:AI387" si="108">ROUND((A324*B324)*H324,0)</f>
        <v>10</v>
      </c>
      <c r="AJ324">
        <f t="shared" ref="AJ324:AM387" si="109">(AF324-S324)^2/S324</f>
        <v>0.13351134846461948</v>
      </c>
      <c r="AK324">
        <f t="shared" si="109"/>
        <v>5.2608695652173916</v>
      </c>
      <c r="AL324">
        <f t="shared" si="109"/>
        <v>0.48309178743961351</v>
      </c>
      <c r="AM324">
        <f t="shared" si="98"/>
        <v>5.7619047619047619</v>
      </c>
      <c r="AO324">
        <f t="shared" ref="AO324:AO387" si="110">SUM(AJ324:AM324)</f>
        <v>11.639377463026387</v>
      </c>
      <c r="AP324">
        <v>7.8150000000000004</v>
      </c>
      <c r="AQ324">
        <v>6.2510000000000003</v>
      </c>
      <c r="AR324">
        <f t="shared" si="93"/>
        <v>321</v>
      </c>
      <c r="AS324" t="str">
        <f t="shared" ref="AS324:AS387" si="111">IF(AO324&gt;AP324,"dependent", "independent")</f>
        <v>dependent</v>
      </c>
      <c r="AT324" t="str">
        <f t="shared" ref="AT324:AT387" si="112">IF(AO324&gt;AQ324,"dependent", "independent")</f>
        <v>dependent</v>
      </c>
    </row>
    <row r="325" spans="1:46" ht="17.399999999999999" x14ac:dyDescent="0.3">
      <c r="A325">
        <v>0.135076252723312</v>
      </c>
      <c r="B325">
        <v>3.3769063180827903E-2</v>
      </c>
      <c r="C325" t="s">
        <v>402</v>
      </c>
      <c r="D325">
        <v>0.84749455337690605</v>
      </c>
      <c r="E325">
        <v>1.7429193899782099E-2</v>
      </c>
      <c r="F325">
        <v>0.118736383442266</v>
      </c>
      <c r="G325">
        <v>1.6339869281045801E-2</v>
      </c>
      <c r="H325">
        <v>1000</v>
      </c>
      <c r="I325">
        <f t="shared" si="94"/>
        <v>135.076252723312</v>
      </c>
      <c r="J325">
        <f t="shared" si="95"/>
        <v>33.769063180827906</v>
      </c>
      <c r="K325">
        <v>0.84612820426859559</v>
      </c>
      <c r="L325">
        <v>1.8795543008092379E-2</v>
      </c>
      <c r="M325">
        <v>0.1201027325505765</v>
      </c>
      <c r="N325">
        <v>1.4973520172735519E-2</v>
      </c>
      <c r="O325">
        <f t="shared" si="99"/>
        <v>846</v>
      </c>
      <c r="P325">
        <f t="shared" si="99"/>
        <v>19</v>
      </c>
      <c r="Q325">
        <f t="shared" si="99"/>
        <v>120</v>
      </c>
      <c r="R325">
        <f t="shared" si="96"/>
        <v>15</v>
      </c>
      <c r="S325">
        <f t="shared" si="100"/>
        <v>847</v>
      </c>
      <c r="T325">
        <f t="shared" si="100"/>
        <v>17</v>
      </c>
      <c r="U325">
        <f t="shared" si="100"/>
        <v>119</v>
      </c>
      <c r="V325">
        <f t="shared" si="97"/>
        <v>16</v>
      </c>
      <c r="W325">
        <f t="shared" si="101"/>
        <v>1.1806375442739079E-3</v>
      </c>
      <c r="X325">
        <f t="shared" si="101"/>
        <v>0.23529411764705882</v>
      </c>
      <c r="Y325">
        <f t="shared" si="101"/>
        <v>8.4033613445378148E-3</v>
      </c>
      <c r="Z325">
        <f t="shared" si="101"/>
        <v>6.25E-2</v>
      </c>
      <c r="AA325" s="6">
        <f t="shared" si="102"/>
        <v>0.30737811653587055</v>
      </c>
      <c r="AB325" t="str">
        <f t="shared" si="103"/>
        <v>identical</v>
      </c>
      <c r="AC325" t="str">
        <f t="shared" si="104"/>
        <v>identical</v>
      </c>
      <c r="AD325" s="11"/>
      <c r="AF325">
        <f t="shared" si="105"/>
        <v>836</v>
      </c>
      <c r="AG325">
        <f t="shared" si="106"/>
        <v>29</v>
      </c>
      <c r="AH325">
        <f t="shared" si="107"/>
        <v>131</v>
      </c>
      <c r="AI325">
        <f t="shared" si="108"/>
        <v>5</v>
      </c>
      <c r="AJ325">
        <f t="shared" si="109"/>
        <v>0.14285714285714285</v>
      </c>
      <c r="AK325">
        <f t="shared" si="109"/>
        <v>8.4705882352941178</v>
      </c>
      <c r="AL325">
        <f t="shared" si="109"/>
        <v>1.2100840336134453</v>
      </c>
      <c r="AM325">
        <f t="shared" si="98"/>
        <v>7.5625</v>
      </c>
      <c r="AO325">
        <f t="shared" si="110"/>
        <v>17.386029411764703</v>
      </c>
      <c r="AP325">
        <v>7.8150000000000004</v>
      </c>
      <c r="AQ325">
        <v>6.2510000000000003</v>
      </c>
      <c r="AR325">
        <f t="shared" ref="AR325:AR388" si="113">1+AR324</f>
        <v>322</v>
      </c>
      <c r="AS325" t="str">
        <f t="shared" si="111"/>
        <v>dependent</v>
      </c>
      <c r="AT325" t="str">
        <f t="shared" si="112"/>
        <v>dependent</v>
      </c>
    </row>
    <row r="326" spans="1:46" ht="17.399999999999999" x14ac:dyDescent="0.3">
      <c r="A326">
        <v>7.4401008827238296E-2</v>
      </c>
      <c r="B326">
        <v>2.9003783102143799E-2</v>
      </c>
      <c r="C326" t="s">
        <v>403</v>
      </c>
      <c r="D326">
        <v>0.90542244640605296</v>
      </c>
      <c r="E326">
        <v>2.0176544766708701E-2</v>
      </c>
      <c r="F326">
        <v>6.5573770491803296E-2</v>
      </c>
      <c r="G326">
        <v>8.8272383354350593E-3</v>
      </c>
      <c r="H326">
        <v>1000</v>
      </c>
      <c r="I326">
        <f t="shared" si="94"/>
        <v>74.4010088272383</v>
      </c>
      <c r="J326">
        <f t="shared" si="95"/>
        <v>29.0037831021438</v>
      </c>
      <c r="K326">
        <v>0.90552075662046139</v>
      </c>
      <c r="L326">
        <v>2.0078234552300341E-2</v>
      </c>
      <c r="M326">
        <v>6.5475460277394842E-2</v>
      </c>
      <c r="N326">
        <v>8.9255485498434557E-3</v>
      </c>
      <c r="O326">
        <f t="shared" si="99"/>
        <v>906</v>
      </c>
      <c r="P326">
        <f t="shared" si="99"/>
        <v>20</v>
      </c>
      <c r="Q326">
        <f t="shared" si="99"/>
        <v>65</v>
      </c>
      <c r="R326">
        <f t="shared" si="96"/>
        <v>9</v>
      </c>
      <c r="S326">
        <f t="shared" si="100"/>
        <v>905</v>
      </c>
      <c r="T326">
        <f t="shared" si="100"/>
        <v>20</v>
      </c>
      <c r="U326">
        <f t="shared" si="100"/>
        <v>66</v>
      </c>
      <c r="V326">
        <f t="shared" si="97"/>
        <v>9</v>
      </c>
      <c r="W326">
        <f t="shared" si="101"/>
        <v>1.1049723756906078E-3</v>
      </c>
      <c r="X326">
        <f t="shared" si="101"/>
        <v>0</v>
      </c>
      <c r="Y326">
        <f t="shared" si="101"/>
        <v>1.5151515151515152E-2</v>
      </c>
      <c r="Z326">
        <f t="shared" si="101"/>
        <v>0</v>
      </c>
      <c r="AA326" s="6">
        <f t="shared" si="102"/>
        <v>1.6256487527205758E-2</v>
      </c>
      <c r="AB326" t="str">
        <f t="shared" si="103"/>
        <v>identical</v>
      </c>
      <c r="AC326" t="str">
        <f t="shared" si="104"/>
        <v>identical</v>
      </c>
      <c r="AD326" s="11"/>
      <c r="AF326">
        <f t="shared" si="105"/>
        <v>899</v>
      </c>
      <c r="AG326">
        <f t="shared" si="106"/>
        <v>27</v>
      </c>
      <c r="AH326">
        <f t="shared" si="107"/>
        <v>72</v>
      </c>
      <c r="AI326">
        <f t="shared" si="108"/>
        <v>2</v>
      </c>
      <c r="AJ326">
        <f t="shared" si="109"/>
        <v>3.9779005524861875E-2</v>
      </c>
      <c r="AK326">
        <f t="shared" si="109"/>
        <v>2.4500000000000002</v>
      </c>
      <c r="AL326">
        <f t="shared" si="109"/>
        <v>0.54545454545454541</v>
      </c>
      <c r="AM326">
        <f t="shared" si="98"/>
        <v>5.4444444444444446</v>
      </c>
      <c r="AO326">
        <f t="shared" si="110"/>
        <v>8.4796779954238524</v>
      </c>
      <c r="AP326">
        <v>7.8150000000000004</v>
      </c>
      <c r="AQ326">
        <v>6.2510000000000003</v>
      </c>
      <c r="AR326">
        <f t="shared" si="113"/>
        <v>323</v>
      </c>
      <c r="AS326" t="str">
        <f t="shared" si="111"/>
        <v>dependent</v>
      </c>
      <c r="AT326" t="str">
        <f t="shared" si="112"/>
        <v>dependent</v>
      </c>
    </row>
    <row r="327" spans="1:46" ht="17.399999999999999" x14ac:dyDescent="0.3">
      <c r="A327">
        <v>9.4801223241590196E-2</v>
      </c>
      <c r="B327">
        <v>2.7522935779816501E-2</v>
      </c>
      <c r="C327" t="s">
        <v>404</v>
      </c>
      <c r="D327">
        <v>0.88532110091743099</v>
      </c>
      <c r="E327">
        <v>1.98776758409786E-2</v>
      </c>
      <c r="F327">
        <v>8.7155963302752298E-2</v>
      </c>
      <c r="G327">
        <v>7.6452599388379203E-3</v>
      </c>
      <c r="H327">
        <v>1000</v>
      </c>
      <c r="I327">
        <f t="shared" si="94"/>
        <v>94.801223241590193</v>
      </c>
      <c r="J327">
        <f t="shared" si="95"/>
        <v>27.5229357798165</v>
      </c>
      <c r="K327">
        <v>0.88763898465650959</v>
      </c>
      <c r="L327">
        <v>1.755979210190026E-2</v>
      </c>
      <c r="M327">
        <v>8.4838079563673952E-2</v>
      </c>
      <c r="N327">
        <v>9.9631436779162377E-3</v>
      </c>
      <c r="O327">
        <f t="shared" si="99"/>
        <v>888</v>
      </c>
      <c r="P327">
        <f t="shared" si="99"/>
        <v>18</v>
      </c>
      <c r="Q327">
        <f t="shared" si="99"/>
        <v>85</v>
      </c>
      <c r="R327">
        <f t="shared" si="96"/>
        <v>10</v>
      </c>
      <c r="S327">
        <f t="shared" si="100"/>
        <v>885</v>
      </c>
      <c r="T327">
        <f t="shared" si="100"/>
        <v>20</v>
      </c>
      <c r="U327">
        <f t="shared" si="100"/>
        <v>87</v>
      </c>
      <c r="V327">
        <f t="shared" si="97"/>
        <v>8</v>
      </c>
      <c r="W327">
        <f t="shared" si="101"/>
        <v>1.0169491525423728E-2</v>
      </c>
      <c r="X327">
        <f t="shared" si="101"/>
        <v>0.2</v>
      </c>
      <c r="Y327">
        <f t="shared" si="101"/>
        <v>4.5977011494252873E-2</v>
      </c>
      <c r="Z327">
        <f t="shared" si="101"/>
        <v>0.5</v>
      </c>
      <c r="AA327" s="6">
        <f t="shared" si="102"/>
        <v>0.75614650301967656</v>
      </c>
      <c r="AB327" t="str">
        <f t="shared" si="103"/>
        <v>identical</v>
      </c>
      <c r="AC327" t="str">
        <f t="shared" si="104"/>
        <v>identical</v>
      </c>
      <c r="AD327" s="11"/>
      <c r="AF327">
        <f t="shared" si="105"/>
        <v>880</v>
      </c>
      <c r="AG327">
        <f t="shared" si="106"/>
        <v>25</v>
      </c>
      <c r="AH327">
        <f t="shared" si="107"/>
        <v>92</v>
      </c>
      <c r="AI327">
        <f t="shared" si="108"/>
        <v>3</v>
      </c>
      <c r="AJ327">
        <f t="shared" si="109"/>
        <v>2.8248587570621469E-2</v>
      </c>
      <c r="AK327">
        <f t="shared" si="109"/>
        <v>1.25</v>
      </c>
      <c r="AL327">
        <f t="shared" si="109"/>
        <v>0.28735632183908044</v>
      </c>
      <c r="AM327">
        <f t="shared" si="98"/>
        <v>3.125</v>
      </c>
      <c r="AO327">
        <f t="shared" si="110"/>
        <v>4.6906049094097018</v>
      </c>
      <c r="AP327">
        <v>7.8150000000000004</v>
      </c>
      <c r="AQ327">
        <v>6.2510000000000003</v>
      </c>
      <c r="AR327">
        <f t="shared" si="113"/>
        <v>324</v>
      </c>
      <c r="AS327" t="str">
        <f t="shared" si="111"/>
        <v>independent</v>
      </c>
      <c r="AT327" t="str">
        <f t="shared" si="112"/>
        <v>independent</v>
      </c>
    </row>
    <row r="328" spans="1:46" ht="17.399999999999999" x14ac:dyDescent="0.3">
      <c r="A328">
        <v>0.109746738296239</v>
      </c>
      <c r="B328">
        <v>3.1465848042977702E-2</v>
      </c>
      <c r="C328" t="s">
        <v>405</v>
      </c>
      <c r="D328">
        <v>0.86799693016116697</v>
      </c>
      <c r="E328">
        <v>2.2256331542594002E-2</v>
      </c>
      <c r="F328">
        <v>0.100537221795856</v>
      </c>
      <c r="G328">
        <v>9.2095165003837302E-3</v>
      </c>
      <c r="H328">
        <v>1000</v>
      </c>
      <c r="I328">
        <f t="shared" si="94"/>
        <v>109.746738296239</v>
      </c>
      <c r="J328">
        <f t="shared" si="95"/>
        <v>31.465848042977701</v>
      </c>
      <c r="K328">
        <v>0.8711087433396969</v>
      </c>
      <c r="L328">
        <v>1.9144518364064101E-2</v>
      </c>
      <c r="M328">
        <v>9.7425408617325404E-2</v>
      </c>
      <c r="N328">
        <v>1.23213296789136E-2</v>
      </c>
      <c r="O328">
        <f t="shared" si="99"/>
        <v>871</v>
      </c>
      <c r="P328">
        <f t="shared" si="99"/>
        <v>19</v>
      </c>
      <c r="Q328">
        <f t="shared" si="99"/>
        <v>97</v>
      </c>
      <c r="R328">
        <f t="shared" si="96"/>
        <v>12</v>
      </c>
      <c r="S328">
        <f t="shared" si="100"/>
        <v>868</v>
      </c>
      <c r="T328">
        <f t="shared" si="100"/>
        <v>22</v>
      </c>
      <c r="U328">
        <f t="shared" si="100"/>
        <v>101</v>
      </c>
      <c r="V328">
        <f t="shared" si="97"/>
        <v>9</v>
      </c>
      <c r="W328">
        <f t="shared" si="101"/>
        <v>1.0368663594470046E-2</v>
      </c>
      <c r="X328">
        <f t="shared" si="101"/>
        <v>0.40909090909090912</v>
      </c>
      <c r="Y328">
        <f t="shared" si="101"/>
        <v>0.15841584158415842</v>
      </c>
      <c r="Z328">
        <f t="shared" si="101"/>
        <v>1</v>
      </c>
      <c r="AA328" s="6">
        <f t="shared" si="102"/>
        <v>1.5778754142695375</v>
      </c>
      <c r="AB328" t="str">
        <f t="shared" si="103"/>
        <v>identical</v>
      </c>
      <c r="AC328" t="str">
        <f t="shared" si="104"/>
        <v>identical</v>
      </c>
      <c r="AD328" s="11"/>
      <c r="AF328">
        <f t="shared" si="105"/>
        <v>862</v>
      </c>
      <c r="AG328">
        <f t="shared" si="106"/>
        <v>28</v>
      </c>
      <c r="AH328">
        <f t="shared" si="107"/>
        <v>106</v>
      </c>
      <c r="AI328">
        <f t="shared" si="108"/>
        <v>3</v>
      </c>
      <c r="AJ328">
        <f t="shared" si="109"/>
        <v>4.1474654377880185E-2</v>
      </c>
      <c r="AK328">
        <f t="shared" si="109"/>
        <v>1.6363636363636365</v>
      </c>
      <c r="AL328">
        <f t="shared" si="109"/>
        <v>0.24752475247524752</v>
      </c>
      <c r="AM328">
        <f t="shared" si="98"/>
        <v>4</v>
      </c>
      <c r="AO328">
        <f t="shared" si="110"/>
        <v>5.9253630432167643</v>
      </c>
      <c r="AP328">
        <v>7.8150000000000004</v>
      </c>
      <c r="AQ328">
        <v>6.2510000000000003</v>
      </c>
      <c r="AR328">
        <f t="shared" si="113"/>
        <v>325</v>
      </c>
      <c r="AS328" t="str">
        <f t="shared" si="111"/>
        <v>independent</v>
      </c>
      <c r="AT328" t="str">
        <f t="shared" si="112"/>
        <v>independent</v>
      </c>
    </row>
    <row r="329" spans="1:46" ht="17.399999999999999" x14ac:dyDescent="0.3">
      <c r="A329">
        <v>0.12716763005780299</v>
      </c>
      <c r="B329">
        <v>2.6424442609413699E-2</v>
      </c>
      <c r="C329" t="s">
        <v>406</v>
      </c>
      <c r="D329">
        <v>0.85549132947976902</v>
      </c>
      <c r="E329">
        <v>1.7341040462427699E-2</v>
      </c>
      <c r="F329">
        <v>0.118084227910818</v>
      </c>
      <c r="G329">
        <v>9.0834021469859607E-3</v>
      </c>
      <c r="H329">
        <v>1000</v>
      </c>
      <c r="I329">
        <f t="shared" si="94"/>
        <v>127.167630057803</v>
      </c>
      <c r="J329">
        <f t="shared" si="95"/>
        <v>26.424442609413699</v>
      </c>
      <c r="K329">
        <v>0.85807280223191462</v>
      </c>
      <c r="L329">
        <v>1.4759567710282461E-2</v>
      </c>
      <c r="M329">
        <v>0.1155027551586718</v>
      </c>
      <c r="N329">
        <v>1.166487489913124E-2</v>
      </c>
      <c r="O329">
        <f t="shared" si="99"/>
        <v>858</v>
      </c>
      <c r="P329">
        <f t="shared" si="99"/>
        <v>15</v>
      </c>
      <c r="Q329">
        <f t="shared" si="99"/>
        <v>116</v>
      </c>
      <c r="R329">
        <f t="shared" si="96"/>
        <v>12</v>
      </c>
      <c r="S329">
        <f t="shared" si="100"/>
        <v>855</v>
      </c>
      <c r="T329">
        <f t="shared" si="100"/>
        <v>17</v>
      </c>
      <c r="U329">
        <f t="shared" si="100"/>
        <v>118</v>
      </c>
      <c r="V329">
        <f t="shared" si="97"/>
        <v>9</v>
      </c>
      <c r="W329">
        <f t="shared" si="101"/>
        <v>1.0526315789473684E-2</v>
      </c>
      <c r="X329">
        <f t="shared" si="101"/>
        <v>0.23529411764705882</v>
      </c>
      <c r="Y329">
        <f t="shared" si="101"/>
        <v>3.3898305084745763E-2</v>
      </c>
      <c r="Z329">
        <f t="shared" si="101"/>
        <v>1</v>
      </c>
      <c r="AA329" s="6">
        <f t="shared" si="102"/>
        <v>1.2797187385212783</v>
      </c>
      <c r="AB329" t="str">
        <f t="shared" si="103"/>
        <v>identical</v>
      </c>
      <c r="AC329" t="str">
        <f t="shared" si="104"/>
        <v>identical</v>
      </c>
      <c r="AD329" s="11"/>
      <c r="AF329">
        <f t="shared" si="105"/>
        <v>850</v>
      </c>
      <c r="AG329">
        <f t="shared" si="106"/>
        <v>23</v>
      </c>
      <c r="AH329">
        <f t="shared" si="107"/>
        <v>124</v>
      </c>
      <c r="AI329">
        <f t="shared" si="108"/>
        <v>3</v>
      </c>
      <c r="AJ329">
        <f t="shared" si="109"/>
        <v>2.9239766081871343E-2</v>
      </c>
      <c r="AK329">
        <f t="shared" si="109"/>
        <v>2.1176470588235294</v>
      </c>
      <c r="AL329">
        <f t="shared" si="109"/>
        <v>0.30508474576271188</v>
      </c>
      <c r="AM329">
        <f t="shared" si="98"/>
        <v>4</v>
      </c>
      <c r="AO329">
        <f t="shared" si="110"/>
        <v>6.4519715706681122</v>
      </c>
      <c r="AP329">
        <v>7.8150000000000004</v>
      </c>
      <c r="AQ329">
        <v>6.2510000000000003</v>
      </c>
      <c r="AR329">
        <f t="shared" si="113"/>
        <v>326</v>
      </c>
      <c r="AS329" t="str">
        <f t="shared" si="111"/>
        <v>independent</v>
      </c>
      <c r="AT329" t="str">
        <f t="shared" si="112"/>
        <v>dependent</v>
      </c>
    </row>
    <row r="330" spans="1:46" ht="17.399999999999999" x14ac:dyDescent="0.3">
      <c r="A330">
        <v>5.83657587548638E-2</v>
      </c>
      <c r="B330">
        <v>1.1673151750972799E-2</v>
      </c>
      <c r="C330" t="s">
        <v>407</v>
      </c>
      <c r="D330">
        <v>0.93579766536965003</v>
      </c>
      <c r="E330">
        <v>5.8365758754863797E-3</v>
      </c>
      <c r="F330">
        <v>5.2529182879377398E-2</v>
      </c>
      <c r="G330">
        <v>5.8365758754863797E-3</v>
      </c>
      <c r="H330">
        <v>1000</v>
      </c>
      <c r="I330">
        <f t="shared" si="94"/>
        <v>58.365758754863798</v>
      </c>
      <c r="J330">
        <f t="shared" si="95"/>
        <v>11.673151750972799</v>
      </c>
      <c r="K330">
        <v>0.9336511585193098</v>
      </c>
      <c r="L330">
        <v>7.9830827258263216E-3</v>
      </c>
      <c r="M330">
        <v>5.4675689729717321E-2</v>
      </c>
      <c r="N330">
        <v>3.690069025146478E-3</v>
      </c>
      <c r="O330">
        <f t="shared" si="99"/>
        <v>934</v>
      </c>
      <c r="P330">
        <f t="shared" si="99"/>
        <v>8</v>
      </c>
      <c r="Q330">
        <f t="shared" si="99"/>
        <v>55</v>
      </c>
      <c r="R330">
        <f t="shared" si="96"/>
        <v>4</v>
      </c>
      <c r="S330">
        <f t="shared" si="100"/>
        <v>936</v>
      </c>
      <c r="T330">
        <f t="shared" si="100"/>
        <v>6</v>
      </c>
      <c r="U330">
        <f t="shared" si="100"/>
        <v>53</v>
      </c>
      <c r="V330">
        <f t="shared" si="97"/>
        <v>6</v>
      </c>
      <c r="W330">
        <f t="shared" si="101"/>
        <v>4.2735042735042739E-3</v>
      </c>
      <c r="X330">
        <f t="shared" si="101"/>
        <v>0.66666666666666663</v>
      </c>
      <c r="Y330">
        <f t="shared" si="101"/>
        <v>7.5471698113207544E-2</v>
      </c>
      <c r="Z330">
        <f t="shared" si="101"/>
        <v>0.66666666666666663</v>
      </c>
      <c r="AA330" s="6">
        <f t="shared" si="102"/>
        <v>1.413078535720045</v>
      </c>
      <c r="AB330" t="str">
        <f t="shared" si="103"/>
        <v>identical</v>
      </c>
      <c r="AC330" t="str">
        <f t="shared" si="104"/>
        <v>identical</v>
      </c>
      <c r="AD330" s="11"/>
      <c r="AF330">
        <f t="shared" si="105"/>
        <v>931</v>
      </c>
      <c r="AG330">
        <f t="shared" si="106"/>
        <v>11</v>
      </c>
      <c r="AH330">
        <f t="shared" si="107"/>
        <v>58</v>
      </c>
      <c r="AI330">
        <f t="shared" si="108"/>
        <v>1</v>
      </c>
      <c r="AJ330">
        <f t="shared" si="109"/>
        <v>2.6709401709401708E-2</v>
      </c>
      <c r="AK330">
        <f t="shared" si="109"/>
        <v>4.166666666666667</v>
      </c>
      <c r="AL330">
        <f t="shared" si="109"/>
        <v>0.47169811320754718</v>
      </c>
      <c r="AM330">
        <f t="shared" si="98"/>
        <v>4.166666666666667</v>
      </c>
      <c r="AO330">
        <f t="shared" si="110"/>
        <v>8.8317408482502842</v>
      </c>
      <c r="AP330">
        <v>7.8150000000000004</v>
      </c>
      <c r="AQ330">
        <v>6.2510000000000003</v>
      </c>
      <c r="AR330">
        <f t="shared" si="113"/>
        <v>327</v>
      </c>
      <c r="AS330" t="str">
        <f t="shared" si="111"/>
        <v>dependent</v>
      </c>
      <c r="AT330" t="str">
        <f t="shared" si="112"/>
        <v>dependent</v>
      </c>
    </row>
    <row r="331" spans="1:46" ht="17.399999999999999" x14ac:dyDescent="0.3">
      <c r="A331">
        <v>6.9489685124864295E-2</v>
      </c>
      <c r="B331">
        <v>2.87730727470141E-2</v>
      </c>
      <c r="C331" t="s">
        <v>408</v>
      </c>
      <c r="D331">
        <v>0.90608034744842603</v>
      </c>
      <c r="E331">
        <v>2.4429967426710102E-2</v>
      </c>
      <c r="F331">
        <v>6.5146579804560303E-2</v>
      </c>
      <c r="G331">
        <v>4.3431053203040202E-3</v>
      </c>
      <c r="H331">
        <v>1000</v>
      </c>
      <c r="I331">
        <f t="shared" si="94"/>
        <v>69.489685124864295</v>
      </c>
      <c r="J331">
        <f t="shared" si="95"/>
        <v>28.773072747014101</v>
      </c>
      <c r="K331">
        <v>0.910219642211753</v>
      </c>
      <c r="L331">
        <v>2.0290672663382699E-2</v>
      </c>
      <c r="M331">
        <v>6.1007285041232887E-2</v>
      </c>
      <c r="N331">
        <v>8.4824000836314032E-3</v>
      </c>
      <c r="O331">
        <f t="shared" si="99"/>
        <v>910</v>
      </c>
      <c r="P331">
        <f t="shared" si="99"/>
        <v>20</v>
      </c>
      <c r="Q331">
        <f t="shared" si="99"/>
        <v>61</v>
      </c>
      <c r="R331">
        <f t="shared" si="96"/>
        <v>8</v>
      </c>
      <c r="S331">
        <f t="shared" si="100"/>
        <v>906</v>
      </c>
      <c r="T331">
        <f t="shared" si="100"/>
        <v>24</v>
      </c>
      <c r="U331">
        <f t="shared" si="100"/>
        <v>65</v>
      </c>
      <c r="V331">
        <f t="shared" si="97"/>
        <v>4</v>
      </c>
      <c r="W331">
        <f t="shared" si="101"/>
        <v>1.7660044150110375E-2</v>
      </c>
      <c r="X331">
        <f t="shared" si="101"/>
        <v>0.66666666666666663</v>
      </c>
      <c r="Y331">
        <f t="shared" si="101"/>
        <v>0.24615384615384617</v>
      </c>
      <c r="Z331">
        <f t="shared" si="101"/>
        <v>4</v>
      </c>
      <c r="AA331" s="6">
        <f t="shared" si="102"/>
        <v>4.9304805569706236</v>
      </c>
      <c r="AB331" t="str">
        <f t="shared" si="103"/>
        <v>identical</v>
      </c>
      <c r="AC331" t="str">
        <f t="shared" si="104"/>
        <v>identical</v>
      </c>
      <c r="AD331" s="11"/>
      <c r="AF331">
        <f t="shared" si="105"/>
        <v>904</v>
      </c>
      <c r="AG331">
        <f t="shared" si="106"/>
        <v>27</v>
      </c>
      <c r="AH331">
        <f t="shared" si="107"/>
        <v>67</v>
      </c>
      <c r="AI331">
        <f t="shared" si="108"/>
        <v>2</v>
      </c>
      <c r="AJ331">
        <f t="shared" si="109"/>
        <v>4.4150110375275938E-3</v>
      </c>
      <c r="AK331">
        <f t="shared" si="109"/>
        <v>0.375</v>
      </c>
      <c r="AL331">
        <f t="shared" si="109"/>
        <v>6.1538461538461542E-2</v>
      </c>
      <c r="AM331">
        <f t="shared" si="98"/>
        <v>1</v>
      </c>
      <c r="AO331">
        <f t="shared" si="110"/>
        <v>1.4409534725759892</v>
      </c>
      <c r="AP331">
        <v>7.8150000000000004</v>
      </c>
      <c r="AQ331">
        <v>6.2510000000000003</v>
      </c>
      <c r="AR331">
        <f t="shared" si="113"/>
        <v>328</v>
      </c>
      <c r="AS331" t="str">
        <f t="shared" si="111"/>
        <v>independent</v>
      </c>
      <c r="AT331" t="str">
        <f t="shared" si="112"/>
        <v>independent</v>
      </c>
    </row>
    <row r="332" spans="1:46" ht="17.399999999999999" x14ac:dyDescent="0.3">
      <c r="A332">
        <v>0.12578179291174399</v>
      </c>
      <c r="B332">
        <v>4.7255038220986798E-2</v>
      </c>
      <c r="C332" t="s">
        <v>409</v>
      </c>
      <c r="D332">
        <v>0.849895760945101</v>
      </c>
      <c r="E332">
        <v>2.4322446143154999E-2</v>
      </c>
      <c r="F332">
        <v>0.102849200833912</v>
      </c>
      <c r="G332">
        <v>2.2932592077831802E-2</v>
      </c>
      <c r="H332">
        <v>1000</v>
      </c>
      <c r="I332">
        <f t="shared" si="94"/>
        <v>125.78179291174399</v>
      </c>
      <c r="J332">
        <f t="shared" si="95"/>
        <v>47.255038220986798</v>
      </c>
      <c r="K332">
        <v>0.84616656618504882</v>
      </c>
      <c r="L332">
        <v>2.805164090320723E-2</v>
      </c>
      <c r="M332">
        <v>0.1065783955939644</v>
      </c>
      <c r="N332">
        <v>1.9203397317779571E-2</v>
      </c>
      <c r="O332">
        <f t="shared" si="99"/>
        <v>846</v>
      </c>
      <c r="P332">
        <f t="shared" si="99"/>
        <v>28</v>
      </c>
      <c r="Q332">
        <f t="shared" si="99"/>
        <v>107</v>
      </c>
      <c r="R332">
        <f t="shared" si="96"/>
        <v>19</v>
      </c>
      <c r="S332">
        <f t="shared" si="100"/>
        <v>850</v>
      </c>
      <c r="T332">
        <f t="shared" si="100"/>
        <v>24</v>
      </c>
      <c r="U332">
        <f t="shared" si="100"/>
        <v>103</v>
      </c>
      <c r="V332">
        <f t="shared" si="97"/>
        <v>23</v>
      </c>
      <c r="W332">
        <f t="shared" si="101"/>
        <v>1.8823529411764704E-2</v>
      </c>
      <c r="X332">
        <f t="shared" si="101"/>
        <v>0.66666666666666663</v>
      </c>
      <c r="Y332">
        <f t="shared" si="101"/>
        <v>0.1553398058252427</v>
      </c>
      <c r="Z332">
        <f t="shared" si="101"/>
        <v>0.69565217391304346</v>
      </c>
      <c r="AA332" s="6">
        <f t="shared" si="102"/>
        <v>1.5364821758167175</v>
      </c>
      <c r="AB332" t="str">
        <f t="shared" si="103"/>
        <v>identical</v>
      </c>
      <c r="AC332" t="str">
        <f t="shared" si="104"/>
        <v>identical</v>
      </c>
      <c r="AD332" s="11"/>
      <c r="AF332">
        <f t="shared" si="105"/>
        <v>833</v>
      </c>
      <c r="AG332">
        <f t="shared" si="106"/>
        <v>41</v>
      </c>
      <c r="AH332">
        <f t="shared" si="107"/>
        <v>120</v>
      </c>
      <c r="AI332">
        <f t="shared" si="108"/>
        <v>6</v>
      </c>
      <c r="AJ332">
        <f t="shared" si="109"/>
        <v>0.34</v>
      </c>
      <c r="AK332">
        <f t="shared" si="109"/>
        <v>12.041666666666666</v>
      </c>
      <c r="AL332">
        <f t="shared" si="109"/>
        <v>2.8058252427184467</v>
      </c>
      <c r="AM332">
        <f t="shared" si="98"/>
        <v>12.565217391304348</v>
      </c>
      <c r="AO332">
        <f t="shared" si="110"/>
        <v>27.75270930068946</v>
      </c>
      <c r="AP332">
        <v>7.8150000000000004</v>
      </c>
      <c r="AQ332">
        <v>6.2510000000000003</v>
      </c>
      <c r="AR332">
        <f t="shared" si="113"/>
        <v>329</v>
      </c>
      <c r="AS332" t="str">
        <f t="shared" si="111"/>
        <v>dependent</v>
      </c>
      <c r="AT332" t="str">
        <f t="shared" si="112"/>
        <v>dependent</v>
      </c>
    </row>
    <row r="333" spans="1:46" ht="17.399999999999999" x14ac:dyDescent="0.3">
      <c r="A333">
        <v>6.8181818181818205E-2</v>
      </c>
      <c r="B333">
        <v>2.27272727272727E-2</v>
      </c>
      <c r="C333" t="s">
        <v>410</v>
      </c>
      <c r="D333">
        <v>0.91193181818181801</v>
      </c>
      <c r="E333">
        <v>1.9886363636363601E-2</v>
      </c>
      <c r="F333">
        <v>6.5340909090909102E-2</v>
      </c>
      <c r="G333">
        <v>2.8409090909090901E-3</v>
      </c>
      <c r="H333">
        <v>1000</v>
      </c>
      <c r="I333">
        <f t="shared" si="94"/>
        <v>68.181818181818201</v>
      </c>
      <c r="J333">
        <f t="shared" si="95"/>
        <v>22.727272727272702</v>
      </c>
      <c r="K333">
        <v>0.91597889839353308</v>
      </c>
      <c r="L333">
        <v>1.5839283424648711E-2</v>
      </c>
      <c r="M333">
        <v>6.1293828879194212E-2</v>
      </c>
      <c r="N333">
        <v>6.887989302623989E-3</v>
      </c>
      <c r="O333">
        <f t="shared" si="99"/>
        <v>916</v>
      </c>
      <c r="P333">
        <f t="shared" si="99"/>
        <v>16</v>
      </c>
      <c r="Q333">
        <f t="shared" si="99"/>
        <v>61</v>
      </c>
      <c r="R333">
        <f t="shared" si="96"/>
        <v>7</v>
      </c>
      <c r="S333">
        <f t="shared" si="100"/>
        <v>912</v>
      </c>
      <c r="T333">
        <f t="shared" si="100"/>
        <v>20</v>
      </c>
      <c r="U333">
        <f t="shared" si="100"/>
        <v>65</v>
      </c>
      <c r="V333">
        <f t="shared" si="97"/>
        <v>3</v>
      </c>
      <c r="W333">
        <f t="shared" si="101"/>
        <v>1.7543859649122806E-2</v>
      </c>
      <c r="X333">
        <f t="shared" si="101"/>
        <v>0.8</v>
      </c>
      <c r="Y333">
        <f t="shared" si="101"/>
        <v>0.24615384615384617</v>
      </c>
      <c r="Z333">
        <f t="shared" si="101"/>
        <v>5.333333333333333</v>
      </c>
      <c r="AA333" s="6">
        <f t="shared" si="102"/>
        <v>6.3970310391363023</v>
      </c>
      <c r="AB333" t="str">
        <f t="shared" si="103"/>
        <v>identical</v>
      </c>
      <c r="AC333" t="str">
        <f t="shared" si="104"/>
        <v>Significantly different</v>
      </c>
      <c r="AD333" s="11"/>
      <c r="AF333">
        <f t="shared" si="105"/>
        <v>911</v>
      </c>
      <c r="AG333">
        <f t="shared" si="106"/>
        <v>21</v>
      </c>
      <c r="AH333">
        <f t="shared" si="107"/>
        <v>67</v>
      </c>
      <c r="AI333">
        <f t="shared" si="108"/>
        <v>2</v>
      </c>
      <c r="AJ333">
        <f t="shared" si="109"/>
        <v>1.0964912280701754E-3</v>
      </c>
      <c r="AK333">
        <f t="shared" si="109"/>
        <v>0.05</v>
      </c>
      <c r="AL333">
        <f t="shared" si="109"/>
        <v>6.1538461538461542E-2</v>
      </c>
      <c r="AM333">
        <f t="shared" si="98"/>
        <v>0.33333333333333331</v>
      </c>
      <c r="AO333">
        <f t="shared" si="110"/>
        <v>0.44596828609986505</v>
      </c>
      <c r="AP333">
        <v>7.8150000000000004</v>
      </c>
      <c r="AQ333">
        <v>6.2510000000000003</v>
      </c>
      <c r="AR333">
        <f t="shared" si="113"/>
        <v>330</v>
      </c>
      <c r="AS333" t="str">
        <f t="shared" si="111"/>
        <v>independent</v>
      </c>
      <c r="AT333" t="str">
        <f t="shared" si="112"/>
        <v>independent</v>
      </c>
    </row>
    <row r="334" spans="1:46" ht="17.399999999999999" x14ac:dyDescent="0.3">
      <c r="A334">
        <v>0.18421052631578899</v>
      </c>
      <c r="B334">
        <v>3.6437246963562701E-2</v>
      </c>
      <c r="C334" t="s">
        <v>411</v>
      </c>
      <c r="D334">
        <v>0.78340080971659898</v>
      </c>
      <c r="E334">
        <v>3.2388663967611302E-2</v>
      </c>
      <c r="F334">
        <v>0.18016194331983801</v>
      </c>
      <c r="G334">
        <v>4.0485829959514196E-3</v>
      </c>
      <c r="H334">
        <v>1000</v>
      </c>
      <c r="I334">
        <f t="shared" si="94"/>
        <v>184.210526315789</v>
      </c>
      <c r="J334">
        <f t="shared" si="95"/>
        <v>36.4372469635627</v>
      </c>
      <c r="K334">
        <v>0.79887884980416513</v>
      </c>
      <c r="L334">
        <v>1.6910623880046039E-2</v>
      </c>
      <c r="M334">
        <v>0.16468390323227231</v>
      </c>
      <c r="N334">
        <v>1.9526623083516659E-2</v>
      </c>
      <c r="O334">
        <f t="shared" si="99"/>
        <v>799</v>
      </c>
      <c r="P334">
        <f t="shared" si="99"/>
        <v>17</v>
      </c>
      <c r="Q334">
        <f t="shared" si="99"/>
        <v>165</v>
      </c>
      <c r="R334">
        <f t="shared" si="96"/>
        <v>20</v>
      </c>
      <c r="S334">
        <f t="shared" si="100"/>
        <v>783</v>
      </c>
      <c r="T334">
        <f t="shared" si="100"/>
        <v>32</v>
      </c>
      <c r="U334">
        <f t="shared" si="100"/>
        <v>180</v>
      </c>
      <c r="V334">
        <f t="shared" si="97"/>
        <v>4</v>
      </c>
      <c r="W334">
        <f t="shared" si="101"/>
        <v>0.3269476372924649</v>
      </c>
      <c r="X334">
        <f t="shared" si="101"/>
        <v>7.03125</v>
      </c>
      <c r="Y334">
        <f t="shared" si="101"/>
        <v>1.25</v>
      </c>
      <c r="Z334">
        <f t="shared" si="101"/>
        <v>64</v>
      </c>
      <c r="AA334" s="6">
        <f t="shared" si="102"/>
        <v>72.608197637292463</v>
      </c>
      <c r="AB334" t="str">
        <f t="shared" si="103"/>
        <v>Significantly different</v>
      </c>
      <c r="AC334" t="str">
        <f t="shared" si="104"/>
        <v>Significantly different</v>
      </c>
      <c r="AD334" s="11"/>
      <c r="AF334">
        <f t="shared" si="105"/>
        <v>786</v>
      </c>
      <c r="AG334">
        <f t="shared" si="106"/>
        <v>30</v>
      </c>
      <c r="AH334">
        <f t="shared" si="107"/>
        <v>177</v>
      </c>
      <c r="AI334">
        <f t="shared" si="108"/>
        <v>7</v>
      </c>
      <c r="AJ334">
        <f t="shared" si="109"/>
        <v>1.1494252873563218E-2</v>
      </c>
      <c r="AK334">
        <f t="shared" si="109"/>
        <v>0.125</v>
      </c>
      <c r="AL334">
        <f t="shared" si="109"/>
        <v>0.05</v>
      </c>
      <c r="AM334">
        <f t="shared" si="98"/>
        <v>2.25</v>
      </c>
      <c r="AO334">
        <f t="shared" si="110"/>
        <v>2.4364942528735631</v>
      </c>
      <c r="AP334">
        <v>7.8150000000000004</v>
      </c>
      <c r="AQ334">
        <v>6.2510000000000003</v>
      </c>
      <c r="AR334">
        <f t="shared" si="113"/>
        <v>331</v>
      </c>
      <c r="AS334" t="str">
        <f t="shared" si="111"/>
        <v>independent</v>
      </c>
      <c r="AT334" t="str">
        <f t="shared" si="112"/>
        <v>independent</v>
      </c>
    </row>
    <row r="335" spans="1:46" ht="17.399999999999999" x14ac:dyDescent="0.3">
      <c r="A335">
        <v>6.0820367751060797E-2</v>
      </c>
      <c r="B335">
        <v>1.8387553041018401E-2</v>
      </c>
      <c r="C335" t="s">
        <v>412</v>
      </c>
      <c r="D335">
        <v>0.92362093352192398</v>
      </c>
      <c r="E335">
        <v>1.55586987270156E-2</v>
      </c>
      <c r="F335">
        <v>5.7991513437058002E-2</v>
      </c>
      <c r="G335">
        <v>2.8288543140028298E-3</v>
      </c>
      <c r="H335">
        <v>1000</v>
      </c>
      <c r="I335">
        <f t="shared" si="94"/>
        <v>60.8203677510608</v>
      </c>
      <c r="J335">
        <f t="shared" si="95"/>
        <v>18.3875530410184</v>
      </c>
      <c r="K335">
        <v>0.92622082313509047</v>
      </c>
      <c r="L335">
        <v>1.2958809113848731E-2</v>
      </c>
      <c r="M335">
        <v>5.5391623823891123E-2</v>
      </c>
      <c r="N335">
        <v>5.428743927169675E-3</v>
      </c>
      <c r="O335">
        <f t="shared" si="99"/>
        <v>926</v>
      </c>
      <c r="P335">
        <f t="shared" si="99"/>
        <v>13</v>
      </c>
      <c r="Q335">
        <f t="shared" si="99"/>
        <v>55</v>
      </c>
      <c r="R335">
        <f t="shared" si="96"/>
        <v>5</v>
      </c>
      <c r="S335">
        <f t="shared" si="100"/>
        <v>924</v>
      </c>
      <c r="T335">
        <f t="shared" si="100"/>
        <v>16</v>
      </c>
      <c r="U335">
        <f t="shared" si="100"/>
        <v>58</v>
      </c>
      <c r="V335">
        <f t="shared" si="97"/>
        <v>3</v>
      </c>
      <c r="W335">
        <f t="shared" si="101"/>
        <v>4.329004329004329E-3</v>
      </c>
      <c r="X335">
        <f t="shared" si="101"/>
        <v>0.5625</v>
      </c>
      <c r="Y335">
        <f t="shared" si="101"/>
        <v>0.15517241379310345</v>
      </c>
      <c r="Z335">
        <f t="shared" si="101"/>
        <v>1.3333333333333333</v>
      </c>
      <c r="AA335" s="6">
        <f t="shared" si="102"/>
        <v>2.0553347514554412</v>
      </c>
      <c r="AB335" t="str">
        <f t="shared" si="103"/>
        <v>identical</v>
      </c>
      <c r="AC335" t="str">
        <f t="shared" si="104"/>
        <v>identical</v>
      </c>
      <c r="AD335" s="11"/>
      <c r="AF335">
        <f t="shared" si="105"/>
        <v>922</v>
      </c>
      <c r="AG335">
        <f t="shared" si="106"/>
        <v>17</v>
      </c>
      <c r="AH335">
        <f t="shared" si="107"/>
        <v>60</v>
      </c>
      <c r="AI335">
        <f t="shared" si="108"/>
        <v>1</v>
      </c>
      <c r="AJ335">
        <f t="shared" si="109"/>
        <v>4.329004329004329E-3</v>
      </c>
      <c r="AK335">
        <f t="shared" si="109"/>
        <v>6.25E-2</v>
      </c>
      <c r="AL335">
        <f t="shared" si="109"/>
        <v>6.8965517241379309E-2</v>
      </c>
      <c r="AM335">
        <f t="shared" si="98"/>
        <v>1.3333333333333333</v>
      </c>
      <c r="AO335">
        <f t="shared" si="110"/>
        <v>1.469127854903717</v>
      </c>
      <c r="AP335">
        <v>7.8150000000000004</v>
      </c>
      <c r="AQ335">
        <v>6.2510000000000003</v>
      </c>
      <c r="AR335">
        <f t="shared" si="113"/>
        <v>332</v>
      </c>
      <c r="AS335" t="str">
        <f t="shared" si="111"/>
        <v>independent</v>
      </c>
      <c r="AT335" t="str">
        <f t="shared" si="112"/>
        <v>independent</v>
      </c>
    </row>
    <row r="336" spans="1:46" ht="17.399999999999999" x14ac:dyDescent="0.3">
      <c r="A336">
        <v>0.117298578199052</v>
      </c>
      <c r="B336">
        <v>4.9763033175355499E-2</v>
      </c>
      <c r="C336" t="s">
        <v>413</v>
      </c>
      <c r="D336">
        <v>0.85900473933649302</v>
      </c>
      <c r="E336">
        <v>2.3696682464454999E-2</v>
      </c>
      <c r="F336">
        <v>9.1232227488151699E-2</v>
      </c>
      <c r="G336">
        <v>2.60663507109005E-2</v>
      </c>
      <c r="H336">
        <v>1000</v>
      </c>
      <c r="I336">
        <f t="shared" si="94"/>
        <v>117.298578199052</v>
      </c>
      <c r="J336">
        <f t="shared" si="95"/>
        <v>49.763033175355503</v>
      </c>
      <c r="K336">
        <v>0.85210623762509885</v>
      </c>
      <c r="L336">
        <v>3.0595184175849249E-2</v>
      </c>
      <c r="M336">
        <v>9.8130729199545741E-2</v>
      </c>
      <c r="N336">
        <v>1.916784899950625E-2</v>
      </c>
      <c r="O336">
        <f t="shared" si="99"/>
        <v>852</v>
      </c>
      <c r="P336">
        <f t="shared" si="99"/>
        <v>31</v>
      </c>
      <c r="Q336">
        <f t="shared" si="99"/>
        <v>98</v>
      </c>
      <c r="R336">
        <f t="shared" si="96"/>
        <v>19</v>
      </c>
      <c r="S336">
        <f t="shared" si="100"/>
        <v>859</v>
      </c>
      <c r="T336">
        <f t="shared" si="100"/>
        <v>24</v>
      </c>
      <c r="U336">
        <f t="shared" si="100"/>
        <v>91</v>
      </c>
      <c r="V336">
        <f t="shared" si="97"/>
        <v>26</v>
      </c>
      <c r="W336">
        <f t="shared" si="101"/>
        <v>5.7043073341094298E-2</v>
      </c>
      <c r="X336">
        <f t="shared" si="101"/>
        <v>2.0416666666666665</v>
      </c>
      <c r="Y336">
        <f t="shared" si="101"/>
        <v>0.53846153846153844</v>
      </c>
      <c r="Z336">
        <f t="shared" si="101"/>
        <v>1.8846153846153846</v>
      </c>
      <c r="AA336" s="6">
        <f t="shared" si="102"/>
        <v>4.5217866630846837</v>
      </c>
      <c r="AB336" t="str">
        <f t="shared" si="103"/>
        <v>identical</v>
      </c>
      <c r="AC336" t="str">
        <f t="shared" si="104"/>
        <v>identical</v>
      </c>
      <c r="AD336" s="11"/>
      <c r="AF336">
        <f t="shared" si="105"/>
        <v>839</v>
      </c>
      <c r="AG336">
        <f t="shared" si="106"/>
        <v>44</v>
      </c>
      <c r="AH336">
        <f t="shared" si="107"/>
        <v>111</v>
      </c>
      <c r="AI336">
        <f t="shared" si="108"/>
        <v>6</v>
      </c>
      <c r="AJ336">
        <f t="shared" si="109"/>
        <v>0.46565774155995343</v>
      </c>
      <c r="AK336">
        <f t="shared" si="109"/>
        <v>16.666666666666668</v>
      </c>
      <c r="AL336">
        <f t="shared" si="109"/>
        <v>4.395604395604396</v>
      </c>
      <c r="AM336">
        <f t="shared" si="98"/>
        <v>15.384615384615385</v>
      </c>
      <c r="AO336">
        <f t="shared" si="110"/>
        <v>36.912544188446404</v>
      </c>
      <c r="AP336">
        <v>7.8150000000000004</v>
      </c>
      <c r="AQ336">
        <v>6.2510000000000003</v>
      </c>
      <c r="AR336">
        <f t="shared" si="113"/>
        <v>333</v>
      </c>
      <c r="AS336" t="str">
        <f t="shared" si="111"/>
        <v>dependent</v>
      </c>
      <c r="AT336" t="str">
        <f t="shared" si="112"/>
        <v>dependent</v>
      </c>
    </row>
    <row r="337" spans="1:46" ht="17.399999999999999" x14ac:dyDescent="0.3">
      <c r="A337">
        <v>9.3299794191630495E-2</v>
      </c>
      <c r="B337">
        <v>3.2357649211067901E-2</v>
      </c>
      <c r="C337" t="s">
        <v>414</v>
      </c>
      <c r="D337">
        <v>0.88451863709124201</v>
      </c>
      <c r="E337">
        <v>2.21815687171278E-2</v>
      </c>
      <c r="F337">
        <v>8.3123713697690393E-2</v>
      </c>
      <c r="G337">
        <v>1.0176080493940099E-2</v>
      </c>
      <c r="H337">
        <v>1000</v>
      </c>
      <c r="I337">
        <f t="shared" si="94"/>
        <v>93.299794191630497</v>
      </c>
      <c r="J337">
        <f t="shared" si="95"/>
        <v>32.357649211067901</v>
      </c>
      <c r="K337">
        <v>0.88569072938330839</v>
      </c>
      <c r="L337">
        <v>2.1009476425061149E-2</v>
      </c>
      <c r="M337">
        <v>8.1951621405623745E-2</v>
      </c>
      <c r="N337">
        <v>1.1348172786006749E-2</v>
      </c>
      <c r="O337">
        <f t="shared" si="99"/>
        <v>886</v>
      </c>
      <c r="P337">
        <f t="shared" si="99"/>
        <v>21</v>
      </c>
      <c r="Q337">
        <f t="shared" si="99"/>
        <v>82</v>
      </c>
      <c r="R337">
        <f t="shared" si="96"/>
        <v>11</v>
      </c>
      <c r="S337">
        <f t="shared" si="100"/>
        <v>885</v>
      </c>
      <c r="T337">
        <f t="shared" si="100"/>
        <v>22</v>
      </c>
      <c r="U337">
        <f t="shared" si="100"/>
        <v>83</v>
      </c>
      <c r="V337">
        <f t="shared" si="97"/>
        <v>10</v>
      </c>
      <c r="W337">
        <f t="shared" si="101"/>
        <v>1.1299435028248588E-3</v>
      </c>
      <c r="X337">
        <f t="shared" si="101"/>
        <v>4.5454545454545456E-2</v>
      </c>
      <c r="Y337">
        <f t="shared" si="101"/>
        <v>1.2048192771084338E-2</v>
      </c>
      <c r="Z337">
        <f t="shared" si="101"/>
        <v>0.1</v>
      </c>
      <c r="AA337" s="6">
        <f t="shared" si="102"/>
        <v>0.15863268172845466</v>
      </c>
      <c r="AB337" t="str">
        <f t="shared" si="103"/>
        <v>identical</v>
      </c>
      <c r="AC337" t="str">
        <f t="shared" si="104"/>
        <v>identical</v>
      </c>
      <c r="AD337" s="11"/>
      <c r="AF337">
        <f t="shared" si="105"/>
        <v>877</v>
      </c>
      <c r="AG337">
        <f t="shared" si="106"/>
        <v>29</v>
      </c>
      <c r="AH337">
        <f t="shared" si="107"/>
        <v>90</v>
      </c>
      <c r="AI337">
        <f t="shared" si="108"/>
        <v>3</v>
      </c>
      <c r="AJ337">
        <f t="shared" si="109"/>
        <v>7.2316384180790963E-2</v>
      </c>
      <c r="AK337">
        <f t="shared" si="109"/>
        <v>2.2272727272727271</v>
      </c>
      <c r="AL337">
        <f t="shared" si="109"/>
        <v>0.59036144578313254</v>
      </c>
      <c r="AM337">
        <f t="shared" si="98"/>
        <v>4.9000000000000004</v>
      </c>
      <c r="AO337">
        <f t="shared" si="110"/>
        <v>7.7899505572366508</v>
      </c>
      <c r="AP337">
        <v>7.8150000000000004</v>
      </c>
      <c r="AQ337">
        <v>6.2510000000000003</v>
      </c>
      <c r="AR337">
        <f t="shared" si="113"/>
        <v>334</v>
      </c>
      <c r="AS337" t="str">
        <f t="shared" si="111"/>
        <v>independent</v>
      </c>
      <c r="AT337" t="str">
        <f t="shared" si="112"/>
        <v>dependent</v>
      </c>
    </row>
    <row r="338" spans="1:46" ht="17.399999999999999" x14ac:dyDescent="0.3">
      <c r="A338">
        <v>0.13063763608087101</v>
      </c>
      <c r="B338">
        <v>1.71073094867807E-2</v>
      </c>
      <c r="C338" t="s">
        <v>415</v>
      </c>
      <c r="D338">
        <v>0.856920684292379</v>
      </c>
      <c r="E338">
        <v>1.2441679626749601E-2</v>
      </c>
      <c r="F338">
        <v>0.12597200622084001</v>
      </c>
      <c r="G338">
        <v>4.6656298600311003E-3</v>
      </c>
      <c r="H338">
        <v>1000</v>
      </c>
      <c r="I338">
        <f t="shared" si="94"/>
        <v>130.637636080871</v>
      </c>
      <c r="J338">
        <f t="shared" si="95"/>
        <v>17.1073094867807</v>
      </c>
      <c r="K338">
        <v>0.8604502166349518</v>
      </c>
      <c r="L338">
        <v>8.9121472841771892E-3</v>
      </c>
      <c r="M338">
        <v>0.1224424738782675</v>
      </c>
      <c r="N338">
        <v>8.195162202603511E-3</v>
      </c>
      <c r="O338">
        <f t="shared" si="99"/>
        <v>860</v>
      </c>
      <c r="P338">
        <f t="shared" si="99"/>
        <v>9</v>
      </c>
      <c r="Q338">
        <f t="shared" si="99"/>
        <v>122</v>
      </c>
      <c r="R338">
        <f t="shared" si="96"/>
        <v>8</v>
      </c>
      <c r="S338">
        <f t="shared" si="100"/>
        <v>857</v>
      </c>
      <c r="T338">
        <f t="shared" si="100"/>
        <v>12</v>
      </c>
      <c r="U338">
        <f t="shared" si="100"/>
        <v>126</v>
      </c>
      <c r="V338">
        <f t="shared" si="97"/>
        <v>5</v>
      </c>
      <c r="W338">
        <f t="shared" si="101"/>
        <v>1.0501750291715286E-2</v>
      </c>
      <c r="X338">
        <f t="shared" si="101"/>
        <v>0.75</v>
      </c>
      <c r="Y338">
        <f t="shared" si="101"/>
        <v>0.12698412698412698</v>
      </c>
      <c r="Z338">
        <f t="shared" si="101"/>
        <v>1.8</v>
      </c>
      <c r="AA338" s="6">
        <f t="shared" si="102"/>
        <v>2.6874858772758423</v>
      </c>
      <c r="AB338" t="str">
        <f t="shared" si="103"/>
        <v>identical</v>
      </c>
      <c r="AC338" t="str">
        <f t="shared" si="104"/>
        <v>identical</v>
      </c>
      <c r="AD338" s="11"/>
      <c r="AF338">
        <f t="shared" si="105"/>
        <v>854</v>
      </c>
      <c r="AG338">
        <f t="shared" si="106"/>
        <v>15</v>
      </c>
      <c r="AH338">
        <f t="shared" si="107"/>
        <v>128</v>
      </c>
      <c r="AI338">
        <f t="shared" si="108"/>
        <v>2</v>
      </c>
      <c r="AJ338">
        <f t="shared" si="109"/>
        <v>1.0501750291715286E-2</v>
      </c>
      <c r="AK338">
        <f t="shared" si="109"/>
        <v>0.75</v>
      </c>
      <c r="AL338">
        <f t="shared" si="109"/>
        <v>3.1746031746031744E-2</v>
      </c>
      <c r="AM338">
        <f t="shared" si="98"/>
        <v>1.8</v>
      </c>
      <c r="AO338">
        <f t="shared" si="110"/>
        <v>2.592247782037747</v>
      </c>
      <c r="AP338">
        <v>7.8150000000000004</v>
      </c>
      <c r="AQ338">
        <v>6.2510000000000003</v>
      </c>
      <c r="AR338">
        <f t="shared" si="113"/>
        <v>335</v>
      </c>
      <c r="AS338" t="str">
        <f t="shared" si="111"/>
        <v>independent</v>
      </c>
      <c r="AT338" t="str">
        <f t="shared" si="112"/>
        <v>independent</v>
      </c>
    </row>
    <row r="339" spans="1:46" ht="17.399999999999999" x14ac:dyDescent="0.3">
      <c r="A339">
        <v>9.5768374164810696E-2</v>
      </c>
      <c r="B339">
        <v>2.6726057906458801E-2</v>
      </c>
      <c r="C339" t="s">
        <v>416</v>
      </c>
      <c r="D339">
        <v>0.88641425389755002</v>
      </c>
      <c r="E339">
        <v>1.7817371937639201E-2</v>
      </c>
      <c r="F339">
        <v>8.6859688195991103E-2</v>
      </c>
      <c r="G339">
        <v>8.9086859688196005E-3</v>
      </c>
      <c r="H339">
        <v>1000</v>
      </c>
      <c r="I339">
        <f t="shared" si="94"/>
        <v>95.768374164810695</v>
      </c>
      <c r="J339">
        <f t="shared" si="95"/>
        <v>26.726057906458802</v>
      </c>
      <c r="K339">
        <v>0.88729394032234266</v>
      </c>
      <c r="L339">
        <v>1.6937685512846721E-2</v>
      </c>
      <c r="M339">
        <v>8.5980001771198619E-2</v>
      </c>
      <c r="N339">
        <v>9.788372393612077E-3</v>
      </c>
      <c r="O339">
        <f t="shared" si="99"/>
        <v>887</v>
      </c>
      <c r="P339">
        <f t="shared" si="99"/>
        <v>17</v>
      </c>
      <c r="Q339">
        <f t="shared" si="99"/>
        <v>86</v>
      </c>
      <c r="R339">
        <f t="shared" si="96"/>
        <v>10</v>
      </c>
      <c r="S339">
        <f t="shared" si="100"/>
        <v>886</v>
      </c>
      <c r="T339">
        <f t="shared" si="100"/>
        <v>18</v>
      </c>
      <c r="U339">
        <f t="shared" si="100"/>
        <v>87</v>
      </c>
      <c r="V339">
        <f t="shared" si="97"/>
        <v>9</v>
      </c>
      <c r="W339">
        <f t="shared" si="101"/>
        <v>1.128668171557562E-3</v>
      </c>
      <c r="X339">
        <f t="shared" si="101"/>
        <v>5.5555555555555552E-2</v>
      </c>
      <c r="Y339">
        <f t="shared" si="101"/>
        <v>1.1494252873563218E-2</v>
      </c>
      <c r="Z339">
        <f t="shared" si="101"/>
        <v>0.1111111111111111</v>
      </c>
      <c r="AA339" s="6">
        <f t="shared" si="102"/>
        <v>0.17928958771178743</v>
      </c>
      <c r="AB339" t="str">
        <f t="shared" si="103"/>
        <v>identical</v>
      </c>
      <c r="AC339" t="str">
        <f t="shared" si="104"/>
        <v>identical</v>
      </c>
      <c r="AD339" s="11"/>
      <c r="AF339">
        <f t="shared" si="105"/>
        <v>880</v>
      </c>
      <c r="AG339">
        <f t="shared" si="106"/>
        <v>24</v>
      </c>
      <c r="AH339">
        <f t="shared" si="107"/>
        <v>93</v>
      </c>
      <c r="AI339">
        <f t="shared" si="108"/>
        <v>3</v>
      </c>
      <c r="AJ339">
        <f t="shared" si="109"/>
        <v>4.0632054176072234E-2</v>
      </c>
      <c r="AK339">
        <f t="shared" si="109"/>
        <v>2</v>
      </c>
      <c r="AL339">
        <f t="shared" si="109"/>
        <v>0.41379310344827586</v>
      </c>
      <c r="AM339">
        <f t="shared" si="98"/>
        <v>4</v>
      </c>
      <c r="AO339">
        <f t="shared" si="110"/>
        <v>6.4544251576243479</v>
      </c>
      <c r="AP339">
        <v>7.8150000000000004</v>
      </c>
      <c r="AQ339">
        <v>6.2510000000000003</v>
      </c>
      <c r="AR339">
        <f t="shared" si="113"/>
        <v>336</v>
      </c>
      <c r="AS339" t="str">
        <f t="shared" si="111"/>
        <v>independent</v>
      </c>
      <c r="AT339" t="str">
        <f t="shared" si="112"/>
        <v>dependent</v>
      </c>
    </row>
    <row r="340" spans="1:46" ht="17.399999999999999" x14ac:dyDescent="0.3">
      <c r="A340">
        <v>7.8901329601119702E-2</v>
      </c>
      <c r="B340">
        <v>2.48425472358293E-2</v>
      </c>
      <c r="C340" t="s">
        <v>417</v>
      </c>
      <c r="D340">
        <v>0.90447865640307901</v>
      </c>
      <c r="E340">
        <v>1.6620013995801299E-2</v>
      </c>
      <c r="F340">
        <v>7.06787963610917E-2</v>
      </c>
      <c r="G340">
        <v>8.2225332400279894E-3</v>
      </c>
      <c r="H340">
        <v>1000</v>
      </c>
      <c r="I340">
        <f t="shared" si="94"/>
        <v>78.901329601119699</v>
      </c>
      <c r="J340">
        <f t="shared" si="95"/>
        <v>24.842547235829301</v>
      </c>
      <c r="K340">
        <v>0.9043882507910137</v>
      </c>
      <c r="L340">
        <v>1.671041960786649E-2</v>
      </c>
      <c r="M340">
        <v>7.0769201973156892E-2</v>
      </c>
      <c r="N340">
        <v>8.1321276279628079E-3</v>
      </c>
      <c r="O340">
        <f t="shared" si="99"/>
        <v>904</v>
      </c>
      <c r="P340">
        <f t="shared" si="99"/>
        <v>17</v>
      </c>
      <c r="Q340">
        <f t="shared" si="99"/>
        <v>71</v>
      </c>
      <c r="R340">
        <f t="shared" si="96"/>
        <v>8</v>
      </c>
      <c r="S340">
        <f t="shared" si="100"/>
        <v>904</v>
      </c>
      <c r="T340">
        <f t="shared" si="100"/>
        <v>17</v>
      </c>
      <c r="U340">
        <f t="shared" si="100"/>
        <v>71</v>
      </c>
      <c r="V340">
        <f t="shared" si="97"/>
        <v>8</v>
      </c>
      <c r="W340">
        <f t="shared" si="101"/>
        <v>0</v>
      </c>
      <c r="X340">
        <f t="shared" si="101"/>
        <v>0</v>
      </c>
      <c r="Y340">
        <f t="shared" si="101"/>
        <v>0</v>
      </c>
      <c r="Z340">
        <f t="shared" si="101"/>
        <v>0</v>
      </c>
      <c r="AA340" s="6">
        <f t="shared" si="102"/>
        <v>0</v>
      </c>
      <c r="AB340" t="str">
        <f t="shared" si="103"/>
        <v>identical</v>
      </c>
      <c r="AC340" t="str">
        <f t="shared" si="104"/>
        <v>identical</v>
      </c>
      <c r="AD340" s="11"/>
      <c r="AF340">
        <f t="shared" si="105"/>
        <v>898</v>
      </c>
      <c r="AG340">
        <f t="shared" si="106"/>
        <v>23</v>
      </c>
      <c r="AH340">
        <f t="shared" si="107"/>
        <v>77</v>
      </c>
      <c r="AI340">
        <f t="shared" si="108"/>
        <v>2</v>
      </c>
      <c r="AJ340">
        <f t="shared" si="109"/>
        <v>3.9823008849557522E-2</v>
      </c>
      <c r="AK340">
        <f t="shared" si="109"/>
        <v>2.1176470588235294</v>
      </c>
      <c r="AL340">
        <f t="shared" si="109"/>
        <v>0.50704225352112675</v>
      </c>
      <c r="AM340">
        <f t="shared" si="98"/>
        <v>4.5</v>
      </c>
      <c r="AO340">
        <f t="shared" si="110"/>
        <v>7.1645123211942137</v>
      </c>
      <c r="AP340">
        <v>7.8150000000000004</v>
      </c>
      <c r="AQ340">
        <v>6.2510000000000003</v>
      </c>
      <c r="AR340">
        <f t="shared" si="113"/>
        <v>337</v>
      </c>
      <c r="AS340" t="str">
        <f t="shared" si="111"/>
        <v>independent</v>
      </c>
      <c r="AT340" t="str">
        <f t="shared" si="112"/>
        <v>dependent</v>
      </c>
    </row>
    <row r="341" spans="1:46" ht="17.399999999999999" x14ac:dyDescent="0.3">
      <c r="A341">
        <v>0.24806201550387599</v>
      </c>
      <c r="B341">
        <v>4.3604651162790699E-2</v>
      </c>
      <c r="C341" t="s">
        <v>418</v>
      </c>
      <c r="D341">
        <v>0.72383720930232598</v>
      </c>
      <c r="E341">
        <v>2.81007751937985E-2</v>
      </c>
      <c r="F341">
        <v>0.232558139534884</v>
      </c>
      <c r="G341">
        <v>1.5503875968992199E-2</v>
      </c>
      <c r="H341">
        <v>1000</v>
      </c>
      <c r="I341">
        <f t="shared" si="94"/>
        <v>248.06201550387598</v>
      </c>
      <c r="J341">
        <f t="shared" si="95"/>
        <v>43.604651162790702</v>
      </c>
      <c r="K341">
        <v>0.73575739460664435</v>
      </c>
      <c r="L341">
        <v>1.6180589889479711E-2</v>
      </c>
      <c r="M341">
        <v>0.22063795423056501</v>
      </c>
      <c r="N341">
        <v>2.7424061273310981E-2</v>
      </c>
      <c r="O341">
        <f t="shared" si="99"/>
        <v>736</v>
      </c>
      <c r="P341">
        <f t="shared" si="99"/>
        <v>16</v>
      </c>
      <c r="Q341">
        <f t="shared" si="99"/>
        <v>221</v>
      </c>
      <c r="R341">
        <f t="shared" si="96"/>
        <v>27</v>
      </c>
      <c r="S341">
        <f t="shared" si="100"/>
        <v>724</v>
      </c>
      <c r="T341">
        <f t="shared" si="100"/>
        <v>28</v>
      </c>
      <c r="U341">
        <f t="shared" si="100"/>
        <v>233</v>
      </c>
      <c r="V341">
        <f t="shared" si="97"/>
        <v>16</v>
      </c>
      <c r="W341">
        <f t="shared" si="101"/>
        <v>0.19889502762430938</v>
      </c>
      <c r="X341">
        <f t="shared" si="101"/>
        <v>5.1428571428571432</v>
      </c>
      <c r="Y341">
        <f t="shared" si="101"/>
        <v>0.61802575107296143</v>
      </c>
      <c r="Z341">
        <f t="shared" si="101"/>
        <v>7.5625</v>
      </c>
      <c r="AA341" s="6">
        <f t="shared" si="102"/>
        <v>13.522277921554414</v>
      </c>
      <c r="AB341" t="str">
        <f t="shared" si="103"/>
        <v>Significantly different</v>
      </c>
      <c r="AC341" t="str">
        <f t="shared" si="104"/>
        <v>Significantly different</v>
      </c>
      <c r="AD341" s="11"/>
      <c r="AF341">
        <f t="shared" si="105"/>
        <v>719</v>
      </c>
      <c r="AG341">
        <f t="shared" si="106"/>
        <v>33</v>
      </c>
      <c r="AH341">
        <f t="shared" si="107"/>
        <v>237</v>
      </c>
      <c r="AI341">
        <f t="shared" si="108"/>
        <v>11</v>
      </c>
      <c r="AJ341">
        <f t="shared" si="109"/>
        <v>3.4530386740331494E-2</v>
      </c>
      <c r="AK341">
        <f t="shared" si="109"/>
        <v>0.8928571428571429</v>
      </c>
      <c r="AL341">
        <f t="shared" si="109"/>
        <v>6.8669527896995708E-2</v>
      </c>
      <c r="AM341">
        <f t="shared" si="98"/>
        <v>1.5625</v>
      </c>
      <c r="AO341">
        <f t="shared" si="110"/>
        <v>2.55855705749447</v>
      </c>
      <c r="AP341">
        <v>7.8150000000000004</v>
      </c>
      <c r="AQ341">
        <v>6.2510000000000003</v>
      </c>
      <c r="AR341">
        <f t="shared" si="113"/>
        <v>338</v>
      </c>
      <c r="AS341" t="str">
        <f t="shared" si="111"/>
        <v>independent</v>
      </c>
      <c r="AT341" t="str">
        <f t="shared" si="112"/>
        <v>independent</v>
      </c>
    </row>
    <row r="342" spans="1:46" ht="17.399999999999999" x14ac:dyDescent="0.3">
      <c r="A342">
        <v>0.113902847571189</v>
      </c>
      <c r="B342">
        <v>2.5125628140703501E-2</v>
      </c>
      <c r="C342" t="s">
        <v>419</v>
      </c>
      <c r="D342">
        <v>0.86934673366834203</v>
      </c>
      <c r="E342">
        <v>1.6750418760469E-2</v>
      </c>
      <c r="F342">
        <v>0.10552763819095499</v>
      </c>
      <c r="G342">
        <v>8.3752093802345103E-3</v>
      </c>
      <c r="H342">
        <v>1000</v>
      </c>
      <c r="I342">
        <f t="shared" si="94"/>
        <v>113.902847571189</v>
      </c>
      <c r="J342">
        <f t="shared" si="95"/>
        <v>25.125628140703501</v>
      </c>
      <c r="K342">
        <v>0.87137320807547569</v>
      </c>
      <c r="L342">
        <v>1.4723944353335331E-2</v>
      </c>
      <c r="M342">
        <v>0.10350116378382079</v>
      </c>
      <c r="N342">
        <v>1.0401683787368171E-2</v>
      </c>
      <c r="O342">
        <f t="shared" si="99"/>
        <v>871</v>
      </c>
      <c r="P342">
        <f t="shared" si="99"/>
        <v>15</v>
      </c>
      <c r="Q342">
        <f t="shared" si="99"/>
        <v>104</v>
      </c>
      <c r="R342">
        <f t="shared" si="96"/>
        <v>10</v>
      </c>
      <c r="S342">
        <f t="shared" si="100"/>
        <v>869</v>
      </c>
      <c r="T342">
        <f t="shared" si="100"/>
        <v>17</v>
      </c>
      <c r="U342">
        <f t="shared" si="100"/>
        <v>106</v>
      </c>
      <c r="V342">
        <f t="shared" si="97"/>
        <v>8</v>
      </c>
      <c r="W342">
        <f t="shared" si="101"/>
        <v>4.6029919447640967E-3</v>
      </c>
      <c r="X342">
        <f t="shared" si="101"/>
        <v>0.23529411764705882</v>
      </c>
      <c r="Y342">
        <f t="shared" si="101"/>
        <v>3.7735849056603772E-2</v>
      </c>
      <c r="Z342">
        <f t="shared" si="101"/>
        <v>0.5</v>
      </c>
      <c r="AA342" s="6">
        <f t="shared" si="102"/>
        <v>0.77763295864842674</v>
      </c>
      <c r="AB342" t="str">
        <f t="shared" si="103"/>
        <v>identical</v>
      </c>
      <c r="AC342" t="str">
        <f t="shared" si="104"/>
        <v>identical</v>
      </c>
      <c r="AD342" s="11"/>
      <c r="AF342">
        <f t="shared" si="105"/>
        <v>864</v>
      </c>
      <c r="AG342">
        <f t="shared" si="106"/>
        <v>22</v>
      </c>
      <c r="AH342">
        <f t="shared" si="107"/>
        <v>111</v>
      </c>
      <c r="AI342">
        <f t="shared" si="108"/>
        <v>3</v>
      </c>
      <c r="AJ342">
        <f t="shared" si="109"/>
        <v>2.8768699654775604E-2</v>
      </c>
      <c r="AK342">
        <f t="shared" si="109"/>
        <v>1.4705882352941178</v>
      </c>
      <c r="AL342">
        <f t="shared" si="109"/>
        <v>0.23584905660377359</v>
      </c>
      <c r="AM342">
        <f t="shared" si="98"/>
        <v>3.125</v>
      </c>
      <c r="AO342">
        <f t="shared" si="110"/>
        <v>4.8602059915526672</v>
      </c>
      <c r="AP342">
        <v>7.8150000000000004</v>
      </c>
      <c r="AQ342">
        <v>6.2510000000000003</v>
      </c>
      <c r="AR342">
        <f t="shared" si="113"/>
        <v>339</v>
      </c>
      <c r="AS342" t="str">
        <f t="shared" si="111"/>
        <v>independent</v>
      </c>
      <c r="AT342" t="str">
        <f t="shared" si="112"/>
        <v>independent</v>
      </c>
    </row>
    <row r="343" spans="1:46" ht="17.399999999999999" x14ac:dyDescent="0.3">
      <c r="A343">
        <v>5.0732807215332597E-2</v>
      </c>
      <c r="B343">
        <v>3.1567080045095799E-2</v>
      </c>
      <c r="C343" t="s">
        <v>420</v>
      </c>
      <c r="D343">
        <v>0.92634347989477595</v>
      </c>
      <c r="E343">
        <v>2.2923712889891E-2</v>
      </c>
      <c r="F343">
        <v>4.2089440060127797E-2</v>
      </c>
      <c r="G343">
        <v>8.6433671552048098E-3</v>
      </c>
      <c r="H343">
        <v>1000</v>
      </c>
      <c r="I343">
        <f t="shared" si="94"/>
        <v>50.732807215332599</v>
      </c>
      <c r="J343">
        <f t="shared" si="95"/>
        <v>31.5670800450958</v>
      </c>
      <c r="K343">
        <v>0.92518889332637055</v>
      </c>
      <c r="L343">
        <v>2.4078299458296828E-2</v>
      </c>
      <c r="M343">
        <v>4.3244026628533633E-2</v>
      </c>
      <c r="N343">
        <v>7.4887805867989666E-3</v>
      </c>
      <c r="O343">
        <f t="shared" si="99"/>
        <v>925</v>
      </c>
      <c r="P343">
        <f t="shared" si="99"/>
        <v>24</v>
      </c>
      <c r="Q343">
        <f t="shared" si="99"/>
        <v>43</v>
      </c>
      <c r="R343">
        <f t="shared" si="96"/>
        <v>7</v>
      </c>
      <c r="S343">
        <f t="shared" si="100"/>
        <v>926</v>
      </c>
      <c r="T343">
        <f t="shared" si="100"/>
        <v>23</v>
      </c>
      <c r="U343">
        <f t="shared" si="100"/>
        <v>42</v>
      </c>
      <c r="V343">
        <f t="shared" si="97"/>
        <v>9</v>
      </c>
      <c r="W343">
        <f t="shared" si="101"/>
        <v>1.0799136069114472E-3</v>
      </c>
      <c r="X343">
        <f t="shared" si="101"/>
        <v>4.3478260869565216E-2</v>
      </c>
      <c r="Y343">
        <f t="shared" si="101"/>
        <v>2.3809523809523808E-2</v>
      </c>
      <c r="Z343">
        <f t="shared" si="101"/>
        <v>0.44444444444444442</v>
      </c>
      <c r="AA343" s="6">
        <f t="shared" si="102"/>
        <v>0.51281214273044484</v>
      </c>
      <c r="AB343" t="str">
        <f t="shared" si="103"/>
        <v>identical</v>
      </c>
      <c r="AC343" t="str">
        <f t="shared" si="104"/>
        <v>identical</v>
      </c>
      <c r="AD343" s="11"/>
      <c r="AF343">
        <f t="shared" si="105"/>
        <v>919</v>
      </c>
      <c r="AG343">
        <f t="shared" si="106"/>
        <v>30</v>
      </c>
      <c r="AH343">
        <f t="shared" si="107"/>
        <v>49</v>
      </c>
      <c r="AI343">
        <f t="shared" si="108"/>
        <v>2</v>
      </c>
      <c r="AJ343">
        <f t="shared" si="109"/>
        <v>5.2915766738660906E-2</v>
      </c>
      <c r="AK343">
        <f t="shared" si="109"/>
        <v>2.1304347826086958</v>
      </c>
      <c r="AL343">
        <f t="shared" si="109"/>
        <v>1.1666666666666667</v>
      </c>
      <c r="AM343">
        <f t="shared" si="98"/>
        <v>5.4444444444444446</v>
      </c>
      <c r="AO343">
        <f t="shared" si="110"/>
        <v>8.7944616604584684</v>
      </c>
      <c r="AP343">
        <v>7.8150000000000004</v>
      </c>
      <c r="AQ343">
        <v>6.2510000000000003</v>
      </c>
      <c r="AR343">
        <f t="shared" si="113"/>
        <v>340</v>
      </c>
      <c r="AS343" t="str">
        <f t="shared" si="111"/>
        <v>dependent</v>
      </c>
      <c r="AT343" t="str">
        <f t="shared" si="112"/>
        <v>dependent</v>
      </c>
    </row>
    <row r="344" spans="1:46" ht="17.399999999999999" x14ac:dyDescent="0.3">
      <c r="A344">
        <v>5.7142857142857099E-2</v>
      </c>
      <c r="B344">
        <v>1.1904761904761901E-2</v>
      </c>
      <c r="C344" t="s">
        <v>421</v>
      </c>
      <c r="D344">
        <v>0.93333333333333302</v>
      </c>
      <c r="E344">
        <v>9.5238095238095195E-3</v>
      </c>
      <c r="F344">
        <v>5.4761904761904803E-2</v>
      </c>
      <c r="G344">
        <v>2.3809523809523799E-3</v>
      </c>
      <c r="H344">
        <v>1000</v>
      </c>
      <c r="I344">
        <f t="shared" si="94"/>
        <v>57.142857142857096</v>
      </c>
      <c r="J344">
        <f t="shared" si="95"/>
        <v>11.9047619047619</v>
      </c>
      <c r="K344">
        <v>0.93466450293355829</v>
      </c>
      <c r="L344">
        <v>8.1926399235846999E-3</v>
      </c>
      <c r="M344">
        <v>5.3430735161679899E-2</v>
      </c>
      <c r="N344">
        <v>3.7121219811772021E-3</v>
      </c>
      <c r="O344">
        <f t="shared" si="99"/>
        <v>935</v>
      </c>
      <c r="P344">
        <f t="shared" si="99"/>
        <v>8</v>
      </c>
      <c r="Q344">
        <f t="shared" si="99"/>
        <v>53</v>
      </c>
      <c r="R344">
        <f t="shared" si="96"/>
        <v>4</v>
      </c>
      <c r="S344">
        <f t="shared" si="100"/>
        <v>933</v>
      </c>
      <c r="T344">
        <f t="shared" si="100"/>
        <v>10</v>
      </c>
      <c r="U344">
        <f t="shared" si="100"/>
        <v>55</v>
      </c>
      <c r="V344">
        <f t="shared" si="97"/>
        <v>2</v>
      </c>
      <c r="W344">
        <f t="shared" si="101"/>
        <v>4.2872454448017148E-3</v>
      </c>
      <c r="X344">
        <f t="shared" si="101"/>
        <v>0.4</v>
      </c>
      <c r="Y344">
        <f t="shared" si="101"/>
        <v>7.2727272727272724E-2</v>
      </c>
      <c r="Z344">
        <f t="shared" si="101"/>
        <v>2</v>
      </c>
      <c r="AA344" s="6">
        <f t="shared" si="102"/>
        <v>2.4770145181720746</v>
      </c>
      <c r="AB344" t="str">
        <f t="shared" si="103"/>
        <v>identical</v>
      </c>
      <c r="AC344" t="str">
        <f t="shared" si="104"/>
        <v>identical</v>
      </c>
      <c r="AD344" s="11"/>
      <c r="AF344">
        <f t="shared" si="105"/>
        <v>932</v>
      </c>
      <c r="AG344">
        <f t="shared" si="106"/>
        <v>11</v>
      </c>
      <c r="AH344">
        <f t="shared" si="107"/>
        <v>56</v>
      </c>
      <c r="AI344">
        <f t="shared" si="108"/>
        <v>1</v>
      </c>
      <c r="AJ344">
        <f t="shared" si="109"/>
        <v>1.0718113612004287E-3</v>
      </c>
      <c r="AK344">
        <f t="shared" si="109"/>
        <v>0.1</v>
      </c>
      <c r="AL344">
        <f t="shared" si="109"/>
        <v>1.8181818181818181E-2</v>
      </c>
      <c r="AM344">
        <f t="shared" si="98"/>
        <v>0.5</v>
      </c>
      <c r="AO344">
        <f t="shared" si="110"/>
        <v>0.61925362954301866</v>
      </c>
      <c r="AP344">
        <v>7.8150000000000004</v>
      </c>
      <c r="AQ344">
        <v>6.2510000000000003</v>
      </c>
      <c r="AR344">
        <f t="shared" si="113"/>
        <v>341</v>
      </c>
      <c r="AS344" t="str">
        <f t="shared" si="111"/>
        <v>independent</v>
      </c>
      <c r="AT344" t="str">
        <f t="shared" si="112"/>
        <v>independent</v>
      </c>
    </row>
    <row r="345" spans="1:46" ht="17.399999999999999" x14ac:dyDescent="0.3">
      <c r="A345">
        <v>6.2528318985047598E-2</v>
      </c>
      <c r="B345">
        <v>1.8350702310829199E-2</v>
      </c>
      <c r="C345" t="s">
        <v>422</v>
      </c>
      <c r="D345">
        <v>0.92455822383325803</v>
      </c>
      <c r="E345">
        <v>1.29134571816946E-2</v>
      </c>
      <c r="F345">
        <v>5.7091073855912999E-2</v>
      </c>
      <c r="G345">
        <v>5.4372451291345696E-3</v>
      </c>
      <c r="H345">
        <v>1000</v>
      </c>
      <c r="I345">
        <f t="shared" si="94"/>
        <v>62.528318985047598</v>
      </c>
      <c r="J345">
        <f t="shared" si="95"/>
        <v>18.350702310829199</v>
      </c>
      <c r="K345">
        <v>0.92462812087946045</v>
      </c>
      <c r="L345">
        <v>1.2843560135491899E-2</v>
      </c>
      <c r="M345">
        <v>5.7021176809710299E-2</v>
      </c>
      <c r="N345">
        <v>5.5071421753372998E-3</v>
      </c>
      <c r="O345">
        <f t="shared" si="99"/>
        <v>925</v>
      </c>
      <c r="P345">
        <f t="shared" si="99"/>
        <v>13</v>
      </c>
      <c r="Q345">
        <f t="shared" si="99"/>
        <v>57</v>
      </c>
      <c r="R345">
        <f t="shared" si="96"/>
        <v>6</v>
      </c>
      <c r="S345">
        <f t="shared" si="100"/>
        <v>925</v>
      </c>
      <c r="T345">
        <f t="shared" si="100"/>
        <v>13</v>
      </c>
      <c r="U345">
        <f t="shared" si="100"/>
        <v>57</v>
      </c>
      <c r="V345">
        <f t="shared" si="97"/>
        <v>5</v>
      </c>
      <c r="W345">
        <f t="shared" si="101"/>
        <v>0</v>
      </c>
      <c r="X345">
        <f t="shared" si="101"/>
        <v>0</v>
      </c>
      <c r="Y345">
        <f t="shared" si="101"/>
        <v>0</v>
      </c>
      <c r="Z345">
        <f t="shared" si="101"/>
        <v>0.2</v>
      </c>
      <c r="AA345" s="6">
        <f t="shared" si="102"/>
        <v>0.2</v>
      </c>
      <c r="AB345" t="str">
        <f t="shared" si="103"/>
        <v>identical</v>
      </c>
      <c r="AC345" t="str">
        <f t="shared" si="104"/>
        <v>identical</v>
      </c>
      <c r="AD345" s="11"/>
      <c r="AF345">
        <f t="shared" si="105"/>
        <v>920</v>
      </c>
      <c r="AG345">
        <f t="shared" si="106"/>
        <v>17</v>
      </c>
      <c r="AH345">
        <f t="shared" si="107"/>
        <v>61</v>
      </c>
      <c r="AI345">
        <f t="shared" si="108"/>
        <v>1</v>
      </c>
      <c r="AJ345">
        <f t="shared" si="109"/>
        <v>2.7027027027027029E-2</v>
      </c>
      <c r="AK345">
        <f t="shared" si="109"/>
        <v>1.2307692307692308</v>
      </c>
      <c r="AL345">
        <f t="shared" si="109"/>
        <v>0.2807017543859649</v>
      </c>
      <c r="AM345">
        <f t="shared" si="98"/>
        <v>3.2</v>
      </c>
      <c r="AO345">
        <f t="shared" si="110"/>
        <v>4.7384980121822231</v>
      </c>
      <c r="AP345">
        <v>7.8150000000000004</v>
      </c>
      <c r="AQ345">
        <v>6.2510000000000003</v>
      </c>
      <c r="AR345">
        <f t="shared" si="113"/>
        <v>342</v>
      </c>
      <c r="AS345" t="str">
        <f t="shared" si="111"/>
        <v>independent</v>
      </c>
      <c r="AT345" t="str">
        <f t="shared" si="112"/>
        <v>independent</v>
      </c>
    </row>
    <row r="346" spans="1:46" ht="17.399999999999999" x14ac:dyDescent="0.3">
      <c r="A346">
        <v>8.2474226804123696E-2</v>
      </c>
      <c r="B346">
        <v>2.2527682321496802E-2</v>
      </c>
      <c r="C346" t="s">
        <v>423</v>
      </c>
      <c r="D346">
        <v>0.89996181748759096</v>
      </c>
      <c r="E346">
        <v>1.7563955708285599E-2</v>
      </c>
      <c r="F346">
        <v>7.7510500190912601E-2</v>
      </c>
      <c r="G346">
        <v>4.9637266132111502E-3</v>
      </c>
      <c r="H346">
        <v>1000</v>
      </c>
      <c r="I346">
        <f t="shared" si="94"/>
        <v>82.474226804123703</v>
      </c>
      <c r="J346">
        <f t="shared" si="95"/>
        <v>22.527682321496801</v>
      </c>
      <c r="K346">
        <v>0.90270251631469767</v>
      </c>
      <c r="L346">
        <v>1.482325688117871E-2</v>
      </c>
      <c r="M346">
        <v>7.4769801363805607E-2</v>
      </c>
      <c r="N346">
        <v>7.7044254403180936E-3</v>
      </c>
      <c r="O346">
        <f t="shared" si="99"/>
        <v>903</v>
      </c>
      <c r="P346">
        <f t="shared" si="99"/>
        <v>15</v>
      </c>
      <c r="Q346">
        <f t="shared" si="99"/>
        <v>75</v>
      </c>
      <c r="R346">
        <f t="shared" si="96"/>
        <v>8</v>
      </c>
      <c r="S346">
        <f t="shared" si="100"/>
        <v>900</v>
      </c>
      <c r="T346">
        <f t="shared" si="100"/>
        <v>18</v>
      </c>
      <c r="U346">
        <f t="shared" si="100"/>
        <v>78</v>
      </c>
      <c r="V346">
        <f t="shared" si="97"/>
        <v>5</v>
      </c>
      <c r="W346">
        <f t="shared" si="101"/>
        <v>0.01</v>
      </c>
      <c r="X346">
        <f t="shared" si="101"/>
        <v>0.5</v>
      </c>
      <c r="Y346">
        <f t="shared" si="101"/>
        <v>0.11538461538461539</v>
      </c>
      <c r="Z346">
        <f t="shared" si="101"/>
        <v>1.8</v>
      </c>
      <c r="AA346" s="6">
        <f t="shared" si="102"/>
        <v>2.4253846153846155</v>
      </c>
      <c r="AB346" t="str">
        <f t="shared" si="103"/>
        <v>identical</v>
      </c>
      <c r="AC346" t="str">
        <f t="shared" si="104"/>
        <v>identical</v>
      </c>
      <c r="AD346" s="11"/>
      <c r="AF346">
        <f t="shared" si="105"/>
        <v>897</v>
      </c>
      <c r="AG346">
        <f t="shared" si="106"/>
        <v>21</v>
      </c>
      <c r="AH346">
        <f t="shared" si="107"/>
        <v>81</v>
      </c>
      <c r="AI346">
        <f t="shared" si="108"/>
        <v>2</v>
      </c>
      <c r="AJ346">
        <f t="shared" si="109"/>
        <v>0.01</v>
      </c>
      <c r="AK346">
        <f t="shared" si="109"/>
        <v>0.5</v>
      </c>
      <c r="AL346">
        <f t="shared" si="109"/>
        <v>0.11538461538461539</v>
      </c>
      <c r="AM346">
        <f t="shared" si="98"/>
        <v>1.8</v>
      </c>
      <c r="AO346">
        <f t="shared" si="110"/>
        <v>2.4253846153846155</v>
      </c>
      <c r="AP346">
        <v>7.8150000000000004</v>
      </c>
      <c r="AQ346">
        <v>6.2510000000000003</v>
      </c>
      <c r="AR346">
        <f t="shared" si="113"/>
        <v>343</v>
      </c>
      <c r="AS346" t="str">
        <f t="shared" si="111"/>
        <v>independent</v>
      </c>
      <c r="AT346" t="str">
        <f t="shared" si="112"/>
        <v>independent</v>
      </c>
    </row>
    <row r="347" spans="1:46" ht="17.399999999999999" x14ac:dyDescent="0.3">
      <c r="A347">
        <v>0.121076233183857</v>
      </c>
      <c r="B347">
        <v>3.1390134529148003E-2</v>
      </c>
      <c r="C347" t="s">
        <v>424</v>
      </c>
      <c r="D347">
        <v>0.86098654708520195</v>
      </c>
      <c r="E347">
        <v>1.79372197309417E-2</v>
      </c>
      <c r="F347">
        <v>0.10762331838564999</v>
      </c>
      <c r="G347">
        <v>1.34529147982063E-2</v>
      </c>
      <c r="H347">
        <v>1000</v>
      </c>
      <c r="I347">
        <f t="shared" si="94"/>
        <v>121.076233183857</v>
      </c>
      <c r="J347">
        <f t="shared" si="95"/>
        <v>31.390134529148003</v>
      </c>
      <c r="K347">
        <v>0.86064103473173692</v>
      </c>
      <c r="L347">
        <v>1.8282732084406179E-2</v>
      </c>
      <c r="M347">
        <v>0.1079688307391152</v>
      </c>
      <c r="N347">
        <v>1.310740244474182E-2</v>
      </c>
      <c r="O347">
        <f t="shared" si="99"/>
        <v>861</v>
      </c>
      <c r="P347">
        <f t="shared" si="99"/>
        <v>18</v>
      </c>
      <c r="Q347">
        <f t="shared" si="99"/>
        <v>108</v>
      </c>
      <c r="R347">
        <f t="shared" si="96"/>
        <v>13</v>
      </c>
      <c r="S347">
        <f t="shared" si="100"/>
        <v>861</v>
      </c>
      <c r="T347">
        <f t="shared" si="100"/>
        <v>18</v>
      </c>
      <c r="U347">
        <f t="shared" si="100"/>
        <v>108</v>
      </c>
      <c r="V347">
        <f t="shared" si="97"/>
        <v>13</v>
      </c>
      <c r="W347">
        <f t="shared" si="101"/>
        <v>0</v>
      </c>
      <c r="X347">
        <f t="shared" si="101"/>
        <v>0</v>
      </c>
      <c r="Y347">
        <f t="shared" si="101"/>
        <v>0</v>
      </c>
      <c r="Z347">
        <f t="shared" si="101"/>
        <v>0</v>
      </c>
      <c r="AA347" s="6">
        <f t="shared" si="102"/>
        <v>0</v>
      </c>
      <c r="AB347" t="str">
        <f t="shared" si="103"/>
        <v>identical</v>
      </c>
      <c r="AC347" t="str">
        <f t="shared" si="104"/>
        <v>identical</v>
      </c>
      <c r="AD347" s="11"/>
      <c r="AF347">
        <f t="shared" si="105"/>
        <v>851</v>
      </c>
      <c r="AG347">
        <f t="shared" si="106"/>
        <v>28</v>
      </c>
      <c r="AH347">
        <f t="shared" si="107"/>
        <v>117</v>
      </c>
      <c r="AI347">
        <f t="shared" si="108"/>
        <v>4</v>
      </c>
      <c r="AJ347">
        <f t="shared" si="109"/>
        <v>0.11614401858304298</v>
      </c>
      <c r="AK347">
        <f t="shared" si="109"/>
        <v>5.5555555555555554</v>
      </c>
      <c r="AL347">
        <f t="shared" si="109"/>
        <v>0.75</v>
      </c>
      <c r="AM347">
        <f t="shared" si="98"/>
        <v>6.2307692307692308</v>
      </c>
      <c r="AO347">
        <f t="shared" si="110"/>
        <v>12.65246880490783</v>
      </c>
      <c r="AP347">
        <v>7.8150000000000004</v>
      </c>
      <c r="AQ347">
        <v>6.2510000000000003</v>
      </c>
      <c r="AR347">
        <f t="shared" si="113"/>
        <v>344</v>
      </c>
      <c r="AS347" t="str">
        <f t="shared" si="111"/>
        <v>dependent</v>
      </c>
      <c r="AT347" t="str">
        <f t="shared" si="112"/>
        <v>dependent</v>
      </c>
    </row>
    <row r="348" spans="1:46" ht="17.399999999999999" x14ac:dyDescent="0.3">
      <c r="A348">
        <v>7.69230769230769E-2</v>
      </c>
      <c r="B348">
        <v>1.8981018981019001E-2</v>
      </c>
      <c r="C348" t="s">
        <v>425</v>
      </c>
      <c r="D348">
        <v>0.91008991008991003</v>
      </c>
      <c r="E348">
        <v>1.2987012987013E-2</v>
      </c>
      <c r="F348">
        <v>7.09290709290709E-2</v>
      </c>
      <c r="G348">
        <v>5.9940059940059897E-3</v>
      </c>
      <c r="H348">
        <v>1000</v>
      </c>
      <c r="I348">
        <f t="shared" si="94"/>
        <v>76.923076923076906</v>
      </c>
      <c r="J348">
        <f t="shared" si="95"/>
        <v>18.981018981019002</v>
      </c>
      <c r="K348">
        <v>0.91051439525948052</v>
      </c>
      <c r="L348">
        <v>1.2562527817442611E-2</v>
      </c>
      <c r="M348">
        <v>7.0504585759500513E-2</v>
      </c>
      <c r="N348">
        <v>6.4184911635763861E-3</v>
      </c>
      <c r="O348">
        <f t="shared" si="99"/>
        <v>911</v>
      </c>
      <c r="P348">
        <f t="shared" si="99"/>
        <v>13</v>
      </c>
      <c r="Q348">
        <f t="shared" si="99"/>
        <v>71</v>
      </c>
      <c r="R348">
        <f t="shared" si="96"/>
        <v>6</v>
      </c>
      <c r="S348">
        <f t="shared" si="100"/>
        <v>910</v>
      </c>
      <c r="T348">
        <f t="shared" si="100"/>
        <v>13</v>
      </c>
      <c r="U348">
        <f t="shared" si="100"/>
        <v>71</v>
      </c>
      <c r="V348">
        <f t="shared" si="97"/>
        <v>6</v>
      </c>
      <c r="W348">
        <f t="shared" si="101"/>
        <v>1.0989010989010989E-3</v>
      </c>
      <c r="X348">
        <f t="shared" si="101"/>
        <v>0</v>
      </c>
      <c r="Y348">
        <f t="shared" si="101"/>
        <v>0</v>
      </c>
      <c r="Z348">
        <f t="shared" si="101"/>
        <v>0</v>
      </c>
      <c r="AA348" s="6">
        <f t="shared" si="102"/>
        <v>1.0989010989010989E-3</v>
      </c>
      <c r="AB348" t="str">
        <f t="shared" si="103"/>
        <v>identical</v>
      </c>
      <c r="AC348" t="str">
        <f t="shared" si="104"/>
        <v>identical</v>
      </c>
      <c r="AD348" s="11"/>
      <c r="AF348">
        <f t="shared" si="105"/>
        <v>906</v>
      </c>
      <c r="AG348">
        <f t="shared" si="106"/>
        <v>18</v>
      </c>
      <c r="AH348">
        <f t="shared" si="107"/>
        <v>75</v>
      </c>
      <c r="AI348">
        <f t="shared" si="108"/>
        <v>1</v>
      </c>
      <c r="AJ348">
        <f t="shared" si="109"/>
        <v>1.7582417582417582E-2</v>
      </c>
      <c r="AK348">
        <f t="shared" si="109"/>
        <v>1.9230769230769231</v>
      </c>
      <c r="AL348">
        <f t="shared" si="109"/>
        <v>0.22535211267605634</v>
      </c>
      <c r="AM348">
        <f t="shared" si="98"/>
        <v>4.166666666666667</v>
      </c>
      <c r="AO348">
        <f t="shared" si="110"/>
        <v>6.3326781200020639</v>
      </c>
      <c r="AP348">
        <v>7.8150000000000004</v>
      </c>
      <c r="AQ348">
        <v>6.2510000000000003</v>
      </c>
      <c r="AR348">
        <f t="shared" si="113"/>
        <v>345</v>
      </c>
      <c r="AS348" t="str">
        <f t="shared" si="111"/>
        <v>independent</v>
      </c>
      <c r="AT348" t="str">
        <f t="shared" si="112"/>
        <v>dependent</v>
      </c>
    </row>
    <row r="349" spans="1:46" ht="17.399999999999999" x14ac:dyDescent="0.3">
      <c r="A349">
        <v>7.5812274368231E-2</v>
      </c>
      <c r="B349">
        <v>2.07581227436823E-2</v>
      </c>
      <c r="C349" t="s">
        <v>426</v>
      </c>
      <c r="D349">
        <v>0.90613718411552302</v>
      </c>
      <c r="E349">
        <v>1.8050541516245501E-2</v>
      </c>
      <c r="F349">
        <v>7.3104693140794194E-2</v>
      </c>
      <c r="G349">
        <v>2.7075812274368199E-3</v>
      </c>
      <c r="H349">
        <v>1000</v>
      </c>
      <c r="I349">
        <f t="shared" si="94"/>
        <v>75.812274368231002</v>
      </c>
      <c r="J349">
        <f t="shared" si="95"/>
        <v>20.7581227436823</v>
      </c>
      <c r="K349">
        <v>0.91026066601344213</v>
      </c>
      <c r="L349">
        <v>1.3927059618326861E-2</v>
      </c>
      <c r="M349">
        <v>6.8981211242875567E-2</v>
      </c>
      <c r="N349">
        <v>6.8310631253554388E-3</v>
      </c>
      <c r="O349">
        <f t="shared" si="99"/>
        <v>910</v>
      </c>
      <c r="P349">
        <f t="shared" si="99"/>
        <v>14</v>
      </c>
      <c r="Q349">
        <f t="shared" si="99"/>
        <v>69</v>
      </c>
      <c r="R349">
        <f t="shared" si="96"/>
        <v>7</v>
      </c>
      <c r="S349">
        <f t="shared" si="100"/>
        <v>906</v>
      </c>
      <c r="T349">
        <f t="shared" si="100"/>
        <v>18</v>
      </c>
      <c r="U349">
        <f t="shared" si="100"/>
        <v>73</v>
      </c>
      <c r="V349">
        <f t="shared" si="97"/>
        <v>3</v>
      </c>
      <c r="W349">
        <f t="shared" si="101"/>
        <v>1.7660044150110375E-2</v>
      </c>
      <c r="X349">
        <f t="shared" si="101"/>
        <v>0.88888888888888884</v>
      </c>
      <c r="Y349">
        <f t="shared" si="101"/>
        <v>0.21917808219178081</v>
      </c>
      <c r="Z349">
        <f t="shared" si="101"/>
        <v>5.333333333333333</v>
      </c>
      <c r="AA349" s="6">
        <f t="shared" si="102"/>
        <v>6.4590603485641136</v>
      </c>
      <c r="AB349" t="str">
        <f t="shared" si="103"/>
        <v>identical</v>
      </c>
      <c r="AC349" t="str">
        <f t="shared" si="104"/>
        <v>Significantly different</v>
      </c>
      <c r="AD349" s="11"/>
      <c r="AF349">
        <f t="shared" si="105"/>
        <v>905</v>
      </c>
      <c r="AG349">
        <f t="shared" si="106"/>
        <v>19</v>
      </c>
      <c r="AH349">
        <f t="shared" si="107"/>
        <v>74</v>
      </c>
      <c r="AI349">
        <f t="shared" si="108"/>
        <v>2</v>
      </c>
      <c r="AJ349">
        <f t="shared" si="109"/>
        <v>1.1037527593818985E-3</v>
      </c>
      <c r="AK349">
        <f t="shared" si="109"/>
        <v>5.5555555555555552E-2</v>
      </c>
      <c r="AL349">
        <f t="shared" si="109"/>
        <v>1.3698630136986301E-2</v>
      </c>
      <c r="AM349">
        <f t="shared" si="98"/>
        <v>0.33333333333333331</v>
      </c>
      <c r="AO349">
        <f t="shared" si="110"/>
        <v>0.4036912717852571</v>
      </c>
      <c r="AP349">
        <v>7.8150000000000004</v>
      </c>
      <c r="AQ349">
        <v>6.2510000000000003</v>
      </c>
      <c r="AR349">
        <f t="shared" si="113"/>
        <v>346</v>
      </c>
      <c r="AS349" t="str">
        <f t="shared" si="111"/>
        <v>independent</v>
      </c>
      <c r="AT349" t="str">
        <f t="shared" si="112"/>
        <v>independent</v>
      </c>
    </row>
    <row r="350" spans="1:46" ht="17.399999999999999" x14ac:dyDescent="0.3">
      <c r="A350">
        <v>3.7519142419601803E-2</v>
      </c>
      <c r="B350">
        <v>2.0673813169984699E-2</v>
      </c>
      <c r="C350" t="s">
        <v>427</v>
      </c>
      <c r="D350">
        <v>0.94869831546707495</v>
      </c>
      <c r="E350">
        <v>1.3782542113323099E-2</v>
      </c>
      <c r="F350">
        <v>3.06278713629403E-2</v>
      </c>
      <c r="G350">
        <v>6.89127105666156E-3</v>
      </c>
      <c r="H350">
        <v>1000</v>
      </c>
      <c r="I350">
        <f t="shared" si="94"/>
        <v>37.519142419601806</v>
      </c>
      <c r="J350">
        <f t="shared" si="95"/>
        <v>20.673813169984697</v>
      </c>
      <c r="K350">
        <v>0.94623930802370826</v>
      </c>
      <c r="L350">
        <v>1.6241549556690001E-2</v>
      </c>
      <c r="M350">
        <v>3.3086878806307111E-2</v>
      </c>
      <c r="N350">
        <v>4.4322636132946942E-3</v>
      </c>
      <c r="O350">
        <f t="shared" si="99"/>
        <v>946</v>
      </c>
      <c r="P350">
        <f t="shared" si="99"/>
        <v>16</v>
      </c>
      <c r="Q350">
        <f t="shared" si="99"/>
        <v>33</v>
      </c>
      <c r="R350">
        <f t="shared" si="96"/>
        <v>4</v>
      </c>
      <c r="S350">
        <f t="shared" si="100"/>
        <v>949</v>
      </c>
      <c r="T350">
        <f t="shared" si="100"/>
        <v>14</v>
      </c>
      <c r="U350">
        <f t="shared" si="100"/>
        <v>31</v>
      </c>
      <c r="V350">
        <f t="shared" si="97"/>
        <v>7</v>
      </c>
      <c r="W350">
        <f t="shared" si="101"/>
        <v>9.4836670179135937E-3</v>
      </c>
      <c r="X350">
        <f t="shared" si="101"/>
        <v>0.2857142857142857</v>
      </c>
      <c r="Y350">
        <f t="shared" si="101"/>
        <v>0.12903225806451613</v>
      </c>
      <c r="Z350">
        <f t="shared" si="101"/>
        <v>1.2857142857142858</v>
      </c>
      <c r="AA350" s="6">
        <f t="shared" si="102"/>
        <v>1.7099444965110013</v>
      </c>
      <c r="AB350" t="str">
        <f t="shared" si="103"/>
        <v>identical</v>
      </c>
      <c r="AC350" t="str">
        <f t="shared" si="104"/>
        <v>identical</v>
      </c>
      <c r="AD350" s="11"/>
      <c r="AF350">
        <f t="shared" si="105"/>
        <v>943</v>
      </c>
      <c r="AG350">
        <f t="shared" si="106"/>
        <v>20</v>
      </c>
      <c r="AH350">
        <f t="shared" si="107"/>
        <v>37</v>
      </c>
      <c r="AI350">
        <f t="shared" si="108"/>
        <v>1</v>
      </c>
      <c r="AJ350">
        <f t="shared" si="109"/>
        <v>3.7934668071654375E-2</v>
      </c>
      <c r="AK350">
        <f t="shared" si="109"/>
        <v>2.5714285714285716</v>
      </c>
      <c r="AL350">
        <f t="shared" si="109"/>
        <v>1.1612903225806452</v>
      </c>
      <c r="AM350">
        <f t="shared" si="98"/>
        <v>5.1428571428571432</v>
      </c>
      <c r="AO350">
        <f t="shared" si="110"/>
        <v>8.9135107049380142</v>
      </c>
      <c r="AP350">
        <v>7.8150000000000004</v>
      </c>
      <c r="AQ350">
        <v>6.2510000000000003</v>
      </c>
      <c r="AR350">
        <f t="shared" si="113"/>
        <v>347</v>
      </c>
      <c r="AS350" t="str">
        <f t="shared" si="111"/>
        <v>dependent</v>
      </c>
      <c r="AT350" t="str">
        <f t="shared" si="112"/>
        <v>dependent</v>
      </c>
    </row>
    <row r="351" spans="1:46" ht="17.399999999999999" x14ac:dyDescent="0.3">
      <c r="A351">
        <v>5.7366362451108197E-2</v>
      </c>
      <c r="B351">
        <v>2.6075619295958301E-2</v>
      </c>
      <c r="C351" t="s">
        <v>428</v>
      </c>
      <c r="D351">
        <v>0.92177314211212502</v>
      </c>
      <c r="E351">
        <v>2.0860495436766598E-2</v>
      </c>
      <c r="F351">
        <v>5.2151238591916602E-2</v>
      </c>
      <c r="G351">
        <v>5.21512385919166E-3</v>
      </c>
      <c r="H351">
        <v>1000</v>
      </c>
      <c r="I351">
        <f t="shared" si="94"/>
        <v>57.366362451108195</v>
      </c>
      <c r="J351">
        <f t="shared" si="95"/>
        <v>26.075619295958301</v>
      </c>
      <c r="K351">
        <v>0.92349412861108171</v>
      </c>
      <c r="L351">
        <v>1.913950893781018E-2</v>
      </c>
      <c r="M351">
        <v>5.0430252092960079E-2</v>
      </c>
      <c r="N351">
        <v>6.9361103581481211E-3</v>
      </c>
      <c r="O351">
        <f t="shared" si="99"/>
        <v>923</v>
      </c>
      <c r="P351">
        <f t="shared" si="99"/>
        <v>19</v>
      </c>
      <c r="Q351">
        <f t="shared" si="99"/>
        <v>50</v>
      </c>
      <c r="R351">
        <f t="shared" si="96"/>
        <v>7</v>
      </c>
      <c r="S351">
        <f t="shared" si="100"/>
        <v>922</v>
      </c>
      <c r="T351">
        <f t="shared" si="100"/>
        <v>21</v>
      </c>
      <c r="U351">
        <f t="shared" si="100"/>
        <v>52</v>
      </c>
      <c r="V351">
        <f t="shared" si="97"/>
        <v>5</v>
      </c>
      <c r="W351">
        <f t="shared" si="101"/>
        <v>1.0845986984815619E-3</v>
      </c>
      <c r="X351">
        <f t="shared" si="101"/>
        <v>0.19047619047619047</v>
      </c>
      <c r="Y351">
        <f t="shared" si="101"/>
        <v>7.6923076923076927E-2</v>
      </c>
      <c r="Z351">
        <f t="shared" si="101"/>
        <v>0.8</v>
      </c>
      <c r="AA351" s="6">
        <f t="shared" si="102"/>
        <v>1.0684838660977491</v>
      </c>
      <c r="AB351" t="str">
        <f t="shared" si="103"/>
        <v>identical</v>
      </c>
      <c r="AC351" t="str">
        <f t="shared" si="104"/>
        <v>identical</v>
      </c>
      <c r="AD351" s="11"/>
      <c r="AF351">
        <f t="shared" si="105"/>
        <v>918</v>
      </c>
      <c r="AG351">
        <f t="shared" si="106"/>
        <v>25</v>
      </c>
      <c r="AH351">
        <f t="shared" si="107"/>
        <v>56</v>
      </c>
      <c r="AI351">
        <f t="shared" si="108"/>
        <v>1</v>
      </c>
      <c r="AJ351">
        <f t="shared" si="109"/>
        <v>1.735357917570499E-2</v>
      </c>
      <c r="AK351">
        <f t="shared" si="109"/>
        <v>0.76190476190476186</v>
      </c>
      <c r="AL351">
        <f t="shared" si="109"/>
        <v>0.30769230769230771</v>
      </c>
      <c r="AM351">
        <f t="shared" si="98"/>
        <v>3.2</v>
      </c>
      <c r="AO351">
        <f t="shared" si="110"/>
        <v>4.2869506487727751</v>
      </c>
      <c r="AP351">
        <v>7.8150000000000004</v>
      </c>
      <c r="AQ351">
        <v>6.2510000000000003</v>
      </c>
      <c r="AR351">
        <f t="shared" si="113"/>
        <v>348</v>
      </c>
      <c r="AS351" t="str">
        <f t="shared" si="111"/>
        <v>independent</v>
      </c>
      <c r="AT351" t="str">
        <f t="shared" si="112"/>
        <v>independent</v>
      </c>
    </row>
    <row r="352" spans="1:46" ht="17.399999999999999" x14ac:dyDescent="0.3">
      <c r="A352">
        <v>5.7206537890044602E-2</v>
      </c>
      <c r="B352">
        <v>2.0802377414561701E-2</v>
      </c>
      <c r="C352" t="s">
        <v>429</v>
      </c>
      <c r="D352">
        <v>0.92867756315007399</v>
      </c>
      <c r="E352">
        <v>1.41158989598811E-2</v>
      </c>
      <c r="F352">
        <v>5.0520059435364001E-2</v>
      </c>
      <c r="G352">
        <v>6.6864784546805302E-3</v>
      </c>
      <c r="H352">
        <v>1000</v>
      </c>
      <c r="I352">
        <f t="shared" si="94"/>
        <v>57.206537890044601</v>
      </c>
      <c r="J352">
        <f t="shared" si="95"/>
        <v>20.8023774145617</v>
      </c>
      <c r="K352">
        <v>0.92774405467529597</v>
      </c>
      <c r="L352">
        <v>1.5049407434659471E-2</v>
      </c>
      <c r="M352">
        <v>5.1453567910142377E-2</v>
      </c>
      <c r="N352">
        <v>5.7529699799022281E-3</v>
      </c>
      <c r="O352">
        <f t="shared" si="99"/>
        <v>928</v>
      </c>
      <c r="P352">
        <f t="shared" si="99"/>
        <v>15</v>
      </c>
      <c r="Q352">
        <f t="shared" si="99"/>
        <v>51</v>
      </c>
      <c r="R352">
        <f t="shared" si="96"/>
        <v>6</v>
      </c>
      <c r="S352">
        <f t="shared" si="100"/>
        <v>929</v>
      </c>
      <c r="T352">
        <f t="shared" si="100"/>
        <v>14</v>
      </c>
      <c r="U352">
        <f t="shared" si="100"/>
        <v>51</v>
      </c>
      <c r="V352">
        <f t="shared" si="97"/>
        <v>7</v>
      </c>
      <c r="W352">
        <f t="shared" si="101"/>
        <v>1.076426264800861E-3</v>
      </c>
      <c r="X352">
        <f t="shared" si="101"/>
        <v>7.1428571428571425E-2</v>
      </c>
      <c r="Y352">
        <f t="shared" si="101"/>
        <v>0</v>
      </c>
      <c r="Z352">
        <f t="shared" si="101"/>
        <v>0.14285714285714285</v>
      </c>
      <c r="AA352" s="6">
        <f t="shared" si="102"/>
        <v>0.21536214055051514</v>
      </c>
      <c r="AB352" t="str">
        <f t="shared" si="103"/>
        <v>identical</v>
      </c>
      <c r="AC352" t="str">
        <f t="shared" si="104"/>
        <v>identical</v>
      </c>
      <c r="AD352" s="11"/>
      <c r="AF352">
        <f t="shared" si="105"/>
        <v>923</v>
      </c>
      <c r="AG352">
        <f t="shared" si="106"/>
        <v>20</v>
      </c>
      <c r="AH352">
        <f t="shared" si="107"/>
        <v>56</v>
      </c>
      <c r="AI352">
        <f t="shared" si="108"/>
        <v>1</v>
      </c>
      <c r="AJ352">
        <f t="shared" si="109"/>
        <v>3.8751345532831001E-2</v>
      </c>
      <c r="AK352">
        <f t="shared" si="109"/>
        <v>2.5714285714285716</v>
      </c>
      <c r="AL352">
        <f t="shared" si="109"/>
        <v>0.49019607843137253</v>
      </c>
      <c r="AM352">
        <f t="shared" si="98"/>
        <v>5.1428571428571432</v>
      </c>
      <c r="AO352">
        <f t="shared" si="110"/>
        <v>8.2432331382499182</v>
      </c>
      <c r="AP352">
        <v>7.8150000000000004</v>
      </c>
      <c r="AQ352">
        <v>6.2510000000000003</v>
      </c>
      <c r="AR352">
        <f t="shared" si="113"/>
        <v>349</v>
      </c>
      <c r="AS352" t="str">
        <f t="shared" si="111"/>
        <v>dependent</v>
      </c>
      <c r="AT352" t="str">
        <f t="shared" si="112"/>
        <v>dependent</v>
      </c>
    </row>
    <row r="353" spans="1:46" ht="17.399999999999999" x14ac:dyDescent="0.3">
      <c r="A353">
        <v>3.1888390632785299E-2</v>
      </c>
      <c r="B353">
        <v>1.7438963627304401E-2</v>
      </c>
      <c r="C353" t="s">
        <v>430</v>
      </c>
      <c r="D353">
        <v>0.95266567015445902</v>
      </c>
      <c r="E353">
        <v>1.5445939212755401E-2</v>
      </c>
      <c r="F353">
        <v>2.98953662182362E-2</v>
      </c>
      <c r="G353">
        <v>1.9930244145490799E-3</v>
      </c>
      <c r="H353">
        <v>1000</v>
      </c>
      <c r="I353">
        <f t="shared" si="94"/>
        <v>31.888390632785299</v>
      </c>
      <c r="J353">
        <f t="shared" si="95"/>
        <v>17.4389636273044</v>
      </c>
      <c r="K353">
        <v>0.95424605787446026</v>
      </c>
      <c r="L353">
        <v>1.3865551492754509E-2</v>
      </c>
      <c r="M353">
        <v>2.8314978498235398E-2</v>
      </c>
      <c r="N353">
        <v>3.5734121345498949E-3</v>
      </c>
      <c r="O353">
        <f t="shared" si="99"/>
        <v>954</v>
      </c>
      <c r="P353">
        <f t="shared" si="99"/>
        <v>14</v>
      </c>
      <c r="Q353">
        <f t="shared" si="99"/>
        <v>28</v>
      </c>
      <c r="R353">
        <f t="shared" si="96"/>
        <v>4</v>
      </c>
      <c r="S353">
        <f t="shared" si="100"/>
        <v>953</v>
      </c>
      <c r="T353">
        <f t="shared" si="100"/>
        <v>15</v>
      </c>
      <c r="U353">
        <f t="shared" si="100"/>
        <v>30</v>
      </c>
      <c r="V353">
        <f t="shared" si="97"/>
        <v>2</v>
      </c>
      <c r="W353">
        <f t="shared" si="101"/>
        <v>1.0493179433368311E-3</v>
      </c>
      <c r="X353">
        <f t="shared" si="101"/>
        <v>6.6666666666666666E-2</v>
      </c>
      <c r="Y353">
        <f t="shared" si="101"/>
        <v>0.13333333333333333</v>
      </c>
      <c r="Z353">
        <f t="shared" si="101"/>
        <v>2</v>
      </c>
      <c r="AA353" s="6">
        <f t="shared" si="102"/>
        <v>2.2010493179433368</v>
      </c>
      <c r="AB353" t="str">
        <f t="shared" si="103"/>
        <v>identical</v>
      </c>
      <c r="AC353" t="str">
        <f t="shared" si="104"/>
        <v>identical</v>
      </c>
      <c r="AD353" s="11"/>
      <c r="AF353">
        <f t="shared" si="105"/>
        <v>951</v>
      </c>
      <c r="AG353">
        <f t="shared" si="106"/>
        <v>17</v>
      </c>
      <c r="AH353">
        <f t="shared" si="107"/>
        <v>31</v>
      </c>
      <c r="AI353">
        <f t="shared" si="108"/>
        <v>1</v>
      </c>
      <c r="AJ353">
        <f t="shared" si="109"/>
        <v>4.1972717733473244E-3</v>
      </c>
      <c r="AK353">
        <f t="shared" si="109"/>
        <v>0.26666666666666666</v>
      </c>
      <c r="AL353">
        <f t="shared" si="109"/>
        <v>3.3333333333333333E-2</v>
      </c>
      <c r="AM353">
        <f t="shared" si="98"/>
        <v>0.5</v>
      </c>
      <c r="AO353">
        <f t="shared" si="110"/>
        <v>0.80419727177334732</v>
      </c>
      <c r="AP353">
        <v>7.8150000000000004</v>
      </c>
      <c r="AQ353">
        <v>6.2510000000000003</v>
      </c>
      <c r="AR353">
        <f t="shared" si="113"/>
        <v>350</v>
      </c>
      <c r="AS353" t="str">
        <f t="shared" si="111"/>
        <v>independent</v>
      </c>
      <c r="AT353" t="str">
        <f t="shared" si="112"/>
        <v>independent</v>
      </c>
    </row>
    <row r="354" spans="1:46" ht="17.399999999999999" x14ac:dyDescent="0.3">
      <c r="A354">
        <v>0.121019108280255</v>
      </c>
      <c r="B354">
        <v>3.1847133757961797E-2</v>
      </c>
      <c r="C354" t="s">
        <v>431</v>
      </c>
      <c r="D354">
        <v>0.85828025477707004</v>
      </c>
      <c r="E354">
        <v>2.07006369426752E-2</v>
      </c>
      <c r="F354">
        <v>0.109872611464968</v>
      </c>
      <c r="G354">
        <v>1.1146496815286599E-2</v>
      </c>
      <c r="H354">
        <v>1000</v>
      </c>
      <c r="I354">
        <f t="shared" si="94"/>
        <v>121.019108280255</v>
      </c>
      <c r="J354">
        <f t="shared" si="95"/>
        <v>31.847133757961796</v>
      </c>
      <c r="K354">
        <v>0.860383891447277</v>
      </c>
      <c r="L354">
        <v>1.8597000272467998E-2</v>
      </c>
      <c r="M354">
        <v>0.1077689747947612</v>
      </c>
      <c r="N354">
        <v>1.32501334854938E-2</v>
      </c>
      <c r="O354">
        <f t="shared" si="99"/>
        <v>860</v>
      </c>
      <c r="P354">
        <f t="shared" si="99"/>
        <v>19</v>
      </c>
      <c r="Q354">
        <f t="shared" si="99"/>
        <v>108</v>
      </c>
      <c r="R354">
        <f t="shared" si="96"/>
        <v>13</v>
      </c>
      <c r="S354">
        <f t="shared" si="100"/>
        <v>858</v>
      </c>
      <c r="T354">
        <f t="shared" si="100"/>
        <v>21</v>
      </c>
      <c r="U354">
        <f t="shared" si="100"/>
        <v>110</v>
      </c>
      <c r="V354">
        <f t="shared" si="97"/>
        <v>11</v>
      </c>
      <c r="W354">
        <f t="shared" si="101"/>
        <v>4.662004662004662E-3</v>
      </c>
      <c r="X354">
        <f t="shared" si="101"/>
        <v>0.19047619047619047</v>
      </c>
      <c r="Y354">
        <f t="shared" si="101"/>
        <v>3.6363636363636362E-2</v>
      </c>
      <c r="Z354">
        <f t="shared" si="101"/>
        <v>0.36363636363636365</v>
      </c>
      <c r="AA354" s="6">
        <f t="shared" si="102"/>
        <v>0.5951381951381951</v>
      </c>
      <c r="AB354" t="str">
        <f t="shared" si="103"/>
        <v>identical</v>
      </c>
      <c r="AC354" t="str">
        <f t="shared" si="104"/>
        <v>identical</v>
      </c>
      <c r="AD354" s="11"/>
      <c r="AF354">
        <f t="shared" si="105"/>
        <v>851</v>
      </c>
      <c r="AG354">
        <f t="shared" si="106"/>
        <v>28</v>
      </c>
      <c r="AH354">
        <f t="shared" si="107"/>
        <v>117</v>
      </c>
      <c r="AI354">
        <f t="shared" si="108"/>
        <v>4</v>
      </c>
      <c r="AJ354">
        <f t="shared" si="109"/>
        <v>5.7109557109557112E-2</v>
      </c>
      <c r="AK354">
        <f t="shared" si="109"/>
        <v>2.3333333333333335</v>
      </c>
      <c r="AL354">
        <f t="shared" si="109"/>
        <v>0.44545454545454544</v>
      </c>
      <c r="AM354">
        <f t="shared" si="98"/>
        <v>4.4545454545454541</v>
      </c>
      <c r="AO354">
        <f t="shared" si="110"/>
        <v>7.2904428904428897</v>
      </c>
      <c r="AP354">
        <v>7.8150000000000004</v>
      </c>
      <c r="AQ354">
        <v>6.2510000000000003</v>
      </c>
      <c r="AR354">
        <f t="shared" si="113"/>
        <v>351</v>
      </c>
      <c r="AS354" t="str">
        <f t="shared" si="111"/>
        <v>independent</v>
      </c>
      <c r="AT354" t="str">
        <f t="shared" si="112"/>
        <v>dependent</v>
      </c>
    </row>
    <row r="355" spans="1:46" ht="17.399999999999999" x14ac:dyDescent="0.3">
      <c r="A355">
        <v>0.106888361045131</v>
      </c>
      <c r="B355">
        <v>2.6128266033254199E-2</v>
      </c>
      <c r="C355" t="s">
        <v>432</v>
      </c>
      <c r="D355">
        <v>0.87885985748218498</v>
      </c>
      <c r="E355">
        <v>1.42517814726841E-2</v>
      </c>
      <c r="F355">
        <v>9.5011876484560595E-2</v>
      </c>
      <c r="G355">
        <v>1.18764845605701E-2</v>
      </c>
      <c r="H355">
        <v>1000</v>
      </c>
      <c r="I355">
        <f t="shared" si="94"/>
        <v>106.88836104513099</v>
      </c>
      <c r="J355">
        <f t="shared" si="95"/>
        <v>26.128266033254199</v>
      </c>
      <c r="K355">
        <v>0.87730709991729938</v>
      </c>
      <c r="L355">
        <v>1.5804539037569551E-2</v>
      </c>
      <c r="M355">
        <v>9.6564634049446346E-2</v>
      </c>
      <c r="N355">
        <v>1.0323726995684649E-2</v>
      </c>
      <c r="O355">
        <f t="shared" si="99"/>
        <v>877</v>
      </c>
      <c r="P355">
        <f t="shared" si="99"/>
        <v>16</v>
      </c>
      <c r="Q355">
        <f t="shared" si="99"/>
        <v>97</v>
      </c>
      <c r="R355">
        <f t="shared" si="96"/>
        <v>10</v>
      </c>
      <c r="S355">
        <f t="shared" si="100"/>
        <v>879</v>
      </c>
      <c r="T355">
        <f t="shared" si="100"/>
        <v>14</v>
      </c>
      <c r="U355">
        <f t="shared" si="100"/>
        <v>95</v>
      </c>
      <c r="V355">
        <f t="shared" si="97"/>
        <v>12</v>
      </c>
      <c r="W355">
        <f t="shared" si="101"/>
        <v>4.5506257110352671E-3</v>
      </c>
      <c r="X355">
        <f t="shared" si="101"/>
        <v>0.2857142857142857</v>
      </c>
      <c r="Y355">
        <f t="shared" si="101"/>
        <v>4.2105263157894736E-2</v>
      </c>
      <c r="Z355">
        <f t="shared" si="101"/>
        <v>0.33333333333333331</v>
      </c>
      <c r="AA355" s="6">
        <f t="shared" si="102"/>
        <v>0.66570350791654898</v>
      </c>
      <c r="AB355" t="str">
        <f t="shared" si="103"/>
        <v>identical</v>
      </c>
      <c r="AC355" t="str">
        <f t="shared" si="104"/>
        <v>identical</v>
      </c>
      <c r="AD355" s="11"/>
      <c r="AF355">
        <f t="shared" si="105"/>
        <v>870</v>
      </c>
      <c r="AG355">
        <f t="shared" si="106"/>
        <v>23</v>
      </c>
      <c r="AH355">
        <f t="shared" si="107"/>
        <v>104</v>
      </c>
      <c r="AI355">
        <f t="shared" si="108"/>
        <v>3</v>
      </c>
      <c r="AJ355">
        <f t="shared" si="109"/>
        <v>9.2150170648464161E-2</v>
      </c>
      <c r="AK355">
        <f t="shared" si="109"/>
        <v>5.7857142857142856</v>
      </c>
      <c r="AL355">
        <f t="shared" si="109"/>
        <v>0.85263157894736841</v>
      </c>
      <c r="AM355">
        <f t="shared" si="98"/>
        <v>6.75</v>
      </c>
      <c r="AO355">
        <f t="shared" si="110"/>
        <v>13.480496035310118</v>
      </c>
      <c r="AP355">
        <v>7.8150000000000004</v>
      </c>
      <c r="AQ355">
        <v>6.2510000000000003</v>
      </c>
      <c r="AR355">
        <f t="shared" si="113"/>
        <v>352</v>
      </c>
      <c r="AS355" t="str">
        <f t="shared" si="111"/>
        <v>dependent</v>
      </c>
      <c r="AT355" t="str">
        <f t="shared" si="112"/>
        <v>dependent</v>
      </c>
    </row>
    <row r="356" spans="1:46" ht="17.399999999999999" x14ac:dyDescent="0.3">
      <c r="A356">
        <v>0.12677878395860301</v>
      </c>
      <c r="B356">
        <v>3.49288486416559E-2</v>
      </c>
      <c r="C356" t="s">
        <v>433</v>
      </c>
      <c r="D356">
        <v>0.85899094437257395</v>
      </c>
      <c r="E356">
        <v>1.42302716688228E-2</v>
      </c>
      <c r="F356">
        <v>0.10608020698577</v>
      </c>
      <c r="G356">
        <v>2.0698576972833099E-2</v>
      </c>
      <c r="H356">
        <v>1000</v>
      </c>
      <c r="I356">
        <f t="shared" si="94"/>
        <v>126.77878395860301</v>
      </c>
      <c r="J356">
        <f t="shared" si="95"/>
        <v>34.928848641655904</v>
      </c>
      <c r="K356">
        <v>0.85309594631520047</v>
      </c>
      <c r="L356">
        <v>2.0125269726196531E-2</v>
      </c>
      <c r="M356">
        <v>0.11197520504314359</v>
      </c>
      <c r="N356">
        <v>1.4803578915459369E-2</v>
      </c>
      <c r="O356">
        <f t="shared" si="99"/>
        <v>853</v>
      </c>
      <c r="P356">
        <f t="shared" si="99"/>
        <v>20</v>
      </c>
      <c r="Q356">
        <f t="shared" si="99"/>
        <v>112</v>
      </c>
      <c r="R356">
        <f t="shared" si="96"/>
        <v>15</v>
      </c>
      <c r="S356">
        <f t="shared" si="100"/>
        <v>859</v>
      </c>
      <c r="T356">
        <f t="shared" si="100"/>
        <v>14</v>
      </c>
      <c r="U356">
        <f t="shared" si="100"/>
        <v>106</v>
      </c>
      <c r="V356">
        <f t="shared" si="97"/>
        <v>21</v>
      </c>
      <c r="W356">
        <f t="shared" si="101"/>
        <v>4.190919674039581E-2</v>
      </c>
      <c r="X356">
        <f t="shared" si="101"/>
        <v>2.5714285714285716</v>
      </c>
      <c r="Y356">
        <f t="shared" si="101"/>
        <v>0.33962264150943394</v>
      </c>
      <c r="Z356">
        <f t="shared" si="101"/>
        <v>1.7142857142857142</v>
      </c>
      <c r="AA356" s="6">
        <f t="shared" si="102"/>
        <v>4.6672461239641159</v>
      </c>
      <c r="AB356" t="str">
        <f t="shared" si="103"/>
        <v>identical</v>
      </c>
      <c r="AC356" t="str">
        <f t="shared" si="104"/>
        <v>identical</v>
      </c>
      <c r="AD356" s="11"/>
      <c r="AF356">
        <f t="shared" si="105"/>
        <v>843</v>
      </c>
      <c r="AG356">
        <f t="shared" si="106"/>
        <v>31</v>
      </c>
      <c r="AH356">
        <f t="shared" si="107"/>
        <v>122</v>
      </c>
      <c r="AI356">
        <f t="shared" si="108"/>
        <v>4</v>
      </c>
      <c r="AJ356">
        <f t="shared" si="109"/>
        <v>0.29802095459837019</v>
      </c>
      <c r="AK356">
        <f t="shared" si="109"/>
        <v>20.642857142857142</v>
      </c>
      <c r="AL356">
        <f t="shared" si="109"/>
        <v>2.4150943396226414</v>
      </c>
      <c r="AM356">
        <f t="shared" si="98"/>
        <v>13.761904761904763</v>
      </c>
      <c r="AO356">
        <f t="shared" si="110"/>
        <v>37.117877198982917</v>
      </c>
      <c r="AP356">
        <v>7.8150000000000004</v>
      </c>
      <c r="AQ356">
        <v>6.2510000000000003</v>
      </c>
      <c r="AR356">
        <f t="shared" si="113"/>
        <v>353</v>
      </c>
      <c r="AS356" t="str">
        <f t="shared" si="111"/>
        <v>dependent</v>
      </c>
      <c r="AT356" t="str">
        <f t="shared" si="112"/>
        <v>dependent</v>
      </c>
    </row>
    <row r="357" spans="1:46" ht="17.399999999999999" x14ac:dyDescent="0.3">
      <c r="A357">
        <v>4.0860215053763402E-2</v>
      </c>
      <c r="B357">
        <v>2.1505376344085999E-2</v>
      </c>
      <c r="C357" t="s">
        <v>434</v>
      </c>
      <c r="D357">
        <v>0.945161290322581</v>
      </c>
      <c r="E357">
        <v>1.3978494623655901E-2</v>
      </c>
      <c r="F357">
        <v>3.3333333333333298E-2</v>
      </c>
      <c r="G357">
        <v>7.5268817204301097E-3</v>
      </c>
      <c r="H357">
        <v>1000</v>
      </c>
      <c r="I357">
        <f t="shared" si="94"/>
        <v>40.860215053763405</v>
      </c>
      <c r="J357">
        <f t="shared" si="95"/>
        <v>21.505376344085999</v>
      </c>
      <c r="K357">
        <v>0.94244690936151154</v>
      </c>
      <c r="L357">
        <v>1.669287558472515E-2</v>
      </c>
      <c r="M357">
        <v>3.6047714294402552E-2</v>
      </c>
      <c r="N357">
        <v>4.8125007593608536E-3</v>
      </c>
      <c r="O357">
        <f t="shared" si="99"/>
        <v>942</v>
      </c>
      <c r="P357">
        <f t="shared" si="99"/>
        <v>17</v>
      </c>
      <c r="Q357">
        <f t="shared" si="99"/>
        <v>36</v>
      </c>
      <c r="R357">
        <f t="shared" si="96"/>
        <v>5</v>
      </c>
      <c r="S357">
        <f t="shared" si="100"/>
        <v>945</v>
      </c>
      <c r="T357">
        <f t="shared" si="100"/>
        <v>14</v>
      </c>
      <c r="U357">
        <f t="shared" si="100"/>
        <v>33</v>
      </c>
      <c r="V357">
        <f t="shared" si="97"/>
        <v>8</v>
      </c>
      <c r="W357">
        <f t="shared" si="101"/>
        <v>9.5238095238095247E-3</v>
      </c>
      <c r="X357">
        <f t="shared" si="101"/>
        <v>0.6428571428571429</v>
      </c>
      <c r="Y357">
        <f t="shared" si="101"/>
        <v>0.27272727272727271</v>
      </c>
      <c r="Z357">
        <f t="shared" si="101"/>
        <v>1.125</v>
      </c>
      <c r="AA357" s="6">
        <f t="shared" si="102"/>
        <v>2.0501082251082252</v>
      </c>
      <c r="AB357" t="str">
        <f t="shared" si="103"/>
        <v>identical</v>
      </c>
      <c r="AC357" t="str">
        <f t="shared" si="104"/>
        <v>identical</v>
      </c>
      <c r="AD357" s="11"/>
      <c r="AF357">
        <f t="shared" si="105"/>
        <v>939</v>
      </c>
      <c r="AG357">
        <f t="shared" si="106"/>
        <v>21</v>
      </c>
      <c r="AH357">
        <f t="shared" si="107"/>
        <v>40</v>
      </c>
      <c r="AI357">
        <f t="shared" si="108"/>
        <v>1</v>
      </c>
      <c r="AJ357">
        <f t="shared" si="109"/>
        <v>3.8095238095238099E-2</v>
      </c>
      <c r="AK357">
        <f t="shared" si="109"/>
        <v>3.5</v>
      </c>
      <c r="AL357">
        <f t="shared" si="109"/>
        <v>1.4848484848484849</v>
      </c>
      <c r="AM357">
        <f t="shared" si="98"/>
        <v>6.125</v>
      </c>
      <c r="AO357">
        <f t="shared" si="110"/>
        <v>11.147943722943722</v>
      </c>
      <c r="AP357">
        <v>7.8150000000000004</v>
      </c>
      <c r="AQ357">
        <v>6.2510000000000003</v>
      </c>
      <c r="AR357">
        <f t="shared" si="113"/>
        <v>354</v>
      </c>
      <c r="AS357" t="str">
        <f t="shared" si="111"/>
        <v>dependent</v>
      </c>
      <c r="AT357" t="str">
        <f t="shared" si="112"/>
        <v>dependent</v>
      </c>
    </row>
    <row r="358" spans="1:46" ht="17.399999999999999" x14ac:dyDescent="0.3">
      <c r="A358">
        <v>6.4903846153846201E-2</v>
      </c>
      <c r="B358">
        <v>3.24519230769231E-2</v>
      </c>
      <c r="C358" t="s">
        <v>435</v>
      </c>
      <c r="D358">
        <v>0.91105769230769196</v>
      </c>
      <c r="E358">
        <v>2.4038461538461502E-2</v>
      </c>
      <c r="F358">
        <v>5.6490384615384602E-2</v>
      </c>
      <c r="G358">
        <v>8.4134615384615398E-3</v>
      </c>
      <c r="H358">
        <v>1000</v>
      </c>
      <c r="I358">
        <f t="shared" si="94"/>
        <v>64.903846153846203</v>
      </c>
      <c r="J358">
        <f t="shared" si="95"/>
        <v>32.451923076923102</v>
      </c>
      <c r="K358">
        <v>0.91162673206694</v>
      </c>
      <c r="L358">
        <v>2.3469421779213701E-2</v>
      </c>
      <c r="M358">
        <v>5.5921344856136812E-2</v>
      </c>
      <c r="N358">
        <v>8.9825012977093974E-3</v>
      </c>
      <c r="O358">
        <f t="shared" si="99"/>
        <v>912</v>
      </c>
      <c r="P358">
        <f t="shared" si="99"/>
        <v>23</v>
      </c>
      <c r="Q358">
        <f t="shared" si="99"/>
        <v>56</v>
      </c>
      <c r="R358">
        <f t="shared" si="96"/>
        <v>9</v>
      </c>
      <c r="S358">
        <f t="shared" si="100"/>
        <v>911</v>
      </c>
      <c r="T358">
        <f t="shared" si="100"/>
        <v>24</v>
      </c>
      <c r="U358">
        <f t="shared" si="100"/>
        <v>56</v>
      </c>
      <c r="V358">
        <f t="shared" si="97"/>
        <v>8</v>
      </c>
      <c r="W358">
        <f t="shared" si="101"/>
        <v>1.0976948408342481E-3</v>
      </c>
      <c r="X358">
        <f t="shared" si="101"/>
        <v>4.1666666666666664E-2</v>
      </c>
      <c r="Y358">
        <f t="shared" si="101"/>
        <v>0</v>
      </c>
      <c r="Z358">
        <f t="shared" si="101"/>
        <v>0.125</v>
      </c>
      <c r="AA358" s="6">
        <f t="shared" si="102"/>
        <v>0.1677643615075009</v>
      </c>
      <c r="AB358" t="str">
        <f t="shared" si="103"/>
        <v>identical</v>
      </c>
      <c r="AC358" t="str">
        <f t="shared" si="104"/>
        <v>identical</v>
      </c>
      <c r="AD358" s="11"/>
      <c r="AF358">
        <f t="shared" si="105"/>
        <v>905</v>
      </c>
      <c r="AG358">
        <f t="shared" si="106"/>
        <v>30</v>
      </c>
      <c r="AH358">
        <f t="shared" si="107"/>
        <v>63</v>
      </c>
      <c r="AI358">
        <f t="shared" si="108"/>
        <v>2</v>
      </c>
      <c r="AJ358">
        <f t="shared" si="109"/>
        <v>3.951701427003293E-2</v>
      </c>
      <c r="AK358">
        <f t="shared" si="109"/>
        <v>1.5</v>
      </c>
      <c r="AL358">
        <f t="shared" si="109"/>
        <v>0.875</v>
      </c>
      <c r="AM358">
        <f t="shared" si="98"/>
        <v>4.5</v>
      </c>
      <c r="AO358">
        <f t="shared" si="110"/>
        <v>6.9145170142700332</v>
      </c>
      <c r="AP358">
        <v>7.8150000000000004</v>
      </c>
      <c r="AQ358">
        <v>6.2510000000000003</v>
      </c>
      <c r="AR358">
        <f t="shared" si="113"/>
        <v>355</v>
      </c>
      <c r="AS358" t="str">
        <f t="shared" si="111"/>
        <v>independent</v>
      </c>
      <c r="AT358" t="str">
        <f t="shared" si="112"/>
        <v>dependent</v>
      </c>
    </row>
    <row r="359" spans="1:46" ht="17.399999999999999" x14ac:dyDescent="0.3">
      <c r="A359">
        <v>0.113821138211382</v>
      </c>
      <c r="B359">
        <v>3.65853658536585E-2</v>
      </c>
      <c r="C359" t="s">
        <v>436</v>
      </c>
      <c r="D359">
        <v>0.86788617886178898</v>
      </c>
      <c r="E359">
        <v>1.8292682926829298E-2</v>
      </c>
      <c r="F359">
        <v>9.5528455284552893E-2</v>
      </c>
      <c r="G359">
        <v>1.8292682926829298E-2</v>
      </c>
      <c r="H359">
        <v>1000</v>
      </c>
      <c r="I359">
        <f t="shared" si="94"/>
        <v>113.82113821138199</v>
      </c>
      <c r="J359">
        <f t="shared" si="95"/>
        <v>36.585365853658502</v>
      </c>
      <c r="K359">
        <v>0.86394407876201551</v>
      </c>
      <c r="L359">
        <v>2.223478302660261E-2</v>
      </c>
      <c r="M359">
        <v>9.9470555384326115E-2</v>
      </c>
      <c r="N359">
        <v>1.435058282705589E-2</v>
      </c>
      <c r="O359">
        <f t="shared" si="99"/>
        <v>864</v>
      </c>
      <c r="P359">
        <f t="shared" si="99"/>
        <v>22</v>
      </c>
      <c r="Q359">
        <f t="shared" si="99"/>
        <v>99</v>
      </c>
      <c r="R359">
        <f t="shared" si="96"/>
        <v>14</v>
      </c>
      <c r="S359">
        <f t="shared" si="100"/>
        <v>868</v>
      </c>
      <c r="T359">
        <f t="shared" si="100"/>
        <v>18</v>
      </c>
      <c r="U359">
        <f t="shared" si="100"/>
        <v>96</v>
      </c>
      <c r="V359">
        <f t="shared" si="97"/>
        <v>18</v>
      </c>
      <c r="W359">
        <f t="shared" si="101"/>
        <v>1.8433179723502304E-2</v>
      </c>
      <c r="X359">
        <f t="shared" si="101"/>
        <v>0.88888888888888884</v>
      </c>
      <c r="Y359">
        <f t="shared" si="101"/>
        <v>9.375E-2</v>
      </c>
      <c r="Z359">
        <f t="shared" si="101"/>
        <v>0.88888888888888884</v>
      </c>
      <c r="AA359" s="6">
        <f t="shared" si="102"/>
        <v>1.8899609575012799</v>
      </c>
      <c r="AB359" t="str">
        <f t="shared" si="103"/>
        <v>identical</v>
      </c>
      <c r="AC359" t="str">
        <f t="shared" si="104"/>
        <v>identical</v>
      </c>
      <c r="AD359" s="11"/>
      <c r="AF359">
        <f t="shared" si="105"/>
        <v>854</v>
      </c>
      <c r="AG359">
        <f t="shared" si="106"/>
        <v>32</v>
      </c>
      <c r="AH359">
        <f t="shared" si="107"/>
        <v>110</v>
      </c>
      <c r="AI359">
        <f t="shared" si="108"/>
        <v>4</v>
      </c>
      <c r="AJ359">
        <f t="shared" si="109"/>
        <v>0.22580645161290322</v>
      </c>
      <c r="AK359">
        <f t="shared" si="109"/>
        <v>10.888888888888889</v>
      </c>
      <c r="AL359">
        <f t="shared" si="109"/>
        <v>2.0416666666666665</v>
      </c>
      <c r="AM359">
        <f t="shared" si="98"/>
        <v>10.888888888888889</v>
      </c>
      <c r="AO359">
        <f t="shared" si="110"/>
        <v>24.045250896057347</v>
      </c>
      <c r="AP359">
        <v>7.8150000000000004</v>
      </c>
      <c r="AQ359">
        <v>6.2510000000000003</v>
      </c>
      <c r="AR359">
        <f t="shared" si="113"/>
        <v>356</v>
      </c>
      <c r="AS359" t="str">
        <f t="shared" si="111"/>
        <v>dependent</v>
      </c>
      <c r="AT359" t="str">
        <f t="shared" si="112"/>
        <v>dependent</v>
      </c>
    </row>
    <row r="360" spans="1:46" ht="17.399999999999999" x14ac:dyDescent="0.3">
      <c r="A360">
        <v>0.11360000000000001</v>
      </c>
      <c r="B360">
        <v>4.1599999999999998E-2</v>
      </c>
      <c r="C360" t="s">
        <v>437</v>
      </c>
      <c r="D360">
        <v>0.86240000000000006</v>
      </c>
      <c r="E360">
        <v>2.4E-2</v>
      </c>
      <c r="F360">
        <v>9.6000000000000002E-2</v>
      </c>
      <c r="G360">
        <v>1.7600000000000001E-2</v>
      </c>
      <c r="H360">
        <v>1000</v>
      </c>
      <c r="I360">
        <f t="shared" si="94"/>
        <v>113.60000000000001</v>
      </c>
      <c r="J360">
        <f t="shared" si="95"/>
        <v>41.6</v>
      </c>
      <c r="K360">
        <v>0.86082991920929264</v>
      </c>
      <c r="L360">
        <v>2.5570080790707321E-2</v>
      </c>
      <c r="M360">
        <v>9.7570080790707336E-2</v>
      </c>
      <c r="N360">
        <v>1.6029919209292681E-2</v>
      </c>
      <c r="O360">
        <f t="shared" si="99"/>
        <v>861</v>
      </c>
      <c r="P360">
        <f t="shared" si="99"/>
        <v>26</v>
      </c>
      <c r="Q360">
        <f t="shared" si="99"/>
        <v>98</v>
      </c>
      <c r="R360">
        <f t="shared" si="96"/>
        <v>16</v>
      </c>
      <c r="S360">
        <f t="shared" si="100"/>
        <v>862</v>
      </c>
      <c r="T360">
        <f t="shared" si="100"/>
        <v>24</v>
      </c>
      <c r="U360">
        <f t="shared" si="100"/>
        <v>96</v>
      </c>
      <c r="V360">
        <f t="shared" si="97"/>
        <v>18</v>
      </c>
      <c r="W360">
        <f t="shared" si="101"/>
        <v>1.1600928074245939E-3</v>
      </c>
      <c r="X360">
        <f t="shared" si="101"/>
        <v>0.16666666666666666</v>
      </c>
      <c r="Y360">
        <f t="shared" si="101"/>
        <v>4.1666666666666664E-2</v>
      </c>
      <c r="Z360">
        <f t="shared" si="101"/>
        <v>0.22222222222222221</v>
      </c>
      <c r="AA360" s="6">
        <f t="shared" si="102"/>
        <v>0.43171564836298015</v>
      </c>
      <c r="AB360" t="str">
        <f t="shared" si="103"/>
        <v>identical</v>
      </c>
      <c r="AC360" t="str">
        <f t="shared" si="104"/>
        <v>identical</v>
      </c>
      <c r="AD360" s="11"/>
      <c r="AF360">
        <f t="shared" si="105"/>
        <v>850</v>
      </c>
      <c r="AG360">
        <f t="shared" si="106"/>
        <v>37</v>
      </c>
      <c r="AH360">
        <f t="shared" si="107"/>
        <v>109</v>
      </c>
      <c r="AI360">
        <f t="shared" si="108"/>
        <v>5</v>
      </c>
      <c r="AJ360">
        <f t="shared" si="109"/>
        <v>0.16705336426914152</v>
      </c>
      <c r="AK360">
        <f t="shared" si="109"/>
        <v>7.041666666666667</v>
      </c>
      <c r="AL360">
        <f t="shared" si="109"/>
        <v>1.7604166666666667</v>
      </c>
      <c r="AM360">
        <f t="shared" si="98"/>
        <v>9.3888888888888893</v>
      </c>
      <c r="AO360">
        <f t="shared" si="110"/>
        <v>18.358025586491365</v>
      </c>
      <c r="AP360">
        <v>7.8150000000000004</v>
      </c>
      <c r="AQ360">
        <v>6.2510000000000003</v>
      </c>
      <c r="AR360">
        <f t="shared" si="113"/>
        <v>357</v>
      </c>
      <c r="AS360" t="str">
        <f t="shared" si="111"/>
        <v>dependent</v>
      </c>
      <c r="AT360" t="str">
        <f t="shared" si="112"/>
        <v>dependent</v>
      </c>
    </row>
    <row r="361" spans="1:46" ht="17.399999999999999" x14ac:dyDescent="0.3">
      <c r="A361">
        <v>0.118131868131868</v>
      </c>
      <c r="B361">
        <v>2.8388278388278398E-2</v>
      </c>
      <c r="C361" t="s">
        <v>438</v>
      </c>
      <c r="D361">
        <v>0.86813186813186805</v>
      </c>
      <c r="E361">
        <v>1.37362637362637E-2</v>
      </c>
      <c r="F361">
        <v>0.103479853479853</v>
      </c>
      <c r="G361">
        <v>1.4652014652014701E-2</v>
      </c>
      <c r="H361">
        <v>1000</v>
      </c>
      <c r="I361">
        <f t="shared" si="94"/>
        <v>118.131868131868</v>
      </c>
      <c r="J361">
        <f t="shared" si="95"/>
        <v>28.388278388278398</v>
      </c>
      <c r="K361">
        <v>0.86531065428176746</v>
      </c>
      <c r="L361">
        <v>1.6557477586364461E-2</v>
      </c>
      <c r="M361">
        <v>0.1063010673299541</v>
      </c>
      <c r="N361">
        <v>1.183080080191394E-2</v>
      </c>
      <c r="O361">
        <f t="shared" si="99"/>
        <v>865</v>
      </c>
      <c r="P361">
        <f t="shared" si="99"/>
        <v>17</v>
      </c>
      <c r="Q361">
        <f t="shared" si="99"/>
        <v>106</v>
      </c>
      <c r="R361">
        <f t="shared" si="96"/>
        <v>12</v>
      </c>
      <c r="S361">
        <f t="shared" si="100"/>
        <v>868</v>
      </c>
      <c r="T361">
        <f t="shared" si="100"/>
        <v>14</v>
      </c>
      <c r="U361">
        <f t="shared" si="100"/>
        <v>103</v>
      </c>
      <c r="V361">
        <f t="shared" si="97"/>
        <v>15</v>
      </c>
      <c r="W361">
        <f t="shared" si="101"/>
        <v>1.0368663594470046E-2</v>
      </c>
      <c r="X361">
        <f t="shared" si="101"/>
        <v>0.6428571428571429</v>
      </c>
      <c r="Y361">
        <f t="shared" si="101"/>
        <v>8.7378640776699032E-2</v>
      </c>
      <c r="Z361">
        <f t="shared" si="101"/>
        <v>0.6</v>
      </c>
      <c r="AA361" s="6">
        <f t="shared" si="102"/>
        <v>1.3406044472283121</v>
      </c>
      <c r="AB361" t="str">
        <f t="shared" si="103"/>
        <v>identical</v>
      </c>
      <c r="AC361" t="str">
        <f t="shared" si="104"/>
        <v>identical</v>
      </c>
      <c r="AD361" s="11"/>
      <c r="AF361">
        <f t="shared" si="105"/>
        <v>857</v>
      </c>
      <c r="AG361">
        <f t="shared" si="106"/>
        <v>25</v>
      </c>
      <c r="AH361">
        <f t="shared" si="107"/>
        <v>115</v>
      </c>
      <c r="AI361">
        <f t="shared" si="108"/>
        <v>3</v>
      </c>
      <c r="AJ361">
        <f t="shared" si="109"/>
        <v>0.13940092165898618</v>
      </c>
      <c r="AK361">
        <f t="shared" si="109"/>
        <v>8.6428571428571423</v>
      </c>
      <c r="AL361">
        <f t="shared" si="109"/>
        <v>1.3980582524271845</v>
      </c>
      <c r="AM361">
        <f t="shared" si="98"/>
        <v>9.6</v>
      </c>
      <c r="AO361">
        <f t="shared" si="110"/>
        <v>19.780316316943313</v>
      </c>
      <c r="AP361">
        <v>7.8150000000000004</v>
      </c>
      <c r="AQ361">
        <v>6.2510000000000003</v>
      </c>
      <c r="AR361">
        <f t="shared" si="113"/>
        <v>358</v>
      </c>
      <c r="AS361" t="str">
        <f t="shared" si="111"/>
        <v>dependent</v>
      </c>
      <c r="AT361" t="str">
        <f t="shared" si="112"/>
        <v>dependent</v>
      </c>
    </row>
    <row r="362" spans="1:46" ht="17.399999999999999" x14ac:dyDescent="0.3">
      <c r="A362">
        <v>7.3716319267920702E-2</v>
      </c>
      <c r="B362">
        <v>3.1520081342145401E-2</v>
      </c>
      <c r="C362" t="s">
        <v>439</v>
      </c>
      <c r="D362">
        <v>0.90594814438230797</v>
      </c>
      <c r="E362">
        <v>2.0335536349771199E-2</v>
      </c>
      <c r="F362">
        <v>6.2531774275546501E-2</v>
      </c>
      <c r="G362">
        <v>1.11845449923742E-2</v>
      </c>
      <c r="H362">
        <v>1000</v>
      </c>
      <c r="I362">
        <f t="shared" si="94"/>
        <v>73.716319267920696</v>
      </c>
      <c r="J362">
        <f t="shared" si="95"/>
        <v>31.520081342145399</v>
      </c>
      <c r="K362">
        <v>0.90425490870315905</v>
      </c>
      <c r="L362">
        <v>2.2028772028920229E-2</v>
      </c>
      <c r="M362">
        <v>6.4225009954695531E-2</v>
      </c>
      <c r="N362">
        <v>9.4913093132251696E-3</v>
      </c>
      <c r="O362">
        <f t="shared" si="99"/>
        <v>904</v>
      </c>
      <c r="P362">
        <f t="shared" si="99"/>
        <v>22</v>
      </c>
      <c r="Q362">
        <f t="shared" si="99"/>
        <v>64</v>
      </c>
      <c r="R362">
        <f t="shared" si="96"/>
        <v>9</v>
      </c>
      <c r="S362">
        <f t="shared" si="100"/>
        <v>906</v>
      </c>
      <c r="T362">
        <f t="shared" si="100"/>
        <v>20</v>
      </c>
      <c r="U362">
        <f t="shared" si="100"/>
        <v>63</v>
      </c>
      <c r="V362">
        <f t="shared" si="97"/>
        <v>11</v>
      </c>
      <c r="W362">
        <f t="shared" si="101"/>
        <v>4.4150110375275938E-3</v>
      </c>
      <c r="X362">
        <f t="shared" si="101"/>
        <v>0.2</v>
      </c>
      <c r="Y362">
        <f t="shared" si="101"/>
        <v>1.5873015873015872E-2</v>
      </c>
      <c r="Z362">
        <f t="shared" si="101"/>
        <v>0.36363636363636365</v>
      </c>
      <c r="AA362" s="6">
        <f t="shared" si="102"/>
        <v>0.58392439054690715</v>
      </c>
      <c r="AB362" t="str">
        <f t="shared" si="103"/>
        <v>identical</v>
      </c>
      <c r="AC362" t="str">
        <f t="shared" si="104"/>
        <v>identical</v>
      </c>
      <c r="AD362" s="11"/>
      <c r="AF362">
        <f t="shared" si="105"/>
        <v>897</v>
      </c>
      <c r="AG362">
        <f t="shared" si="106"/>
        <v>29</v>
      </c>
      <c r="AH362">
        <f t="shared" si="107"/>
        <v>71</v>
      </c>
      <c r="AI362">
        <f t="shared" si="108"/>
        <v>2</v>
      </c>
      <c r="AJ362">
        <f t="shared" si="109"/>
        <v>8.9403973509933773E-2</v>
      </c>
      <c r="AK362">
        <f t="shared" si="109"/>
        <v>4.05</v>
      </c>
      <c r="AL362">
        <f t="shared" si="109"/>
        <v>1.0158730158730158</v>
      </c>
      <c r="AM362">
        <f t="shared" si="98"/>
        <v>7.3636363636363633</v>
      </c>
      <c r="AO362">
        <f t="shared" si="110"/>
        <v>12.518913353019313</v>
      </c>
      <c r="AP362">
        <v>7.8150000000000004</v>
      </c>
      <c r="AQ362">
        <v>6.2510000000000003</v>
      </c>
      <c r="AR362">
        <f t="shared" si="113"/>
        <v>359</v>
      </c>
      <c r="AS362" t="str">
        <f t="shared" si="111"/>
        <v>dependent</v>
      </c>
      <c r="AT362" t="str">
        <f t="shared" si="112"/>
        <v>dependent</v>
      </c>
    </row>
    <row r="363" spans="1:46" ht="17.399999999999999" x14ac:dyDescent="0.3">
      <c r="A363">
        <v>6.4032697547683898E-2</v>
      </c>
      <c r="B363">
        <v>3.3605812897366E-2</v>
      </c>
      <c r="C363" t="s">
        <v>440</v>
      </c>
      <c r="D363">
        <v>0.91371480472297895</v>
      </c>
      <c r="E363">
        <v>2.2252497729337E-2</v>
      </c>
      <c r="F363">
        <v>5.2679382379654902E-2</v>
      </c>
      <c r="G363">
        <v>1.13533151680291E-2</v>
      </c>
      <c r="H363">
        <v>1000</v>
      </c>
      <c r="I363">
        <f t="shared" si="94"/>
        <v>64.032697547683895</v>
      </c>
      <c r="J363">
        <f t="shared" si="95"/>
        <v>33.605812897366</v>
      </c>
      <c r="K363">
        <v>0.91151514329117445</v>
      </c>
      <c r="L363">
        <v>2.4452159161141618E-2</v>
      </c>
      <c r="M363">
        <v>5.4879043811459513E-2</v>
      </c>
      <c r="N363">
        <v>9.1536537362243865E-3</v>
      </c>
      <c r="O363">
        <f t="shared" si="99"/>
        <v>912</v>
      </c>
      <c r="P363">
        <f t="shared" si="99"/>
        <v>24</v>
      </c>
      <c r="Q363">
        <f t="shared" si="99"/>
        <v>55</v>
      </c>
      <c r="R363">
        <f t="shared" si="96"/>
        <v>9</v>
      </c>
      <c r="S363">
        <f t="shared" si="100"/>
        <v>914</v>
      </c>
      <c r="T363">
        <f t="shared" si="100"/>
        <v>22</v>
      </c>
      <c r="U363">
        <f t="shared" si="100"/>
        <v>53</v>
      </c>
      <c r="V363">
        <f t="shared" si="97"/>
        <v>11</v>
      </c>
      <c r="W363">
        <f t="shared" si="101"/>
        <v>4.3763676148796497E-3</v>
      </c>
      <c r="X363">
        <f t="shared" si="101"/>
        <v>0.18181818181818182</v>
      </c>
      <c r="Y363">
        <f t="shared" si="101"/>
        <v>7.5471698113207544E-2</v>
      </c>
      <c r="Z363">
        <f t="shared" si="101"/>
        <v>0.36363636363636365</v>
      </c>
      <c r="AA363" s="6">
        <f t="shared" si="102"/>
        <v>0.62530261118263264</v>
      </c>
      <c r="AB363" t="str">
        <f t="shared" si="103"/>
        <v>identical</v>
      </c>
      <c r="AC363" t="str">
        <f t="shared" si="104"/>
        <v>identical</v>
      </c>
      <c r="AD363" s="11"/>
      <c r="AF363">
        <f t="shared" si="105"/>
        <v>905</v>
      </c>
      <c r="AG363">
        <f t="shared" si="106"/>
        <v>31</v>
      </c>
      <c r="AH363">
        <f t="shared" si="107"/>
        <v>62</v>
      </c>
      <c r="AI363">
        <f t="shared" si="108"/>
        <v>2</v>
      </c>
      <c r="AJ363">
        <f t="shared" si="109"/>
        <v>8.8621444201312904E-2</v>
      </c>
      <c r="AK363">
        <f t="shared" si="109"/>
        <v>3.6818181818181817</v>
      </c>
      <c r="AL363">
        <f t="shared" si="109"/>
        <v>1.5283018867924529</v>
      </c>
      <c r="AM363">
        <f t="shared" si="98"/>
        <v>7.3636363636363633</v>
      </c>
      <c r="AO363">
        <f t="shared" si="110"/>
        <v>12.662377876448311</v>
      </c>
      <c r="AP363">
        <v>7.8150000000000004</v>
      </c>
      <c r="AQ363">
        <v>6.2510000000000003</v>
      </c>
      <c r="AR363">
        <f t="shared" si="113"/>
        <v>360</v>
      </c>
      <c r="AS363" t="str">
        <f t="shared" si="111"/>
        <v>dependent</v>
      </c>
      <c r="AT363" t="str">
        <f t="shared" si="112"/>
        <v>dependent</v>
      </c>
    </row>
    <row r="364" spans="1:46" ht="17.399999999999999" x14ac:dyDescent="0.3">
      <c r="A364">
        <v>4.7126991791405101E-2</v>
      </c>
      <c r="B364">
        <v>2.83920811202318E-2</v>
      </c>
      <c r="C364" t="s">
        <v>441</v>
      </c>
      <c r="D364">
        <v>0.93297923708353403</v>
      </c>
      <c r="E364">
        <v>1.9893771125060401E-2</v>
      </c>
      <c r="F364">
        <v>3.8628681796233702E-2</v>
      </c>
      <c r="G364">
        <v>8.4983099951714096E-3</v>
      </c>
      <c r="H364">
        <v>1000</v>
      </c>
      <c r="I364">
        <f t="shared" si="94"/>
        <v>47.126991791405104</v>
      </c>
      <c r="J364">
        <f t="shared" si="95"/>
        <v>28.392081120231801</v>
      </c>
      <c r="K364">
        <v>0.93106815534332277</v>
      </c>
      <c r="L364">
        <v>2.1804852865272031E-2</v>
      </c>
      <c r="M364">
        <v>4.0539763536445332E-2</v>
      </c>
      <c r="N364">
        <v>6.5872282549597743E-3</v>
      </c>
      <c r="O364">
        <f t="shared" si="99"/>
        <v>931</v>
      </c>
      <c r="P364">
        <f t="shared" si="99"/>
        <v>22</v>
      </c>
      <c r="Q364">
        <f t="shared" si="99"/>
        <v>41</v>
      </c>
      <c r="R364">
        <f t="shared" si="96"/>
        <v>7</v>
      </c>
      <c r="S364">
        <f t="shared" si="100"/>
        <v>933</v>
      </c>
      <c r="T364">
        <f t="shared" si="100"/>
        <v>20</v>
      </c>
      <c r="U364">
        <f t="shared" si="100"/>
        <v>39</v>
      </c>
      <c r="V364">
        <f t="shared" si="97"/>
        <v>8</v>
      </c>
      <c r="W364">
        <f t="shared" si="101"/>
        <v>4.2872454448017148E-3</v>
      </c>
      <c r="X364">
        <f t="shared" si="101"/>
        <v>0.2</v>
      </c>
      <c r="Y364">
        <f t="shared" si="101"/>
        <v>0.10256410256410256</v>
      </c>
      <c r="Z364">
        <f t="shared" si="101"/>
        <v>0.125</v>
      </c>
      <c r="AA364" s="6">
        <f t="shared" si="102"/>
        <v>0.43185134800890429</v>
      </c>
      <c r="AB364" t="str">
        <f t="shared" si="103"/>
        <v>identical</v>
      </c>
      <c r="AC364" t="str">
        <f t="shared" si="104"/>
        <v>identical</v>
      </c>
      <c r="AD364" s="11"/>
      <c r="AF364">
        <f t="shared" si="105"/>
        <v>926</v>
      </c>
      <c r="AG364">
        <f t="shared" si="106"/>
        <v>27</v>
      </c>
      <c r="AH364">
        <f t="shared" si="107"/>
        <v>46</v>
      </c>
      <c r="AI364">
        <f t="shared" si="108"/>
        <v>1</v>
      </c>
      <c r="AJ364">
        <f t="shared" si="109"/>
        <v>5.2518756698821008E-2</v>
      </c>
      <c r="AK364">
        <f t="shared" si="109"/>
        <v>2.4500000000000002</v>
      </c>
      <c r="AL364">
        <f t="shared" si="109"/>
        <v>1.2564102564102564</v>
      </c>
      <c r="AM364">
        <f t="shared" si="98"/>
        <v>6.125</v>
      </c>
      <c r="AO364">
        <f t="shared" si="110"/>
        <v>9.8839290131090785</v>
      </c>
      <c r="AP364">
        <v>7.8150000000000004</v>
      </c>
      <c r="AQ364">
        <v>6.2510000000000003</v>
      </c>
      <c r="AR364">
        <f t="shared" si="113"/>
        <v>361</v>
      </c>
      <c r="AS364" t="str">
        <f t="shared" si="111"/>
        <v>dependent</v>
      </c>
      <c r="AT364" t="str">
        <f t="shared" si="112"/>
        <v>dependent</v>
      </c>
    </row>
    <row r="365" spans="1:46" ht="17.399999999999999" x14ac:dyDescent="0.3">
      <c r="A365">
        <v>7.5630252100840303E-2</v>
      </c>
      <c r="B365">
        <v>3.1321619556913698E-2</v>
      </c>
      <c r="C365" t="s">
        <v>442</v>
      </c>
      <c r="D365">
        <v>0.90450725744843397</v>
      </c>
      <c r="E365">
        <v>1.98624904507257E-2</v>
      </c>
      <c r="F365">
        <v>6.4171122994652399E-2</v>
      </c>
      <c r="G365">
        <v>1.1459129106187901E-2</v>
      </c>
      <c r="H365">
        <v>1000</v>
      </c>
      <c r="I365">
        <f t="shared" si="94"/>
        <v>75.630252100840309</v>
      </c>
      <c r="J365">
        <f t="shared" si="95"/>
        <v>31.321619556913699</v>
      </c>
      <c r="K365">
        <v>0.90266613877837409</v>
      </c>
      <c r="L365">
        <v>2.1703609120785589E-2</v>
      </c>
      <c r="M365">
        <v>6.6012241664712187E-2</v>
      </c>
      <c r="N365">
        <v>9.6180104361281125E-3</v>
      </c>
      <c r="O365">
        <f t="shared" si="99"/>
        <v>903</v>
      </c>
      <c r="P365">
        <f t="shared" si="99"/>
        <v>22</v>
      </c>
      <c r="Q365">
        <f t="shared" si="99"/>
        <v>66</v>
      </c>
      <c r="R365">
        <f t="shared" si="96"/>
        <v>10</v>
      </c>
      <c r="S365">
        <f t="shared" si="100"/>
        <v>905</v>
      </c>
      <c r="T365">
        <f t="shared" si="100"/>
        <v>20</v>
      </c>
      <c r="U365">
        <f t="shared" si="100"/>
        <v>64</v>
      </c>
      <c r="V365">
        <f t="shared" si="97"/>
        <v>11</v>
      </c>
      <c r="W365">
        <f t="shared" si="101"/>
        <v>4.4198895027624313E-3</v>
      </c>
      <c r="X365">
        <f t="shared" si="101"/>
        <v>0.2</v>
      </c>
      <c r="Y365">
        <f t="shared" si="101"/>
        <v>6.25E-2</v>
      </c>
      <c r="Z365">
        <f t="shared" si="101"/>
        <v>9.0909090909090912E-2</v>
      </c>
      <c r="AA365" s="6">
        <f t="shared" si="102"/>
        <v>0.3578289804118534</v>
      </c>
      <c r="AB365" t="str">
        <f t="shared" si="103"/>
        <v>identical</v>
      </c>
      <c r="AC365" t="str">
        <f t="shared" si="104"/>
        <v>identical</v>
      </c>
      <c r="AD365" s="11"/>
      <c r="AF365">
        <f t="shared" si="105"/>
        <v>895</v>
      </c>
      <c r="AG365">
        <f t="shared" si="106"/>
        <v>29</v>
      </c>
      <c r="AH365">
        <f t="shared" si="107"/>
        <v>73</v>
      </c>
      <c r="AI365">
        <f t="shared" si="108"/>
        <v>2</v>
      </c>
      <c r="AJ365">
        <f t="shared" si="109"/>
        <v>0.11049723756906077</v>
      </c>
      <c r="AK365">
        <f t="shared" si="109"/>
        <v>4.05</v>
      </c>
      <c r="AL365">
        <f t="shared" si="109"/>
        <v>1.265625</v>
      </c>
      <c r="AM365">
        <f t="shared" si="98"/>
        <v>7.3636363636363633</v>
      </c>
      <c r="AO365">
        <f t="shared" si="110"/>
        <v>12.789758601205424</v>
      </c>
      <c r="AP365">
        <v>7.8150000000000004</v>
      </c>
      <c r="AQ365">
        <v>6.2510000000000003</v>
      </c>
      <c r="AR365">
        <f t="shared" si="113"/>
        <v>362</v>
      </c>
      <c r="AS365" t="str">
        <f t="shared" si="111"/>
        <v>dependent</v>
      </c>
      <c r="AT365" t="str">
        <f t="shared" si="112"/>
        <v>dependent</v>
      </c>
    </row>
    <row r="366" spans="1:46" ht="17.399999999999999" x14ac:dyDescent="0.3">
      <c r="A366">
        <v>6.5217391304347797E-2</v>
      </c>
      <c r="B366">
        <v>3.3001571503404901E-2</v>
      </c>
      <c r="C366" t="s">
        <v>443</v>
      </c>
      <c r="D366">
        <v>0.91382922996333205</v>
      </c>
      <c r="E366">
        <v>2.0953378732320602E-2</v>
      </c>
      <c r="F366">
        <v>5.3169198533263497E-2</v>
      </c>
      <c r="G366">
        <v>1.20481927710843E-2</v>
      </c>
      <c r="H366">
        <v>1000</v>
      </c>
      <c r="I366">
        <f t="shared" si="94"/>
        <v>65.2173913043478</v>
      </c>
      <c r="J366">
        <f t="shared" si="95"/>
        <v>33.001571503404904</v>
      </c>
      <c r="K366">
        <v>0.91091541977947377</v>
      </c>
      <c r="L366">
        <v>2.3867188916178519E-2</v>
      </c>
      <c r="M366">
        <v>5.6083008717121408E-2</v>
      </c>
      <c r="N366">
        <v>9.1343825872263855E-3</v>
      </c>
      <c r="O366">
        <f t="shared" si="99"/>
        <v>911</v>
      </c>
      <c r="P366">
        <f t="shared" si="99"/>
        <v>24</v>
      </c>
      <c r="Q366">
        <f t="shared" si="99"/>
        <v>56</v>
      </c>
      <c r="R366">
        <f t="shared" si="96"/>
        <v>9</v>
      </c>
      <c r="S366">
        <f t="shared" si="100"/>
        <v>914</v>
      </c>
      <c r="T366">
        <f t="shared" si="100"/>
        <v>21</v>
      </c>
      <c r="U366">
        <f t="shared" si="100"/>
        <v>53</v>
      </c>
      <c r="V366">
        <f t="shared" si="97"/>
        <v>12</v>
      </c>
      <c r="W366">
        <f t="shared" si="101"/>
        <v>9.8468271334792128E-3</v>
      </c>
      <c r="X366">
        <f t="shared" si="101"/>
        <v>0.42857142857142855</v>
      </c>
      <c r="Y366">
        <f t="shared" si="101"/>
        <v>0.16981132075471697</v>
      </c>
      <c r="Z366">
        <f t="shared" si="101"/>
        <v>0.75</v>
      </c>
      <c r="AA366" s="6">
        <f t="shared" si="102"/>
        <v>1.3582295764596246</v>
      </c>
      <c r="AB366" t="str">
        <f t="shared" si="103"/>
        <v>identical</v>
      </c>
      <c r="AC366" t="str">
        <f t="shared" si="104"/>
        <v>identical</v>
      </c>
      <c r="AD366" s="11"/>
      <c r="AF366">
        <f t="shared" si="105"/>
        <v>904</v>
      </c>
      <c r="AG366">
        <f t="shared" si="106"/>
        <v>31</v>
      </c>
      <c r="AH366">
        <f t="shared" si="107"/>
        <v>63</v>
      </c>
      <c r="AI366">
        <f t="shared" si="108"/>
        <v>2</v>
      </c>
      <c r="AJ366">
        <f t="shared" si="109"/>
        <v>0.10940919037199125</v>
      </c>
      <c r="AK366">
        <f t="shared" si="109"/>
        <v>4.7619047619047619</v>
      </c>
      <c r="AL366">
        <f t="shared" si="109"/>
        <v>1.8867924528301887</v>
      </c>
      <c r="AM366">
        <f t="shared" si="98"/>
        <v>8.3333333333333339</v>
      </c>
      <c r="AO366">
        <f t="shared" si="110"/>
        <v>15.091439738440275</v>
      </c>
      <c r="AP366">
        <v>7.8150000000000004</v>
      </c>
      <c r="AQ366">
        <v>6.2510000000000003</v>
      </c>
      <c r="AR366">
        <f t="shared" si="113"/>
        <v>363</v>
      </c>
      <c r="AS366" t="str">
        <f t="shared" si="111"/>
        <v>dependent</v>
      </c>
      <c r="AT366" t="str">
        <f t="shared" si="112"/>
        <v>dependent</v>
      </c>
    </row>
    <row r="367" spans="1:46" ht="17.399999999999999" x14ac:dyDescent="0.3">
      <c r="A367">
        <v>4.55284552845528E-2</v>
      </c>
      <c r="B367">
        <v>2.8997289972899701E-2</v>
      </c>
      <c r="C367" t="s">
        <v>444</v>
      </c>
      <c r="D367">
        <v>0.93252032520325201</v>
      </c>
      <c r="E367">
        <v>2.19512195121951E-2</v>
      </c>
      <c r="F367">
        <v>3.8482384823848199E-2</v>
      </c>
      <c r="G367">
        <v>7.0460704607046096E-3</v>
      </c>
      <c r="H367">
        <v>1000</v>
      </c>
      <c r="I367">
        <f t="shared" si="94"/>
        <v>45.528455284552798</v>
      </c>
      <c r="J367">
        <f t="shared" si="95"/>
        <v>28.997289972899701</v>
      </c>
      <c r="K367">
        <v>0.93200842107308468</v>
      </c>
      <c r="L367">
        <v>2.246312364236246E-2</v>
      </c>
      <c r="M367">
        <v>3.8994288954015563E-2</v>
      </c>
      <c r="N367">
        <v>6.5341663305372444E-3</v>
      </c>
      <c r="O367">
        <f t="shared" si="99"/>
        <v>932</v>
      </c>
      <c r="P367">
        <f t="shared" si="99"/>
        <v>22</v>
      </c>
      <c r="Q367">
        <f t="shared" si="99"/>
        <v>39</v>
      </c>
      <c r="R367">
        <f t="shared" si="96"/>
        <v>7</v>
      </c>
      <c r="S367">
        <f t="shared" si="100"/>
        <v>933</v>
      </c>
      <c r="T367">
        <f t="shared" si="100"/>
        <v>22</v>
      </c>
      <c r="U367">
        <f t="shared" si="100"/>
        <v>38</v>
      </c>
      <c r="V367">
        <f t="shared" si="97"/>
        <v>7</v>
      </c>
      <c r="W367">
        <f t="shared" si="101"/>
        <v>1.0718113612004287E-3</v>
      </c>
      <c r="X367">
        <f t="shared" si="101"/>
        <v>0</v>
      </c>
      <c r="Y367">
        <f t="shared" si="101"/>
        <v>2.6315789473684209E-2</v>
      </c>
      <c r="Z367">
        <f t="shared" si="101"/>
        <v>0</v>
      </c>
      <c r="AA367" s="6">
        <f t="shared" si="102"/>
        <v>2.7387600834884639E-2</v>
      </c>
      <c r="AB367" t="str">
        <f t="shared" si="103"/>
        <v>identical</v>
      </c>
      <c r="AC367" t="str">
        <f t="shared" si="104"/>
        <v>identical</v>
      </c>
      <c r="AD367" s="11"/>
      <c r="AF367">
        <f t="shared" si="105"/>
        <v>927</v>
      </c>
      <c r="AG367">
        <f t="shared" si="106"/>
        <v>28</v>
      </c>
      <c r="AH367">
        <f t="shared" si="107"/>
        <v>44</v>
      </c>
      <c r="AI367">
        <f t="shared" si="108"/>
        <v>1</v>
      </c>
      <c r="AJ367">
        <f t="shared" si="109"/>
        <v>3.8585209003215437E-2</v>
      </c>
      <c r="AK367">
        <f t="shared" si="109"/>
        <v>1.6363636363636365</v>
      </c>
      <c r="AL367">
        <f t="shared" si="109"/>
        <v>0.94736842105263153</v>
      </c>
      <c r="AM367">
        <f t="shared" si="98"/>
        <v>5.1428571428571432</v>
      </c>
      <c r="AO367">
        <f t="shared" si="110"/>
        <v>7.7651744092766268</v>
      </c>
      <c r="AP367">
        <v>7.8150000000000004</v>
      </c>
      <c r="AQ367">
        <v>6.2510000000000003</v>
      </c>
      <c r="AR367">
        <f t="shared" si="113"/>
        <v>364</v>
      </c>
      <c r="AS367" t="str">
        <f t="shared" si="111"/>
        <v>independent</v>
      </c>
      <c r="AT367" t="str">
        <f t="shared" si="112"/>
        <v>dependent</v>
      </c>
    </row>
    <row r="368" spans="1:46" ht="17.399999999999999" x14ac:dyDescent="0.3">
      <c r="A368">
        <v>0.10286519492719599</v>
      </c>
      <c r="B368">
        <v>4.3212775951150799E-2</v>
      </c>
      <c r="C368" t="s">
        <v>445</v>
      </c>
      <c r="D368">
        <v>0.87505871301080296</v>
      </c>
      <c r="E368">
        <v>2.2076092062000899E-2</v>
      </c>
      <c r="F368">
        <v>8.1728511038046001E-2</v>
      </c>
      <c r="G368">
        <v>2.1136683889149799E-2</v>
      </c>
      <c r="H368">
        <v>1000</v>
      </c>
      <c r="I368">
        <f t="shared" si="94"/>
        <v>102.865194927196</v>
      </c>
      <c r="J368">
        <f t="shared" si="95"/>
        <v>43.212775951150796</v>
      </c>
      <c r="K368">
        <v>0.86943937145895422</v>
      </c>
      <c r="L368">
        <v>2.769543361384972E-2</v>
      </c>
      <c r="M368">
        <v>8.7347852589894914E-2</v>
      </c>
      <c r="N368">
        <v>1.5517342337301079E-2</v>
      </c>
      <c r="O368">
        <f t="shared" si="99"/>
        <v>869</v>
      </c>
      <c r="P368">
        <f t="shared" si="99"/>
        <v>28</v>
      </c>
      <c r="Q368">
        <f t="shared" si="99"/>
        <v>87</v>
      </c>
      <c r="R368">
        <f t="shared" si="96"/>
        <v>16</v>
      </c>
      <c r="S368">
        <f t="shared" si="100"/>
        <v>875</v>
      </c>
      <c r="T368">
        <f t="shared" si="100"/>
        <v>22</v>
      </c>
      <c r="U368">
        <f t="shared" si="100"/>
        <v>82</v>
      </c>
      <c r="V368">
        <f t="shared" si="97"/>
        <v>21</v>
      </c>
      <c r="W368">
        <f t="shared" si="101"/>
        <v>4.1142857142857141E-2</v>
      </c>
      <c r="X368">
        <f t="shared" si="101"/>
        <v>1.6363636363636365</v>
      </c>
      <c r="Y368">
        <f t="shared" si="101"/>
        <v>0.3048780487804878</v>
      </c>
      <c r="Z368">
        <f t="shared" si="101"/>
        <v>1.1904761904761905</v>
      </c>
      <c r="AA368" s="6">
        <f t="shared" si="102"/>
        <v>3.1728607327631719</v>
      </c>
      <c r="AB368" t="str">
        <f t="shared" si="103"/>
        <v>identical</v>
      </c>
      <c r="AC368" t="str">
        <f t="shared" si="104"/>
        <v>identical</v>
      </c>
      <c r="AD368" s="11"/>
      <c r="AF368">
        <f t="shared" si="105"/>
        <v>858</v>
      </c>
      <c r="AG368">
        <f t="shared" si="106"/>
        <v>39</v>
      </c>
      <c r="AH368">
        <f t="shared" si="107"/>
        <v>98</v>
      </c>
      <c r="AI368">
        <f t="shared" si="108"/>
        <v>4</v>
      </c>
      <c r="AJ368">
        <f t="shared" si="109"/>
        <v>0.33028571428571429</v>
      </c>
      <c r="AK368">
        <f t="shared" si="109"/>
        <v>13.136363636363637</v>
      </c>
      <c r="AL368">
        <f t="shared" si="109"/>
        <v>3.1219512195121952</v>
      </c>
      <c r="AM368">
        <f t="shared" si="98"/>
        <v>13.761904761904763</v>
      </c>
      <c r="AO368">
        <f t="shared" si="110"/>
        <v>30.350505332066309</v>
      </c>
      <c r="AP368">
        <v>7.8150000000000004</v>
      </c>
      <c r="AQ368">
        <v>6.2510000000000003</v>
      </c>
      <c r="AR368">
        <f t="shared" si="113"/>
        <v>365</v>
      </c>
      <c r="AS368" t="str">
        <f t="shared" si="111"/>
        <v>dependent</v>
      </c>
      <c r="AT368" t="str">
        <f t="shared" si="112"/>
        <v>dependent</v>
      </c>
    </row>
    <row r="369" spans="1:46" ht="17.399999999999999" x14ac:dyDescent="0.3">
      <c r="A369">
        <v>9.91957104557641E-2</v>
      </c>
      <c r="B369">
        <v>4.5576407506702402E-2</v>
      </c>
      <c r="C369" t="s">
        <v>446</v>
      </c>
      <c r="D369">
        <v>0.87488829311885596</v>
      </c>
      <c r="E369">
        <v>2.5915996425379801E-2</v>
      </c>
      <c r="F369">
        <v>7.9535299374441495E-2</v>
      </c>
      <c r="G369">
        <v>1.9660411081322601E-2</v>
      </c>
      <c r="H369">
        <v>1000</v>
      </c>
      <c r="I369">
        <f t="shared" si="94"/>
        <v>99.1957104557641</v>
      </c>
      <c r="J369">
        <f t="shared" si="95"/>
        <v>45.576407506702402</v>
      </c>
      <c r="K369">
        <v>0.87107965854126967</v>
      </c>
      <c r="L369">
        <v>2.9724631002966111E-2</v>
      </c>
      <c r="M369">
        <v>8.3343933952027813E-2</v>
      </c>
      <c r="N369">
        <v>1.585177650373629E-2</v>
      </c>
      <c r="O369">
        <f t="shared" si="99"/>
        <v>871</v>
      </c>
      <c r="P369">
        <f t="shared" si="99"/>
        <v>30</v>
      </c>
      <c r="Q369">
        <f t="shared" si="99"/>
        <v>83</v>
      </c>
      <c r="R369">
        <f t="shared" si="96"/>
        <v>16</v>
      </c>
      <c r="S369">
        <f t="shared" si="100"/>
        <v>875</v>
      </c>
      <c r="T369">
        <f t="shared" si="100"/>
        <v>26</v>
      </c>
      <c r="U369">
        <f t="shared" si="100"/>
        <v>80</v>
      </c>
      <c r="V369">
        <f t="shared" si="97"/>
        <v>20</v>
      </c>
      <c r="W369">
        <f t="shared" si="101"/>
        <v>1.8285714285714287E-2</v>
      </c>
      <c r="X369">
        <f t="shared" si="101"/>
        <v>0.61538461538461542</v>
      </c>
      <c r="Y369">
        <f t="shared" si="101"/>
        <v>0.1125</v>
      </c>
      <c r="Z369">
        <f t="shared" si="101"/>
        <v>0.8</v>
      </c>
      <c r="AA369" s="6">
        <f t="shared" si="102"/>
        <v>1.5461703296703297</v>
      </c>
      <c r="AB369" t="str">
        <f t="shared" si="103"/>
        <v>identical</v>
      </c>
      <c r="AC369" t="str">
        <f t="shared" si="104"/>
        <v>identical</v>
      </c>
      <c r="AD369" s="11"/>
      <c r="AF369">
        <f t="shared" si="105"/>
        <v>860</v>
      </c>
      <c r="AG369">
        <f t="shared" si="106"/>
        <v>41</v>
      </c>
      <c r="AH369">
        <f t="shared" si="107"/>
        <v>95</v>
      </c>
      <c r="AI369">
        <f t="shared" si="108"/>
        <v>5</v>
      </c>
      <c r="AJ369">
        <f t="shared" si="109"/>
        <v>0.25714285714285712</v>
      </c>
      <c r="AK369">
        <f t="shared" si="109"/>
        <v>8.6538461538461533</v>
      </c>
      <c r="AL369">
        <f t="shared" si="109"/>
        <v>2.8125</v>
      </c>
      <c r="AM369">
        <f t="shared" si="98"/>
        <v>11.25</v>
      </c>
      <c r="AO369">
        <f t="shared" si="110"/>
        <v>22.97348901098901</v>
      </c>
      <c r="AP369">
        <v>7.8150000000000004</v>
      </c>
      <c r="AQ369">
        <v>6.2510000000000003</v>
      </c>
      <c r="AR369">
        <f t="shared" si="113"/>
        <v>366</v>
      </c>
      <c r="AS369" t="str">
        <f t="shared" si="111"/>
        <v>dependent</v>
      </c>
      <c r="AT369" t="str">
        <f t="shared" si="112"/>
        <v>dependent</v>
      </c>
    </row>
    <row r="370" spans="1:46" ht="17.399999999999999" x14ac:dyDescent="0.3">
      <c r="A370">
        <v>8.7452471482889704E-2</v>
      </c>
      <c r="B370">
        <v>3.04182509505703E-2</v>
      </c>
      <c r="C370" t="s">
        <v>447</v>
      </c>
      <c r="D370">
        <v>0.893536121673004</v>
      </c>
      <c r="E370">
        <v>1.9011406844106502E-2</v>
      </c>
      <c r="F370">
        <v>7.6045627376425895E-2</v>
      </c>
      <c r="G370">
        <v>1.14068441064639E-2</v>
      </c>
      <c r="H370">
        <v>1000</v>
      </c>
      <c r="I370">
        <f t="shared" si="94"/>
        <v>87.452471482889706</v>
      </c>
      <c r="J370">
        <f t="shared" si="95"/>
        <v>30.4182509505703</v>
      </c>
      <c r="K370">
        <v>0.89245573553196667</v>
      </c>
      <c r="L370">
        <v>2.00917929851437E-2</v>
      </c>
      <c r="M370">
        <v>7.7126013517463107E-2</v>
      </c>
      <c r="N370">
        <v>1.03264579654266E-2</v>
      </c>
      <c r="O370">
        <f t="shared" si="99"/>
        <v>892</v>
      </c>
      <c r="P370">
        <f t="shared" si="99"/>
        <v>20</v>
      </c>
      <c r="Q370">
        <f t="shared" si="99"/>
        <v>77</v>
      </c>
      <c r="R370">
        <f t="shared" si="96"/>
        <v>10</v>
      </c>
      <c r="S370">
        <f t="shared" si="100"/>
        <v>894</v>
      </c>
      <c r="T370">
        <f t="shared" si="100"/>
        <v>19</v>
      </c>
      <c r="U370">
        <f t="shared" si="100"/>
        <v>76</v>
      </c>
      <c r="V370">
        <f t="shared" si="97"/>
        <v>11</v>
      </c>
      <c r="W370">
        <f t="shared" si="101"/>
        <v>4.4742729306487695E-3</v>
      </c>
      <c r="X370">
        <f t="shared" si="101"/>
        <v>5.2631578947368418E-2</v>
      </c>
      <c r="Y370">
        <f t="shared" si="101"/>
        <v>1.3157894736842105E-2</v>
      </c>
      <c r="Z370">
        <f t="shared" si="101"/>
        <v>9.0909090909090912E-2</v>
      </c>
      <c r="AA370" s="6">
        <f t="shared" si="102"/>
        <v>0.1611728375239502</v>
      </c>
      <c r="AB370" t="str">
        <f t="shared" si="103"/>
        <v>identical</v>
      </c>
      <c r="AC370" t="str">
        <f t="shared" si="104"/>
        <v>identical</v>
      </c>
      <c r="AD370" s="11"/>
      <c r="AF370">
        <f t="shared" si="105"/>
        <v>885</v>
      </c>
      <c r="AG370">
        <f t="shared" si="106"/>
        <v>28</v>
      </c>
      <c r="AH370">
        <f t="shared" si="107"/>
        <v>85</v>
      </c>
      <c r="AI370">
        <f t="shared" si="108"/>
        <v>3</v>
      </c>
      <c r="AJ370">
        <f t="shared" si="109"/>
        <v>9.0604026845637578E-2</v>
      </c>
      <c r="AK370">
        <f t="shared" si="109"/>
        <v>4.2631578947368425</v>
      </c>
      <c r="AL370">
        <f t="shared" si="109"/>
        <v>1.0657894736842106</v>
      </c>
      <c r="AM370">
        <f t="shared" si="98"/>
        <v>5.8181818181818183</v>
      </c>
      <c r="AO370">
        <f t="shared" si="110"/>
        <v>11.237733213448509</v>
      </c>
      <c r="AP370">
        <v>7.8150000000000004</v>
      </c>
      <c r="AQ370">
        <v>6.2510000000000003</v>
      </c>
      <c r="AR370">
        <f t="shared" si="113"/>
        <v>367</v>
      </c>
      <c r="AS370" t="str">
        <f t="shared" si="111"/>
        <v>dependent</v>
      </c>
      <c r="AT370" t="str">
        <f t="shared" si="112"/>
        <v>dependent</v>
      </c>
    </row>
    <row r="371" spans="1:46" ht="17.399999999999999" x14ac:dyDescent="0.3">
      <c r="A371">
        <v>0.14708994708994699</v>
      </c>
      <c r="B371">
        <v>5.7142857142857099E-2</v>
      </c>
      <c r="C371" t="s">
        <v>448</v>
      </c>
      <c r="D371">
        <v>0.82010582010582</v>
      </c>
      <c r="E371">
        <v>3.2804232804232801E-2</v>
      </c>
      <c r="F371">
        <v>0.122751322751323</v>
      </c>
      <c r="G371">
        <v>2.4338624338624298E-2</v>
      </c>
      <c r="H371">
        <v>1000</v>
      </c>
      <c r="I371">
        <f t="shared" si="94"/>
        <v>147.089947089947</v>
      </c>
      <c r="J371">
        <f t="shared" si="95"/>
        <v>57.142857142857096</v>
      </c>
      <c r="K371">
        <v>0.8209971802360142</v>
      </c>
      <c r="L371">
        <v>3.1912872674038882E-2</v>
      </c>
      <c r="M371">
        <v>0.1218599626211288</v>
      </c>
      <c r="N371">
        <v>2.5229984468818231E-2</v>
      </c>
      <c r="O371">
        <f t="shared" si="99"/>
        <v>821</v>
      </c>
      <c r="P371">
        <f t="shared" si="99"/>
        <v>32</v>
      </c>
      <c r="Q371">
        <f t="shared" si="99"/>
        <v>122</v>
      </c>
      <c r="R371">
        <f t="shared" si="96"/>
        <v>25</v>
      </c>
      <c r="S371">
        <f t="shared" si="100"/>
        <v>820</v>
      </c>
      <c r="T371">
        <f t="shared" si="100"/>
        <v>33</v>
      </c>
      <c r="U371">
        <f t="shared" si="100"/>
        <v>123</v>
      </c>
      <c r="V371">
        <f t="shared" si="97"/>
        <v>24</v>
      </c>
      <c r="W371">
        <f t="shared" si="101"/>
        <v>1.2195121951219512E-3</v>
      </c>
      <c r="X371">
        <f t="shared" si="101"/>
        <v>3.0303030303030304E-2</v>
      </c>
      <c r="Y371">
        <f t="shared" si="101"/>
        <v>8.130081300813009E-3</v>
      </c>
      <c r="Z371">
        <f t="shared" si="101"/>
        <v>4.1666666666666664E-2</v>
      </c>
      <c r="AA371" s="6">
        <f t="shared" si="102"/>
        <v>8.1319290465631938E-2</v>
      </c>
      <c r="AB371" t="str">
        <f t="shared" si="103"/>
        <v>identical</v>
      </c>
      <c r="AC371" t="str">
        <f t="shared" si="104"/>
        <v>identical</v>
      </c>
      <c r="AD371" s="11"/>
      <c r="AF371">
        <f t="shared" si="105"/>
        <v>804</v>
      </c>
      <c r="AG371">
        <f t="shared" si="106"/>
        <v>49</v>
      </c>
      <c r="AH371">
        <f t="shared" si="107"/>
        <v>139</v>
      </c>
      <c r="AI371">
        <f t="shared" si="108"/>
        <v>8</v>
      </c>
      <c r="AJ371">
        <f t="shared" si="109"/>
        <v>0.31219512195121951</v>
      </c>
      <c r="AK371">
        <f t="shared" si="109"/>
        <v>7.7575757575757578</v>
      </c>
      <c r="AL371">
        <f t="shared" si="109"/>
        <v>2.0813008130081303</v>
      </c>
      <c r="AM371">
        <f t="shared" si="98"/>
        <v>10.666666666666666</v>
      </c>
      <c r="AO371">
        <f t="shared" si="110"/>
        <v>20.817738359201776</v>
      </c>
      <c r="AP371">
        <v>7.8150000000000004</v>
      </c>
      <c r="AQ371">
        <v>6.2510000000000003</v>
      </c>
      <c r="AR371">
        <f t="shared" si="113"/>
        <v>368</v>
      </c>
      <c r="AS371" t="str">
        <f t="shared" si="111"/>
        <v>dependent</v>
      </c>
      <c r="AT371" t="str">
        <f t="shared" si="112"/>
        <v>dependent</v>
      </c>
    </row>
    <row r="372" spans="1:46" ht="17.399999999999999" x14ac:dyDescent="0.3">
      <c r="A372">
        <v>6.4388961892246993E-2</v>
      </c>
      <c r="B372">
        <v>1.7082785808147202E-2</v>
      </c>
      <c r="C372" t="s">
        <v>449</v>
      </c>
      <c r="D372">
        <v>0.92772667542706999</v>
      </c>
      <c r="E372">
        <v>7.8843626806833107E-3</v>
      </c>
      <c r="F372">
        <v>5.5190538764783199E-2</v>
      </c>
      <c r="G372">
        <v>9.1984231274638596E-3</v>
      </c>
      <c r="H372">
        <v>1000</v>
      </c>
      <c r="I372">
        <f t="shared" si="94"/>
        <v>64.388961892246996</v>
      </c>
      <c r="J372">
        <f t="shared" si="95"/>
        <v>17.0827858081472</v>
      </c>
      <c r="K372">
        <v>0.9238232389774822</v>
      </c>
      <c r="L372">
        <v>1.1787799130270841E-2</v>
      </c>
      <c r="M372">
        <v>5.9093975214370632E-2</v>
      </c>
      <c r="N372">
        <v>5.2949866778763607E-3</v>
      </c>
      <c r="O372">
        <f t="shared" si="99"/>
        <v>924</v>
      </c>
      <c r="P372">
        <f t="shared" si="99"/>
        <v>12</v>
      </c>
      <c r="Q372">
        <f t="shared" si="99"/>
        <v>59</v>
      </c>
      <c r="R372">
        <f t="shared" si="96"/>
        <v>5</v>
      </c>
      <c r="S372">
        <f t="shared" si="100"/>
        <v>928</v>
      </c>
      <c r="T372">
        <f t="shared" si="100"/>
        <v>8</v>
      </c>
      <c r="U372">
        <f t="shared" si="100"/>
        <v>55</v>
      </c>
      <c r="V372">
        <f t="shared" si="97"/>
        <v>9</v>
      </c>
      <c r="W372">
        <f t="shared" si="101"/>
        <v>1.7241379310344827E-2</v>
      </c>
      <c r="X372">
        <f t="shared" si="101"/>
        <v>2</v>
      </c>
      <c r="Y372">
        <f t="shared" si="101"/>
        <v>0.29090909090909089</v>
      </c>
      <c r="Z372">
        <f t="shared" si="101"/>
        <v>1.7777777777777777</v>
      </c>
      <c r="AA372" s="6">
        <f t="shared" si="102"/>
        <v>4.085928247997213</v>
      </c>
      <c r="AB372" t="str">
        <f t="shared" si="103"/>
        <v>identical</v>
      </c>
      <c r="AC372" t="str">
        <f t="shared" si="104"/>
        <v>identical</v>
      </c>
      <c r="AD372" s="11"/>
      <c r="AF372">
        <f t="shared" si="105"/>
        <v>920</v>
      </c>
      <c r="AG372">
        <f t="shared" si="106"/>
        <v>16</v>
      </c>
      <c r="AH372">
        <f t="shared" si="107"/>
        <v>63</v>
      </c>
      <c r="AI372">
        <f t="shared" si="108"/>
        <v>1</v>
      </c>
      <c r="AJ372">
        <f t="shared" si="109"/>
        <v>6.8965517241379309E-2</v>
      </c>
      <c r="AK372">
        <f t="shared" si="109"/>
        <v>8</v>
      </c>
      <c r="AL372">
        <f t="shared" si="109"/>
        <v>1.1636363636363636</v>
      </c>
      <c r="AM372">
        <f t="shared" si="98"/>
        <v>7.1111111111111107</v>
      </c>
      <c r="AO372">
        <f t="shared" si="110"/>
        <v>16.343712991988852</v>
      </c>
      <c r="AP372">
        <v>7.8150000000000004</v>
      </c>
      <c r="AQ372">
        <v>6.2510000000000003</v>
      </c>
      <c r="AR372">
        <f t="shared" si="113"/>
        <v>369</v>
      </c>
      <c r="AS372" t="str">
        <f t="shared" si="111"/>
        <v>dependent</v>
      </c>
      <c r="AT372" t="str">
        <f t="shared" si="112"/>
        <v>dependent</v>
      </c>
    </row>
    <row r="373" spans="1:46" ht="17.399999999999999" x14ac:dyDescent="0.3">
      <c r="A373">
        <v>4.3269230769230803E-2</v>
      </c>
      <c r="B373">
        <v>1.38888888888889E-2</v>
      </c>
      <c r="C373" t="s">
        <v>450</v>
      </c>
      <c r="D373">
        <v>0.94764957264957295</v>
      </c>
      <c r="E373">
        <v>9.0811965811965802E-3</v>
      </c>
      <c r="F373">
        <v>3.8461538461538498E-2</v>
      </c>
      <c r="G373">
        <v>4.8076923076923097E-3</v>
      </c>
      <c r="H373">
        <v>1000</v>
      </c>
      <c r="I373">
        <f t="shared" si="94"/>
        <v>43.269230769230802</v>
      </c>
      <c r="J373">
        <f t="shared" si="95"/>
        <v>13.8888888888889</v>
      </c>
      <c r="K373">
        <v>0.94640100029193064</v>
      </c>
      <c r="L373">
        <v>1.0329768938838449E-2</v>
      </c>
      <c r="M373">
        <v>3.9710110819180348E-2</v>
      </c>
      <c r="N373">
        <v>3.5591199500504518E-3</v>
      </c>
      <c r="O373">
        <f t="shared" si="99"/>
        <v>946</v>
      </c>
      <c r="P373">
        <f t="shared" si="99"/>
        <v>10</v>
      </c>
      <c r="Q373">
        <f t="shared" si="99"/>
        <v>40</v>
      </c>
      <c r="R373">
        <f t="shared" si="96"/>
        <v>4</v>
      </c>
      <c r="S373">
        <f t="shared" si="100"/>
        <v>948</v>
      </c>
      <c r="T373">
        <f t="shared" si="100"/>
        <v>9</v>
      </c>
      <c r="U373">
        <f t="shared" si="100"/>
        <v>38</v>
      </c>
      <c r="V373">
        <f t="shared" si="97"/>
        <v>5</v>
      </c>
      <c r="W373">
        <f t="shared" si="101"/>
        <v>4.2194092827004216E-3</v>
      </c>
      <c r="X373">
        <f t="shared" si="101"/>
        <v>0.1111111111111111</v>
      </c>
      <c r="Y373">
        <f t="shared" si="101"/>
        <v>0.10526315789473684</v>
      </c>
      <c r="Z373">
        <f t="shared" si="101"/>
        <v>0.2</v>
      </c>
      <c r="AA373" s="6">
        <f t="shared" si="102"/>
        <v>0.42059367828854838</v>
      </c>
      <c r="AB373" t="str">
        <f t="shared" si="103"/>
        <v>identical</v>
      </c>
      <c r="AC373" t="str">
        <f t="shared" si="104"/>
        <v>identical</v>
      </c>
      <c r="AD373" s="11"/>
      <c r="AF373">
        <f t="shared" si="105"/>
        <v>943</v>
      </c>
      <c r="AG373">
        <f t="shared" si="106"/>
        <v>13</v>
      </c>
      <c r="AH373">
        <f t="shared" si="107"/>
        <v>43</v>
      </c>
      <c r="AI373">
        <f t="shared" si="108"/>
        <v>1</v>
      </c>
      <c r="AJ373">
        <f t="shared" si="109"/>
        <v>2.6371308016877638E-2</v>
      </c>
      <c r="AK373">
        <f t="shared" si="109"/>
        <v>1.7777777777777777</v>
      </c>
      <c r="AL373">
        <f t="shared" si="109"/>
        <v>0.65789473684210531</v>
      </c>
      <c r="AM373">
        <f t="shared" si="98"/>
        <v>3.2</v>
      </c>
      <c r="AO373">
        <f t="shared" si="110"/>
        <v>5.6620438226367611</v>
      </c>
      <c r="AP373">
        <v>7.8150000000000004</v>
      </c>
      <c r="AQ373">
        <v>6.2510000000000003</v>
      </c>
      <c r="AR373">
        <f t="shared" si="113"/>
        <v>370</v>
      </c>
      <c r="AS373" t="str">
        <f t="shared" si="111"/>
        <v>independent</v>
      </c>
      <c r="AT373" t="str">
        <f t="shared" si="112"/>
        <v>independent</v>
      </c>
    </row>
    <row r="374" spans="1:46" ht="17.399999999999999" x14ac:dyDescent="0.3">
      <c r="A374">
        <v>7.1258907363420401E-2</v>
      </c>
      <c r="B374">
        <v>4.0380047505938203E-2</v>
      </c>
      <c r="C374" t="s">
        <v>451</v>
      </c>
      <c r="D374">
        <v>0.90261282660332498</v>
      </c>
      <c r="E374">
        <v>2.6128266033254199E-2</v>
      </c>
      <c r="F374">
        <v>5.7007125890736303E-2</v>
      </c>
      <c r="G374">
        <v>1.42517814726841E-2</v>
      </c>
      <c r="H374">
        <v>1000</v>
      </c>
      <c r="I374">
        <f t="shared" si="94"/>
        <v>71.258907363420406</v>
      </c>
      <c r="J374">
        <f t="shared" si="95"/>
        <v>40.380047505938201</v>
      </c>
      <c r="K374">
        <v>0.89983514417766042</v>
      </c>
      <c r="L374">
        <v>2.8905948458919219E-2</v>
      </c>
      <c r="M374">
        <v>5.9784808316401421E-2</v>
      </c>
      <c r="N374">
        <v>1.147409904701898E-2</v>
      </c>
      <c r="O374">
        <f t="shared" si="99"/>
        <v>900</v>
      </c>
      <c r="P374">
        <f t="shared" si="99"/>
        <v>29</v>
      </c>
      <c r="Q374">
        <f t="shared" si="99"/>
        <v>60</v>
      </c>
      <c r="R374">
        <f t="shared" si="96"/>
        <v>11</v>
      </c>
      <c r="S374">
        <f t="shared" si="100"/>
        <v>903</v>
      </c>
      <c r="T374">
        <f t="shared" si="100"/>
        <v>26</v>
      </c>
      <c r="U374">
        <f t="shared" si="100"/>
        <v>57</v>
      </c>
      <c r="V374">
        <f t="shared" si="97"/>
        <v>14</v>
      </c>
      <c r="W374">
        <f t="shared" si="101"/>
        <v>9.9667774086378731E-3</v>
      </c>
      <c r="X374">
        <f t="shared" si="101"/>
        <v>0.34615384615384615</v>
      </c>
      <c r="Y374">
        <f t="shared" si="101"/>
        <v>0.15789473684210525</v>
      </c>
      <c r="Z374">
        <f t="shared" si="101"/>
        <v>0.6428571428571429</v>
      </c>
      <c r="AA374" s="6">
        <f t="shared" si="102"/>
        <v>1.1568725032617322</v>
      </c>
      <c r="AB374" t="str">
        <f t="shared" si="103"/>
        <v>identical</v>
      </c>
      <c r="AC374" t="str">
        <f t="shared" si="104"/>
        <v>identical</v>
      </c>
      <c r="AD374" s="11"/>
      <c r="AF374">
        <f t="shared" si="105"/>
        <v>891</v>
      </c>
      <c r="AG374">
        <f t="shared" si="106"/>
        <v>38</v>
      </c>
      <c r="AH374">
        <f t="shared" si="107"/>
        <v>68</v>
      </c>
      <c r="AI374">
        <f t="shared" si="108"/>
        <v>3</v>
      </c>
      <c r="AJ374">
        <f t="shared" si="109"/>
        <v>0.15946843853820597</v>
      </c>
      <c r="AK374">
        <f t="shared" si="109"/>
        <v>5.5384615384615383</v>
      </c>
      <c r="AL374">
        <f t="shared" si="109"/>
        <v>2.1228070175438596</v>
      </c>
      <c r="AM374">
        <f t="shared" si="98"/>
        <v>8.6428571428571423</v>
      </c>
      <c r="AO374">
        <f t="shared" si="110"/>
        <v>16.463594137400747</v>
      </c>
      <c r="AP374">
        <v>7.8150000000000004</v>
      </c>
      <c r="AQ374">
        <v>6.2510000000000003</v>
      </c>
      <c r="AR374">
        <f t="shared" si="113"/>
        <v>371</v>
      </c>
      <c r="AS374" t="str">
        <f t="shared" si="111"/>
        <v>dependent</v>
      </c>
      <c r="AT374" t="str">
        <f t="shared" si="112"/>
        <v>dependent</v>
      </c>
    </row>
    <row r="375" spans="1:46" ht="17.399999999999999" x14ac:dyDescent="0.3">
      <c r="A375">
        <v>8.5492227979274596E-2</v>
      </c>
      <c r="B375">
        <v>2.8497409326424899E-2</v>
      </c>
      <c r="C375" t="s">
        <v>452</v>
      </c>
      <c r="D375">
        <v>0.90414507772020702</v>
      </c>
      <c r="E375">
        <v>1.03626943005181E-2</v>
      </c>
      <c r="F375">
        <v>6.7357512953367907E-2</v>
      </c>
      <c r="G375">
        <v>1.81347150259067E-2</v>
      </c>
      <c r="H375">
        <v>1000</v>
      </c>
      <c r="I375">
        <f t="shared" si="94"/>
        <v>85.492227979274602</v>
      </c>
      <c r="J375">
        <f t="shared" si="95"/>
        <v>28.497409326424897</v>
      </c>
      <c r="K375">
        <v>0.89564493258943345</v>
      </c>
      <c r="L375">
        <v>1.8862839431292019E-2</v>
      </c>
      <c r="M375">
        <v>7.5857658084141716E-2</v>
      </c>
      <c r="N375">
        <v>9.6345698951328801E-3</v>
      </c>
      <c r="O375">
        <f t="shared" si="99"/>
        <v>896</v>
      </c>
      <c r="P375">
        <f t="shared" si="99"/>
        <v>19</v>
      </c>
      <c r="Q375">
        <f t="shared" si="99"/>
        <v>76</v>
      </c>
      <c r="R375">
        <f t="shared" si="96"/>
        <v>10</v>
      </c>
      <c r="S375">
        <f t="shared" si="100"/>
        <v>904</v>
      </c>
      <c r="T375">
        <f t="shared" si="100"/>
        <v>10</v>
      </c>
      <c r="U375">
        <f t="shared" si="100"/>
        <v>67</v>
      </c>
      <c r="V375">
        <f t="shared" si="97"/>
        <v>18</v>
      </c>
      <c r="W375">
        <f t="shared" si="101"/>
        <v>7.0796460176991149E-2</v>
      </c>
      <c r="X375">
        <f t="shared" si="101"/>
        <v>8.1</v>
      </c>
      <c r="Y375">
        <f t="shared" si="101"/>
        <v>1.208955223880597</v>
      </c>
      <c r="Z375">
        <f t="shared" si="101"/>
        <v>3.5555555555555554</v>
      </c>
      <c r="AA375" s="6">
        <f t="shared" si="102"/>
        <v>12.935307239613143</v>
      </c>
      <c r="AB375" t="str">
        <f t="shared" si="103"/>
        <v>Significantly different</v>
      </c>
      <c r="AC375" t="str">
        <f t="shared" si="104"/>
        <v>Significantly different</v>
      </c>
      <c r="AD375" s="11"/>
      <c r="AF375">
        <f t="shared" si="105"/>
        <v>888</v>
      </c>
      <c r="AG375">
        <f t="shared" si="106"/>
        <v>26</v>
      </c>
      <c r="AH375">
        <f t="shared" si="107"/>
        <v>83</v>
      </c>
      <c r="AI375">
        <f t="shared" si="108"/>
        <v>2</v>
      </c>
      <c r="AJ375">
        <f t="shared" si="109"/>
        <v>0.2831858407079646</v>
      </c>
      <c r="AK375">
        <f t="shared" si="109"/>
        <v>25.6</v>
      </c>
      <c r="AL375">
        <f t="shared" si="109"/>
        <v>3.8208955223880596</v>
      </c>
      <c r="AM375">
        <f t="shared" si="98"/>
        <v>14.222222222222221</v>
      </c>
      <c r="AO375">
        <f t="shared" si="110"/>
        <v>43.926303585318252</v>
      </c>
      <c r="AP375">
        <v>7.8150000000000004</v>
      </c>
      <c r="AQ375">
        <v>6.2510000000000003</v>
      </c>
      <c r="AR375">
        <f t="shared" si="113"/>
        <v>372</v>
      </c>
      <c r="AS375" t="str">
        <f t="shared" si="111"/>
        <v>dependent</v>
      </c>
      <c r="AT375" t="str">
        <f t="shared" si="112"/>
        <v>dependent</v>
      </c>
    </row>
    <row r="376" spans="1:46" ht="17.399999999999999" x14ac:dyDescent="0.3">
      <c r="A376">
        <v>7.9012345679012302E-2</v>
      </c>
      <c r="B376">
        <v>1.2345679012345699E-2</v>
      </c>
      <c r="C376" t="s">
        <v>453</v>
      </c>
      <c r="D376">
        <v>0.91358024691357997</v>
      </c>
      <c r="E376">
        <v>7.4074074074074103E-3</v>
      </c>
      <c r="F376">
        <v>7.4074074074074098E-2</v>
      </c>
      <c r="G376">
        <v>4.9382716049382698E-3</v>
      </c>
      <c r="H376">
        <v>1000</v>
      </c>
      <c r="I376">
        <f t="shared" si="94"/>
        <v>79.012345679012299</v>
      </c>
      <c r="J376">
        <f t="shared" si="95"/>
        <v>12.345679012345698</v>
      </c>
      <c r="K376">
        <v>0.91329727721736287</v>
      </c>
      <c r="L376">
        <v>7.6903771036248101E-3</v>
      </c>
      <c r="M376">
        <v>7.4357043770291412E-2</v>
      </c>
      <c r="N376">
        <v>4.655301908720889E-3</v>
      </c>
      <c r="O376">
        <f t="shared" si="99"/>
        <v>913</v>
      </c>
      <c r="P376">
        <f t="shared" si="99"/>
        <v>8</v>
      </c>
      <c r="Q376">
        <f t="shared" si="99"/>
        <v>74</v>
      </c>
      <c r="R376">
        <f t="shared" si="96"/>
        <v>5</v>
      </c>
      <c r="S376">
        <f t="shared" si="100"/>
        <v>914</v>
      </c>
      <c r="T376">
        <f t="shared" si="100"/>
        <v>7</v>
      </c>
      <c r="U376">
        <f t="shared" si="100"/>
        <v>74</v>
      </c>
      <c r="V376">
        <f t="shared" si="97"/>
        <v>5</v>
      </c>
      <c r="W376">
        <f t="shared" si="101"/>
        <v>1.0940919037199124E-3</v>
      </c>
      <c r="X376">
        <f t="shared" si="101"/>
        <v>0.14285714285714285</v>
      </c>
      <c r="Y376">
        <f t="shared" si="101"/>
        <v>0</v>
      </c>
      <c r="Z376">
        <f t="shared" si="101"/>
        <v>0</v>
      </c>
      <c r="AA376" s="6">
        <f t="shared" si="102"/>
        <v>0.14395123476086277</v>
      </c>
      <c r="AB376" t="str">
        <f t="shared" si="103"/>
        <v>identical</v>
      </c>
      <c r="AC376" t="str">
        <f t="shared" si="104"/>
        <v>identical</v>
      </c>
      <c r="AD376" s="11"/>
      <c r="AF376">
        <f t="shared" si="105"/>
        <v>910</v>
      </c>
      <c r="AG376">
        <f t="shared" si="106"/>
        <v>11</v>
      </c>
      <c r="AH376">
        <f t="shared" si="107"/>
        <v>78</v>
      </c>
      <c r="AI376">
        <f t="shared" si="108"/>
        <v>1</v>
      </c>
      <c r="AJ376">
        <f t="shared" si="109"/>
        <v>1.7505470459518599E-2</v>
      </c>
      <c r="AK376">
        <f t="shared" si="109"/>
        <v>2.2857142857142856</v>
      </c>
      <c r="AL376">
        <f t="shared" si="109"/>
        <v>0.21621621621621623</v>
      </c>
      <c r="AM376">
        <f t="shared" si="98"/>
        <v>3.2</v>
      </c>
      <c r="AO376">
        <f t="shared" si="110"/>
        <v>5.7194359723900208</v>
      </c>
      <c r="AP376">
        <v>7.8150000000000004</v>
      </c>
      <c r="AQ376">
        <v>6.2510000000000003</v>
      </c>
      <c r="AR376">
        <f t="shared" si="113"/>
        <v>373</v>
      </c>
      <c r="AS376" t="str">
        <f t="shared" si="111"/>
        <v>independent</v>
      </c>
      <c r="AT376" t="str">
        <f t="shared" si="112"/>
        <v>independent</v>
      </c>
    </row>
    <row r="377" spans="1:46" ht="17.399999999999999" x14ac:dyDescent="0.3">
      <c r="A377">
        <v>9.9590163934426199E-2</v>
      </c>
      <c r="B377">
        <v>2.86885245901639E-2</v>
      </c>
      <c r="C377" t="s">
        <v>454</v>
      </c>
      <c r="D377">
        <v>0.88401639344262295</v>
      </c>
      <c r="E377">
        <v>1.63934426229508E-2</v>
      </c>
      <c r="F377">
        <v>8.7295081967213098E-2</v>
      </c>
      <c r="G377">
        <v>1.2295081967213101E-2</v>
      </c>
      <c r="H377">
        <v>1000</v>
      </c>
      <c r="I377">
        <f t="shared" si="94"/>
        <v>99.590163934426201</v>
      </c>
      <c r="J377">
        <f t="shared" si="95"/>
        <v>28.688524590163901</v>
      </c>
      <c r="K377">
        <v>0.88238244311849356</v>
      </c>
      <c r="L377">
        <v>1.8027392947080251E-2</v>
      </c>
      <c r="M377">
        <v>8.8929032291342552E-2</v>
      </c>
      <c r="N377">
        <v>1.066113164308365E-2</v>
      </c>
      <c r="O377">
        <f t="shared" si="99"/>
        <v>882</v>
      </c>
      <c r="P377">
        <f t="shared" si="99"/>
        <v>18</v>
      </c>
      <c r="Q377">
        <f t="shared" si="99"/>
        <v>89</v>
      </c>
      <c r="R377">
        <f t="shared" si="96"/>
        <v>11</v>
      </c>
      <c r="S377">
        <f t="shared" si="100"/>
        <v>884</v>
      </c>
      <c r="T377">
        <f t="shared" si="100"/>
        <v>16</v>
      </c>
      <c r="U377">
        <f t="shared" si="100"/>
        <v>87</v>
      </c>
      <c r="V377">
        <f t="shared" si="97"/>
        <v>12</v>
      </c>
      <c r="W377">
        <f t="shared" si="101"/>
        <v>4.5248868778280547E-3</v>
      </c>
      <c r="X377">
        <f t="shared" si="101"/>
        <v>0.25</v>
      </c>
      <c r="Y377">
        <f t="shared" si="101"/>
        <v>4.5977011494252873E-2</v>
      </c>
      <c r="Z377">
        <f t="shared" si="101"/>
        <v>8.3333333333333329E-2</v>
      </c>
      <c r="AA377" s="6">
        <f t="shared" si="102"/>
        <v>0.38383523170541423</v>
      </c>
      <c r="AB377" t="str">
        <f t="shared" si="103"/>
        <v>identical</v>
      </c>
      <c r="AC377" t="str">
        <f t="shared" si="104"/>
        <v>identical</v>
      </c>
      <c r="AD377" s="11"/>
      <c r="AF377">
        <f t="shared" si="105"/>
        <v>875</v>
      </c>
      <c r="AG377">
        <f t="shared" si="106"/>
        <v>26</v>
      </c>
      <c r="AH377">
        <f t="shared" si="107"/>
        <v>97</v>
      </c>
      <c r="AI377">
        <f t="shared" si="108"/>
        <v>3</v>
      </c>
      <c r="AJ377">
        <f t="shared" si="109"/>
        <v>9.1628959276018093E-2</v>
      </c>
      <c r="AK377">
        <f t="shared" si="109"/>
        <v>6.25</v>
      </c>
      <c r="AL377">
        <f t="shared" si="109"/>
        <v>1.1494252873563218</v>
      </c>
      <c r="AM377">
        <f t="shared" si="98"/>
        <v>6.75</v>
      </c>
      <c r="AO377">
        <f t="shared" si="110"/>
        <v>14.24105424663234</v>
      </c>
      <c r="AP377">
        <v>7.8150000000000004</v>
      </c>
      <c r="AQ377">
        <v>6.2510000000000003</v>
      </c>
      <c r="AR377">
        <f t="shared" si="113"/>
        <v>374</v>
      </c>
      <c r="AS377" t="str">
        <f t="shared" si="111"/>
        <v>dependent</v>
      </c>
      <c r="AT377" t="str">
        <f t="shared" si="112"/>
        <v>dependent</v>
      </c>
    </row>
    <row r="378" spans="1:46" ht="17.399999999999999" x14ac:dyDescent="0.3">
      <c r="A378">
        <v>5.2631578947368397E-2</v>
      </c>
      <c r="B378">
        <v>1.4224751066856301E-2</v>
      </c>
      <c r="C378" t="s">
        <v>455</v>
      </c>
      <c r="D378">
        <v>0.94025604551920305</v>
      </c>
      <c r="E378">
        <v>7.1123755334281703E-3</v>
      </c>
      <c r="F378">
        <v>4.55192034139403E-2</v>
      </c>
      <c r="G378">
        <v>7.1123755334281703E-3</v>
      </c>
      <c r="H378">
        <v>1000</v>
      </c>
      <c r="I378">
        <f t="shared" si="94"/>
        <v>52.631578947368396</v>
      </c>
      <c r="J378">
        <f t="shared" si="95"/>
        <v>14.224751066856301</v>
      </c>
      <c r="K378">
        <v>0.93721053600626536</v>
      </c>
      <c r="L378">
        <v>1.0157885046366289E-2</v>
      </c>
      <c r="M378">
        <v>4.8564712926878383E-2</v>
      </c>
      <c r="N378">
        <v>4.0668660204900148E-3</v>
      </c>
      <c r="O378">
        <f t="shared" si="99"/>
        <v>937</v>
      </c>
      <c r="P378">
        <f t="shared" si="99"/>
        <v>10</v>
      </c>
      <c r="Q378">
        <f t="shared" si="99"/>
        <v>49</v>
      </c>
      <c r="R378">
        <f t="shared" si="96"/>
        <v>4</v>
      </c>
      <c r="S378">
        <f t="shared" si="100"/>
        <v>940</v>
      </c>
      <c r="T378">
        <f t="shared" si="100"/>
        <v>7</v>
      </c>
      <c r="U378">
        <f t="shared" si="100"/>
        <v>46</v>
      </c>
      <c r="V378">
        <f t="shared" si="97"/>
        <v>7</v>
      </c>
      <c r="W378">
        <f t="shared" si="101"/>
        <v>9.5744680851063829E-3</v>
      </c>
      <c r="X378">
        <f t="shared" si="101"/>
        <v>1.2857142857142858</v>
      </c>
      <c r="Y378">
        <f t="shared" si="101"/>
        <v>0.19565217391304349</v>
      </c>
      <c r="Z378">
        <f t="shared" si="101"/>
        <v>1.2857142857142858</v>
      </c>
      <c r="AA378" s="6">
        <f t="shared" si="102"/>
        <v>2.7766552134267215</v>
      </c>
      <c r="AB378" t="str">
        <f t="shared" si="103"/>
        <v>identical</v>
      </c>
      <c r="AC378" t="str">
        <f t="shared" si="104"/>
        <v>identical</v>
      </c>
      <c r="AD378" s="11"/>
      <c r="AF378">
        <f t="shared" si="105"/>
        <v>934</v>
      </c>
      <c r="AG378">
        <f t="shared" si="106"/>
        <v>13</v>
      </c>
      <c r="AH378">
        <f t="shared" si="107"/>
        <v>52</v>
      </c>
      <c r="AI378">
        <f t="shared" si="108"/>
        <v>1</v>
      </c>
      <c r="AJ378">
        <f t="shared" si="109"/>
        <v>3.8297872340425532E-2</v>
      </c>
      <c r="AK378">
        <f t="shared" si="109"/>
        <v>5.1428571428571432</v>
      </c>
      <c r="AL378">
        <f t="shared" si="109"/>
        <v>0.78260869565217395</v>
      </c>
      <c r="AM378">
        <f t="shared" si="98"/>
        <v>5.1428571428571432</v>
      </c>
      <c r="AO378">
        <f t="shared" si="110"/>
        <v>11.106620853706886</v>
      </c>
      <c r="AP378">
        <v>7.8150000000000004</v>
      </c>
      <c r="AQ378">
        <v>6.2510000000000003</v>
      </c>
      <c r="AR378">
        <f t="shared" si="113"/>
        <v>375</v>
      </c>
      <c r="AS378" t="str">
        <f t="shared" si="111"/>
        <v>dependent</v>
      </c>
      <c r="AT378" t="str">
        <f t="shared" si="112"/>
        <v>dependent</v>
      </c>
    </row>
    <row r="379" spans="1:46" ht="17.399999999999999" x14ac:dyDescent="0.3">
      <c r="A379">
        <v>8.1300813008130093E-2</v>
      </c>
      <c r="B379">
        <v>1.8292682926829298E-2</v>
      </c>
      <c r="C379" t="s">
        <v>456</v>
      </c>
      <c r="D379">
        <v>0.90650406504064995</v>
      </c>
      <c r="E379">
        <v>1.21951219512195E-2</v>
      </c>
      <c r="F379">
        <v>7.5203252032520304E-2</v>
      </c>
      <c r="G379">
        <v>6.0975609756097598E-3</v>
      </c>
      <c r="H379">
        <v>1000</v>
      </c>
      <c r="I379">
        <f t="shared" si="94"/>
        <v>81.300813008130092</v>
      </c>
      <c r="J379">
        <f t="shared" si="95"/>
        <v>18.292682926829297</v>
      </c>
      <c r="K379">
        <v>0.90687267247186287</v>
      </c>
      <c r="L379">
        <v>1.1826514520007009E-2</v>
      </c>
      <c r="M379">
        <v>7.4834644601307815E-2</v>
      </c>
      <c r="N379">
        <v>6.4661684068222846E-3</v>
      </c>
      <c r="O379">
        <f t="shared" si="99"/>
        <v>907</v>
      </c>
      <c r="P379">
        <f t="shared" si="99"/>
        <v>12</v>
      </c>
      <c r="Q379">
        <f t="shared" si="99"/>
        <v>75</v>
      </c>
      <c r="R379">
        <f t="shared" si="96"/>
        <v>6</v>
      </c>
      <c r="S379">
        <f t="shared" si="100"/>
        <v>907</v>
      </c>
      <c r="T379">
        <f t="shared" si="100"/>
        <v>12</v>
      </c>
      <c r="U379">
        <f t="shared" si="100"/>
        <v>75</v>
      </c>
      <c r="V379">
        <f t="shared" si="97"/>
        <v>6</v>
      </c>
      <c r="W379">
        <f t="shared" si="101"/>
        <v>0</v>
      </c>
      <c r="X379">
        <f t="shared" si="101"/>
        <v>0</v>
      </c>
      <c r="Y379">
        <f t="shared" si="101"/>
        <v>0</v>
      </c>
      <c r="Z379">
        <f t="shared" si="101"/>
        <v>0</v>
      </c>
      <c r="AA379" s="6">
        <f t="shared" si="102"/>
        <v>0</v>
      </c>
      <c r="AB379" t="str">
        <f t="shared" si="103"/>
        <v>identical</v>
      </c>
      <c r="AC379" t="str">
        <f t="shared" si="104"/>
        <v>identical</v>
      </c>
      <c r="AD379" s="11"/>
      <c r="AF379">
        <f t="shared" si="105"/>
        <v>902</v>
      </c>
      <c r="AG379">
        <f t="shared" si="106"/>
        <v>17</v>
      </c>
      <c r="AH379">
        <f t="shared" si="107"/>
        <v>80</v>
      </c>
      <c r="AI379">
        <f t="shared" si="108"/>
        <v>1</v>
      </c>
      <c r="AJ379">
        <f t="shared" si="109"/>
        <v>2.7563395810363836E-2</v>
      </c>
      <c r="AK379">
        <f t="shared" si="109"/>
        <v>2.0833333333333335</v>
      </c>
      <c r="AL379">
        <f t="shared" si="109"/>
        <v>0.33333333333333331</v>
      </c>
      <c r="AM379">
        <f t="shared" si="98"/>
        <v>4.166666666666667</v>
      </c>
      <c r="AO379">
        <f t="shared" si="110"/>
        <v>6.6108967291436977</v>
      </c>
      <c r="AP379">
        <v>7.8150000000000004</v>
      </c>
      <c r="AQ379">
        <v>6.2510000000000003</v>
      </c>
      <c r="AR379">
        <f t="shared" si="113"/>
        <v>376</v>
      </c>
      <c r="AS379" t="str">
        <f t="shared" si="111"/>
        <v>independent</v>
      </c>
      <c r="AT379" t="str">
        <f t="shared" si="112"/>
        <v>dependent</v>
      </c>
    </row>
    <row r="380" spans="1:46" ht="17.399999999999999" x14ac:dyDescent="0.3">
      <c r="A380">
        <v>8.6397058823529396E-2</v>
      </c>
      <c r="B380">
        <v>3.3088235294117599E-2</v>
      </c>
      <c r="C380" t="s">
        <v>457</v>
      </c>
      <c r="D380">
        <v>0.89522058823529405</v>
      </c>
      <c r="E380">
        <v>1.8382352941176499E-2</v>
      </c>
      <c r="F380">
        <v>7.1691176470588203E-2</v>
      </c>
      <c r="G380">
        <v>1.4705882352941201E-2</v>
      </c>
      <c r="H380">
        <v>1000</v>
      </c>
      <c r="I380">
        <f t="shared" si="94"/>
        <v>86.397058823529392</v>
      </c>
      <c r="J380">
        <f t="shared" si="95"/>
        <v>33.088235294117602</v>
      </c>
      <c r="K380">
        <v>0.89150725102448469</v>
      </c>
      <c r="L380">
        <v>2.20956901519858E-2</v>
      </c>
      <c r="M380">
        <v>7.5404513681397597E-2</v>
      </c>
      <c r="N380">
        <v>1.0992545142131801E-2</v>
      </c>
      <c r="O380">
        <f t="shared" si="99"/>
        <v>892</v>
      </c>
      <c r="P380">
        <f t="shared" si="99"/>
        <v>22</v>
      </c>
      <c r="Q380">
        <f t="shared" si="99"/>
        <v>75</v>
      </c>
      <c r="R380">
        <f t="shared" si="96"/>
        <v>11</v>
      </c>
      <c r="S380">
        <f t="shared" si="100"/>
        <v>895</v>
      </c>
      <c r="T380">
        <f t="shared" si="100"/>
        <v>18</v>
      </c>
      <c r="U380">
        <f t="shared" si="100"/>
        <v>72</v>
      </c>
      <c r="V380">
        <f t="shared" si="97"/>
        <v>15</v>
      </c>
      <c r="W380">
        <f t="shared" si="101"/>
        <v>1.0055865921787709E-2</v>
      </c>
      <c r="X380">
        <f t="shared" si="101"/>
        <v>0.88888888888888884</v>
      </c>
      <c r="Y380">
        <f t="shared" si="101"/>
        <v>0.125</v>
      </c>
      <c r="Z380">
        <f t="shared" si="101"/>
        <v>1.0666666666666667</v>
      </c>
      <c r="AA380" s="6">
        <f t="shared" si="102"/>
        <v>2.0906114214773432</v>
      </c>
      <c r="AB380" t="str">
        <f t="shared" si="103"/>
        <v>identical</v>
      </c>
      <c r="AC380" t="str">
        <f t="shared" si="104"/>
        <v>identical</v>
      </c>
      <c r="AD380" s="11"/>
      <c r="AF380">
        <f t="shared" si="105"/>
        <v>883</v>
      </c>
      <c r="AG380">
        <f t="shared" si="106"/>
        <v>30</v>
      </c>
      <c r="AH380">
        <f t="shared" si="107"/>
        <v>84</v>
      </c>
      <c r="AI380">
        <f t="shared" si="108"/>
        <v>3</v>
      </c>
      <c r="AJ380">
        <f t="shared" si="109"/>
        <v>0.16089385474860335</v>
      </c>
      <c r="AK380">
        <f t="shared" si="109"/>
        <v>8</v>
      </c>
      <c r="AL380">
        <f t="shared" si="109"/>
        <v>2</v>
      </c>
      <c r="AM380">
        <f t="shared" si="98"/>
        <v>9.6</v>
      </c>
      <c r="AO380">
        <f t="shared" si="110"/>
        <v>19.760893854748602</v>
      </c>
      <c r="AP380">
        <v>7.8150000000000004</v>
      </c>
      <c r="AQ380">
        <v>6.2510000000000003</v>
      </c>
      <c r="AR380">
        <f t="shared" si="113"/>
        <v>377</v>
      </c>
      <c r="AS380" t="str">
        <f t="shared" si="111"/>
        <v>dependent</v>
      </c>
      <c r="AT380" t="str">
        <f t="shared" si="112"/>
        <v>dependent</v>
      </c>
    </row>
    <row r="381" spans="1:46" ht="17.399999999999999" x14ac:dyDescent="0.3">
      <c r="A381">
        <v>6.640625E-2</v>
      </c>
      <c r="B381">
        <v>1.5625E-2</v>
      </c>
      <c r="C381" t="s">
        <v>458</v>
      </c>
      <c r="D381">
        <v>0.923828125</v>
      </c>
      <c r="E381">
        <v>9.765625E-3</v>
      </c>
      <c r="F381">
        <v>6.0546875E-2</v>
      </c>
      <c r="G381">
        <v>5.859375E-3</v>
      </c>
      <c r="H381">
        <v>1000</v>
      </c>
      <c r="I381">
        <f t="shared" si="94"/>
        <v>66.40625</v>
      </c>
      <c r="J381">
        <f t="shared" si="95"/>
        <v>15.625</v>
      </c>
      <c r="K381">
        <v>0.9229722963436362</v>
      </c>
      <c r="L381">
        <v>1.062145365636386E-2</v>
      </c>
      <c r="M381">
        <v>6.1402703656363862E-2</v>
      </c>
      <c r="N381">
        <v>5.0035463436361458E-3</v>
      </c>
      <c r="O381">
        <f t="shared" si="99"/>
        <v>923</v>
      </c>
      <c r="P381">
        <f t="shared" si="99"/>
        <v>11</v>
      </c>
      <c r="Q381">
        <f t="shared" si="99"/>
        <v>61</v>
      </c>
      <c r="R381">
        <f t="shared" si="96"/>
        <v>5</v>
      </c>
      <c r="S381">
        <f t="shared" si="100"/>
        <v>924</v>
      </c>
      <c r="T381">
        <f t="shared" si="100"/>
        <v>10</v>
      </c>
      <c r="U381">
        <f t="shared" si="100"/>
        <v>61</v>
      </c>
      <c r="V381">
        <f t="shared" si="97"/>
        <v>6</v>
      </c>
      <c r="W381">
        <f t="shared" si="101"/>
        <v>1.0822510822510823E-3</v>
      </c>
      <c r="X381">
        <f t="shared" si="101"/>
        <v>0.1</v>
      </c>
      <c r="Y381">
        <f t="shared" si="101"/>
        <v>0</v>
      </c>
      <c r="Z381">
        <f t="shared" si="101"/>
        <v>0.16666666666666666</v>
      </c>
      <c r="AA381" s="6">
        <f t="shared" si="102"/>
        <v>0.26774891774891774</v>
      </c>
      <c r="AB381" t="str">
        <f t="shared" si="103"/>
        <v>identical</v>
      </c>
      <c r="AC381" t="str">
        <f t="shared" si="104"/>
        <v>identical</v>
      </c>
      <c r="AD381" s="11"/>
      <c r="AF381">
        <f t="shared" si="105"/>
        <v>919</v>
      </c>
      <c r="AG381">
        <f t="shared" si="106"/>
        <v>15</v>
      </c>
      <c r="AH381">
        <f t="shared" si="107"/>
        <v>65</v>
      </c>
      <c r="AI381">
        <f t="shared" si="108"/>
        <v>1</v>
      </c>
      <c r="AJ381">
        <f t="shared" si="109"/>
        <v>2.7056277056277056E-2</v>
      </c>
      <c r="AK381">
        <f t="shared" si="109"/>
        <v>2.5</v>
      </c>
      <c r="AL381">
        <f t="shared" si="109"/>
        <v>0.26229508196721313</v>
      </c>
      <c r="AM381">
        <f t="shared" si="98"/>
        <v>4.166666666666667</v>
      </c>
      <c r="AO381">
        <f t="shared" si="110"/>
        <v>6.9560180256901569</v>
      </c>
      <c r="AP381">
        <v>7.8150000000000004</v>
      </c>
      <c r="AQ381">
        <v>6.2510000000000003</v>
      </c>
      <c r="AR381">
        <f t="shared" si="113"/>
        <v>378</v>
      </c>
      <c r="AS381" t="str">
        <f t="shared" si="111"/>
        <v>independent</v>
      </c>
      <c r="AT381" t="str">
        <f t="shared" si="112"/>
        <v>dependent</v>
      </c>
    </row>
    <row r="382" spans="1:46" ht="17.399999999999999" x14ac:dyDescent="0.3">
      <c r="A382">
        <v>6.9124423963133605E-2</v>
      </c>
      <c r="B382">
        <v>2.76497695852535E-2</v>
      </c>
      <c r="C382" t="s">
        <v>459</v>
      </c>
      <c r="D382">
        <v>0.91474654377880205</v>
      </c>
      <c r="E382">
        <v>1.6129032258064498E-2</v>
      </c>
      <c r="F382">
        <v>5.7603686635944701E-2</v>
      </c>
      <c r="G382">
        <v>1.1520737327188901E-2</v>
      </c>
      <c r="H382">
        <v>1000</v>
      </c>
      <c r="I382">
        <f t="shared" si="94"/>
        <v>69.124423963133609</v>
      </c>
      <c r="J382">
        <f t="shared" si="95"/>
        <v>27.649769585253498</v>
      </c>
      <c r="K382">
        <v>0.91139422679205773</v>
      </c>
      <c r="L382">
        <v>1.9481349244808769E-2</v>
      </c>
      <c r="M382">
        <v>6.0956003622688867E-2</v>
      </c>
      <c r="N382">
        <v>8.1684203404447323E-3</v>
      </c>
      <c r="O382">
        <f t="shared" si="99"/>
        <v>911</v>
      </c>
      <c r="P382">
        <f t="shared" si="99"/>
        <v>19</v>
      </c>
      <c r="Q382">
        <f t="shared" si="99"/>
        <v>61</v>
      </c>
      <c r="R382">
        <f t="shared" si="96"/>
        <v>8</v>
      </c>
      <c r="S382">
        <f t="shared" si="100"/>
        <v>915</v>
      </c>
      <c r="T382">
        <f t="shared" si="100"/>
        <v>16</v>
      </c>
      <c r="U382">
        <f t="shared" si="100"/>
        <v>58</v>
      </c>
      <c r="V382">
        <f t="shared" si="97"/>
        <v>12</v>
      </c>
      <c r="W382">
        <f t="shared" si="101"/>
        <v>1.7486338797814208E-2</v>
      </c>
      <c r="X382">
        <f t="shared" si="101"/>
        <v>0.5625</v>
      </c>
      <c r="Y382">
        <f t="shared" si="101"/>
        <v>0.15517241379310345</v>
      </c>
      <c r="Z382">
        <f t="shared" si="101"/>
        <v>1.3333333333333333</v>
      </c>
      <c r="AA382" s="6">
        <f t="shared" si="102"/>
        <v>2.0684920859242508</v>
      </c>
      <c r="AB382" t="str">
        <f t="shared" si="103"/>
        <v>identical</v>
      </c>
      <c r="AC382" t="str">
        <f t="shared" si="104"/>
        <v>identical</v>
      </c>
      <c r="AD382" s="11"/>
      <c r="AF382">
        <f t="shared" si="105"/>
        <v>905</v>
      </c>
      <c r="AG382">
        <f t="shared" si="106"/>
        <v>26</v>
      </c>
      <c r="AH382">
        <f t="shared" si="107"/>
        <v>67</v>
      </c>
      <c r="AI382">
        <f t="shared" si="108"/>
        <v>2</v>
      </c>
      <c r="AJ382">
        <f t="shared" si="109"/>
        <v>0.10928961748633879</v>
      </c>
      <c r="AK382">
        <f t="shared" si="109"/>
        <v>6.25</v>
      </c>
      <c r="AL382">
        <f t="shared" si="109"/>
        <v>1.396551724137931</v>
      </c>
      <c r="AM382">
        <f t="shared" si="98"/>
        <v>8.3333333333333339</v>
      </c>
      <c r="AO382">
        <f t="shared" si="110"/>
        <v>16.089174674957604</v>
      </c>
      <c r="AP382">
        <v>7.8150000000000004</v>
      </c>
      <c r="AQ382">
        <v>6.2510000000000003</v>
      </c>
      <c r="AR382">
        <f t="shared" si="113"/>
        <v>379</v>
      </c>
      <c r="AS382" t="str">
        <f t="shared" si="111"/>
        <v>dependent</v>
      </c>
      <c r="AT382" t="str">
        <f t="shared" si="112"/>
        <v>dependent</v>
      </c>
    </row>
    <row r="383" spans="1:46" ht="17.399999999999999" x14ac:dyDescent="0.3">
      <c r="A383">
        <v>4.3997017151379603E-2</v>
      </c>
      <c r="B383">
        <v>1.49142431021626E-2</v>
      </c>
      <c r="C383" t="s">
        <v>460</v>
      </c>
      <c r="D383">
        <v>0.94556301267710696</v>
      </c>
      <c r="E383">
        <v>1.0439970171513799E-2</v>
      </c>
      <c r="F383">
        <v>3.95227442207308E-2</v>
      </c>
      <c r="G383">
        <v>4.4742729306487703E-3</v>
      </c>
      <c r="H383">
        <v>1000</v>
      </c>
      <c r="I383">
        <f t="shared" si="94"/>
        <v>43.997017151379602</v>
      </c>
      <c r="J383">
        <f t="shared" si="95"/>
        <v>14.914243102162601</v>
      </c>
      <c r="K383">
        <v>0.94487900970723082</v>
      </c>
      <c r="L383">
        <v>1.1123973141389619E-2</v>
      </c>
      <c r="M383">
        <v>4.0206747190606622E-2</v>
      </c>
      <c r="N383">
        <v>3.7902699607729831E-3</v>
      </c>
      <c r="O383">
        <f t="shared" si="99"/>
        <v>945</v>
      </c>
      <c r="P383">
        <f t="shared" si="99"/>
        <v>11</v>
      </c>
      <c r="Q383">
        <f t="shared" si="99"/>
        <v>40</v>
      </c>
      <c r="R383">
        <f t="shared" si="96"/>
        <v>4</v>
      </c>
      <c r="S383">
        <f t="shared" si="100"/>
        <v>946</v>
      </c>
      <c r="T383">
        <f t="shared" si="100"/>
        <v>10</v>
      </c>
      <c r="U383">
        <f t="shared" si="100"/>
        <v>40</v>
      </c>
      <c r="V383">
        <f t="shared" si="97"/>
        <v>4</v>
      </c>
      <c r="W383">
        <f t="shared" si="101"/>
        <v>1.0570824524312897E-3</v>
      </c>
      <c r="X383">
        <f t="shared" si="101"/>
        <v>0.1</v>
      </c>
      <c r="Y383">
        <f t="shared" si="101"/>
        <v>0</v>
      </c>
      <c r="Z383">
        <f t="shared" si="101"/>
        <v>0</v>
      </c>
      <c r="AA383" s="6">
        <f t="shared" si="102"/>
        <v>0.10105708245243129</v>
      </c>
      <c r="AB383" t="str">
        <f t="shared" si="103"/>
        <v>identical</v>
      </c>
      <c r="AC383" t="str">
        <f t="shared" si="104"/>
        <v>identical</v>
      </c>
      <c r="AD383" s="11"/>
      <c r="AF383">
        <f t="shared" si="105"/>
        <v>942</v>
      </c>
      <c r="AG383">
        <f t="shared" si="106"/>
        <v>14</v>
      </c>
      <c r="AH383">
        <f t="shared" si="107"/>
        <v>43</v>
      </c>
      <c r="AI383">
        <f t="shared" si="108"/>
        <v>1</v>
      </c>
      <c r="AJ383">
        <f t="shared" si="109"/>
        <v>1.6913319238900635E-2</v>
      </c>
      <c r="AK383">
        <f t="shared" si="109"/>
        <v>1.6</v>
      </c>
      <c r="AL383">
        <f t="shared" si="109"/>
        <v>0.22500000000000001</v>
      </c>
      <c r="AM383">
        <f t="shared" si="98"/>
        <v>2.25</v>
      </c>
      <c r="AO383">
        <f t="shared" si="110"/>
        <v>4.091913319238901</v>
      </c>
      <c r="AP383">
        <v>7.8150000000000004</v>
      </c>
      <c r="AQ383">
        <v>6.2510000000000003</v>
      </c>
      <c r="AR383">
        <f t="shared" si="113"/>
        <v>380</v>
      </c>
      <c r="AS383" t="str">
        <f t="shared" si="111"/>
        <v>independent</v>
      </c>
      <c r="AT383" t="str">
        <f t="shared" si="112"/>
        <v>independent</v>
      </c>
    </row>
    <row r="384" spans="1:46" ht="17.399999999999999" x14ac:dyDescent="0.3">
      <c r="A384">
        <v>5.2721088435374201E-2</v>
      </c>
      <c r="B384">
        <v>6.8027210884353704E-3</v>
      </c>
      <c r="C384" t="s">
        <v>461</v>
      </c>
      <c r="D384">
        <v>0.94217687074829903</v>
      </c>
      <c r="E384">
        <v>5.1020408163265302E-3</v>
      </c>
      <c r="F384">
        <v>5.10204081632653E-2</v>
      </c>
      <c r="G384">
        <v>1.70068027210884E-3</v>
      </c>
      <c r="H384">
        <v>1000</v>
      </c>
      <c r="I384">
        <f t="shared" si="94"/>
        <v>52.721088435374199</v>
      </c>
      <c r="J384">
        <f t="shared" si="95"/>
        <v>6.8027210884353702</v>
      </c>
      <c r="K384">
        <v>0.94279440626211652</v>
      </c>
      <c r="L384">
        <v>4.4845053025093333E-3</v>
      </c>
      <c r="M384">
        <v>5.0402872649448163E-2</v>
      </c>
      <c r="N384">
        <v>2.3182157859260371E-3</v>
      </c>
      <c r="O384">
        <f t="shared" si="99"/>
        <v>943</v>
      </c>
      <c r="P384">
        <f t="shared" si="99"/>
        <v>4</v>
      </c>
      <c r="Q384">
        <f t="shared" si="99"/>
        <v>50</v>
      </c>
      <c r="R384">
        <f t="shared" si="96"/>
        <v>2</v>
      </c>
      <c r="S384">
        <f t="shared" si="100"/>
        <v>942</v>
      </c>
      <c r="T384">
        <f t="shared" si="100"/>
        <v>5</v>
      </c>
      <c r="U384">
        <f t="shared" si="100"/>
        <v>51</v>
      </c>
      <c r="V384">
        <f t="shared" si="97"/>
        <v>2</v>
      </c>
      <c r="W384">
        <f t="shared" si="101"/>
        <v>1.0615711252653928E-3</v>
      </c>
      <c r="X384">
        <f t="shared" si="101"/>
        <v>0.2</v>
      </c>
      <c r="Y384">
        <f t="shared" si="101"/>
        <v>1.9607843137254902E-2</v>
      </c>
      <c r="Z384">
        <f t="shared" si="101"/>
        <v>0</v>
      </c>
      <c r="AA384" s="6">
        <f t="shared" si="102"/>
        <v>0.22066941426252029</v>
      </c>
      <c r="AB384" t="str">
        <f t="shared" si="103"/>
        <v>identical</v>
      </c>
      <c r="AC384" t="str">
        <f t="shared" si="104"/>
        <v>identical</v>
      </c>
      <c r="AD384" s="11"/>
      <c r="AF384">
        <f t="shared" si="105"/>
        <v>941</v>
      </c>
      <c r="AG384">
        <f t="shared" si="106"/>
        <v>6</v>
      </c>
      <c r="AH384">
        <f t="shared" si="107"/>
        <v>52</v>
      </c>
      <c r="AI384">
        <f t="shared" si="108"/>
        <v>0</v>
      </c>
      <c r="AJ384">
        <f t="shared" si="109"/>
        <v>1.0615711252653928E-3</v>
      </c>
      <c r="AK384">
        <f t="shared" si="109"/>
        <v>0.2</v>
      </c>
      <c r="AL384">
        <f t="shared" si="109"/>
        <v>1.9607843137254902E-2</v>
      </c>
      <c r="AM384">
        <f t="shared" si="98"/>
        <v>2</v>
      </c>
      <c r="AO384">
        <f t="shared" si="110"/>
        <v>2.2206694142625203</v>
      </c>
      <c r="AP384">
        <v>7.8150000000000004</v>
      </c>
      <c r="AQ384">
        <v>6.2510000000000003</v>
      </c>
      <c r="AR384">
        <f t="shared" si="113"/>
        <v>381</v>
      </c>
      <c r="AS384" t="str">
        <f t="shared" si="111"/>
        <v>independent</v>
      </c>
      <c r="AT384" t="str">
        <f t="shared" si="112"/>
        <v>independent</v>
      </c>
    </row>
    <row r="385" spans="1:46" ht="17.399999999999999" x14ac:dyDescent="0.3">
      <c r="A385">
        <v>5.8912562580044202E-2</v>
      </c>
      <c r="B385">
        <v>3.4229828850855702E-2</v>
      </c>
      <c r="C385" t="s">
        <v>462</v>
      </c>
      <c r="D385">
        <v>0.91582256374432403</v>
      </c>
      <c r="E385">
        <v>2.5264873675631599E-2</v>
      </c>
      <c r="F385">
        <v>4.9947607404820099E-2</v>
      </c>
      <c r="G385">
        <v>8.9649551752241201E-3</v>
      </c>
      <c r="H385">
        <v>1000</v>
      </c>
      <c r="I385">
        <f t="shared" si="94"/>
        <v>58.912562580044202</v>
      </c>
      <c r="J385">
        <f t="shared" si="95"/>
        <v>34.229828850855704</v>
      </c>
      <c r="K385">
        <v>0.91567826458789803</v>
      </c>
      <c r="L385">
        <v>2.5409172832057771E-2</v>
      </c>
      <c r="M385">
        <v>5.0091906561246277E-2</v>
      </c>
      <c r="N385">
        <v>8.8206560187979281E-3</v>
      </c>
      <c r="O385">
        <f t="shared" si="99"/>
        <v>916</v>
      </c>
      <c r="P385">
        <f t="shared" si="99"/>
        <v>25</v>
      </c>
      <c r="Q385">
        <f t="shared" si="99"/>
        <v>50</v>
      </c>
      <c r="R385">
        <f t="shared" si="96"/>
        <v>9</v>
      </c>
      <c r="S385">
        <f t="shared" si="100"/>
        <v>916</v>
      </c>
      <c r="T385">
        <f t="shared" si="100"/>
        <v>25</v>
      </c>
      <c r="U385">
        <f t="shared" si="100"/>
        <v>50</v>
      </c>
      <c r="V385">
        <f t="shared" si="97"/>
        <v>9</v>
      </c>
      <c r="W385">
        <f t="shared" si="101"/>
        <v>0</v>
      </c>
      <c r="X385">
        <f t="shared" si="101"/>
        <v>0</v>
      </c>
      <c r="Y385">
        <f t="shared" si="101"/>
        <v>0</v>
      </c>
      <c r="Z385">
        <f t="shared" si="101"/>
        <v>0</v>
      </c>
      <c r="AA385" s="6">
        <f t="shared" si="102"/>
        <v>0</v>
      </c>
      <c r="AB385" t="str">
        <f t="shared" si="103"/>
        <v>identical</v>
      </c>
      <c r="AC385" t="str">
        <f t="shared" si="104"/>
        <v>identical</v>
      </c>
      <c r="AD385" s="11"/>
      <c r="AF385">
        <f t="shared" si="105"/>
        <v>909</v>
      </c>
      <c r="AG385">
        <f t="shared" si="106"/>
        <v>32</v>
      </c>
      <c r="AH385">
        <f t="shared" si="107"/>
        <v>57</v>
      </c>
      <c r="AI385">
        <f t="shared" si="108"/>
        <v>2</v>
      </c>
      <c r="AJ385">
        <f t="shared" si="109"/>
        <v>5.3493449781659388E-2</v>
      </c>
      <c r="AK385">
        <f t="shared" si="109"/>
        <v>1.96</v>
      </c>
      <c r="AL385">
        <f t="shared" si="109"/>
        <v>0.98</v>
      </c>
      <c r="AM385">
        <f t="shared" si="98"/>
        <v>5.4444444444444446</v>
      </c>
      <c r="AO385">
        <f t="shared" si="110"/>
        <v>8.4379378942261045</v>
      </c>
      <c r="AP385">
        <v>7.8150000000000004</v>
      </c>
      <c r="AQ385">
        <v>6.2510000000000003</v>
      </c>
      <c r="AR385">
        <f t="shared" si="113"/>
        <v>382</v>
      </c>
      <c r="AS385" t="str">
        <f t="shared" si="111"/>
        <v>dependent</v>
      </c>
      <c r="AT385" t="str">
        <f t="shared" si="112"/>
        <v>dependent</v>
      </c>
    </row>
    <row r="386" spans="1:46" ht="17.399999999999999" x14ac:dyDescent="0.3">
      <c r="A386">
        <v>0.14896373056994799</v>
      </c>
      <c r="B386">
        <v>4.5336787564766799E-2</v>
      </c>
      <c r="C386" t="s">
        <v>463</v>
      </c>
      <c r="D386">
        <v>0.83031088082901505</v>
      </c>
      <c r="E386">
        <v>2.0725388601036301E-2</v>
      </c>
      <c r="F386">
        <v>0.124352331606218</v>
      </c>
      <c r="G386">
        <v>2.4611398963730598E-2</v>
      </c>
      <c r="H386">
        <v>1000</v>
      </c>
      <c r="I386">
        <f t="shared" si="94"/>
        <v>148.96373056994798</v>
      </c>
      <c r="J386">
        <f t="shared" si="95"/>
        <v>45.336787564766801</v>
      </c>
      <c r="K386">
        <v>0.8264158968304347</v>
      </c>
      <c r="L386">
        <v>2.4620372599617281E-2</v>
      </c>
      <c r="M386">
        <v>0.12824731560479849</v>
      </c>
      <c r="N386">
        <v>2.0716414965149511E-2</v>
      </c>
      <c r="O386">
        <f t="shared" si="99"/>
        <v>826</v>
      </c>
      <c r="P386">
        <f t="shared" si="99"/>
        <v>25</v>
      </c>
      <c r="Q386">
        <f t="shared" si="99"/>
        <v>128</v>
      </c>
      <c r="R386">
        <f t="shared" si="96"/>
        <v>21</v>
      </c>
      <c r="S386">
        <f t="shared" si="100"/>
        <v>830</v>
      </c>
      <c r="T386">
        <f t="shared" si="100"/>
        <v>21</v>
      </c>
      <c r="U386">
        <f t="shared" si="100"/>
        <v>124</v>
      </c>
      <c r="V386">
        <f t="shared" si="97"/>
        <v>25</v>
      </c>
      <c r="W386">
        <f t="shared" si="101"/>
        <v>1.9277108433734941E-2</v>
      </c>
      <c r="X386">
        <f t="shared" si="101"/>
        <v>0.76190476190476186</v>
      </c>
      <c r="Y386">
        <f t="shared" si="101"/>
        <v>0.12903225806451613</v>
      </c>
      <c r="Z386">
        <f t="shared" si="101"/>
        <v>0.64</v>
      </c>
      <c r="AA386" s="6">
        <f t="shared" si="102"/>
        <v>1.5502141284030131</v>
      </c>
      <c r="AB386" t="str">
        <f t="shared" si="103"/>
        <v>identical</v>
      </c>
      <c r="AC386" t="str">
        <f t="shared" si="104"/>
        <v>identical</v>
      </c>
      <c r="AD386" s="11"/>
      <c r="AF386">
        <f t="shared" si="105"/>
        <v>812</v>
      </c>
      <c r="AG386">
        <f t="shared" si="106"/>
        <v>39</v>
      </c>
      <c r="AH386">
        <f t="shared" si="107"/>
        <v>142</v>
      </c>
      <c r="AI386">
        <f t="shared" si="108"/>
        <v>7</v>
      </c>
      <c r="AJ386">
        <f t="shared" si="109"/>
        <v>0.39036144578313253</v>
      </c>
      <c r="AK386">
        <f t="shared" si="109"/>
        <v>15.428571428571429</v>
      </c>
      <c r="AL386">
        <f t="shared" si="109"/>
        <v>2.6129032258064515</v>
      </c>
      <c r="AM386">
        <f t="shared" si="98"/>
        <v>12.96</v>
      </c>
      <c r="AO386">
        <f t="shared" si="110"/>
        <v>31.391836100161012</v>
      </c>
      <c r="AP386">
        <v>7.8150000000000004</v>
      </c>
      <c r="AQ386">
        <v>6.2510000000000003</v>
      </c>
      <c r="AR386">
        <f t="shared" si="113"/>
        <v>383</v>
      </c>
      <c r="AS386" t="str">
        <f t="shared" si="111"/>
        <v>dependent</v>
      </c>
      <c r="AT386" t="str">
        <f t="shared" si="112"/>
        <v>dependent</v>
      </c>
    </row>
    <row r="387" spans="1:46" ht="17.399999999999999" x14ac:dyDescent="0.3">
      <c r="A387">
        <v>5.6029765813088203E-2</v>
      </c>
      <c r="B387">
        <v>3.28299409061064E-2</v>
      </c>
      <c r="C387" t="s">
        <v>464</v>
      </c>
      <c r="D387">
        <v>0.91683081637119701</v>
      </c>
      <c r="E387">
        <v>2.7139417815714599E-2</v>
      </c>
      <c r="F387">
        <v>5.0339242722696402E-2</v>
      </c>
      <c r="G387">
        <v>5.6905230903917699E-3</v>
      </c>
      <c r="H387">
        <v>1000</v>
      </c>
      <c r="I387">
        <f t="shared" ref="I387:I425" si="114">H387*A387</f>
        <v>56.029765813088204</v>
      </c>
      <c r="J387">
        <f t="shared" ref="J387:J425" si="115">H387*B387</f>
        <v>32.829940906106401</v>
      </c>
      <c r="K387">
        <v>0.91938852974930219</v>
      </c>
      <c r="L387">
        <v>2.4581704437609691E-2</v>
      </c>
      <c r="M387">
        <v>4.7781529344591497E-2</v>
      </c>
      <c r="N387">
        <v>8.2482364684967075E-3</v>
      </c>
      <c r="O387">
        <f t="shared" si="99"/>
        <v>919</v>
      </c>
      <c r="P387">
        <f t="shared" si="99"/>
        <v>25</v>
      </c>
      <c r="Q387">
        <f t="shared" si="99"/>
        <v>48</v>
      </c>
      <c r="R387">
        <f t="shared" si="99"/>
        <v>8</v>
      </c>
      <c r="S387">
        <f t="shared" si="100"/>
        <v>917</v>
      </c>
      <c r="T387">
        <f t="shared" si="100"/>
        <v>27</v>
      </c>
      <c r="U387">
        <f t="shared" si="100"/>
        <v>50</v>
      </c>
      <c r="V387">
        <f t="shared" si="100"/>
        <v>6</v>
      </c>
      <c r="W387">
        <f t="shared" si="101"/>
        <v>4.3620501635768813E-3</v>
      </c>
      <c r="X387">
        <f t="shared" si="101"/>
        <v>0.14814814814814814</v>
      </c>
      <c r="Y387">
        <f t="shared" si="101"/>
        <v>0.08</v>
      </c>
      <c r="Z387">
        <f t="shared" ref="Z387:Z425" si="116">(R387-V387)^2/V387</f>
        <v>0.66666666666666663</v>
      </c>
      <c r="AA387" s="6">
        <f t="shared" si="102"/>
        <v>0.89917686497839167</v>
      </c>
      <c r="AB387" t="str">
        <f t="shared" si="103"/>
        <v>identical</v>
      </c>
      <c r="AC387" t="str">
        <f t="shared" si="104"/>
        <v>identical</v>
      </c>
      <c r="AD387" s="11"/>
      <c r="AF387">
        <f t="shared" si="105"/>
        <v>913</v>
      </c>
      <c r="AG387">
        <f t="shared" si="106"/>
        <v>31</v>
      </c>
      <c r="AH387">
        <f t="shared" si="107"/>
        <v>54</v>
      </c>
      <c r="AI387">
        <f t="shared" si="108"/>
        <v>2</v>
      </c>
      <c r="AJ387">
        <f t="shared" si="109"/>
        <v>1.7448200654307525E-2</v>
      </c>
      <c r="AK387">
        <f t="shared" si="109"/>
        <v>0.59259259259259256</v>
      </c>
      <c r="AL387">
        <f t="shared" si="109"/>
        <v>0.32</v>
      </c>
      <c r="AM387">
        <f t="shared" si="109"/>
        <v>2.6666666666666665</v>
      </c>
      <c r="AO387">
        <f t="shared" si="110"/>
        <v>3.5967074599135667</v>
      </c>
      <c r="AP387">
        <v>7.8150000000000004</v>
      </c>
      <c r="AQ387">
        <v>6.2510000000000003</v>
      </c>
      <c r="AR387">
        <f t="shared" si="113"/>
        <v>384</v>
      </c>
      <c r="AS387" t="str">
        <f t="shared" si="111"/>
        <v>independent</v>
      </c>
      <c r="AT387" t="str">
        <f t="shared" si="112"/>
        <v>independent</v>
      </c>
    </row>
    <row r="388" spans="1:46" ht="17.399999999999999" x14ac:dyDescent="0.3">
      <c r="A388">
        <v>7.4812967581047399E-2</v>
      </c>
      <c r="B388">
        <v>4.1147132169576099E-2</v>
      </c>
      <c r="C388" t="s">
        <v>465</v>
      </c>
      <c r="D388">
        <v>0.90274314214463802</v>
      </c>
      <c r="E388">
        <v>2.2443890274314201E-2</v>
      </c>
      <c r="F388">
        <v>5.6109725685785497E-2</v>
      </c>
      <c r="G388">
        <v>1.8703241895261801E-2</v>
      </c>
      <c r="H388">
        <v>1000</v>
      </c>
      <c r="I388">
        <f t="shared" si="114"/>
        <v>74.812967581047403</v>
      </c>
      <c r="J388">
        <f t="shared" si="115"/>
        <v>41.147132169576096</v>
      </c>
      <c r="K388">
        <v>0.89606563189311883</v>
      </c>
      <c r="L388">
        <v>2.9121400525833809E-2</v>
      </c>
      <c r="M388">
        <v>6.2787235937305105E-2</v>
      </c>
      <c r="N388">
        <v>1.202573164374229E-2</v>
      </c>
      <c r="O388">
        <f t="shared" ref="O388:R425" si="117">ROUND($H388*K388,0)</f>
        <v>896</v>
      </c>
      <c r="P388">
        <f t="shared" si="117"/>
        <v>29</v>
      </c>
      <c r="Q388">
        <f t="shared" si="117"/>
        <v>63</v>
      </c>
      <c r="R388">
        <f t="shared" si="117"/>
        <v>12</v>
      </c>
      <c r="S388">
        <f t="shared" ref="S388:V425" si="118">ROUND($H388*D388,0)</f>
        <v>903</v>
      </c>
      <c r="T388">
        <f t="shared" si="118"/>
        <v>22</v>
      </c>
      <c r="U388">
        <f t="shared" si="118"/>
        <v>56</v>
      </c>
      <c r="V388">
        <f t="shared" si="118"/>
        <v>19</v>
      </c>
      <c r="W388">
        <f t="shared" ref="W388:Y425" si="119">(O388-S388)^2/S388</f>
        <v>5.4263565891472867E-2</v>
      </c>
      <c r="X388">
        <f t="shared" si="119"/>
        <v>2.2272727272727271</v>
      </c>
      <c r="Y388">
        <f t="shared" si="119"/>
        <v>0.875</v>
      </c>
      <c r="Z388">
        <f t="shared" si="116"/>
        <v>2.5789473684210527</v>
      </c>
      <c r="AA388" s="6">
        <f t="shared" ref="AA388:AA425" si="120">SUM(W388:Z388)</f>
        <v>5.7354836615852527</v>
      </c>
      <c r="AB388" t="str">
        <f t="shared" ref="AB388:AB425" si="121">IF(AA388&gt;AP388,"Significantly different", "identical")</f>
        <v>identical</v>
      </c>
      <c r="AC388" t="str">
        <f t="shared" ref="AC388:AC425" si="122">IF(AA388&gt;AQ388,"Significantly different", "identical")</f>
        <v>identical</v>
      </c>
      <c r="AD388" s="11"/>
      <c r="AF388">
        <f t="shared" ref="AF388:AF425" si="123">ROUND((1-A388)*(1-B388)*H388,0)</f>
        <v>887</v>
      </c>
      <c r="AG388">
        <f t="shared" ref="AG388:AG425" si="124">ROUND((1-A388)*B388*H388,0)</f>
        <v>38</v>
      </c>
      <c r="AH388">
        <f t="shared" ref="AH388:AH425" si="125">ROUND(A388*(1-B388)*H388,0)</f>
        <v>72</v>
      </c>
      <c r="AI388">
        <f t="shared" ref="AI388:AI425" si="126">ROUND((A388*B388)*H388,0)</f>
        <v>3</v>
      </c>
      <c r="AJ388">
        <f t="shared" ref="AJ388:AM425" si="127">(AF388-S388)^2/S388</f>
        <v>0.28349944629014395</v>
      </c>
      <c r="AK388">
        <f t="shared" si="127"/>
        <v>11.636363636363637</v>
      </c>
      <c r="AL388">
        <f t="shared" si="127"/>
        <v>4.5714285714285712</v>
      </c>
      <c r="AM388">
        <f t="shared" si="127"/>
        <v>13.473684210526315</v>
      </c>
      <c r="AO388">
        <f t="shared" ref="AO388:AO425" si="128">SUM(AJ388:AM388)</f>
        <v>29.964975864608668</v>
      </c>
      <c r="AP388">
        <v>7.8150000000000004</v>
      </c>
      <c r="AQ388">
        <v>6.2510000000000003</v>
      </c>
      <c r="AR388">
        <f t="shared" si="113"/>
        <v>385</v>
      </c>
      <c r="AS388" t="str">
        <f t="shared" ref="AS388:AS425" si="129">IF(AO388&gt;AP388,"dependent", "independent")</f>
        <v>dependent</v>
      </c>
      <c r="AT388" t="str">
        <f t="shared" ref="AT388:AT425" si="130">IF(AO388&gt;AQ388,"dependent", "independent")</f>
        <v>dependent</v>
      </c>
    </row>
    <row r="389" spans="1:46" ht="17.399999999999999" x14ac:dyDescent="0.3">
      <c r="A389">
        <v>0.15914419695193399</v>
      </c>
      <c r="B389">
        <v>6.6529894490035199E-2</v>
      </c>
      <c r="C389" t="s">
        <v>466</v>
      </c>
      <c r="D389">
        <v>0.80509964830011704</v>
      </c>
      <c r="E389">
        <v>3.5756154747948403E-2</v>
      </c>
      <c r="F389">
        <v>0.12837045720984799</v>
      </c>
      <c r="G389">
        <v>3.07737397420868E-2</v>
      </c>
      <c r="H389">
        <v>1000</v>
      </c>
      <c r="I389">
        <f t="shared" si="114"/>
        <v>159.14419695193399</v>
      </c>
      <c r="J389">
        <f t="shared" si="115"/>
        <v>66.529894490035204</v>
      </c>
      <c r="K389">
        <v>0.80477838303396865</v>
      </c>
      <c r="L389">
        <v>3.6077420014097292E-2</v>
      </c>
      <c r="M389">
        <v>0.12869172247599611</v>
      </c>
      <c r="N389">
        <v>3.0452474475937911E-2</v>
      </c>
      <c r="O389">
        <f t="shared" si="117"/>
        <v>805</v>
      </c>
      <c r="P389">
        <f t="shared" si="117"/>
        <v>36</v>
      </c>
      <c r="Q389">
        <f t="shared" si="117"/>
        <v>129</v>
      </c>
      <c r="R389">
        <f t="shared" si="117"/>
        <v>30</v>
      </c>
      <c r="S389">
        <f t="shared" si="118"/>
        <v>805</v>
      </c>
      <c r="T389">
        <f t="shared" si="118"/>
        <v>36</v>
      </c>
      <c r="U389">
        <f t="shared" si="118"/>
        <v>128</v>
      </c>
      <c r="V389">
        <f t="shared" si="118"/>
        <v>31</v>
      </c>
      <c r="W389">
        <f t="shared" si="119"/>
        <v>0</v>
      </c>
      <c r="X389">
        <f t="shared" si="119"/>
        <v>0</v>
      </c>
      <c r="Y389">
        <f t="shared" si="119"/>
        <v>7.8125E-3</v>
      </c>
      <c r="Z389">
        <f t="shared" si="116"/>
        <v>3.2258064516129031E-2</v>
      </c>
      <c r="AA389" s="6">
        <f t="shared" si="120"/>
        <v>4.0070564516129031E-2</v>
      </c>
      <c r="AB389" t="str">
        <f t="shared" si="121"/>
        <v>identical</v>
      </c>
      <c r="AC389" t="str">
        <f t="shared" si="122"/>
        <v>identical</v>
      </c>
      <c r="AD389" s="11"/>
      <c r="AF389">
        <f t="shared" si="123"/>
        <v>785</v>
      </c>
      <c r="AG389">
        <f t="shared" si="124"/>
        <v>56</v>
      </c>
      <c r="AH389">
        <f t="shared" si="125"/>
        <v>149</v>
      </c>
      <c r="AI389">
        <f t="shared" si="126"/>
        <v>11</v>
      </c>
      <c r="AJ389">
        <f t="shared" si="127"/>
        <v>0.49689440993788819</v>
      </c>
      <c r="AK389">
        <f t="shared" si="127"/>
        <v>11.111111111111111</v>
      </c>
      <c r="AL389">
        <f t="shared" si="127"/>
        <v>3.4453125</v>
      </c>
      <c r="AM389">
        <f t="shared" si="127"/>
        <v>12.903225806451612</v>
      </c>
      <c r="AO389">
        <f t="shared" si="128"/>
        <v>27.95654382750061</v>
      </c>
      <c r="AP389">
        <v>7.8150000000000004</v>
      </c>
      <c r="AQ389">
        <v>6.2510000000000003</v>
      </c>
      <c r="AR389">
        <f t="shared" ref="AR389:AR427" si="131">1+AR388</f>
        <v>386</v>
      </c>
      <c r="AS389" t="str">
        <f t="shared" si="129"/>
        <v>dependent</v>
      </c>
      <c r="AT389" t="str">
        <f t="shared" si="130"/>
        <v>dependent</v>
      </c>
    </row>
    <row r="390" spans="1:46" ht="17.399999999999999" x14ac:dyDescent="0.3">
      <c r="A390">
        <v>0.16404886561954601</v>
      </c>
      <c r="B390">
        <v>5.7591623036649199E-2</v>
      </c>
      <c r="C390" t="s">
        <v>467</v>
      </c>
      <c r="D390">
        <v>0.80628272251308897</v>
      </c>
      <c r="E390">
        <v>2.96684118673647E-2</v>
      </c>
      <c r="F390">
        <v>0.13612565445026201</v>
      </c>
      <c r="G390">
        <v>2.7923211169284499E-2</v>
      </c>
      <c r="H390">
        <v>1000</v>
      </c>
      <c r="I390">
        <f t="shared" si="114"/>
        <v>164.04886561954601</v>
      </c>
      <c r="J390">
        <f t="shared" si="115"/>
        <v>57.591623036649196</v>
      </c>
      <c r="K390">
        <v>0.80567445537477489</v>
      </c>
      <c r="L390">
        <v>3.0276679005679069E-2</v>
      </c>
      <c r="M390">
        <v>0.13673392158857589</v>
      </c>
      <c r="N390">
        <v>2.731494403097013E-2</v>
      </c>
      <c r="O390">
        <f t="shared" si="117"/>
        <v>806</v>
      </c>
      <c r="P390">
        <f t="shared" si="117"/>
        <v>30</v>
      </c>
      <c r="Q390">
        <f t="shared" si="117"/>
        <v>137</v>
      </c>
      <c r="R390">
        <f t="shared" si="117"/>
        <v>27</v>
      </c>
      <c r="S390">
        <f t="shared" si="118"/>
        <v>806</v>
      </c>
      <c r="T390">
        <f t="shared" si="118"/>
        <v>30</v>
      </c>
      <c r="U390">
        <f t="shared" si="118"/>
        <v>136</v>
      </c>
      <c r="V390">
        <f t="shared" si="118"/>
        <v>28</v>
      </c>
      <c r="W390">
        <f t="shared" si="119"/>
        <v>0</v>
      </c>
      <c r="X390">
        <f t="shared" si="119"/>
        <v>0</v>
      </c>
      <c r="Y390">
        <f t="shared" si="119"/>
        <v>7.3529411764705881E-3</v>
      </c>
      <c r="Z390">
        <f t="shared" si="116"/>
        <v>3.5714285714285712E-2</v>
      </c>
      <c r="AA390" s="6">
        <f t="shared" si="120"/>
        <v>4.3067226890756302E-2</v>
      </c>
      <c r="AB390" t="str">
        <f t="shared" si="121"/>
        <v>identical</v>
      </c>
      <c r="AC390" t="str">
        <f t="shared" si="122"/>
        <v>identical</v>
      </c>
      <c r="AD390" s="11"/>
      <c r="AF390">
        <f t="shared" si="123"/>
        <v>788</v>
      </c>
      <c r="AG390">
        <f t="shared" si="124"/>
        <v>48</v>
      </c>
      <c r="AH390">
        <f t="shared" si="125"/>
        <v>155</v>
      </c>
      <c r="AI390">
        <f t="shared" si="126"/>
        <v>9</v>
      </c>
      <c r="AJ390">
        <f t="shared" si="127"/>
        <v>0.40198511166253104</v>
      </c>
      <c r="AK390">
        <f t="shared" si="127"/>
        <v>10.8</v>
      </c>
      <c r="AL390">
        <f t="shared" si="127"/>
        <v>2.6544117647058822</v>
      </c>
      <c r="AM390">
        <f t="shared" si="127"/>
        <v>12.892857142857142</v>
      </c>
      <c r="AO390">
        <f t="shared" si="128"/>
        <v>26.749254019225557</v>
      </c>
      <c r="AP390">
        <v>7.8150000000000004</v>
      </c>
      <c r="AQ390">
        <v>6.2510000000000003</v>
      </c>
      <c r="AR390">
        <f t="shared" si="131"/>
        <v>387</v>
      </c>
      <c r="AS390" t="str">
        <f t="shared" si="129"/>
        <v>dependent</v>
      </c>
      <c r="AT390" t="str">
        <f t="shared" si="130"/>
        <v>dependent</v>
      </c>
    </row>
    <row r="391" spans="1:46" ht="17.399999999999999" x14ac:dyDescent="0.3">
      <c r="A391">
        <v>0.188405797101449</v>
      </c>
      <c r="B391">
        <v>7.9710144927536197E-2</v>
      </c>
      <c r="C391" t="s">
        <v>468</v>
      </c>
      <c r="D391">
        <v>0.78502415458937203</v>
      </c>
      <c r="E391">
        <v>2.6570048309178699E-2</v>
      </c>
      <c r="F391">
        <v>0.135265700483092</v>
      </c>
      <c r="G391">
        <v>5.3140096618357502E-2</v>
      </c>
      <c r="H391">
        <v>1000</v>
      </c>
      <c r="I391">
        <f t="shared" si="114"/>
        <v>188.405797101449</v>
      </c>
      <c r="J391">
        <f t="shared" si="115"/>
        <v>79.710144927536192</v>
      </c>
      <c r="K391">
        <v>0.77196493963184809</v>
      </c>
      <c r="L391">
        <v>3.9629263266702998E-2</v>
      </c>
      <c r="M391">
        <v>0.1483249154406158</v>
      </c>
      <c r="N391">
        <v>4.0080881660833199E-2</v>
      </c>
      <c r="O391">
        <f t="shared" si="117"/>
        <v>772</v>
      </c>
      <c r="P391">
        <f t="shared" si="117"/>
        <v>40</v>
      </c>
      <c r="Q391">
        <f t="shared" si="117"/>
        <v>148</v>
      </c>
      <c r="R391">
        <f t="shared" si="117"/>
        <v>40</v>
      </c>
      <c r="S391">
        <f t="shared" si="118"/>
        <v>785</v>
      </c>
      <c r="T391">
        <f t="shared" si="118"/>
        <v>27</v>
      </c>
      <c r="U391">
        <f t="shared" si="118"/>
        <v>135</v>
      </c>
      <c r="V391">
        <f t="shared" si="118"/>
        <v>53</v>
      </c>
      <c r="W391">
        <f t="shared" si="119"/>
        <v>0.21528662420382166</v>
      </c>
      <c r="X391">
        <f t="shared" si="119"/>
        <v>6.2592592592592595</v>
      </c>
      <c r="Y391">
        <f t="shared" si="119"/>
        <v>1.2518518518518518</v>
      </c>
      <c r="Z391">
        <f t="shared" si="116"/>
        <v>3.1886792452830188</v>
      </c>
      <c r="AA391" s="6">
        <f t="shared" si="120"/>
        <v>10.915076980597952</v>
      </c>
      <c r="AB391" t="str">
        <f t="shared" si="121"/>
        <v>Significantly different</v>
      </c>
      <c r="AC391" t="str">
        <f t="shared" si="122"/>
        <v>Significantly different</v>
      </c>
      <c r="AD391" s="11"/>
      <c r="AF391">
        <f t="shared" si="123"/>
        <v>747</v>
      </c>
      <c r="AG391">
        <f t="shared" si="124"/>
        <v>65</v>
      </c>
      <c r="AH391">
        <f t="shared" si="125"/>
        <v>173</v>
      </c>
      <c r="AI391">
        <f t="shared" si="126"/>
        <v>15</v>
      </c>
      <c r="AJ391">
        <f t="shared" si="127"/>
        <v>1.8394904458598726</v>
      </c>
      <c r="AK391">
        <f t="shared" si="127"/>
        <v>53.481481481481481</v>
      </c>
      <c r="AL391">
        <f t="shared" si="127"/>
        <v>10.696296296296296</v>
      </c>
      <c r="AM391">
        <f t="shared" si="127"/>
        <v>27.245283018867923</v>
      </c>
      <c r="AO391">
        <f t="shared" si="128"/>
        <v>93.262551242505566</v>
      </c>
      <c r="AP391">
        <v>7.8150000000000004</v>
      </c>
      <c r="AQ391">
        <v>6.2510000000000003</v>
      </c>
      <c r="AR391">
        <f t="shared" si="131"/>
        <v>388</v>
      </c>
      <c r="AS391" t="str">
        <f t="shared" si="129"/>
        <v>dependent</v>
      </c>
      <c r="AT391" t="str">
        <f t="shared" si="130"/>
        <v>dependent</v>
      </c>
    </row>
    <row r="392" spans="1:46" ht="17.399999999999999" x14ac:dyDescent="0.3">
      <c r="A392">
        <v>0.16530612244897999</v>
      </c>
      <c r="B392">
        <v>6.3265306122449003E-2</v>
      </c>
      <c r="C392" t="s">
        <v>469</v>
      </c>
      <c r="D392">
        <v>0.80081632653061197</v>
      </c>
      <c r="E392">
        <v>3.3877551020408202E-2</v>
      </c>
      <c r="F392">
        <v>0.13591836734693899</v>
      </c>
      <c r="G392">
        <v>2.9387755102040801E-2</v>
      </c>
      <c r="H392">
        <v>1000</v>
      </c>
      <c r="I392">
        <f t="shared" si="114"/>
        <v>165.30612244898001</v>
      </c>
      <c r="J392">
        <f t="shared" si="115"/>
        <v>63.265306122449005</v>
      </c>
      <c r="K392">
        <v>0.80129963501930446</v>
      </c>
      <c r="L392">
        <v>3.3394242531715607E-2</v>
      </c>
      <c r="M392">
        <v>0.13543505885824661</v>
      </c>
      <c r="N392">
        <v>2.9871063590733389E-2</v>
      </c>
      <c r="O392">
        <f t="shared" si="117"/>
        <v>801</v>
      </c>
      <c r="P392">
        <f t="shared" si="117"/>
        <v>33</v>
      </c>
      <c r="Q392">
        <f t="shared" si="117"/>
        <v>135</v>
      </c>
      <c r="R392">
        <f t="shared" si="117"/>
        <v>30</v>
      </c>
      <c r="S392">
        <f t="shared" si="118"/>
        <v>801</v>
      </c>
      <c r="T392">
        <f t="shared" si="118"/>
        <v>34</v>
      </c>
      <c r="U392">
        <f t="shared" si="118"/>
        <v>136</v>
      </c>
      <c r="V392">
        <f t="shared" si="118"/>
        <v>29</v>
      </c>
      <c r="W392">
        <f t="shared" si="119"/>
        <v>0</v>
      </c>
      <c r="X392">
        <f t="shared" si="119"/>
        <v>2.9411764705882353E-2</v>
      </c>
      <c r="Y392">
        <f t="shared" si="119"/>
        <v>7.3529411764705881E-3</v>
      </c>
      <c r="Z392">
        <f t="shared" si="116"/>
        <v>3.4482758620689655E-2</v>
      </c>
      <c r="AA392" s="6">
        <f t="shared" si="120"/>
        <v>7.124746450304259E-2</v>
      </c>
      <c r="AB392" t="str">
        <f t="shared" si="121"/>
        <v>identical</v>
      </c>
      <c r="AC392" t="str">
        <f t="shared" si="122"/>
        <v>identical</v>
      </c>
      <c r="AD392" s="11"/>
      <c r="AF392">
        <f t="shared" si="123"/>
        <v>782</v>
      </c>
      <c r="AG392">
        <f t="shared" si="124"/>
        <v>53</v>
      </c>
      <c r="AH392">
        <f t="shared" si="125"/>
        <v>155</v>
      </c>
      <c r="AI392">
        <f t="shared" si="126"/>
        <v>10</v>
      </c>
      <c r="AJ392">
        <f t="shared" si="127"/>
        <v>0.45068664169787764</v>
      </c>
      <c r="AK392">
        <f t="shared" si="127"/>
        <v>10.617647058823529</v>
      </c>
      <c r="AL392">
        <f t="shared" si="127"/>
        <v>2.6544117647058822</v>
      </c>
      <c r="AM392">
        <f t="shared" si="127"/>
        <v>12.448275862068966</v>
      </c>
      <c r="AO392">
        <f t="shared" si="128"/>
        <v>26.171021327296256</v>
      </c>
      <c r="AP392">
        <v>7.8150000000000004</v>
      </c>
      <c r="AQ392">
        <v>6.2510000000000003</v>
      </c>
      <c r="AR392">
        <f t="shared" si="131"/>
        <v>389</v>
      </c>
      <c r="AS392" t="str">
        <f t="shared" si="129"/>
        <v>dependent</v>
      </c>
      <c r="AT392" t="str">
        <f t="shared" si="130"/>
        <v>dependent</v>
      </c>
    </row>
    <row r="393" spans="1:46" ht="17.399999999999999" x14ac:dyDescent="0.3">
      <c r="A393">
        <v>0.15094339622641501</v>
      </c>
      <c r="B393">
        <v>5.6603773584905703E-2</v>
      </c>
      <c r="C393" t="s">
        <v>470</v>
      </c>
      <c r="D393">
        <v>0.81603773584905703</v>
      </c>
      <c r="E393">
        <v>3.3018867924528301E-2</v>
      </c>
      <c r="F393">
        <v>0.12735849056603801</v>
      </c>
      <c r="G393">
        <v>2.3584905660377398E-2</v>
      </c>
      <c r="H393">
        <v>1000</v>
      </c>
      <c r="I393">
        <f t="shared" si="114"/>
        <v>150.94339622641502</v>
      </c>
      <c r="J393">
        <f t="shared" si="115"/>
        <v>56.603773584905703</v>
      </c>
      <c r="K393">
        <v>0.81790080392404763</v>
      </c>
      <c r="L393">
        <v>3.1155799849537421E-2</v>
      </c>
      <c r="M393">
        <v>0.1254954224910467</v>
      </c>
      <c r="N393">
        <v>2.5447973735368279E-2</v>
      </c>
      <c r="O393">
        <f t="shared" si="117"/>
        <v>818</v>
      </c>
      <c r="P393">
        <f t="shared" si="117"/>
        <v>31</v>
      </c>
      <c r="Q393">
        <f t="shared" si="117"/>
        <v>125</v>
      </c>
      <c r="R393">
        <f t="shared" si="117"/>
        <v>25</v>
      </c>
      <c r="S393">
        <f t="shared" si="118"/>
        <v>816</v>
      </c>
      <c r="T393">
        <f t="shared" si="118"/>
        <v>33</v>
      </c>
      <c r="U393">
        <f t="shared" si="118"/>
        <v>127</v>
      </c>
      <c r="V393">
        <f t="shared" si="118"/>
        <v>24</v>
      </c>
      <c r="W393">
        <f t="shared" si="119"/>
        <v>4.9019607843137254E-3</v>
      </c>
      <c r="X393">
        <f t="shared" si="119"/>
        <v>0.12121212121212122</v>
      </c>
      <c r="Y393">
        <f t="shared" si="119"/>
        <v>3.1496062992125984E-2</v>
      </c>
      <c r="Z393">
        <f t="shared" si="116"/>
        <v>4.1666666666666664E-2</v>
      </c>
      <c r="AA393" s="6">
        <f t="shared" si="120"/>
        <v>0.19927681165522759</v>
      </c>
      <c r="AB393" t="str">
        <f t="shared" si="121"/>
        <v>identical</v>
      </c>
      <c r="AC393" t="str">
        <f t="shared" si="122"/>
        <v>identical</v>
      </c>
      <c r="AD393" s="11"/>
      <c r="AF393">
        <f t="shared" si="123"/>
        <v>801</v>
      </c>
      <c r="AG393">
        <f t="shared" si="124"/>
        <v>48</v>
      </c>
      <c r="AH393">
        <f t="shared" si="125"/>
        <v>142</v>
      </c>
      <c r="AI393">
        <f t="shared" si="126"/>
        <v>9</v>
      </c>
      <c r="AJ393">
        <f t="shared" si="127"/>
        <v>0.27573529411764708</v>
      </c>
      <c r="AK393">
        <f t="shared" si="127"/>
        <v>6.8181818181818183</v>
      </c>
      <c r="AL393">
        <f t="shared" si="127"/>
        <v>1.7716535433070866</v>
      </c>
      <c r="AM393">
        <f t="shared" si="127"/>
        <v>9.375</v>
      </c>
      <c r="AO393">
        <f t="shared" si="128"/>
        <v>18.240570655606554</v>
      </c>
      <c r="AP393">
        <v>7.8150000000000004</v>
      </c>
      <c r="AQ393">
        <v>6.2510000000000003</v>
      </c>
      <c r="AR393">
        <f t="shared" si="131"/>
        <v>390</v>
      </c>
      <c r="AS393" t="str">
        <f t="shared" si="129"/>
        <v>dependent</v>
      </c>
      <c r="AT393" t="str">
        <f t="shared" si="130"/>
        <v>dependent</v>
      </c>
    </row>
    <row r="394" spans="1:46" ht="17.399999999999999" x14ac:dyDescent="0.3">
      <c r="A394">
        <v>0.113705519398191</v>
      </c>
      <c r="B394">
        <v>4.2008283323472201E-2</v>
      </c>
      <c r="C394" t="s">
        <v>471</v>
      </c>
      <c r="D394">
        <v>0.85897219169977201</v>
      </c>
      <c r="E394">
        <v>2.7322288902037001E-2</v>
      </c>
      <c r="F394">
        <v>9.9019524976755993E-2</v>
      </c>
      <c r="G394">
        <v>1.46859944214352E-2</v>
      </c>
      <c r="H394">
        <v>1000</v>
      </c>
      <c r="I394">
        <f t="shared" si="114"/>
        <v>113.705519398191</v>
      </c>
      <c r="J394">
        <f t="shared" si="115"/>
        <v>42.008283323472199</v>
      </c>
      <c r="K394">
        <v>0.86047239760477712</v>
      </c>
      <c r="L394">
        <v>2.5822082997031929E-2</v>
      </c>
      <c r="M394">
        <v>9.7519319071750724E-2</v>
      </c>
      <c r="N394">
        <v>1.6186200326440268E-2</v>
      </c>
      <c r="O394">
        <f t="shared" si="117"/>
        <v>860</v>
      </c>
      <c r="P394">
        <f t="shared" si="117"/>
        <v>26</v>
      </c>
      <c r="Q394">
        <f t="shared" si="117"/>
        <v>98</v>
      </c>
      <c r="R394">
        <f t="shared" si="117"/>
        <v>16</v>
      </c>
      <c r="S394">
        <f t="shared" si="118"/>
        <v>859</v>
      </c>
      <c r="T394">
        <f t="shared" si="118"/>
        <v>27</v>
      </c>
      <c r="U394">
        <f t="shared" si="118"/>
        <v>99</v>
      </c>
      <c r="V394">
        <f t="shared" si="118"/>
        <v>15</v>
      </c>
      <c r="W394">
        <f t="shared" si="119"/>
        <v>1.1641443538998836E-3</v>
      </c>
      <c r="X394">
        <f t="shared" si="119"/>
        <v>3.7037037037037035E-2</v>
      </c>
      <c r="Y394">
        <f t="shared" si="119"/>
        <v>1.0101010101010102E-2</v>
      </c>
      <c r="Z394">
        <f t="shared" si="116"/>
        <v>6.6666666666666666E-2</v>
      </c>
      <c r="AA394" s="6">
        <f t="shared" si="120"/>
        <v>0.11496885815861368</v>
      </c>
      <c r="AB394" t="str">
        <f t="shared" si="121"/>
        <v>identical</v>
      </c>
      <c r="AC394" t="str">
        <f t="shared" si="122"/>
        <v>identical</v>
      </c>
      <c r="AD394" s="11"/>
      <c r="AF394">
        <f t="shared" si="123"/>
        <v>849</v>
      </c>
      <c r="AG394">
        <f t="shared" si="124"/>
        <v>37</v>
      </c>
      <c r="AH394">
        <f t="shared" si="125"/>
        <v>109</v>
      </c>
      <c r="AI394">
        <f t="shared" si="126"/>
        <v>5</v>
      </c>
      <c r="AJ394">
        <f t="shared" si="127"/>
        <v>0.11641443538998836</v>
      </c>
      <c r="AK394">
        <f t="shared" si="127"/>
        <v>3.7037037037037037</v>
      </c>
      <c r="AL394">
        <f t="shared" si="127"/>
        <v>1.0101010101010102</v>
      </c>
      <c r="AM394">
        <f t="shared" si="127"/>
        <v>6.666666666666667</v>
      </c>
      <c r="AO394">
        <f t="shared" si="128"/>
        <v>11.496885815861368</v>
      </c>
      <c r="AP394">
        <v>7.8150000000000004</v>
      </c>
      <c r="AQ394">
        <v>6.2510000000000003</v>
      </c>
      <c r="AR394">
        <f t="shared" si="131"/>
        <v>391</v>
      </c>
      <c r="AS394" t="str">
        <f t="shared" si="129"/>
        <v>dependent</v>
      </c>
      <c r="AT394" t="str">
        <f t="shared" si="130"/>
        <v>dependent</v>
      </c>
    </row>
    <row r="395" spans="1:46" ht="17.399999999999999" x14ac:dyDescent="0.3">
      <c r="A395">
        <v>0.17798594847775201</v>
      </c>
      <c r="B395">
        <v>7.2599531615925098E-2</v>
      </c>
      <c r="C395" t="s">
        <v>472</v>
      </c>
      <c r="D395">
        <v>0.77751756440280995</v>
      </c>
      <c r="E395">
        <v>4.4496487119437898E-2</v>
      </c>
      <c r="F395">
        <v>0.149882903981265</v>
      </c>
      <c r="G395">
        <v>2.8103044496487099E-2</v>
      </c>
      <c r="H395">
        <v>1000</v>
      </c>
      <c r="I395">
        <f t="shared" si="114"/>
        <v>177.985948477752</v>
      </c>
      <c r="J395">
        <f t="shared" si="115"/>
        <v>72.599531615925102</v>
      </c>
      <c r="K395">
        <v>0.78490343431353382</v>
      </c>
      <c r="L395">
        <v>3.7110617208714169E-2</v>
      </c>
      <c r="M395">
        <v>0.1424970340705411</v>
      </c>
      <c r="N395">
        <v>3.5488914407210928E-2</v>
      </c>
      <c r="O395">
        <f t="shared" si="117"/>
        <v>785</v>
      </c>
      <c r="P395">
        <f t="shared" si="117"/>
        <v>37</v>
      </c>
      <c r="Q395">
        <f t="shared" si="117"/>
        <v>142</v>
      </c>
      <c r="R395">
        <f t="shared" si="117"/>
        <v>35</v>
      </c>
      <c r="S395">
        <f t="shared" si="118"/>
        <v>778</v>
      </c>
      <c r="T395">
        <f t="shared" si="118"/>
        <v>44</v>
      </c>
      <c r="U395">
        <f t="shared" si="118"/>
        <v>150</v>
      </c>
      <c r="V395">
        <f t="shared" si="118"/>
        <v>28</v>
      </c>
      <c r="W395">
        <f t="shared" si="119"/>
        <v>6.2982005141388173E-2</v>
      </c>
      <c r="X395">
        <f t="shared" si="119"/>
        <v>1.1136363636363635</v>
      </c>
      <c r="Y395">
        <f t="shared" si="119"/>
        <v>0.42666666666666669</v>
      </c>
      <c r="Z395">
        <f t="shared" si="116"/>
        <v>1.75</v>
      </c>
      <c r="AA395" s="6">
        <f t="shared" si="120"/>
        <v>3.3532850354444186</v>
      </c>
      <c r="AB395" t="str">
        <f t="shared" si="121"/>
        <v>identical</v>
      </c>
      <c r="AC395" t="str">
        <f t="shared" si="122"/>
        <v>identical</v>
      </c>
      <c r="AD395" s="11"/>
      <c r="AF395">
        <f t="shared" si="123"/>
        <v>762</v>
      </c>
      <c r="AG395">
        <f t="shared" si="124"/>
        <v>60</v>
      </c>
      <c r="AH395">
        <f t="shared" si="125"/>
        <v>165</v>
      </c>
      <c r="AI395">
        <f t="shared" si="126"/>
        <v>13</v>
      </c>
      <c r="AJ395">
        <f t="shared" si="127"/>
        <v>0.32904884318766064</v>
      </c>
      <c r="AK395">
        <f t="shared" si="127"/>
        <v>5.8181818181818183</v>
      </c>
      <c r="AL395">
        <f t="shared" si="127"/>
        <v>1.5</v>
      </c>
      <c r="AM395">
        <f t="shared" si="127"/>
        <v>8.0357142857142865</v>
      </c>
      <c r="AO395">
        <f t="shared" si="128"/>
        <v>15.682944947083765</v>
      </c>
      <c r="AP395">
        <v>7.8150000000000004</v>
      </c>
      <c r="AQ395">
        <v>6.2510000000000003</v>
      </c>
      <c r="AR395">
        <f t="shared" si="131"/>
        <v>392</v>
      </c>
      <c r="AS395" t="str">
        <f t="shared" si="129"/>
        <v>dependent</v>
      </c>
      <c r="AT395" t="str">
        <f t="shared" si="130"/>
        <v>dependent</v>
      </c>
    </row>
    <row r="396" spans="1:46" ht="17.399999999999999" x14ac:dyDescent="0.3">
      <c r="A396">
        <v>0.05</v>
      </c>
      <c r="B396">
        <v>3.9285714285714299E-2</v>
      </c>
      <c r="C396" t="s">
        <v>473</v>
      </c>
      <c r="D396">
        <v>0.91874999999999996</v>
      </c>
      <c r="E396">
        <v>3.125E-2</v>
      </c>
      <c r="F396">
        <v>4.1964285714285697E-2</v>
      </c>
      <c r="G396">
        <v>8.0357142857142797E-3</v>
      </c>
      <c r="H396">
        <v>1000</v>
      </c>
      <c r="I396">
        <f t="shared" si="114"/>
        <v>50</v>
      </c>
      <c r="J396">
        <f t="shared" si="115"/>
        <v>39.285714285714299</v>
      </c>
      <c r="K396">
        <v>0.91962498789661851</v>
      </c>
      <c r="L396">
        <v>3.0375012103381501E-2</v>
      </c>
      <c r="M396">
        <v>4.1089297817667202E-2</v>
      </c>
      <c r="N396">
        <v>8.9107021823327994E-3</v>
      </c>
      <c r="O396">
        <f t="shared" si="117"/>
        <v>920</v>
      </c>
      <c r="P396">
        <f t="shared" si="117"/>
        <v>30</v>
      </c>
      <c r="Q396">
        <f t="shared" si="117"/>
        <v>41</v>
      </c>
      <c r="R396">
        <f t="shared" si="117"/>
        <v>9</v>
      </c>
      <c r="S396">
        <f t="shared" si="118"/>
        <v>919</v>
      </c>
      <c r="T396">
        <f t="shared" si="118"/>
        <v>31</v>
      </c>
      <c r="U396">
        <f t="shared" si="118"/>
        <v>42</v>
      </c>
      <c r="V396">
        <f t="shared" si="118"/>
        <v>8</v>
      </c>
      <c r="W396">
        <f t="shared" si="119"/>
        <v>1.088139281828074E-3</v>
      </c>
      <c r="X396">
        <f t="shared" si="119"/>
        <v>3.2258064516129031E-2</v>
      </c>
      <c r="Y396">
        <f t="shared" si="119"/>
        <v>2.3809523809523808E-2</v>
      </c>
      <c r="Z396">
        <f t="shared" si="116"/>
        <v>0.125</v>
      </c>
      <c r="AA396" s="6">
        <f t="shared" si="120"/>
        <v>0.18215572760748092</v>
      </c>
      <c r="AB396" t="str">
        <f t="shared" si="121"/>
        <v>identical</v>
      </c>
      <c r="AC396" t="str">
        <f t="shared" si="122"/>
        <v>identical</v>
      </c>
      <c r="AD396" s="11"/>
      <c r="AF396">
        <f t="shared" si="123"/>
        <v>913</v>
      </c>
      <c r="AG396">
        <f t="shared" si="124"/>
        <v>37</v>
      </c>
      <c r="AH396">
        <f t="shared" si="125"/>
        <v>48</v>
      </c>
      <c r="AI396">
        <f t="shared" si="126"/>
        <v>2</v>
      </c>
      <c r="AJ396">
        <f t="shared" si="127"/>
        <v>3.9173014145810661E-2</v>
      </c>
      <c r="AK396">
        <f t="shared" si="127"/>
        <v>1.1612903225806452</v>
      </c>
      <c r="AL396">
        <f t="shared" si="127"/>
        <v>0.8571428571428571</v>
      </c>
      <c r="AM396">
        <f t="shared" si="127"/>
        <v>4.5</v>
      </c>
      <c r="AO396">
        <f t="shared" si="128"/>
        <v>6.5576061938693133</v>
      </c>
      <c r="AP396">
        <v>7.8150000000000004</v>
      </c>
      <c r="AQ396">
        <v>6.2510000000000003</v>
      </c>
      <c r="AR396">
        <f t="shared" si="131"/>
        <v>393</v>
      </c>
      <c r="AS396" t="str">
        <f t="shared" si="129"/>
        <v>independent</v>
      </c>
      <c r="AT396" t="str">
        <f t="shared" si="130"/>
        <v>dependent</v>
      </c>
    </row>
    <row r="397" spans="1:46" ht="17.399999999999999" x14ac:dyDescent="0.3">
      <c r="A397">
        <v>0.16962305986696199</v>
      </c>
      <c r="B397">
        <v>6.8736141906873605E-2</v>
      </c>
      <c r="C397" t="s">
        <v>474</v>
      </c>
      <c r="D397">
        <v>0.78492239467849201</v>
      </c>
      <c r="E397">
        <v>4.5454545454545497E-2</v>
      </c>
      <c r="F397">
        <v>0.146341463414634</v>
      </c>
      <c r="G397">
        <v>2.3281596452328201E-2</v>
      </c>
      <c r="H397">
        <v>1000</v>
      </c>
      <c r="I397">
        <f t="shared" si="114"/>
        <v>169.623059866962</v>
      </c>
      <c r="J397">
        <f t="shared" si="115"/>
        <v>68.736141906873598</v>
      </c>
      <c r="K397">
        <v>0.79436631420472048</v>
      </c>
      <c r="L397">
        <v>3.6010625928317518E-2</v>
      </c>
      <c r="M397">
        <v>0.13689754388840589</v>
      </c>
      <c r="N397">
        <v>3.272551597855608E-2</v>
      </c>
      <c r="O397">
        <f t="shared" si="117"/>
        <v>794</v>
      </c>
      <c r="P397">
        <f t="shared" si="117"/>
        <v>36</v>
      </c>
      <c r="Q397">
        <f t="shared" si="117"/>
        <v>137</v>
      </c>
      <c r="R397">
        <f t="shared" si="117"/>
        <v>33</v>
      </c>
      <c r="S397">
        <f t="shared" si="118"/>
        <v>785</v>
      </c>
      <c r="T397">
        <f t="shared" si="118"/>
        <v>45</v>
      </c>
      <c r="U397">
        <f t="shared" si="118"/>
        <v>146</v>
      </c>
      <c r="V397">
        <f t="shared" si="118"/>
        <v>23</v>
      </c>
      <c r="W397">
        <f t="shared" si="119"/>
        <v>0.10318471337579618</v>
      </c>
      <c r="X397">
        <f t="shared" si="119"/>
        <v>1.8</v>
      </c>
      <c r="Y397">
        <f t="shared" si="119"/>
        <v>0.5547945205479452</v>
      </c>
      <c r="Z397">
        <f t="shared" si="116"/>
        <v>4.3478260869565215</v>
      </c>
      <c r="AA397" s="6">
        <f t="shared" si="120"/>
        <v>6.8058053208802631</v>
      </c>
      <c r="AB397" t="str">
        <f t="shared" si="121"/>
        <v>identical</v>
      </c>
      <c r="AC397" t="str">
        <f t="shared" si="122"/>
        <v>Significantly different</v>
      </c>
      <c r="AD397" s="11"/>
      <c r="AF397">
        <f t="shared" si="123"/>
        <v>773</v>
      </c>
      <c r="AG397">
        <f t="shared" si="124"/>
        <v>57</v>
      </c>
      <c r="AH397">
        <f t="shared" si="125"/>
        <v>158</v>
      </c>
      <c r="AI397">
        <f t="shared" si="126"/>
        <v>12</v>
      </c>
      <c r="AJ397">
        <f t="shared" si="127"/>
        <v>0.18343949044585986</v>
      </c>
      <c r="AK397">
        <f t="shared" si="127"/>
        <v>3.2</v>
      </c>
      <c r="AL397">
        <f t="shared" si="127"/>
        <v>0.98630136986301364</v>
      </c>
      <c r="AM397">
        <f t="shared" si="127"/>
        <v>5.2608695652173916</v>
      </c>
      <c r="AO397">
        <f t="shared" si="128"/>
        <v>9.6306104255262639</v>
      </c>
      <c r="AP397">
        <v>7.8150000000000004</v>
      </c>
      <c r="AQ397">
        <v>6.2510000000000003</v>
      </c>
      <c r="AR397">
        <f t="shared" si="131"/>
        <v>394</v>
      </c>
      <c r="AS397" t="str">
        <f t="shared" si="129"/>
        <v>dependent</v>
      </c>
      <c r="AT397" t="str">
        <f t="shared" si="130"/>
        <v>dependent</v>
      </c>
    </row>
    <row r="398" spans="1:46" ht="17.399999999999999" x14ac:dyDescent="0.3">
      <c r="A398">
        <v>6.3432835820895497E-2</v>
      </c>
      <c r="B398">
        <v>2.6119402985074602E-2</v>
      </c>
      <c r="C398" t="s">
        <v>475</v>
      </c>
      <c r="D398">
        <v>0.91791044776119401</v>
      </c>
      <c r="E398">
        <v>1.8656716417910401E-2</v>
      </c>
      <c r="F398">
        <v>5.5970149253731297E-2</v>
      </c>
      <c r="G398">
        <v>7.4626865671641798E-3</v>
      </c>
      <c r="H398">
        <v>1000</v>
      </c>
      <c r="I398">
        <f t="shared" si="114"/>
        <v>63.432835820895498</v>
      </c>
      <c r="J398">
        <f t="shared" si="115"/>
        <v>26.119402985074601</v>
      </c>
      <c r="K398">
        <v>0.91784575575209493</v>
      </c>
      <c r="L398">
        <v>1.8721408427009451E-2</v>
      </c>
      <c r="M398">
        <v>5.603484126283035E-2</v>
      </c>
      <c r="N398">
        <v>7.3979945580651494E-3</v>
      </c>
      <c r="O398">
        <f t="shared" si="117"/>
        <v>918</v>
      </c>
      <c r="P398">
        <f t="shared" si="117"/>
        <v>19</v>
      </c>
      <c r="Q398">
        <f t="shared" si="117"/>
        <v>56</v>
      </c>
      <c r="R398">
        <f t="shared" si="117"/>
        <v>7</v>
      </c>
      <c r="S398">
        <f t="shared" si="118"/>
        <v>918</v>
      </c>
      <c r="T398">
        <f t="shared" si="118"/>
        <v>19</v>
      </c>
      <c r="U398">
        <f t="shared" si="118"/>
        <v>56</v>
      </c>
      <c r="V398">
        <f t="shared" si="118"/>
        <v>7</v>
      </c>
      <c r="W398">
        <f t="shared" si="119"/>
        <v>0</v>
      </c>
      <c r="X398">
        <f t="shared" si="119"/>
        <v>0</v>
      </c>
      <c r="Y398">
        <f t="shared" si="119"/>
        <v>0</v>
      </c>
      <c r="Z398">
        <f t="shared" si="116"/>
        <v>0</v>
      </c>
      <c r="AA398" s="6">
        <f t="shared" si="120"/>
        <v>0</v>
      </c>
      <c r="AB398" t="str">
        <f t="shared" si="121"/>
        <v>identical</v>
      </c>
      <c r="AC398" t="str">
        <f t="shared" si="122"/>
        <v>identical</v>
      </c>
      <c r="AD398" s="11"/>
      <c r="AF398">
        <f t="shared" si="123"/>
        <v>912</v>
      </c>
      <c r="AG398">
        <f t="shared" si="124"/>
        <v>24</v>
      </c>
      <c r="AH398">
        <f t="shared" si="125"/>
        <v>62</v>
      </c>
      <c r="AI398">
        <f t="shared" si="126"/>
        <v>2</v>
      </c>
      <c r="AJ398">
        <f t="shared" si="127"/>
        <v>3.9215686274509803E-2</v>
      </c>
      <c r="AK398">
        <f t="shared" si="127"/>
        <v>1.3157894736842106</v>
      </c>
      <c r="AL398">
        <f t="shared" si="127"/>
        <v>0.6428571428571429</v>
      </c>
      <c r="AM398">
        <f t="shared" si="127"/>
        <v>3.5714285714285716</v>
      </c>
      <c r="AO398">
        <f t="shared" si="128"/>
        <v>5.5692908742444356</v>
      </c>
      <c r="AP398">
        <v>7.8150000000000004</v>
      </c>
      <c r="AQ398">
        <v>6.2510000000000003</v>
      </c>
      <c r="AR398">
        <f t="shared" si="131"/>
        <v>395</v>
      </c>
      <c r="AS398" t="str">
        <f t="shared" si="129"/>
        <v>independent</v>
      </c>
      <c r="AT398" t="str">
        <f t="shared" si="130"/>
        <v>independent</v>
      </c>
    </row>
    <row r="399" spans="1:46" ht="17.399999999999999" x14ac:dyDescent="0.3">
      <c r="A399">
        <v>7.5604979717442997E-2</v>
      </c>
      <c r="B399">
        <v>3.3711008532661901E-2</v>
      </c>
      <c r="C399" t="s">
        <v>476</v>
      </c>
      <c r="D399">
        <v>0.90089523010211203</v>
      </c>
      <c r="E399">
        <v>2.3499790180444801E-2</v>
      </c>
      <c r="F399">
        <v>6.53937613652259E-2</v>
      </c>
      <c r="G399">
        <v>1.02112183522171E-2</v>
      </c>
      <c r="H399">
        <v>1000</v>
      </c>
      <c r="I399">
        <f t="shared" si="114"/>
        <v>75.604979717443001</v>
      </c>
      <c r="J399">
        <f t="shared" si="115"/>
        <v>33.7110085326619</v>
      </c>
      <c r="K399">
        <v>0.90089929118125067</v>
      </c>
      <c r="L399">
        <v>2.3495729101306349E-2</v>
      </c>
      <c r="M399">
        <v>6.538970028608744E-2</v>
      </c>
      <c r="N399">
        <v>1.021527943135556E-2</v>
      </c>
      <c r="O399">
        <f t="shared" si="117"/>
        <v>901</v>
      </c>
      <c r="P399">
        <f t="shared" si="117"/>
        <v>23</v>
      </c>
      <c r="Q399">
        <f t="shared" si="117"/>
        <v>65</v>
      </c>
      <c r="R399">
        <f t="shared" si="117"/>
        <v>10</v>
      </c>
      <c r="S399">
        <f t="shared" si="118"/>
        <v>901</v>
      </c>
      <c r="T399">
        <f t="shared" si="118"/>
        <v>23</v>
      </c>
      <c r="U399">
        <f t="shared" si="118"/>
        <v>65</v>
      </c>
      <c r="V399">
        <f t="shared" si="118"/>
        <v>10</v>
      </c>
      <c r="W399">
        <f t="shared" si="119"/>
        <v>0</v>
      </c>
      <c r="X399">
        <f t="shared" si="119"/>
        <v>0</v>
      </c>
      <c r="Y399">
        <f t="shared" si="119"/>
        <v>0</v>
      </c>
      <c r="Z399">
        <f t="shared" si="116"/>
        <v>0</v>
      </c>
      <c r="AA399" s="6">
        <f t="shared" si="120"/>
        <v>0</v>
      </c>
      <c r="AB399" t="str">
        <f t="shared" si="121"/>
        <v>identical</v>
      </c>
      <c r="AC399" t="str">
        <f t="shared" si="122"/>
        <v>identical</v>
      </c>
      <c r="AD399" s="11"/>
      <c r="AF399">
        <f t="shared" si="123"/>
        <v>893</v>
      </c>
      <c r="AG399">
        <f t="shared" si="124"/>
        <v>31</v>
      </c>
      <c r="AH399">
        <f t="shared" si="125"/>
        <v>73</v>
      </c>
      <c r="AI399">
        <f t="shared" si="126"/>
        <v>3</v>
      </c>
      <c r="AJ399">
        <f t="shared" si="127"/>
        <v>7.1032186459489458E-2</v>
      </c>
      <c r="AK399">
        <f t="shared" si="127"/>
        <v>2.7826086956521738</v>
      </c>
      <c r="AL399">
        <f t="shared" si="127"/>
        <v>0.98461538461538467</v>
      </c>
      <c r="AM399">
        <f t="shared" si="127"/>
        <v>4.9000000000000004</v>
      </c>
      <c r="AO399">
        <f t="shared" si="128"/>
        <v>8.7382562667270491</v>
      </c>
      <c r="AP399">
        <v>7.8150000000000004</v>
      </c>
      <c r="AQ399">
        <v>6.2510000000000003</v>
      </c>
      <c r="AR399">
        <f t="shared" si="131"/>
        <v>396</v>
      </c>
      <c r="AS399" t="str">
        <f t="shared" si="129"/>
        <v>dependent</v>
      </c>
      <c r="AT399" t="str">
        <f t="shared" si="130"/>
        <v>dependent</v>
      </c>
    </row>
    <row r="400" spans="1:46" ht="17.399999999999999" x14ac:dyDescent="0.3">
      <c r="A400">
        <v>4.9863013698630103E-2</v>
      </c>
      <c r="B400">
        <v>3.0684931506849301E-2</v>
      </c>
      <c r="C400" t="s">
        <v>477</v>
      </c>
      <c r="D400">
        <v>0.92547945205479498</v>
      </c>
      <c r="E400">
        <v>2.46575342465753E-2</v>
      </c>
      <c r="F400">
        <v>4.3835616438356199E-2</v>
      </c>
      <c r="G400">
        <v>6.0273972602739702E-3</v>
      </c>
      <c r="H400">
        <v>1000</v>
      </c>
      <c r="I400">
        <f t="shared" si="114"/>
        <v>49.863013698630105</v>
      </c>
      <c r="J400">
        <f t="shared" si="115"/>
        <v>30.684931506849299</v>
      </c>
      <c r="K400">
        <v>0.92669550576547011</v>
      </c>
      <c r="L400">
        <v>2.3441480535899839E-2</v>
      </c>
      <c r="M400">
        <v>4.2619562727680638E-2</v>
      </c>
      <c r="N400">
        <v>7.243450970949466E-3</v>
      </c>
      <c r="O400">
        <f t="shared" si="117"/>
        <v>927</v>
      </c>
      <c r="P400">
        <f t="shared" si="117"/>
        <v>23</v>
      </c>
      <c r="Q400">
        <f t="shared" si="117"/>
        <v>43</v>
      </c>
      <c r="R400">
        <f t="shared" si="117"/>
        <v>7</v>
      </c>
      <c r="S400">
        <f t="shared" si="118"/>
        <v>925</v>
      </c>
      <c r="T400">
        <f t="shared" si="118"/>
        <v>25</v>
      </c>
      <c r="U400">
        <f t="shared" si="118"/>
        <v>44</v>
      </c>
      <c r="V400">
        <f t="shared" si="118"/>
        <v>6</v>
      </c>
      <c r="W400">
        <f t="shared" si="119"/>
        <v>4.3243243243243244E-3</v>
      </c>
      <c r="X400">
        <f t="shared" si="119"/>
        <v>0.16</v>
      </c>
      <c r="Y400">
        <f t="shared" si="119"/>
        <v>2.2727272727272728E-2</v>
      </c>
      <c r="Z400">
        <f t="shared" si="116"/>
        <v>0.16666666666666666</v>
      </c>
      <c r="AA400" s="6">
        <f t="shared" si="120"/>
        <v>0.35371826371826376</v>
      </c>
      <c r="AB400" t="str">
        <f t="shared" si="121"/>
        <v>identical</v>
      </c>
      <c r="AC400" t="str">
        <f t="shared" si="122"/>
        <v>identical</v>
      </c>
      <c r="AD400" s="11"/>
      <c r="AF400">
        <f t="shared" si="123"/>
        <v>921</v>
      </c>
      <c r="AG400">
        <f t="shared" si="124"/>
        <v>29</v>
      </c>
      <c r="AH400">
        <f t="shared" si="125"/>
        <v>48</v>
      </c>
      <c r="AI400">
        <f t="shared" si="126"/>
        <v>2</v>
      </c>
      <c r="AJ400">
        <f t="shared" si="127"/>
        <v>1.7297297297297298E-2</v>
      </c>
      <c r="AK400">
        <f t="shared" si="127"/>
        <v>0.64</v>
      </c>
      <c r="AL400">
        <f t="shared" si="127"/>
        <v>0.36363636363636365</v>
      </c>
      <c r="AM400">
        <f t="shared" si="127"/>
        <v>2.6666666666666665</v>
      </c>
      <c r="AO400">
        <f t="shared" si="128"/>
        <v>3.6876003276003275</v>
      </c>
      <c r="AP400">
        <v>7.8150000000000004</v>
      </c>
      <c r="AQ400">
        <v>6.2510000000000003</v>
      </c>
      <c r="AR400">
        <f t="shared" si="131"/>
        <v>397</v>
      </c>
      <c r="AS400" t="str">
        <f t="shared" si="129"/>
        <v>independent</v>
      </c>
      <c r="AT400" t="str">
        <f t="shared" si="130"/>
        <v>independent</v>
      </c>
    </row>
    <row r="401" spans="1:46" ht="17.399999999999999" x14ac:dyDescent="0.3">
      <c r="A401">
        <v>9.6894832275612006E-2</v>
      </c>
      <c r="B401">
        <v>4.4310970081595603E-2</v>
      </c>
      <c r="C401" t="s">
        <v>478</v>
      </c>
      <c r="D401">
        <v>0.87273345421577497</v>
      </c>
      <c r="E401">
        <v>3.03717135086129E-2</v>
      </c>
      <c r="F401">
        <v>8.2955575702629195E-2</v>
      </c>
      <c r="G401">
        <v>1.3939256572982801E-2</v>
      </c>
      <c r="H401">
        <v>1000</v>
      </c>
      <c r="I401">
        <f t="shared" si="114"/>
        <v>96.894832275612004</v>
      </c>
      <c r="J401">
        <f t="shared" si="115"/>
        <v>44.310970081595606</v>
      </c>
      <c r="K401">
        <v>0.87402965624177331</v>
      </c>
      <c r="L401">
        <v>2.90755114826147E-2</v>
      </c>
      <c r="M401">
        <v>8.1659373676631092E-2</v>
      </c>
      <c r="N401">
        <v>1.523545859898091E-2</v>
      </c>
      <c r="O401">
        <f t="shared" si="117"/>
        <v>874</v>
      </c>
      <c r="P401">
        <f t="shared" si="117"/>
        <v>29</v>
      </c>
      <c r="Q401">
        <f t="shared" si="117"/>
        <v>82</v>
      </c>
      <c r="R401">
        <f t="shared" si="117"/>
        <v>15</v>
      </c>
      <c r="S401">
        <f t="shared" si="118"/>
        <v>873</v>
      </c>
      <c r="T401">
        <f t="shared" si="118"/>
        <v>30</v>
      </c>
      <c r="U401">
        <f t="shared" si="118"/>
        <v>83</v>
      </c>
      <c r="V401">
        <f t="shared" si="118"/>
        <v>14</v>
      </c>
      <c r="W401">
        <f t="shared" si="119"/>
        <v>1.145475372279496E-3</v>
      </c>
      <c r="X401">
        <f t="shared" si="119"/>
        <v>3.3333333333333333E-2</v>
      </c>
      <c r="Y401">
        <f t="shared" si="119"/>
        <v>1.2048192771084338E-2</v>
      </c>
      <c r="Z401">
        <f t="shared" si="116"/>
        <v>7.1428571428571425E-2</v>
      </c>
      <c r="AA401" s="6">
        <f t="shared" si="120"/>
        <v>0.11795557290526859</v>
      </c>
      <c r="AB401" t="str">
        <f t="shared" si="121"/>
        <v>identical</v>
      </c>
      <c r="AC401" t="str">
        <f t="shared" si="122"/>
        <v>identical</v>
      </c>
      <c r="AD401" s="11"/>
      <c r="AF401">
        <f t="shared" si="123"/>
        <v>863</v>
      </c>
      <c r="AG401">
        <f t="shared" si="124"/>
        <v>40</v>
      </c>
      <c r="AH401">
        <f t="shared" si="125"/>
        <v>93</v>
      </c>
      <c r="AI401">
        <f t="shared" si="126"/>
        <v>4</v>
      </c>
      <c r="AJ401">
        <f t="shared" si="127"/>
        <v>0.11454753722794959</v>
      </c>
      <c r="AK401">
        <f t="shared" si="127"/>
        <v>3.3333333333333335</v>
      </c>
      <c r="AL401">
        <f t="shared" si="127"/>
        <v>1.2048192771084338</v>
      </c>
      <c r="AM401">
        <f t="shared" si="127"/>
        <v>7.1428571428571432</v>
      </c>
      <c r="AO401">
        <f t="shared" si="128"/>
        <v>11.79555729052686</v>
      </c>
      <c r="AP401">
        <v>7.8150000000000004</v>
      </c>
      <c r="AQ401">
        <v>6.2510000000000003</v>
      </c>
      <c r="AR401">
        <f t="shared" si="131"/>
        <v>398</v>
      </c>
      <c r="AS401" t="str">
        <f t="shared" si="129"/>
        <v>dependent</v>
      </c>
      <c r="AT401" t="str">
        <f t="shared" si="130"/>
        <v>dependent</v>
      </c>
    </row>
    <row r="402" spans="1:46" ht="17.399999999999999" x14ac:dyDescent="0.3">
      <c r="A402">
        <v>9.5267269107060806E-2</v>
      </c>
      <c r="B402">
        <v>3.9516005513861203E-2</v>
      </c>
      <c r="C402" t="s">
        <v>479</v>
      </c>
      <c r="D402">
        <v>0.87823556440496198</v>
      </c>
      <c r="E402">
        <v>2.64971664879767E-2</v>
      </c>
      <c r="F402">
        <v>8.2248430081176299E-2</v>
      </c>
      <c r="G402">
        <v>1.30188390258845E-2</v>
      </c>
      <c r="H402">
        <v>1000</v>
      </c>
      <c r="I402">
        <f t="shared" si="114"/>
        <v>95.267269107060812</v>
      </c>
      <c r="J402">
        <f t="shared" si="115"/>
        <v>39.516005513861202</v>
      </c>
      <c r="K402">
        <v>0.87885279212889145</v>
      </c>
      <c r="L402">
        <v>2.5879938764047629E-2</v>
      </c>
      <c r="M402">
        <v>8.1631202357247232E-2</v>
      </c>
      <c r="N402">
        <v>1.3636066749813569E-2</v>
      </c>
      <c r="O402">
        <f t="shared" si="117"/>
        <v>879</v>
      </c>
      <c r="P402">
        <f t="shared" si="117"/>
        <v>26</v>
      </c>
      <c r="Q402">
        <f t="shared" si="117"/>
        <v>82</v>
      </c>
      <c r="R402">
        <f t="shared" si="117"/>
        <v>14</v>
      </c>
      <c r="S402">
        <f t="shared" si="118"/>
        <v>878</v>
      </c>
      <c r="T402">
        <f t="shared" si="118"/>
        <v>26</v>
      </c>
      <c r="U402">
        <f t="shared" si="118"/>
        <v>82</v>
      </c>
      <c r="V402">
        <f t="shared" si="118"/>
        <v>13</v>
      </c>
      <c r="W402">
        <f t="shared" si="119"/>
        <v>1.1389521640091116E-3</v>
      </c>
      <c r="X402">
        <f t="shared" si="119"/>
        <v>0</v>
      </c>
      <c r="Y402">
        <f t="shared" si="119"/>
        <v>0</v>
      </c>
      <c r="Z402">
        <f t="shared" si="116"/>
        <v>7.6923076923076927E-2</v>
      </c>
      <c r="AA402" s="6">
        <f t="shared" si="120"/>
        <v>7.8062029087086038E-2</v>
      </c>
      <c r="AB402" t="str">
        <f t="shared" si="121"/>
        <v>identical</v>
      </c>
      <c r="AC402" t="str">
        <f t="shared" si="122"/>
        <v>identical</v>
      </c>
      <c r="AD402" s="11"/>
      <c r="AF402">
        <f t="shared" si="123"/>
        <v>869</v>
      </c>
      <c r="AG402">
        <f t="shared" si="124"/>
        <v>36</v>
      </c>
      <c r="AH402">
        <f t="shared" si="125"/>
        <v>92</v>
      </c>
      <c r="AI402">
        <f t="shared" si="126"/>
        <v>4</v>
      </c>
      <c r="AJ402">
        <f t="shared" si="127"/>
        <v>9.2255125284738046E-2</v>
      </c>
      <c r="AK402">
        <f t="shared" si="127"/>
        <v>3.8461538461538463</v>
      </c>
      <c r="AL402">
        <f t="shared" si="127"/>
        <v>1.2195121951219512</v>
      </c>
      <c r="AM402">
        <f t="shared" si="127"/>
        <v>6.2307692307692308</v>
      </c>
      <c r="AO402">
        <f t="shared" si="128"/>
        <v>11.388690397329766</v>
      </c>
      <c r="AP402">
        <v>7.8150000000000004</v>
      </c>
      <c r="AQ402">
        <v>6.2510000000000003</v>
      </c>
      <c r="AR402">
        <f t="shared" si="131"/>
        <v>399</v>
      </c>
      <c r="AS402" t="str">
        <f t="shared" si="129"/>
        <v>dependent</v>
      </c>
      <c r="AT402" t="str">
        <f t="shared" si="130"/>
        <v>dependent</v>
      </c>
    </row>
    <row r="403" spans="1:46" ht="17.399999999999999" x14ac:dyDescent="0.3">
      <c r="A403">
        <v>0.117205943618942</v>
      </c>
      <c r="B403">
        <v>4.23552284404944E-2</v>
      </c>
      <c r="C403" t="s">
        <v>480</v>
      </c>
      <c r="D403">
        <v>0.85821413692542703</v>
      </c>
      <c r="E403">
        <v>2.4579919455631202E-2</v>
      </c>
      <c r="F403">
        <v>9.9430634634078599E-2</v>
      </c>
      <c r="G403">
        <v>1.7775308984863201E-2</v>
      </c>
      <c r="H403">
        <v>1000</v>
      </c>
      <c r="I403">
        <f t="shared" si="114"/>
        <v>117.205943618942</v>
      </c>
      <c r="J403">
        <f t="shared" si="115"/>
        <v>42.3552284404944</v>
      </c>
      <c r="K403">
        <v>0.85708548534414475</v>
      </c>
      <c r="L403">
        <v>2.5708571036913271E-2</v>
      </c>
      <c r="M403">
        <v>0.10055928621536089</v>
      </c>
      <c r="N403">
        <v>1.6646657403581129E-2</v>
      </c>
      <c r="O403">
        <f t="shared" si="117"/>
        <v>857</v>
      </c>
      <c r="P403">
        <f t="shared" si="117"/>
        <v>26</v>
      </c>
      <c r="Q403">
        <f t="shared" si="117"/>
        <v>101</v>
      </c>
      <c r="R403">
        <f t="shared" si="117"/>
        <v>17</v>
      </c>
      <c r="S403">
        <f t="shared" si="118"/>
        <v>858</v>
      </c>
      <c r="T403">
        <f t="shared" si="118"/>
        <v>25</v>
      </c>
      <c r="U403">
        <f t="shared" si="118"/>
        <v>99</v>
      </c>
      <c r="V403">
        <f t="shared" si="118"/>
        <v>18</v>
      </c>
      <c r="W403">
        <f t="shared" si="119"/>
        <v>1.1655011655011655E-3</v>
      </c>
      <c r="X403">
        <f t="shared" si="119"/>
        <v>0.04</v>
      </c>
      <c r="Y403">
        <f t="shared" si="119"/>
        <v>4.0404040404040407E-2</v>
      </c>
      <c r="Z403">
        <f t="shared" si="116"/>
        <v>5.5555555555555552E-2</v>
      </c>
      <c r="AA403" s="6">
        <f t="shared" si="120"/>
        <v>0.13712509712509713</v>
      </c>
      <c r="AB403" t="str">
        <f t="shared" si="121"/>
        <v>identical</v>
      </c>
      <c r="AC403" t="str">
        <f t="shared" si="122"/>
        <v>identical</v>
      </c>
      <c r="AD403" s="11"/>
      <c r="AF403">
        <f t="shared" si="123"/>
        <v>845</v>
      </c>
      <c r="AG403">
        <f t="shared" si="124"/>
        <v>37</v>
      </c>
      <c r="AH403">
        <f t="shared" si="125"/>
        <v>112</v>
      </c>
      <c r="AI403">
        <f t="shared" si="126"/>
        <v>5</v>
      </c>
      <c r="AJ403">
        <f t="shared" si="127"/>
        <v>0.19696969696969696</v>
      </c>
      <c r="AK403">
        <f t="shared" si="127"/>
        <v>5.76</v>
      </c>
      <c r="AL403">
        <f t="shared" si="127"/>
        <v>1.707070707070707</v>
      </c>
      <c r="AM403">
        <f t="shared" si="127"/>
        <v>9.3888888888888893</v>
      </c>
      <c r="AO403">
        <f t="shared" si="128"/>
        <v>17.052929292929292</v>
      </c>
      <c r="AP403">
        <v>7.8150000000000004</v>
      </c>
      <c r="AQ403">
        <v>6.2510000000000003</v>
      </c>
      <c r="AR403">
        <f t="shared" si="131"/>
        <v>400</v>
      </c>
      <c r="AS403" t="str">
        <f t="shared" si="129"/>
        <v>dependent</v>
      </c>
      <c r="AT403" t="str">
        <f t="shared" si="130"/>
        <v>dependent</v>
      </c>
    </row>
    <row r="404" spans="1:46" ht="17.399999999999999" x14ac:dyDescent="0.3">
      <c r="A404">
        <v>8.5403844692652497E-2</v>
      </c>
      <c r="B404">
        <v>3.9814603753514199E-2</v>
      </c>
      <c r="C404" t="s">
        <v>481</v>
      </c>
      <c r="D404">
        <v>0.88686270040270498</v>
      </c>
      <c r="E404">
        <v>2.7733454904642501E-2</v>
      </c>
      <c r="F404">
        <v>7.33226958437809E-2</v>
      </c>
      <c r="G404">
        <v>1.20811488488717E-2</v>
      </c>
      <c r="H404">
        <v>1000</v>
      </c>
      <c r="I404">
        <f t="shared" si="114"/>
        <v>85.403844692652498</v>
      </c>
      <c r="J404">
        <f t="shared" si="115"/>
        <v>39.814603753514199</v>
      </c>
      <c r="K404">
        <v>0.88755209662372037</v>
      </c>
      <c r="L404">
        <v>2.7044058683627189E-2</v>
      </c>
      <c r="M404">
        <v>7.263329962276549E-2</v>
      </c>
      <c r="N404">
        <v>1.2770545069887011E-2</v>
      </c>
      <c r="O404">
        <f t="shared" si="117"/>
        <v>888</v>
      </c>
      <c r="P404">
        <f t="shared" si="117"/>
        <v>27</v>
      </c>
      <c r="Q404">
        <f t="shared" si="117"/>
        <v>73</v>
      </c>
      <c r="R404">
        <f t="shared" si="117"/>
        <v>13</v>
      </c>
      <c r="S404">
        <f t="shared" si="118"/>
        <v>887</v>
      </c>
      <c r="T404">
        <f t="shared" si="118"/>
        <v>28</v>
      </c>
      <c r="U404">
        <f t="shared" si="118"/>
        <v>73</v>
      </c>
      <c r="V404">
        <f t="shared" si="118"/>
        <v>12</v>
      </c>
      <c r="W404">
        <f t="shared" si="119"/>
        <v>1.1273957158962795E-3</v>
      </c>
      <c r="X404">
        <f t="shared" si="119"/>
        <v>3.5714285714285712E-2</v>
      </c>
      <c r="Y404">
        <f t="shared" si="119"/>
        <v>0</v>
      </c>
      <c r="Z404">
        <f t="shared" si="116"/>
        <v>8.3333333333333329E-2</v>
      </c>
      <c r="AA404" s="6">
        <f t="shared" si="120"/>
        <v>0.12017501476351532</v>
      </c>
      <c r="AB404" t="str">
        <f t="shared" si="121"/>
        <v>identical</v>
      </c>
      <c r="AC404" t="str">
        <f t="shared" si="122"/>
        <v>identical</v>
      </c>
      <c r="AD404" s="11"/>
      <c r="AF404">
        <f t="shared" si="123"/>
        <v>878</v>
      </c>
      <c r="AG404">
        <f t="shared" si="124"/>
        <v>36</v>
      </c>
      <c r="AH404">
        <f t="shared" si="125"/>
        <v>82</v>
      </c>
      <c r="AI404">
        <f t="shared" si="126"/>
        <v>3</v>
      </c>
      <c r="AJ404">
        <f t="shared" si="127"/>
        <v>9.1319052987598653E-2</v>
      </c>
      <c r="AK404">
        <f t="shared" si="127"/>
        <v>2.2857142857142856</v>
      </c>
      <c r="AL404">
        <f t="shared" si="127"/>
        <v>1.1095890410958904</v>
      </c>
      <c r="AM404">
        <f t="shared" si="127"/>
        <v>6.75</v>
      </c>
      <c r="AO404">
        <f t="shared" si="128"/>
        <v>10.236622379797774</v>
      </c>
      <c r="AP404">
        <v>7.8150000000000004</v>
      </c>
      <c r="AQ404">
        <v>6.2510000000000003</v>
      </c>
      <c r="AR404">
        <f t="shared" si="131"/>
        <v>401</v>
      </c>
      <c r="AS404" t="str">
        <f t="shared" si="129"/>
        <v>dependent</v>
      </c>
      <c r="AT404" t="str">
        <f t="shared" si="130"/>
        <v>dependent</v>
      </c>
    </row>
    <row r="405" spans="1:46" ht="17.399999999999999" x14ac:dyDescent="0.3">
      <c r="A405">
        <v>5.8490976299195502E-2</v>
      </c>
      <c r="B405">
        <v>3.0441400304414001E-2</v>
      </c>
      <c r="C405" t="s">
        <v>482</v>
      </c>
      <c r="D405">
        <v>0.92215699065014101</v>
      </c>
      <c r="E405">
        <v>1.93520330506632E-2</v>
      </c>
      <c r="F405">
        <v>4.7401609045444701E-2</v>
      </c>
      <c r="G405">
        <v>1.1089367253750799E-2</v>
      </c>
      <c r="H405">
        <v>1000</v>
      </c>
      <c r="I405">
        <f t="shared" si="114"/>
        <v>58.490976299195502</v>
      </c>
      <c r="J405">
        <f t="shared" si="115"/>
        <v>30.441400304414003</v>
      </c>
      <c r="K405">
        <v>0.91905313591316462</v>
      </c>
      <c r="L405">
        <v>2.2455887787639899E-2</v>
      </c>
      <c r="M405">
        <v>5.0505463782421399E-2</v>
      </c>
      <c r="N405">
        <v>7.9855125167741011E-3</v>
      </c>
      <c r="O405">
        <f t="shared" si="117"/>
        <v>919</v>
      </c>
      <c r="P405">
        <f t="shared" si="117"/>
        <v>22</v>
      </c>
      <c r="Q405">
        <f t="shared" si="117"/>
        <v>51</v>
      </c>
      <c r="R405">
        <f t="shared" si="117"/>
        <v>8</v>
      </c>
      <c r="S405">
        <f t="shared" si="118"/>
        <v>922</v>
      </c>
      <c r="T405">
        <f t="shared" si="118"/>
        <v>19</v>
      </c>
      <c r="U405">
        <f t="shared" si="118"/>
        <v>47</v>
      </c>
      <c r="V405">
        <f t="shared" si="118"/>
        <v>11</v>
      </c>
      <c r="W405">
        <f t="shared" si="119"/>
        <v>9.7613882863340565E-3</v>
      </c>
      <c r="X405">
        <f t="shared" si="119"/>
        <v>0.47368421052631576</v>
      </c>
      <c r="Y405">
        <f t="shared" si="119"/>
        <v>0.34042553191489361</v>
      </c>
      <c r="Z405">
        <f t="shared" si="116"/>
        <v>0.81818181818181823</v>
      </c>
      <c r="AA405" s="6">
        <f t="shared" si="120"/>
        <v>1.6420529489093618</v>
      </c>
      <c r="AB405" t="str">
        <f t="shared" si="121"/>
        <v>identical</v>
      </c>
      <c r="AC405" t="str">
        <f t="shared" si="122"/>
        <v>identical</v>
      </c>
      <c r="AD405" s="11"/>
      <c r="AF405">
        <f t="shared" si="123"/>
        <v>913</v>
      </c>
      <c r="AG405">
        <f t="shared" si="124"/>
        <v>29</v>
      </c>
      <c r="AH405">
        <f t="shared" si="125"/>
        <v>57</v>
      </c>
      <c r="AI405">
        <f t="shared" si="126"/>
        <v>2</v>
      </c>
      <c r="AJ405">
        <f t="shared" si="127"/>
        <v>8.7852494577006501E-2</v>
      </c>
      <c r="AK405">
        <f t="shared" si="127"/>
        <v>5.2631578947368425</v>
      </c>
      <c r="AL405">
        <f t="shared" si="127"/>
        <v>2.1276595744680851</v>
      </c>
      <c r="AM405">
        <f t="shared" si="127"/>
        <v>7.3636363636363633</v>
      </c>
      <c r="AO405">
        <f t="shared" si="128"/>
        <v>14.842306327418298</v>
      </c>
      <c r="AP405">
        <v>7.8150000000000004</v>
      </c>
      <c r="AQ405">
        <v>6.2510000000000003</v>
      </c>
      <c r="AR405">
        <f t="shared" si="131"/>
        <v>402</v>
      </c>
      <c r="AS405" t="str">
        <f t="shared" si="129"/>
        <v>dependent</v>
      </c>
      <c r="AT405" t="str">
        <f t="shared" si="130"/>
        <v>dependent</v>
      </c>
    </row>
    <row r="406" spans="1:46" ht="17.399999999999999" x14ac:dyDescent="0.3">
      <c r="A406">
        <v>0.12766740250184</v>
      </c>
      <c r="B406">
        <v>4.78292862398823E-2</v>
      </c>
      <c r="C406" t="s">
        <v>483</v>
      </c>
      <c r="D406">
        <v>0.84510669610007405</v>
      </c>
      <c r="E406">
        <v>2.72259013980868E-2</v>
      </c>
      <c r="F406">
        <v>0.107064017660044</v>
      </c>
      <c r="G406">
        <v>2.06033848417954E-2</v>
      </c>
      <c r="H406">
        <v>1000</v>
      </c>
      <c r="I406">
        <f t="shared" si="114"/>
        <v>127.66740250184</v>
      </c>
      <c r="J406">
        <f t="shared" si="115"/>
        <v>47.8292862398823</v>
      </c>
      <c r="K406">
        <v>0.84409856496479918</v>
      </c>
      <c r="L406">
        <v>2.8234032533360841E-2</v>
      </c>
      <c r="M406">
        <v>0.1080721487953185</v>
      </c>
      <c r="N406">
        <v>1.9595253706521459E-2</v>
      </c>
      <c r="O406">
        <f t="shared" si="117"/>
        <v>844</v>
      </c>
      <c r="P406">
        <f t="shared" si="117"/>
        <v>28</v>
      </c>
      <c r="Q406">
        <f t="shared" si="117"/>
        <v>108</v>
      </c>
      <c r="R406">
        <f t="shared" si="117"/>
        <v>20</v>
      </c>
      <c r="S406">
        <f t="shared" si="118"/>
        <v>845</v>
      </c>
      <c r="T406">
        <f t="shared" si="118"/>
        <v>27</v>
      </c>
      <c r="U406">
        <f t="shared" si="118"/>
        <v>107</v>
      </c>
      <c r="V406">
        <f t="shared" si="118"/>
        <v>21</v>
      </c>
      <c r="W406">
        <f t="shared" si="119"/>
        <v>1.1834319526627219E-3</v>
      </c>
      <c r="X406">
        <f t="shared" si="119"/>
        <v>3.7037037037037035E-2</v>
      </c>
      <c r="Y406">
        <f t="shared" si="119"/>
        <v>9.3457943925233638E-3</v>
      </c>
      <c r="Z406">
        <f t="shared" si="116"/>
        <v>4.7619047619047616E-2</v>
      </c>
      <c r="AA406" s="6">
        <f t="shared" si="120"/>
        <v>9.5185311001270742E-2</v>
      </c>
      <c r="AB406" t="str">
        <f t="shared" si="121"/>
        <v>identical</v>
      </c>
      <c r="AC406" t="str">
        <f t="shared" si="122"/>
        <v>identical</v>
      </c>
      <c r="AD406" s="11"/>
      <c r="AF406">
        <f t="shared" si="123"/>
        <v>831</v>
      </c>
      <c r="AG406">
        <f t="shared" si="124"/>
        <v>42</v>
      </c>
      <c r="AH406">
        <f t="shared" si="125"/>
        <v>122</v>
      </c>
      <c r="AI406">
        <f t="shared" si="126"/>
        <v>6</v>
      </c>
      <c r="AJ406">
        <f t="shared" si="127"/>
        <v>0.23195266272189349</v>
      </c>
      <c r="AK406">
        <f t="shared" si="127"/>
        <v>8.3333333333333339</v>
      </c>
      <c r="AL406">
        <f t="shared" si="127"/>
        <v>2.1028037383177569</v>
      </c>
      <c r="AM406">
        <f t="shared" si="127"/>
        <v>10.714285714285714</v>
      </c>
      <c r="AO406">
        <f t="shared" si="128"/>
        <v>21.382375448658699</v>
      </c>
      <c r="AP406">
        <v>7.8150000000000004</v>
      </c>
      <c r="AQ406">
        <v>6.2510000000000003</v>
      </c>
      <c r="AR406">
        <f t="shared" si="131"/>
        <v>403</v>
      </c>
      <c r="AS406" t="str">
        <f t="shared" si="129"/>
        <v>dependent</v>
      </c>
      <c r="AT406" t="str">
        <f t="shared" si="130"/>
        <v>dependent</v>
      </c>
    </row>
    <row r="407" spans="1:46" ht="17.399999999999999" x14ac:dyDescent="0.3">
      <c r="A407">
        <v>6.3037249283667607E-2</v>
      </c>
      <c r="B407">
        <v>3.5339063992359102E-2</v>
      </c>
      <c r="C407" t="s">
        <v>484</v>
      </c>
      <c r="D407">
        <v>0.91117478510028604</v>
      </c>
      <c r="E407">
        <v>2.5787965616045801E-2</v>
      </c>
      <c r="F407">
        <v>5.3486150907354299E-2</v>
      </c>
      <c r="G407">
        <v>9.5510983763132801E-3</v>
      </c>
      <c r="H407">
        <v>1000</v>
      </c>
      <c r="I407">
        <f t="shared" si="114"/>
        <v>63.037249283667606</v>
      </c>
      <c r="J407">
        <f t="shared" si="115"/>
        <v>35.339063992359101</v>
      </c>
      <c r="K407">
        <v>0.91108927030228626</v>
      </c>
      <c r="L407">
        <v>2.5873480414046111E-2</v>
      </c>
      <c r="M407">
        <v>5.3571665705354612E-2</v>
      </c>
      <c r="N407">
        <v>9.4655835783129926E-3</v>
      </c>
      <c r="O407">
        <f t="shared" si="117"/>
        <v>911</v>
      </c>
      <c r="P407">
        <f t="shared" si="117"/>
        <v>26</v>
      </c>
      <c r="Q407">
        <f t="shared" si="117"/>
        <v>54</v>
      </c>
      <c r="R407">
        <f t="shared" si="117"/>
        <v>9</v>
      </c>
      <c r="S407">
        <f t="shared" si="118"/>
        <v>911</v>
      </c>
      <c r="T407">
        <f t="shared" si="118"/>
        <v>26</v>
      </c>
      <c r="U407">
        <f t="shared" si="118"/>
        <v>53</v>
      </c>
      <c r="V407">
        <f t="shared" si="118"/>
        <v>10</v>
      </c>
      <c r="W407">
        <f t="shared" si="119"/>
        <v>0</v>
      </c>
      <c r="X407">
        <f t="shared" si="119"/>
        <v>0</v>
      </c>
      <c r="Y407">
        <f t="shared" si="119"/>
        <v>1.8867924528301886E-2</v>
      </c>
      <c r="Z407">
        <f t="shared" si="116"/>
        <v>0.1</v>
      </c>
      <c r="AA407" s="6">
        <f t="shared" si="120"/>
        <v>0.11886792452830189</v>
      </c>
      <c r="AB407" t="str">
        <f t="shared" si="121"/>
        <v>identical</v>
      </c>
      <c r="AC407" t="str">
        <f t="shared" si="122"/>
        <v>identical</v>
      </c>
      <c r="AD407" s="11"/>
      <c r="AF407">
        <f t="shared" si="123"/>
        <v>904</v>
      </c>
      <c r="AG407">
        <f t="shared" si="124"/>
        <v>33</v>
      </c>
      <c r="AH407">
        <f t="shared" si="125"/>
        <v>61</v>
      </c>
      <c r="AI407">
        <f t="shared" si="126"/>
        <v>2</v>
      </c>
      <c r="AJ407">
        <f t="shared" si="127"/>
        <v>5.3787047200878159E-2</v>
      </c>
      <c r="AK407">
        <f t="shared" si="127"/>
        <v>1.8846153846153846</v>
      </c>
      <c r="AL407">
        <f t="shared" si="127"/>
        <v>1.2075471698113207</v>
      </c>
      <c r="AM407">
        <f t="shared" si="127"/>
        <v>6.4</v>
      </c>
      <c r="AO407">
        <f t="shared" si="128"/>
        <v>9.5459496016275835</v>
      </c>
      <c r="AP407">
        <v>7.8150000000000004</v>
      </c>
      <c r="AQ407">
        <v>6.2510000000000003</v>
      </c>
      <c r="AR407">
        <f t="shared" si="131"/>
        <v>404</v>
      </c>
      <c r="AS407" t="str">
        <f t="shared" si="129"/>
        <v>dependent</v>
      </c>
      <c r="AT407" t="str">
        <f t="shared" si="130"/>
        <v>dependent</v>
      </c>
    </row>
    <row r="408" spans="1:46" ht="17.399999999999999" x14ac:dyDescent="0.3">
      <c r="A408">
        <v>3.7965441713312197E-2</v>
      </c>
      <c r="B408">
        <v>2.14164030177659E-2</v>
      </c>
      <c r="C408" t="s">
        <v>485</v>
      </c>
      <c r="D408">
        <v>0.94451204672669797</v>
      </c>
      <c r="E408">
        <v>1.7522511559990302E-2</v>
      </c>
      <c r="F408">
        <v>3.4071550255536598E-2</v>
      </c>
      <c r="G408">
        <v>3.89389145777561E-3</v>
      </c>
      <c r="H408">
        <v>1000</v>
      </c>
      <c r="I408">
        <f t="shared" si="114"/>
        <v>37.965441713312195</v>
      </c>
      <c r="J408">
        <f t="shared" si="115"/>
        <v>21.416403017765901</v>
      </c>
      <c r="K408">
        <v>0.94524125206025544</v>
      </c>
      <c r="L408">
        <v>1.6793306226432402E-2</v>
      </c>
      <c r="M408">
        <v>3.3342344921978698E-2</v>
      </c>
      <c r="N408">
        <v>4.6230967913334971E-3</v>
      </c>
      <c r="O408">
        <f t="shared" si="117"/>
        <v>945</v>
      </c>
      <c r="P408">
        <f t="shared" si="117"/>
        <v>17</v>
      </c>
      <c r="Q408">
        <f t="shared" si="117"/>
        <v>33</v>
      </c>
      <c r="R408">
        <f t="shared" si="117"/>
        <v>5</v>
      </c>
      <c r="S408">
        <f t="shared" si="118"/>
        <v>945</v>
      </c>
      <c r="T408">
        <f t="shared" si="118"/>
        <v>18</v>
      </c>
      <c r="U408">
        <f t="shared" si="118"/>
        <v>34</v>
      </c>
      <c r="V408">
        <f t="shared" si="118"/>
        <v>4</v>
      </c>
      <c r="W408">
        <f t="shared" si="119"/>
        <v>0</v>
      </c>
      <c r="X408">
        <f t="shared" si="119"/>
        <v>5.5555555555555552E-2</v>
      </c>
      <c r="Y408">
        <f t="shared" si="119"/>
        <v>2.9411764705882353E-2</v>
      </c>
      <c r="Z408">
        <f t="shared" si="116"/>
        <v>0.25</v>
      </c>
      <c r="AA408" s="6">
        <f t="shared" si="120"/>
        <v>0.33496732026143794</v>
      </c>
      <c r="AB408" t="str">
        <f t="shared" si="121"/>
        <v>identical</v>
      </c>
      <c r="AC408" t="str">
        <f t="shared" si="122"/>
        <v>identical</v>
      </c>
      <c r="AD408" s="11"/>
      <c r="AF408">
        <f t="shared" si="123"/>
        <v>941</v>
      </c>
      <c r="AG408">
        <f t="shared" si="124"/>
        <v>21</v>
      </c>
      <c r="AH408">
        <f t="shared" si="125"/>
        <v>37</v>
      </c>
      <c r="AI408">
        <f t="shared" si="126"/>
        <v>1</v>
      </c>
      <c r="AJ408">
        <f t="shared" si="127"/>
        <v>1.6931216931216932E-2</v>
      </c>
      <c r="AK408">
        <f t="shared" si="127"/>
        <v>0.5</v>
      </c>
      <c r="AL408">
        <f t="shared" si="127"/>
        <v>0.26470588235294118</v>
      </c>
      <c r="AM408">
        <f t="shared" si="127"/>
        <v>2.25</v>
      </c>
      <c r="AO408">
        <f t="shared" si="128"/>
        <v>3.0316370992841581</v>
      </c>
      <c r="AP408">
        <v>7.8150000000000004</v>
      </c>
      <c r="AQ408">
        <v>6.2510000000000003</v>
      </c>
      <c r="AR408">
        <f t="shared" si="131"/>
        <v>405</v>
      </c>
      <c r="AS408" t="str">
        <f t="shared" si="129"/>
        <v>independent</v>
      </c>
      <c r="AT408" t="str">
        <f t="shared" si="130"/>
        <v>independent</v>
      </c>
    </row>
    <row r="409" spans="1:46" ht="17.399999999999999" x14ac:dyDescent="0.3">
      <c r="A409">
        <v>9.5102505694760794E-2</v>
      </c>
      <c r="B409">
        <v>3.0751708428246E-2</v>
      </c>
      <c r="C409" t="s">
        <v>486</v>
      </c>
      <c r="D409">
        <v>0.88097949886104798</v>
      </c>
      <c r="E409">
        <v>2.3917995444191299E-2</v>
      </c>
      <c r="F409">
        <v>8.8268792710706104E-2</v>
      </c>
      <c r="G409">
        <v>6.8337129840546698E-3</v>
      </c>
      <c r="H409">
        <v>1000</v>
      </c>
      <c r="I409">
        <f t="shared" si="114"/>
        <v>95.102505694760794</v>
      </c>
      <c r="J409">
        <f t="shared" si="115"/>
        <v>30.751708428246001</v>
      </c>
      <c r="K409">
        <v>0.88512954090134444</v>
      </c>
      <c r="L409">
        <v>1.9767953403894731E-2</v>
      </c>
      <c r="M409">
        <v>8.4118750670409526E-2</v>
      </c>
      <c r="N409">
        <v>1.0983755024351271E-2</v>
      </c>
      <c r="O409">
        <f t="shared" si="117"/>
        <v>885</v>
      </c>
      <c r="P409">
        <f t="shared" si="117"/>
        <v>20</v>
      </c>
      <c r="Q409">
        <f t="shared" si="117"/>
        <v>84</v>
      </c>
      <c r="R409">
        <f t="shared" si="117"/>
        <v>11</v>
      </c>
      <c r="S409">
        <f t="shared" si="118"/>
        <v>881</v>
      </c>
      <c r="T409">
        <f t="shared" si="118"/>
        <v>24</v>
      </c>
      <c r="U409">
        <f t="shared" si="118"/>
        <v>88</v>
      </c>
      <c r="V409">
        <f t="shared" si="118"/>
        <v>7</v>
      </c>
      <c r="W409">
        <f t="shared" si="119"/>
        <v>1.8161180476730987E-2</v>
      </c>
      <c r="X409">
        <f t="shared" si="119"/>
        <v>0.66666666666666663</v>
      </c>
      <c r="Y409">
        <f t="shared" si="119"/>
        <v>0.18181818181818182</v>
      </c>
      <c r="Z409">
        <f t="shared" si="116"/>
        <v>2.2857142857142856</v>
      </c>
      <c r="AA409" s="6">
        <f t="shared" si="120"/>
        <v>3.1523603146758647</v>
      </c>
      <c r="AB409" t="str">
        <f t="shared" si="121"/>
        <v>identical</v>
      </c>
      <c r="AC409" t="str">
        <f t="shared" si="122"/>
        <v>identical</v>
      </c>
      <c r="AD409" s="11"/>
      <c r="AF409">
        <f t="shared" si="123"/>
        <v>877</v>
      </c>
      <c r="AG409">
        <f t="shared" si="124"/>
        <v>28</v>
      </c>
      <c r="AH409">
        <f t="shared" si="125"/>
        <v>92</v>
      </c>
      <c r="AI409">
        <f t="shared" si="126"/>
        <v>3</v>
      </c>
      <c r="AJ409">
        <f t="shared" si="127"/>
        <v>1.8161180476730987E-2</v>
      </c>
      <c r="AK409">
        <f t="shared" si="127"/>
        <v>0.66666666666666663</v>
      </c>
      <c r="AL409">
        <f t="shared" si="127"/>
        <v>0.18181818181818182</v>
      </c>
      <c r="AM409">
        <f t="shared" si="127"/>
        <v>2.2857142857142856</v>
      </c>
      <c r="AO409">
        <f t="shared" si="128"/>
        <v>3.1523603146758647</v>
      </c>
      <c r="AP409">
        <v>7.8150000000000004</v>
      </c>
      <c r="AQ409">
        <v>6.2510000000000003</v>
      </c>
      <c r="AR409">
        <f t="shared" si="131"/>
        <v>406</v>
      </c>
      <c r="AS409" t="str">
        <f t="shared" si="129"/>
        <v>independent</v>
      </c>
      <c r="AT409" t="str">
        <f t="shared" si="130"/>
        <v>independent</v>
      </c>
    </row>
    <row r="410" spans="1:46" ht="17.399999999999999" x14ac:dyDescent="0.3">
      <c r="A410">
        <v>4.5486779454969102E-2</v>
      </c>
      <c r="B410">
        <v>3.2012967277884698E-2</v>
      </c>
      <c r="C410" t="s">
        <v>487</v>
      </c>
      <c r="D410">
        <v>0.929895653935771</v>
      </c>
      <c r="E410">
        <v>2.46175666092594E-2</v>
      </c>
      <c r="F410">
        <v>3.8091378786343798E-2</v>
      </c>
      <c r="G410">
        <v>7.3954006686252696E-3</v>
      </c>
      <c r="H410">
        <v>1000</v>
      </c>
      <c r="I410">
        <f t="shared" si="114"/>
        <v>45.486779454969103</v>
      </c>
      <c r="J410">
        <f t="shared" si="115"/>
        <v>32.012967277884698</v>
      </c>
      <c r="K410">
        <v>0.92961202058966574</v>
      </c>
      <c r="L410">
        <v>2.4901199955365081E-2</v>
      </c>
      <c r="M410">
        <v>3.8375012132449482E-2</v>
      </c>
      <c r="N410">
        <v>7.1117673225196193E-3</v>
      </c>
      <c r="O410">
        <f t="shared" si="117"/>
        <v>930</v>
      </c>
      <c r="P410">
        <f t="shared" si="117"/>
        <v>25</v>
      </c>
      <c r="Q410">
        <f t="shared" si="117"/>
        <v>38</v>
      </c>
      <c r="R410">
        <f t="shared" si="117"/>
        <v>7</v>
      </c>
      <c r="S410">
        <f t="shared" si="118"/>
        <v>930</v>
      </c>
      <c r="T410">
        <f t="shared" si="118"/>
        <v>25</v>
      </c>
      <c r="U410">
        <f t="shared" si="118"/>
        <v>38</v>
      </c>
      <c r="V410">
        <f t="shared" si="118"/>
        <v>7</v>
      </c>
      <c r="W410">
        <f t="shared" si="119"/>
        <v>0</v>
      </c>
      <c r="X410">
        <f t="shared" si="119"/>
        <v>0</v>
      </c>
      <c r="Y410">
        <f t="shared" si="119"/>
        <v>0</v>
      </c>
      <c r="Z410">
        <f t="shared" si="116"/>
        <v>0</v>
      </c>
      <c r="AA410" s="6">
        <f t="shared" si="120"/>
        <v>0</v>
      </c>
      <c r="AB410" t="str">
        <f t="shared" si="121"/>
        <v>identical</v>
      </c>
      <c r="AC410" t="str">
        <f t="shared" si="122"/>
        <v>identical</v>
      </c>
      <c r="AD410" s="11"/>
      <c r="AF410">
        <f t="shared" si="123"/>
        <v>924</v>
      </c>
      <c r="AG410">
        <f t="shared" si="124"/>
        <v>31</v>
      </c>
      <c r="AH410">
        <f t="shared" si="125"/>
        <v>44</v>
      </c>
      <c r="AI410">
        <f t="shared" si="126"/>
        <v>1</v>
      </c>
      <c r="AJ410">
        <f t="shared" si="127"/>
        <v>3.870967741935484E-2</v>
      </c>
      <c r="AK410">
        <f t="shared" si="127"/>
        <v>1.44</v>
      </c>
      <c r="AL410">
        <f t="shared" si="127"/>
        <v>0.94736842105263153</v>
      </c>
      <c r="AM410">
        <f t="shared" si="127"/>
        <v>5.1428571428571432</v>
      </c>
      <c r="AO410">
        <f t="shared" si="128"/>
        <v>7.5689352413291298</v>
      </c>
      <c r="AP410">
        <v>7.8150000000000004</v>
      </c>
      <c r="AQ410">
        <v>6.2510000000000003</v>
      </c>
      <c r="AR410">
        <f t="shared" si="131"/>
        <v>407</v>
      </c>
      <c r="AS410" t="str">
        <f t="shared" si="129"/>
        <v>independent</v>
      </c>
      <c r="AT410" t="str">
        <f t="shared" si="130"/>
        <v>dependent</v>
      </c>
    </row>
    <row r="411" spans="1:46" ht="17.399999999999999" x14ac:dyDescent="0.3">
      <c r="A411">
        <v>5.9245960502692999E-2</v>
      </c>
      <c r="B411">
        <v>2.69299820466786E-2</v>
      </c>
      <c r="C411" t="s">
        <v>488</v>
      </c>
      <c r="D411">
        <v>0.91921005385996402</v>
      </c>
      <c r="E411">
        <v>2.1543985637342899E-2</v>
      </c>
      <c r="F411">
        <v>5.3859964093357297E-2</v>
      </c>
      <c r="G411">
        <v>5.3859964093357299E-3</v>
      </c>
      <c r="H411">
        <v>1000</v>
      </c>
      <c r="I411">
        <f t="shared" si="114"/>
        <v>59.245960502693002</v>
      </c>
      <c r="J411">
        <f t="shared" si="115"/>
        <v>26.9299820466786</v>
      </c>
      <c r="K411">
        <v>0.92108386254381003</v>
      </c>
      <c r="L411">
        <v>1.9670176953496921E-2</v>
      </c>
      <c r="M411">
        <v>5.198615540951132E-2</v>
      </c>
      <c r="N411">
        <v>7.2598050931816822E-3</v>
      </c>
      <c r="O411">
        <f t="shared" si="117"/>
        <v>921</v>
      </c>
      <c r="P411">
        <f t="shared" si="117"/>
        <v>20</v>
      </c>
      <c r="Q411">
        <f t="shared" si="117"/>
        <v>52</v>
      </c>
      <c r="R411">
        <f t="shared" si="117"/>
        <v>7</v>
      </c>
      <c r="S411">
        <f t="shared" si="118"/>
        <v>919</v>
      </c>
      <c r="T411">
        <f t="shared" si="118"/>
        <v>22</v>
      </c>
      <c r="U411">
        <f t="shared" si="118"/>
        <v>54</v>
      </c>
      <c r="V411">
        <f t="shared" si="118"/>
        <v>5</v>
      </c>
      <c r="W411">
        <f t="shared" si="119"/>
        <v>4.3525571273122961E-3</v>
      </c>
      <c r="X411">
        <f t="shared" si="119"/>
        <v>0.18181818181818182</v>
      </c>
      <c r="Y411">
        <f t="shared" si="119"/>
        <v>7.407407407407407E-2</v>
      </c>
      <c r="Z411">
        <f t="shared" si="116"/>
        <v>0.8</v>
      </c>
      <c r="AA411" s="6">
        <f t="shared" si="120"/>
        <v>1.0602448130195683</v>
      </c>
      <c r="AB411" t="str">
        <f t="shared" si="121"/>
        <v>identical</v>
      </c>
      <c r="AC411" t="str">
        <f t="shared" si="122"/>
        <v>identical</v>
      </c>
      <c r="AD411" s="11"/>
      <c r="AF411">
        <f t="shared" si="123"/>
        <v>915</v>
      </c>
      <c r="AG411">
        <f t="shared" si="124"/>
        <v>25</v>
      </c>
      <c r="AH411">
        <f t="shared" si="125"/>
        <v>58</v>
      </c>
      <c r="AI411">
        <f t="shared" si="126"/>
        <v>2</v>
      </c>
      <c r="AJ411">
        <f t="shared" si="127"/>
        <v>1.7410228509249184E-2</v>
      </c>
      <c r="AK411">
        <f t="shared" si="127"/>
        <v>0.40909090909090912</v>
      </c>
      <c r="AL411">
        <f t="shared" si="127"/>
        <v>0.29629629629629628</v>
      </c>
      <c r="AM411">
        <f t="shared" si="127"/>
        <v>1.8</v>
      </c>
      <c r="AO411">
        <f t="shared" si="128"/>
        <v>2.5227974338964545</v>
      </c>
      <c r="AP411">
        <v>7.8150000000000004</v>
      </c>
      <c r="AQ411">
        <v>6.2510000000000003</v>
      </c>
      <c r="AR411">
        <f t="shared" si="131"/>
        <v>408</v>
      </c>
      <c r="AS411" t="str">
        <f t="shared" si="129"/>
        <v>independent</v>
      </c>
      <c r="AT411" t="str">
        <f t="shared" si="130"/>
        <v>independent</v>
      </c>
    </row>
    <row r="412" spans="1:46" ht="17.399999999999999" x14ac:dyDescent="0.3">
      <c r="A412">
        <v>0.116421568627451</v>
      </c>
      <c r="B412">
        <v>4.4117647058823498E-2</v>
      </c>
      <c r="C412" t="s">
        <v>489</v>
      </c>
      <c r="D412">
        <v>0.85906862745098</v>
      </c>
      <c r="E412">
        <v>2.4509803921568599E-2</v>
      </c>
      <c r="F412">
        <v>9.6813725490196095E-2</v>
      </c>
      <c r="G412">
        <v>1.9607843137254902E-2</v>
      </c>
      <c r="H412">
        <v>1000</v>
      </c>
      <c r="I412">
        <f t="shared" si="114"/>
        <v>116.42156862745099</v>
      </c>
      <c r="J412">
        <f t="shared" si="115"/>
        <v>44.117647058823501</v>
      </c>
      <c r="K412">
        <v>0.85663044883267758</v>
      </c>
      <c r="L412">
        <v>2.694798253987141E-2</v>
      </c>
      <c r="M412">
        <v>9.9251904108498906E-2</v>
      </c>
      <c r="N412">
        <v>1.716966451895208E-2</v>
      </c>
      <c r="O412">
        <f t="shared" si="117"/>
        <v>857</v>
      </c>
      <c r="P412">
        <f t="shared" si="117"/>
        <v>27</v>
      </c>
      <c r="Q412">
        <f t="shared" si="117"/>
        <v>99</v>
      </c>
      <c r="R412">
        <f t="shared" si="117"/>
        <v>17</v>
      </c>
      <c r="S412">
        <f t="shared" si="118"/>
        <v>859</v>
      </c>
      <c r="T412">
        <f t="shared" si="118"/>
        <v>25</v>
      </c>
      <c r="U412">
        <f t="shared" si="118"/>
        <v>97</v>
      </c>
      <c r="V412">
        <f t="shared" si="118"/>
        <v>20</v>
      </c>
      <c r="W412">
        <f t="shared" si="119"/>
        <v>4.6565774155995342E-3</v>
      </c>
      <c r="X412">
        <f t="shared" si="119"/>
        <v>0.16</v>
      </c>
      <c r="Y412">
        <f t="shared" si="119"/>
        <v>4.1237113402061855E-2</v>
      </c>
      <c r="Z412">
        <f t="shared" si="116"/>
        <v>0.45</v>
      </c>
      <c r="AA412" s="6">
        <f t="shared" si="120"/>
        <v>0.65589369081766136</v>
      </c>
      <c r="AB412" t="str">
        <f t="shared" si="121"/>
        <v>identical</v>
      </c>
      <c r="AC412" t="str">
        <f t="shared" si="122"/>
        <v>identical</v>
      </c>
      <c r="AD412" s="11"/>
      <c r="AF412">
        <f t="shared" si="123"/>
        <v>845</v>
      </c>
      <c r="AG412">
        <f t="shared" si="124"/>
        <v>39</v>
      </c>
      <c r="AH412">
        <f t="shared" si="125"/>
        <v>111</v>
      </c>
      <c r="AI412">
        <f t="shared" si="126"/>
        <v>5</v>
      </c>
      <c r="AJ412">
        <f t="shared" si="127"/>
        <v>0.22817229336437719</v>
      </c>
      <c r="AK412">
        <f t="shared" si="127"/>
        <v>7.84</v>
      </c>
      <c r="AL412">
        <f t="shared" si="127"/>
        <v>2.0206185567010309</v>
      </c>
      <c r="AM412">
        <f t="shared" si="127"/>
        <v>11.25</v>
      </c>
      <c r="AO412">
        <f t="shared" si="128"/>
        <v>21.338790850065408</v>
      </c>
      <c r="AP412">
        <v>7.8150000000000004</v>
      </c>
      <c r="AQ412">
        <v>6.2510000000000003</v>
      </c>
      <c r="AR412">
        <f t="shared" si="131"/>
        <v>409</v>
      </c>
      <c r="AS412" t="str">
        <f t="shared" si="129"/>
        <v>dependent</v>
      </c>
      <c r="AT412" t="str">
        <f t="shared" si="130"/>
        <v>dependent</v>
      </c>
    </row>
    <row r="413" spans="1:46" ht="17.399999999999999" x14ac:dyDescent="0.3">
      <c r="A413">
        <v>6.3053097345132703E-2</v>
      </c>
      <c r="B413">
        <v>2.9314159292035399E-2</v>
      </c>
      <c r="C413" t="s">
        <v>490</v>
      </c>
      <c r="D413">
        <v>0.91537610619469001</v>
      </c>
      <c r="E413">
        <v>2.1570796460177E-2</v>
      </c>
      <c r="F413">
        <v>5.5309734513274297E-2</v>
      </c>
      <c r="G413">
        <v>7.7433628318584096E-3</v>
      </c>
      <c r="H413">
        <v>1000</v>
      </c>
      <c r="I413">
        <f t="shared" si="114"/>
        <v>63.053097345132706</v>
      </c>
      <c r="J413">
        <f t="shared" si="115"/>
        <v>29.314159292035399</v>
      </c>
      <c r="K413">
        <v>0.91573682529069378</v>
      </c>
      <c r="L413">
        <v>2.1210077364173539E-2</v>
      </c>
      <c r="M413">
        <v>5.4949015417270847E-2</v>
      </c>
      <c r="N413">
        <v>8.1040819278618594E-3</v>
      </c>
      <c r="O413">
        <f t="shared" si="117"/>
        <v>916</v>
      </c>
      <c r="P413">
        <f t="shared" si="117"/>
        <v>21</v>
      </c>
      <c r="Q413">
        <f t="shared" si="117"/>
        <v>55</v>
      </c>
      <c r="R413">
        <f t="shared" si="117"/>
        <v>8</v>
      </c>
      <c r="S413">
        <f t="shared" si="118"/>
        <v>915</v>
      </c>
      <c r="T413">
        <f t="shared" si="118"/>
        <v>22</v>
      </c>
      <c r="U413">
        <f t="shared" si="118"/>
        <v>55</v>
      </c>
      <c r="V413">
        <f t="shared" si="118"/>
        <v>8</v>
      </c>
      <c r="W413">
        <f t="shared" si="119"/>
        <v>1.092896174863388E-3</v>
      </c>
      <c r="X413">
        <f t="shared" si="119"/>
        <v>4.5454545454545456E-2</v>
      </c>
      <c r="Y413">
        <f t="shared" si="119"/>
        <v>0</v>
      </c>
      <c r="Z413">
        <f t="shared" si="116"/>
        <v>0</v>
      </c>
      <c r="AA413" s="6">
        <f t="shared" si="120"/>
        <v>4.6547441629408846E-2</v>
      </c>
      <c r="AB413" t="str">
        <f t="shared" si="121"/>
        <v>identical</v>
      </c>
      <c r="AC413" t="str">
        <f t="shared" si="122"/>
        <v>identical</v>
      </c>
      <c r="AD413" s="11"/>
      <c r="AF413">
        <f t="shared" si="123"/>
        <v>909</v>
      </c>
      <c r="AG413">
        <f t="shared" si="124"/>
        <v>27</v>
      </c>
      <c r="AH413">
        <f t="shared" si="125"/>
        <v>61</v>
      </c>
      <c r="AI413">
        <f t="shared" si="126"/>
        <v>2</v>
      </c>
      <c r="AJ413">
        <f t="shared" si="127"/>
        <v>3.9344262295081971E-2</v>
      </c>
      <c r="AK413">
        <f t="shared" si="127"/>
        <v>1.1363636363636365</v>
      </c>
      <c r="AL413">
        <f t="shared" si="127"/>
        <v>0.65454545454545454</v>
      </c>
      <c r="AM413">
        <f t="shared" si="127"/>
        <v>4.5</v>
      </c>
      <c r="AO413">
        <f t="shared" si="128"/>
        <v>6.3302533532041725</v>
      </c>
      <c r="AP413">
        <v>7.8150000000000004</v>
      </c>
      <c r="AQ413">
        <v>6.2510000000000003</v>
      </c>
      <c r="AR413">
        <f t="shared" si="131"/>
        <v>410</v>
      </c>
      <c r="AS413" t="str">
        <f t="shared" si="129"/>
        <v>independent</v>
      </c>
      <c r="AT413" t="str">
        <f t="shared" si="130"/>
        <v>dependent</v>
      </c>
    </row>
    <row r="414" spans="1:46" ht="17.399999999999999" x14ac:dyDescent="0.3">
      <c r="A414">
        <v>5.66893424036281E-2</v>
      </c>
      <c r="B414">
        <v>2.3129251700680298E-2</v>
      </c>
      <c r="C414" t="s">
        <v>491</v>
      </c>
      <c r="D414">
        <v>0.92380952380952397</v>
      </c>
      <c r="E414">
        <v>1.9501133786848101E-2</v>
      </c>
      <c r="F414">
        <v>5.3061224489795902E-2</v>
      </c>
      <c r="G414">
        <v>3.6281179138322002E-3</v>
      </c>
      <c r="H414">
        <v>1000</v>
      </c>
      <c r="I414">
        <f t="shared" si="114"/>
        <v>56.689342403628103</v>
      </c>
      <c r="J414">
        <f t="shared" si="115"/>
        <v>23.1292517006803</v>
      </c>
      <c r="K414">
        <v>0.92641558188904793</v>
      </c>
      <c r="L414">
        <v>1.6895075707324039E-2</v>
      </c>
      <c r="M414">
        <v>5.045516641027184E-2</v>
      </c>
      <c r="N414">
        <v>6.2341759933562607E-3</v>
      </c>
      <c r="O414">
        <f t="shared" si="117"/>
        <v>926</v>
      </c>
      <c r="P414">
        <f t="shared" si="117"/>
        <v>17</v>
      </c>
      <c r="Q414">
        <f t="shared" si="117"/>
        <v>50</v>
      </c>
      <c r="R414">
        <f t="shared" si="117"/>
        <v>6</v>
      </c>
      <c r="S414">
        <f t="shared" si="118"/>
        <v>924</v>
      </c>
      <c r="T414">
        <f t="shared" si="118"/>
        <v>20</v>
      </c>
      <c r="U414">
        <f t="shared" si="118"/>
        <v>53</v>
      </c>
      <c r="V414">
        <f t="shared" si="118"/>
        <v>4</v>
      </c>
      <c r="W414">
        <f t="shared" si="119"/>
        <v>4.329004329004329E-3</v>
      </c>
      <c r="X414">
        <f t="shared" si="119"/>
        <v>0.45</v>
      </c>
      <c r="Y414">
        <f t="shared" si="119"/>
        <v>0.16981132075471697</v>
      </c>
      <c r="Z414">
        <f t="shared" si="116"/>
        <v>1</v>
      </c>
      <c r="AA414" s="6">
        <f t="shared" si="120"/>
        <v>1.6241403250837214</v>
      </c>
      <c r="AB414" t="str">
        <f t="shared" si="121"/>
        <v>identical</v>
      </c>
      <c r="AC414" t="str">
        <f t="shared" si="122"/>
        <v>identical</v>
      </c>
      <c r="AD414" s="11"/>
      <c r="AF414">
        <f t="shared" si="123"/>
        <v>921</v>
      </c>
      <c r="AG414">
        <f t="shared" si="124"/>
        <v>22</v>
      </c>
      <c r="AH414">
        <f t="shared" si="125"/>
        <v>55</v>
      </c>
      <c r="AI414">
        <f t="shared" si="126"/>
        <v>1</v>
      </c>
      <c r="AJ414">
        <f t="shared" si="127"/>
        <v>9.74025974025974E-3</v>
      </c>
      <c r="AK414">
        <f t="shared" si="127"/>
        <v>0.2</v>
      </c>
      <c r="AL414">
        <f t="shared" si="127"/>
        <v>7.5471698113207544E-2</v>
      </c>
      <c r="AM414">
        <f t="shared" si="127"/>
        <v>2.25</v>
      </c>
      <c r="AO414">
        <f t="shared" si="128"/>
        <v>2.5352119578534671</v>
      </c>
      <c r="AP414">
        <v>7.8150000000000004</v>
      </c>
      <c r="AQ414">
        <v>6.2510000000000003</v>
      </c>
      <c r="AR414">
        <f t="shared" si="131"/>
        <v>411</v>
      </c>
      <c r="AS414" t="str">
        <f t="shared" si="129"/>
        <v>independent</v>
      </c>
      <c r="AT414" t="str">
        <f t="shared" si="130"/>
        <v>independent</v>
      </c>
    </row>
    <row r="415" spans="1:46" ht="17.399999999999999" x14ac:dyDescent="0.3">
      <c r="A415">
        <v>0.12479827864443201</v>
      </c>
      <c r="B415">
        <v>5.1640667025282402E-2</v>
      </c>
      <c r="C415" t="s">
        <v>492</v>
      </c>
      <c r="D415">
        <v>0.84615384615384603</v>
      </c>
      <c r="E415">
        <v>2.9047875201721401E-2</v>
      </c>
      <c r="F415">
        <v>0.10220548682087099</v>
      </c>
      <c r="G415">
        <v>2.2592791823561099E-2</v>
      </c>
      <c r="H415">
        <v>1000</v>
      </c>
      <c r="I415">
        <f t="shared" si="114"/>
        <v>124.798278644432</v>
      </c>
      <c r="J415">
        <f t="shared" si="115"/>
        <v>51.640667025282404</v>
      </c>
      <c r="K415">
        <v>0.84420434777518072</v>
      </c>
      <c r="L415">
        <v>3.0997373580387282E-2</v>
      </c>
      <c r="M415">
        <v>0.10415498519953691</v>
      </c>
      <c r="N415">
        <v>2.0643293444895121E-2</v>
      </c>
      <c r="O415">
        <f t="shared" si="117"/>
        <v>844</v>
      </c>
      <c r="P415">
        <f t="shared" si="117"/>
        <v>31</v>
      </c>
      <c r="Q415">
        <f t="shared" si="117"/>
        <v>104</v>
      </c>
      <c r="R415">
        <f t="shared" si="117"/>
        <v>21</v>
      </c>
      <c r="S415">
        <f t="shared" si="118"/>
        <v>846</v>
      </c>
      <c r="T415">
        <f t="shared" si="118"/>
        <v>29</v>
      </c>
      <c r="U415">
        <f t="shared" si="118"/>
        <v>102</v>
      </c>
      <c r="V415">
        <f t="shared" si="118"/>
        <v>23</v>
      </c>
      <c r="W415">
        <f t="shared" si="119"/>
        <v>4.7281323877068557E-3</v>
      </c>
      <c r="X415">
        <f t="shared" si="119"/>
        <v>0.13793103448275862</v>
      </c>
      <c r="Y415">
        <f t="shared" si="119"/>
        <v>3.9215686274509803E-2</v>
      </c>
      <c r="Z415">
        <f t="shared" si="116"/>
        <v>0.17391304347826086</v>
      </c>
      <c r="AA415" s="6">
        <f t="shared" si="120"/>
        <v>0.35578789662323618</v>
      </c>
      <c r="AB415" t="str">
        <f t="shared" si="121"/>
        <v>identical</v>
      </c>
      <c r="AC415" t="str">
        <f t="shared" si="122"/>
        <v>identical</v>
      </c>
      <c r="AD415" s="11"/>
      <c r="AF415">
        <f t="shared" si="123"/>
        <v>830</v>
      </c>
      <c r="AG415">
        <f t="shared" si="124"/>
        <v>45</v>
      </c>
      <c r="AH415">
        <f t="shared" si="125"/>
        <v>118</v>
      </c>
      <c r="AI415">
        <f t="shared" si="126"/>
        <v>6</v>
      </c>
      <c r="AJ415">
        <f t="shared" si="127"/>
        <v>0.30260047281323876</v>
      </c>
      <c r="AK415">
        <f t="shared" si="127"/>
        <v>8.8275862068965516</v>
      </c>
      <c r="AL415">
        <f t="shared" si="127"/>
        <v>2.5098039215686274</v>
      </c>
      <c r="AM415">
        <f t="shared" si="127"/>
        <v>12.565217391304348</v>
      </c>
      <c r="AO415">
        <f t="shared" si="128"/>
        <v>24.205207992582764</v>
      </c>
      <c r="AP415">
        <v>7.8150000000000004</v>
      </c>
      <c r="AQ415">
        <v>6.2510000000000003</v>
      </c>
      <c r="AR415">
        <f t="shared" si="131"/>
        <v>412</v>
      </c>
      <c r="AS415" t="str">
        <f t="shared" si="129"/>
        <v>dependent</v>
      </c>
      <c r="AT415" t="str">
        <f t="shared" si="130"/>
        <v>dependent</v>
      </c>
    </row>
    <row r="416" spans="1:46" ht="17.399999999999999" x14ac:dyDescent="0.3">
      <c r="A416">
        <v>0.17828319882611901</v>
      </c>
      <c r="B416">
        <v>5.7226705796038099E-2</v>
      </c>
      <c r="C416" t="s">
        <v>493</v>
      </c>
      <c r="D416">
        <v>0.78943506969919297</v>
      </c>
      <c r="E416">
        <v>3.2281731474688199E-2</v>
      </c>
      <c r="F416">
        <v>0.153338224504769</v>
      </c>
      <c r="G416">
        <v>2.494497432135E-2</v>
      </c>
      <c r="H416">
        <v>1000</v>
      </c>
      <c r="I416">
        <f t="shared" si="114"/>
        <v>178.28319882611902</v>
      </c>
      <c r="J416">
        <f t="shared" si="115"/>
        <v>57.226705796038097</v>
      </c>
      <c r="K416">
        <v>0.79318121417260601</v>
      </c>
      <c r="L416">
        <v>2.8535587001275078E-2</v>
      </c>
      <c r="M416">
        <v>0.14959208003135599</v>
      </c>
      <c r="N416">
        <v>2.8691118794763021E-2</v>
      </c>
      <c r="O416">
        <f t="shared" si="117"/>
        <v>793</v>
      </c>
      <c r="P416">
        <f t="shared" si="117"/>
        <v>29</v>
      </c>
      <c r="Q416">
        <f t="shared" si="117"/>
        <v>150</v>
      </c>
      <c r="R416">
        <f t="shared" si="117"/>
        <v>29</v>
      </c>
      <c r="S416">
        <f t="shared" si="118"/>
        <v>789</v>
      </c>
      <c r="T416">
        <f t="shared" si="118"/>
        <v>32</v>
      </c>
      <c r="U416">
        <f t="shared" si="118"/>
        <v>153</v>
      </c>
      <c r="V416">
        <f t="shared" si="118"/>
        <v>25</v>
      </c>
      <c r="W416">
        <f t="shared" si="119"/>
        <v>2.0278833967046894E-2</v>
      </c>
      <c r="X416">
        <f t="shared" si="119"/>
        <v>0.28125</v>
      </c>
      <c r="Y416">
        <f t="shared" si="119"/>
        <v>5.8823529411764705E-2</v>
      </c>
      <c r="Z416">
        <f t="shared" si="116"/>
        <v>0.64</v>
      </c>
      <c r="AA416" s="6">
        <f t="shared" si="120"/>
        <v>1.0003523633788116</v>
      </c>
      <c r="AB416" t="str">
        <f t="shared" si="121"/>
        <v>identical</v>
      </c>
      <c r="AC416" t="str">
        <f t="shared" si="122"/>
        <v>identical</v>
      </c>
      <c r="AD416" s="11"/>
      <c r="AF416">
        <f t="shared" si="123"/>
        <v>775</v>
      </c>
      <c r="AG416">
        <f t="shared" si="124"/>
        <v>47</v>
      </c>
      <c r="AH416">
        <f t="shared" si="125"/>
        <v>168</v>
      </c>
      <c r="AI416">
        <f t="shared" si="126"/>
        <v>10</v>
      </c>
      <c r="AJ416">
        <f t="shared" si="127"/>
        <v>0.24841571609632446</v>
      </c>
      <c r="AK416">
        <f t="shared" si="127"/>
        <v>7.03125</v>
      </c>
      <c r="AL416">
        <f t="shared" si="127"/>
        <v>1.4705882352941178</v>
      </c>
      <c r="AM416">
        <f t="shared" si="127"/>
        <v>9</v>
      </c>
      <c r="AO416">
        <f t="shared" si="128"/>
        <v>17.750253951390441</v>
      </c>
      <c r="AP416">
        <v>7.8150000000000004</v>
      </c>
      <c r="AQ416">
        <v>6.2510000000000003</v>
      </c>
      <c r="AR416">
        <f t="shared" si="131"/>
        <v>413</v>
      </c>
      <c r="AS416" t="str">
        <f t="shared" si="129"/>
        <v>dependent</v>
      </c>
      <c r="AT416" t="str">
        <f t="shared" si="130"/>
        <v>dependent</v>
      </c>
    </row>
    <row r="417" spans="1:46" ht="17.399999999999999" x14ac:dyDescent="0.3">
      <c r="A417">
        <v>7.5168481078278906E-2</v>
      </c>
      <c r="B417">
        <v>3.62882322446864E-2</v>
      </c>
      <c r="C417" t="s">
        <v>494</v>
      </c>
      <c r="D417">
        <v>0.89942975635044098</v>
      </c>
      <c r="E417">
        <v>2.54017625712805E-2</v>
      </c>
      <c r="F417">
        <v>6.4282011404872996E-2</v>
      </c>
      <c r="G417">
        <v>1.08864696734059E-2</v>
      </c>
      <c r="H417">
        <v>1000</v>
      </c>
      <c r="I417">
        <f t="shared" si="114"/>
        <v>75.168481078278901</v>
      </c>
      <c r="J417">
        <f t="shared" si="115"/>
        <v>36.288232244686398</v>
      </c>
      <c r="K417">
        <v>0.8993967377341161</v>
      </c>
      <c r="L417">
        <v>2.5434781187605081E-2</v>
      </c>
      <c r="M417">
        <v>6.4315030021197581E-2</v>
      </c>
      <c r="N417">
        <v>1.0853451057081321E-2</v>
      </c>
      <c r="O417">
        <f t="shared" si="117"/>
        <v>899</v>
      </c>
      <c r="P417">
        <f t="shared" si="117"/>
        <v>25</v>
      </c>
      <c r="Q417">
        <f t="shared" si="117"/>
        <v>64</v>
      </c>
      <c r="R417">
        <f t="shared" si="117"/>
        <v>11</v>
      </c>
      <c r="S417">
        <f t="shared" si="118"/>
        <v>899</v>
      </c>
      <c r="T417">
        <f t="shared" si="118"/>
        <v>25</v>
      </c>
      <c r="U417">
        <f t="shared" si="118"/>
        <v>64</v>
      </c>
      <c r="V417">
        <f t="shared" si="118"/>
        <v>11</v>
      </c>
      <c r="W417">
        <f t="shared" si="119"/>
        <v>0</v>
      </c>
      <c r="X417">
        <f t="shared" si="119"/>
        <v>0</v>
      </c>
      <c r="Y417">
        <f t="shared" si="119"/>
        <v>0</v>
      </c>
      <c r="Z417">
        <f t="shared" si="116"/>
        <v>0</v>
      </c>
      <c r="AA417" s="6">
        <f t="shared" si="120"/>
        <v>0</v>
      </c>
      <c r="AB417" t="str">
        <f t="shared" si="121"/>
        <v>identical</v>
      </c>
      <c r="AC417" t="str">
        <f t="shared" si="122"/>
        <v>identical</v>
      </c>
      <c r="AD417" s="11"/>
      <c r="AF417">
        <f t="shared" si="123"/>
        <v>891</v>
      </c>
      <c r="AG417">
        <f t="shared" si="124"/>
        <v>34</v>
      </c>
      <c r="AH417">
        <f t="shared" si="125"/>
        <v>72</v>
      </c>
      <c r="AI417">
        <f t="shared" si="126"/>
        <v>3</v>
      </c>
      <c r="AJ417">
        <f t="shared" si="127"/>
        <v>7.1190211345939933E-2</v>
      </c>
      <c r="AK417">
        <f t="shared" si="127"/>
        <v>3.24</v>
      </c>
      <c r="AL417">
        <f t="shared" si="127"/>
        <v>1</v>
      </c>
      <c r="AM417">
        <f t="shared" si="127"/>
        <v>5.8181818181818183</v>
      </c>
      <c r="AO417">
        <f t="shared" si="128"/>
        <v>10.129372029527758</v>
      </c>
      <c r="AP417">
        <v>7.8150000000000004</v>
      </c>
      <c r="AQ417">
        <v>6.2510000000000003</v>
      </c>
      <c r="AR417">
        <f t="shared" si="131"/>
        <v>414</v>
      </c>
      <c r="AS417" t="str">
        <f t="shared" si="129"/>
        <v>dependent</v>
      </c>
      <c r="AT417" t="str">
        <f t="shared" si="130"/>
        <v>dependent</v>
      </c>
    </row>
    <row r="418" spans="1:46" ht="17.399999999999999" x14ac:dyDescent="0.3">
      <c r="A418">
        <v>8.0917874396135306E-2</v>
      </c>
      <c r="B418">
        <v>3.3816425120772903E-2</v>
      </c>
      <c r="C418" t="s">
        <v>495</v>
      </c>
      <c r="D418">
        <v>0.897342995169082</v>
      </c>
      <c r="E418">
        <v>2.1739130434782601E-2</v>
      </c>
      <c r="F418">
        <v>6.88405797101449E-2</v>
      </c>
      <c r="G418">
        <v>1.20772946859903E-2</v>
      </c>
      <c r="H418">
        <v>1000</v>
      </c>
      <c r="I418">
        <f t="shared" si="114"/>
        <v>80.917874396135304</v>
      </c>
      <c r="J418">
        <f t="shared" si="115"/>
        <v>33.816425120772905</v>
      </c>
      <c r="K418">
        <v>0.89598069999765828</v>
      </c>
      <c r="L418">
        <v>2.3101425606206441E-2</v>
      </c>
      <c r="M418">
        <v>7.0202874881568844E-2</v>
      </c>
      <c r="N418">
        <v>1.071499951456646E-2</v>
      </c>
      <c r="O418">
        <f t="shared" si="117"/>
        <v>896</v>
      </c>
      <c r="P418">
        <f t="shared" si="117"/>
        <v>23</v>
      </c>
      <c r="Q418">
        <f t="shared" si="117"/>
        <v>70</v>
      </c>
      <c r="R418">
        <f t="shared" si="117"/>
        <v>11</v>
      </c>
      <c r="S418">
        <f t="shared" si="118"/>
        <v>897</v>
      </c>
      <c r="T418">
        <f t="shared" si="118"/>
        <v>22</v>
      </c>
      <c r="U418">
        <f t="shared" si="118"/>
        <v>69</v>
      </c>
      <c r="V418">
        <f t="shared" si="118"/>
        <v>12</v>
      </c>
      <c r="W418">
        <f t="shared" si="119"/>
        <v>1.1148272017837235E-3</v>
      </c>
      <c r="X418">
        <f t="shared" si="119"/>
        <v>4.5454545454545456E-2</v>
      </c>
      <c r="Y418">
        <f t="shared" si="119"/>
        <v>1.4492753623188406E-2</v>
      </c>
      <c r="Z418">
        <f t="shared" si="116"/>
        <v>8.3333333333333329E-2</v>
      </c>
      <c r="AA418" s="6">
        <f t="shared" si="120"/>
        <v>0.14439545961285091</v>
      </c>
      <c r="AB418" t="str">
        <f t="shared" si="121"/>
        <v>identical</v>
      </c>
      <c r="AC418" t="str">
        <f t="shared" si="122"/>
        <v>identical</v>
      </c>
      <c r="AD418" s="11"/>
      <c r="AF418">
        <f t="shared" si="123"/>
        <v>888</v>
      </c>
      <c r="AG418">
        <f t="shared" si="124"/>
        <v>31</v>
      </c>
      <c r="AH418">
        <f t="shared" si="125"/>
        <v>78</v>
      </c>
      <c r="AI418">
        <f t="shared" si="126"/>
        <v>3</v>
      </c>
      <c r="AJ418">
        <f t="shared" si="127"/>
        <v>9.0301003344481601E-2</v>
      </c>
      <c r="AK418">
        <f t="shared" si="127"/>
        <v>3.6818181818181817</v>
      </c>
      <c r="AL418">
        <f t="shared" si="127"/>
        <v>1.173913043478261</v>
      </c>
      <c r="AM418">
        <f t="shared" si="127"/>
        <v>6.75</v>
      </c>
      <c r="AO418">
        <f t="shared" si="128"/>
        <v>11.696032228640924</v>
      </c>
      <c r="AP418">
        <v>7.8150000000000004</v>
      </c>
      <c r="AQ418">
        <v>6.2510000000000003</v>
      </c>
      <c r="AR418">
        <f t="shared" si="131"/>
        <v>415</v>
      </c>
      <c r="AS418" t="str">
        <f t="shared" si="129"/>
        <v>dependent</v>
      </c>
      <c r="AT418" t="str">
        <f t="shared" si="130"/>
        <v>dependent</v>
      </c>
    </row>
    <row r="419" spans="1:46" ht="17.399999999999999" x14ac:dyDescent="0.3">
      <c r="A419">
        <v>7.0084360804672299E-2</v>
      </c>
      <c r="B419">
        <v>3.2446463335496403E-2</v>
      </c>
      <c r="C419" t="s">
        <v>496</v>
      </c>
      <c r="D419">
        <v>0.90785204412719001</v>
      </c>
      <c r="E419">
        <v>2.2063595068137602E-2</v>
      </c>
      <c r="F419">
        <v>5.9701492537313397E-2</v>
      </c>
      <c r="G419">
        <v>1.0382868267358901E-2</v>
      </c>
      <c r="H419">
        <v>1000</v>
      </c>
      <c r="I419">
        <f t="shared" si="114"/>
        <v>70.084360804672301</v>
      </c>
      <c r="J419">
        <f t="shared" si="115"/>
        <v>32.446463335496404</v>
      </c>
      <c r="K419">
        <v>0.90690946982988507</v>
      </c>
      <c r="L419">
        <v>2.3006169365442621E-2</v>
      </c>
      <c r="M419">
        <v>6.0644066834618517E-2</v>
      </c>
      <c r="N419">
        <v>9.4402939700537845E-3</v>
      </c>
      <c r="O419">
        <f t="shared" si="117"/>
        <v>907</v>
      </c>
      <c r="P419">
        <f t="shared" si="117"/>
        <v>23</v>
      </c>
      <c r="Q419">
        <f t="shared" si="117"/>
        <v>61</v>
      </c>
      <c r="R419">
        <f t="shared" si="117"/>
        <v>9</v>
      </c>
      <c r="S419">
        <f t="shared" si="118"/>
        <v>908</v>
      </c>
      <c r="T419">
        <f t="shared" si="118"/>
        <v>22</v>
      </c>
      <c r="U419">
        <f t="shared" si="118"/>
        <v>60</v>
      </c>
      <c r="V419">
        <f t="shared" si="118"/>
        <v>10</v>
      </c>
      <c r="W419">
        <f t="shared" si="119"/>
        <v>1.1013215859030838E-3</v>
      </c>
      <c r="X419">
        <f t="shared" si="119"/>
        <v>4.5454545454545456E-2</v>
      </c>
      <c r="Y419">
        <f t="shared" si="119"/>
        <v>1.6666666666666666E-2</v>
      </c>
      <c r="Z419">
        <f t="shared" si="116"/>
        <v>0.1</v>
      </c>
      <c r="AA419" s="6">
        <f t="shared" si="120"/>
        <v>0.1632225337071152</v>
      </c>
      <c r="AB419" t="str">
        <f t="shared" si="121"/>
        <v>identical</v>
      </c>
      <c r="AC419" t="str">
        <f t="shared" si="122"/>
        <v>identical</v>
      </c>
      <c r="AD419" s="11"/>
      <c r="AF419">
        <f t="shared" si="123"/>
        <v>900</v>
      </c>
      <c r="AG419">
        <f t="shared" si="124"/>
        <v>30</v>
      </c>
      <c r="AH419">
        <f t="shared" si="125"/>
        <v>68</v>
      </c>
      <c r="AI419">
        <f t="shared" si="126"/>
        <v>2</v>
      </c>
      <c r="AJ419">
        <f t="shared" si="127"/>
        <v>7.0484581497797363E-2</v>
      </c>
      <c r="AK419">
        <f t="shared" si="127"/>
        <v>2.9090909090909092</v>
      </c>
      <c r="AL419">
        <f t="shared" si="127"/>
        <v>1.0666666666666667</v>
      </c>
      <c r="AM419">
        <f t="shared" si="127"/>
        <v>6.4</v>
      </c>
      <c r="AO419">
        <f t="shared" si="128"/>
        <v>10.446242157255373</v>
      </c>
      <c r="AP419">
        <v>7.8150000000000004</v>
      </c>
      <c r="AQ419">
        <v>6.2510000000000003</v>
      </c>
      <c r="AR419">
        <f t="shared" si="131"/>
        <v>416</v>
      </c>
      <c r="AS419" t="str">
        <f t="shared" si="129"/>
        <v>dependent</v>
      </c>
      <c r="AT419" t="str">
        <f t="shared" si="130"/>
        <v>dependent</v>
      </c>
    </row>
    <row r="420" spans="1:46" ht="17.399999999999999" x14ac:dyDescent="0.3">
      <c r="A420">
        <v>6.08315098468271E-2</v>
      </c>
      <c r="B420">
        <v>4.42013129102845E-2</v>
      </c>
      <c r="C420" t="s">
        <v>497</v>
      </c>
      <c r="D420">
        <v>0.90875273522975897</v>
      </c>
      <c r="E420">
        <v>3.0415754923413599E-2</v>
      </c>
      <c r="F420">
        <v>4.7045951859956199E-2</v>
      </c>
      <c r="G420">
        <v>1.37855579868709E-2</v>
      </c>
      <c r="H420">
        <v>1000</v>
      </c>
      <c r="I420">
        <f t="shared" si="114"/>
        <v>60.831509846827103</v>
      </c>
      <c r="J420">
        <f t="shared" si="115"/>
        <v>44.2013129102845</v>
      </c>
      <c r="K420">
        <v>0.90611457838768084</v>
      </c>
      <c r="L420">
        <v>3.3053911765492133E-2</v>
      </c>
      <c r="M420">
        <v>4.9684108702034741E-2</v>
      </c>
      <c r="N420">
        <v>1.114740114479236E-2</v>
      </c>
      <c r="O420">
        <f t="shared" si="117"/>
        <v>906</v>
      </c>
      <c r="P420">
        <f t="shared" si="117"/>
        <v>33</v>
      </c>
      <c r="Q420">
        <f t="shared" si="117"/>
        <v>50</v>
      </c>
      <c r="R420">
        <f t="shared" si="117"/>
        <v>11</v>
      </c>
      <c r="S420">
        <f t="shared" si="118"/>
        <v>909</v>
      </c>
      <c r="T420">
        <f t="shared" si="118"/>
        <v>30</v>
      </c>
      <c r="U420">
        <f t="shared" si="118"/>
        <v>47</v>
      </c>
      <c r="V420">
        <f t="shared" si="118"/>
        <v>14</v>
      </c>
      <c r="W420">
        <f t="shared" si="119"/>
        <v>9.9009900990099011E-3</v>
      </c>
      <c r="X420">
        <f t="shared" si="119"/>
        <v>0.3</v>
      </c>
      <c r="Y420">
        <f t="shared" si="119"/>
        <v>0.19148936170212766</v>
      </c>
      <c r="Z420">
        <f t="shared" si="116"/>
        <v>0.6428571428571429</v>
      </c>
      <c r="AA420" s="6">
        <f t="shared" si="120"/>
        <v>1.1442474946582806</v>
      </c>
      <c r="AB420" t="str">
        <f t="shared" si="121"/>
        <v>identical</v>
      </c>
      <c r="AC420" t="str">
        <f t="shared" si="122"/>
        <v>identical</v>
      </c>
      <c r="AD420" s="11"/>
      <c r="AF420">
        <f t="shared" si="123"/>
        <v>898</v>
      </c>
      <c r="AG420">
        <f t="shared" si="124"/>
        <v>42</v>
      </c>
      <c r="AH420">
        <f t="shared" si="125"/>
        <v>58</v>
      </c>
      <c r="AI420">
        <f t="shared" si="126"/>
        <v>3</v>
      </c>
      <c r="AJ420">
        <f t="shared" si="127"/>
        <v>0.13311331133113311</v>
      </c>
      <c r="AK420">
        <f t="shared" si="127"/>
        <v>4.8</v>
      </c>
      <c r="AL420">
        <f t="shared" si="127"/>
        <v>2.5744680851063828</v>
      </c>
      <c r="AM420">
        <f t="shared" si="127"/>
        <v>8.6428571428571423</v>
      </c>
      <c r="AO420">
        <f t="shared" si="128"/>
        <v>16.150438539294658</v>
      </c>
      <c r="AP420">
        <v>7.8150000000000004</v>
      </c>
      <c r="AQ420">
        <v>6.2510000000000003</v>
      </c>
      <c r="AR420">
        <f t="shared" si="131"/>
        <v>417</v>
      </c>
      <c r="AS420" t="str">
        <f t="shared" si="129"/>
        <v>dependent</v>
      </c>
      <c r="AT420" t="str">
        <f t="shared" si="130"/>
        <v>dependent</v>
      </c>
    </row>
    <row r="421" spans="1:46" ht="17.399999999999999" x14ac:dyDescent="0.3">
      <c r="A421">
        <v>6.4944299597060898E-2</v>
      </c>
      <c r="B421">
        <v>3.9108793552974599E-2</v>
      </c>
      <c r="C421" t="s">
        <v>498</v>
      </c>
      <c r="D421">
        <v>0.90708698743778104</v>
      </c>
      <c r="E421">
        <v>2.7968712965157599E-2</v>
      </c>
      <c r="F421">
        <v>5.3804219009243898E-2</v>
      </c>
      <c r="G421">
        <v>1.1140080587817E-2</v>
      </c>
      <c r="H421">
        <v>1000</v>
      </c>
      <c r="I421">
        <f t="shared" si="114"/>
        <v>64.944299597060905</v>
      </c>
      <c r="J421">
        <f t="shared" si="115"/>
        <v>39.108793552974596</v>
      </c>
      <c r="K421">
        <v>0.90644640382093811</v>
      </c>
      <c r="L421">
        <v>2.860929658200095E-2</v>
      </c>
      <c r="M421">
        <v>5.4444802626087252E-2</v>
      </c>
      <c r="N421">
        <v>1.0499496970973649E-2</v>
      </c>
      <c r="O421">
        <f t="shared" si="117"/>
        <v>906</v>
      </c>
      <c r="P421">
        <f t="shared" si="117"/>
        <v>29</v>
      </c>
      <c r="Q421">
        <f t="shared" si="117"/>
        <v>54</v>
      </c>
      <c r="R421">
        <f t="shared" si="117"/>
        <v>10</v>
      </c>
      <c r="S421">
        <f t="shared" si="118"/>
        <v>907</v>
      </c>
      <c r="T421">
        <f t="shared" si="118"/>
        <v>28</v>
      </c>
      <c r="U421">
        <f t="shared" si="118"/>
        <v>54</v>
      </c>
      <c r="V421">
        <f t="shared" si="118"/>
        <v>11</v>
      </c>
      <c r="W421">
        <f t="shared" si="119"/>
        <v>1.1025358324145535E-3</v>
      </c>
      <c r="X421">
        <f t="shared" si="119"/>
        <v>3.5714285714285712E-2</v>
      </c>
      <c r="Y421">
        <f t="shared" si="119"/>
        <v>0</v>
      </c>
      <c r="Z421">
        <f t="shared" si="116"/>
        <v>9.0909090909090912E-2</v>
      </c>
      <c r="AA421" s="6">
        <f t="shared" si="120"/>
        <v>0.12772591245579118</v>
      </c>
      <c r="AB421" t="str">
        <f t="shared" si="121"/>
        <v>identical</v>
      </c>
      <c r="AC421" t="str">
        <f t="shared" si="122"/>
        <v>identical</v>
      </c>
      <c r="AD421" s="11"/>
      <c r="AF421">
        <f t="shared" si="123"/>
        <v>898</v>
      </c>
      <c r="AG421">
        <f t="shared" si="124"/>
        <v>37</v>
      </c>
      <c r="AH421">
        <f t="shared" si="125"/>
        <v>62</v>
      </c>
      <c r="AI421">
        <f t="shared" si="126"/>
        <v>3</v>
      </c>
      <c r="AJ421">
        <f t="shared" si="127"/>
        <v>8.9305402425578828E-2</v>
      </c>
      <c r="AK421">
        <f t="shared" si="127"/>
        <v>2.8928571428571428</v>
      </c>
      <c r="AL421">
        <f t="shared" si="127"/>
        <v>1.1851851851851851</v>
      </c>
      <c r="AM421">
        <f t="shared" si="127"/>
        <v>5.8181818181818183</v>
      </c>
      <c r="AO421">
        <f t="shared" si="128"/>
        <v>9.9855295486497262</v>
      </c>
      <c r="AP421">
        <v>7.8150000000000004</v>
      </c>
      <c r="AQ421">
        <v>6.2510000000000003</v>
      </c>
      <c r="AR421">
        <f t="shared" si="131"/>
        <v>418</v>
      </c>
      <c r="AS421" t="str">
        <f t="shared" si="129"/>
        <v>dependent</v>
      </c>
      <c r="AT421" t="str">
        <f t="shared" si="130"/>
        <v>dependent</v>
      </c>
    </row>
    <row r="422" spans="1:46" ht="17.399999999999999" x14ac:dyDescent="0.3">
      <c r="A422">
        <v>5.9449866903283001E-2</v>
      </c>
      <c r="B422">
        <v>3.9041703637976898E-2</v>
      </c>
      <c r="C422" t="s">
        <v>499</v>
      </c>
      <c r="D422">
        <v>0.91304347826086996</v>
      </c>
      <c r="E422">
        <v>2.75066548358474E-2</v>
      </c>
      <c r="F422">
        <v>4.79148181011535E-2</v>
      </c>
      <c r="G422">
        <v>1.1535048802129501E-2</v>
      </c>
      <c r="H422">
        <v>1000</v>
      </c>
      <c r="I422">
        <f t="shared" si="114"/>
        <v>59.449866903283002</v>
      </c>
      <c r="J422">
        <f t="shared" si="115"/>
        <v>39.041703637976894</v>
      </c>
      <c r="K422">
        <v>0.91142153924252367</v>
      </c>
      <c r="L422">
        <v>2.9128593854193328E-2</v>
      </c>
      <c r="M422">
        <v>4.9536757119499432E-2</v>
      </c>
      <c r="N422">
        <v>9.9131097837835674E-3</v>
      </c>
      <c r="O422">
        <f t="shared" si="117"/>
        <v>911</v>
      </c>
      <c r="P422">
        <f t="shared" si="117"/>
        <v>29</v>
      </c>
      <c r="Q422">
        <f t="shared" si="117"/>
        <v>50</v>
      </c>
      <c r="R422">
        <f t="shared" si="117"/>
        <v>10</v>
      </c>
      <c r="S422">
        <f t="shared" si="118"/>
        <v>913</v>
      </c>
      <c r="T422">
        <f t="shared" si="118"/>
        <v>28</v>
      </c>
      <c r="U422">
        <f t="shared" si="118"/>
        <v>48</v>
      </c>
      <c r="V422">
        <f t="shared" si="118"/>
        <v>12</v>
      </c>
      <c r="W422">
        <f t="shared" si="119"/>
        <v>4.3811610076670317E-3</v>
      </c>
      <c r="X422">
        <f t="shared" si="119"/>
        <v>3.5714285714285712E-2</v>
      </c>
      <c r="Y422">
        <f t="shared" si="119"/>
        <v>8.3333333333333329E-2</v>
      </c>
      <c r="Z422">
        <f t="shared" si="116"/>
        <v>0.33333333333333331</v>
      </c>
      <c r="AA422" s="6">
        <f t="shared" si="120"/>
        <v>0.45676211338861938</v>
      </c>
      <c r="AB422" t="str">
        <f t="shared" si="121"/>
        <v>identical</v>
      </c>
      <c r="AC422" t="str">
        <f t="shared" si="122"/>
        <v>identical</v>
      </c>
      <c r="AD422" s="11"/>
      <c r="AF422">
        <f t="shared" si="123"/>
        <v>904</v>
      </c>
      <c r="AG422">
        <f t="shared" si="124"/>
        <v>37</v>
      </c>
      <c r="AH422">
        <f t="shared" si="125"/>
        <v>57</v>
      </c>
      <c r="AI422">
        <f t="shared" si="126"/>
        <v>2</v>
      </c>
      <c r="AJ422">
        <f t="shared" si="127"/>
        <v>8.8718510405257398E-2</v>
      </c>
      <c r="AK422">
        <f t="shared" si="127"/>
        <v>2.8928571428571428</v>
      </c>
      <c r="AL422">
        <f t="shared" si="127"/>
        <v>1.6875</v>
      </c>
      <c r="AM422">
        <f t="shared" si="127"/>
        <v>8.3333333333333339</v>
      </c>
      <c r="AO422">
        <f t="shared" si="128"/>
        <v>13.002408986595734</v>
      </c>
      <c r="AP422">
        <v>7.8150000000000004</v>
      </c>
      <c r="AQ422">
        <v>6.2510000000000003</v>
      </c>
      <c r="AR422">
        <f t="shared" si="131"/>
        <v>419</v>
      </c>
      <c r="AS422" t="str">
        <f t="shared" si="129"/>
        <v>dependent</v>
      </c>
      <c r="AT422" t="str">
        <f t="shared" si="130"/>
        <v>dependent</v>
      </c>
    </row>
    <row r="423" spans="1:46" ht="17.399999999999999" x14ac:dyDescent="0.3">
      <c r="A423">
        <v>6.4000000000000001E-2</v>
      </c>
      <c r="B423">
        <v>3.8666666666666703E-2</v>
      </c>
      <c r="C423" t="s">
        <v>500</v>
      </c>
      <c r="D423">
        <v>0.90666666666666695</v>
      </c>
      <c r="E423">
        <v>2.9333333333333302E-2</v>
      </c>
      <c r="F423">
        <v>5.4666666666666697E-2</v>
      </c>
      <c r="G423">
        <v>9.3333333333333306E-3</v>
      </c>
      <c r="H423">
        <v>1000</v>
      </c>
      <c r="I423">
        <f t="shared" si="114"/>
        <v>64</v>
      </c>
      <c r="J423">
        <f t="shared" si="115"/>
        <v>38.6666666666667</v>
      </c>
      <c r="K423">
        <v>0.90762898647289347</v>
      </c>
      <c r="L423">
        <v>2.8371013527106421E-2</v>
      </c>
      <c r="M423">
        <v>5.370434686043972E-2</v>
      </c>
      <c r="N423">
        <v>1.0295653139560291E-2</v>
      </c>
      <c r="O423">
        <f t="shared" si="117"/>
        <v>908</v>
      </c>
      <c r="P423">
        <f t="shared" si="117"/>
        <v>28</v>
      </c>
      <c r="Q423">
        <f t="shared" si="117"/>
        <v>54</v>
      </c>
      <c r="R423">
        <f t="shared" si="117"/>
        <v>10</v>
      </c>
      <c r="S423">
        <f t="shared" si="118"/>
        <v>907</v>
      </c>
      <c r="T423">
        <f t="shared" si="118"/>
        <v>29</v>
      </c>
      <c r="U423">
        <f t="shared" si="118"/>
        <v>55</v>
      </c>
      <c r="V423">
        <f t="shared" si="118"/>
        <v>9</v>
      </c>
      <c r="W423">
        <f t="shared" si="119"/>
        <v>1.1025358324145535E-3</v>
      </c>
      <c r="X423">
        <f t="shared" si="119"/>
        <v>3.4482758620689655E-2</v>
      </c>
      <c r="Y423">
        <f t="shared" si="119"/>
        <v>1.8181818181818181E-2</v>
      </c>
      <c r="Z423">
        <f t="shared" si="116"/>
        <v>0.1111111111111111</v>
      </c>
      <c r="AA423" s="6">
        <f t="shared" si="120"/>
        <v>0.1648782237460335</v>
      </c>
      <c r="AB423" t="str">
        <f t="shared" si="121"/>
        <v>identical</v>
      </c>
      <c r="AC423" t="str">
        <f t="shared" si="122"/>
        <v>identical</v>
      </c>
      <c r="AD423" s="11"/>
      <c r="AF423">
        <f t="shared" si="123"/>
        <v>900</v>
      </c>
      <c r="AG423">
        <f t="shared" si="124"/>
        <v>36</v>
      </c>
      <c r="AH423">
        <f t="shared" si="125"/>
        <v>62</v>
      </c>
      <c r="AI423">
        <f t="shared" si="126"/>
        <v>2</v>
      </c>
      <c r="AJ423">
        <f t="shared" si="127"/>
        <v>5.4024255788313123E-2</v>
      </c>
      <c r="AK423">
        <f t="shared" si="127"/>
        <v>1.6896551724137931</v>
      </c>
      <c r="AL423">
        <f t="shared" si="127"/>
        <v>0.89090909090909087</v>
      </c>
      <c r="AM423">
        <f t="shared" si="127"/>
        <v>5.4444444444444446</v>
      </c>
      <c r="AO423">
        <f t="shared" si="128"/>
        <v>8.0790329635556422</v>
      </c>
      <c r="AP423">
        <v>7.8150000000000004</v>
      </c>
      <c r="AQ423">
        <v>6.2510000000000003</v>
      </c>
      <c r="AR423">
        <f t="shared" si="131"/>
        <v>420</v>
      </c>
      <c r="AS423" t="str">
        <f t="shared" si="129"/>
        <v>dependent</v>
      </c>
      <c r="AT423" t="str">
        <f t="shared" si="130"/>
        <v>dependent</v>
      </c>
    </row>
    <row r="424" spans="1:46" ht="17.399999999999999" x14ac:dyDescent="0.3">
      <c r="A424">
        <v>8.6535724452035306E-2</v>
      </c>
      <c r="B424">
        <v>4.3837176202675798E-2</v>
      </c>
      <c r="C424" t="s">
        <v>501</v>
      </c>
      <c r="D424">
        <v>0.88670651864503303</v>
      </c>
      <c r="E424">
        <v>2.6757756902932001E-2</v>
      </c>
      <c r="F424">
        <v>6.9456305152291495E-2</v>
      </c>
      <c r="G424">
        <v>1.7079419299743801E-2</v>
      </c>
      <c r="H424">
        <v>1000</v>
      </c>
      <c r="I424">
        <f t="shared" si="114"/>
        <v>86.535724452035311</v>
      </c>
      <c r="J424">
        <f t="shared" si="115"/>
        <v>43.837176202675799</v>
      </c>
      <c r="K424">
        <v>0.88360551650387209</v>
      </c>
      <c r="L424">
        <v>2.9858759044092579E-2</v>
      </c>
      <c r="M424">
        <v>7.2557307293452084E-2</v>
      </c>
      <c r="N424">
        <v>1.3978417158583219E-2</v>
      </c>
      <c r="O424">
        <f t="shared" si="117"/>
        <v>884</v>
      </c>
      <c r="P424">
        <f t="shared" si="117"/>
        <v>30</v>
      </c>
      <c r="Q424">
        <f t="shared" si="117"/>
        <v>73</v>
      </c>
      <c r="R424">
        <f t="shared" si="117"/>
        <v>14</v>
      </c>
      <c r="S424">
        <f t="shared" si="118"/>
        <v>887</v>
      </c>
      <c r="T424">
        <f t="shared" si="118"/>
        <v>27</v>
      </c>
      <c r="U424">
        <f t="shared" si="118"/>
        <v>69</v>
      </c>
      <c r="V424">
        <f t="shared" si="118"/>
        <v>17</v>
      </c>
      <c r="W424">
        <f t="shared" si="119"/>
        <v>1.0146561443066516E-2</v>
      </c>
      <c r="X424">
        <f t="shared" si="119"/>
        <v>0.33333333333333331</v>
      </c>
      <c r="Y424">
        <f t="shared" si="119"/>
        <v>0.2318840579710145</v>
      </c>
      <c r="Z424">
        <f t="shared" si="116"/>
        <v>0.52941176470588236</v>
      </c>
      <c r="AA424" s="6">
        <f t="shared" si="120"/>
        <v>1.1047757174532968</v>
      </c>
      <c r="AB424" t="str">
        <f t="shared" si="121"/>
        <v>identical</v>
      </c>
      <c r="AC424" t="str">
        <f t="shared" si="122"/>
        <v>identical</v>
      </c>
      <c r="AD424" s="11"/>
      <c r="AF424">
        <f t="shared" si="123"/>
        <v>873</v>
      </c>
      <c r="AG424">
        <f t="shared" si="124"/>
        <v>40</v>
      </c>
      <c r="AH424">
        <f t="shared" si="125"/>
        <v>83</v>
      </c>
      <c r="AI424">
        <f t="shared" si="126"/>
        <v>4</v>
      </c>
      <c r="AJ424">
        <f t="shared" si="127"/>
        <v>0.2209695603156708</v>
      </c>
      <c r="AK424">
        <f t="shared" si="127"/>
        <v>6.2592592592592595</v>
      </c>
      <c r="AL424">
        <f t="shared" si="127"/>
        <v>2.8405797101449277</v>
      </c>
      <c r="AM424">
        <f t="shared" si="127"/>
        <v>9.9411764705882355</v>
      </c>
      <c r="AO424">
        <f t="shared" si="128"/>
        <v>19.261985000308094</v>
      </c>
      <c r="AP424">
        <v>7.8150000000000004</v>
      </c>
      <c r="AQ424">
        <v>6.2510000000000003</v>
      </c>
      <c r="AR424">
        <f t="shared" si="131"/>
        <v>421</v>
      </c>
      <c r="AS424" t="str">
        <f t="shared" si="129"/>
        <v>dependent</v>
      </c>
      <c r="AT424" t="str">
        <f t="shared" si="130"/>
        <v>dependent</v>
      </c>
    </row>
    <row r="425" spans="1:46" ht="17.399999999999999" x14ac:dyDescent="0.3">
      <c r="A425">
        <v>7.8388278388278401E-2</v>
      </c>
      <c r="B425">
        <v>4.68864468864469E-2</v>
      </c>
      <c r="C425" t="s">
        <v>502</v>
      </c>
      <c r="D425">
        <v>0.88937728937728899</v>
      </c>
      <c r="E425">
        <v>3.2234432234432203E-2</v>
      </c>
      <c r="F425">
        <v>6.3736263736263704E-2</v>
      </c>
      <c r="G425">
        <v>1.4652014652014701E-2</v>
      </c>
      <c r="H425">
        <v>1000</v>
      </c>
      <c r="I425">
        <f t="shared" si="114"/>
        <v>78.388278388278408</v>
      </c>
      <c r="J425">
        <f t="shared" si="115"/>
        <v>46.886446886446898</v>
      </c>
      <c r="K425">
        <v>0.88859887680701355</v>
      </c>
      <c r="L425">
        <v>3.3012844804707987E-2</v>
      </c>
      <c r="M425">
        <v>6.4514676306539481E-2</v>
      </c>
      <c r="N425">
        <v>1.387360208173891E-2</v>
      </c>
      <c r="O425">
        <f t="shared" si="117"/>
        <v>889</v>
      </c>
      <c r="P425">
        <f t="shared" si="117"/>
        <v>33</v>
      </c>
      <c r="Q425">
        <f t="shared" si="117"/>
        <v>65</v>
      </c>
      <c r="R425">
        <f t="shared" si="117"/>
        <v>14</v>
      </c>
      <c r="S425">
        <f t="shared" si="118"/>
        <v>889</v>
      </c>
      <c r="T425">
        <f t="shared" si="118"/>
        <v>32</v>
      </c>
      <c r="U425">
        <f t="shared" si="118"/>
        <v>64</v>
      </c>
      <c r="V425">
        <f t="shared" si="118"/>
        <v>15</v>
      </c>
      <c r="W425">
        <f t="shared" si="119"/>
        <v>0</v>
      </c>
      <c r="X425">
        <f t="shared" si="119"/>
        <v>3.125E-2</v>
      </c>
      <c r="Y425">
        <f t="shared" si="119"/>
        <v>1.5625E-2</v>
      </c>
      <c r="Z425">
        <f t="shared" si="116"/>
        <v>6.6666666666666666E-2</v>
      </c>
      <c r="AA425" s="6">
        <f t="shared" si="120"/>
        <v>0.11354166666666667</v>
      </c>
      <c r="AB425" t="str">
        <f t="shared" si="121"/>
        <v>identical</v>
      </c>
      <c r="AC425" t="str">
        <f t="shared" si="122"/>
        <v>identical</v>
      </c>
      <c r="AD425" s="11"/>
      <c r="AF425">
        <f t="shared" si="123"/>
        <v>878</v>
      </c>
      <c r="AG425">
        <f t="shared" si="124"/>
        <v>43</v>
      </c>
      <c r="AH425">
        <f t="shared" si="125"/>
        <v>75</v>
      </c>
      <c r="AI425">
        <f t="shared" si="126"/>
        <v>4</v>
      </c>
      <c r="AJ425">
        <f t="shared" si="127"/>
        <v>0.13610798650168729</v>
      </c>
      <c r="AK425">
        <f t="shared" si="127"/>
        <v>3.78125</v>
      </c>
      <c r="AL425">
        <f t="shared" si="127"/>
        <v>1.890625</v>
      </c>
      <c r="AM425">
        <f t="shared" si="127"/>
        <v>8.0666666666666664</v>
      </c>
      <c r="AO425">
        <f t="shared" si="128"/>
        <v>13.874649653168355</v>
      </c>
      <c r="AP425">
        <v>7.8150000000000004</v>
      </c>
      <c r="AQ425">
        <v>6.2510000000000003</v>
      </c>
      <c r="AR425">
        <f t="shared" si="131"/>
        <v>422</v>
      </c>
      <c r="AS425" t="str">
        <f t="shared" si="129"/>
        <v>dependent</v>
      </c>
      <c r="AT425" t="str">
        <f t="shared" si="130"/>
        <v>dependent</v>
      </c>
    </row>
    <row r="426" spans="1:46" ht="17.399999999999999" x14ac:dyDescent="0.3">
      <c r="A426">
        <v>5.0075872534142599E-2</v>
      </c>
      <c r="B426">
        <v>3.33839150227618E-2</v>
      </c>
      <c r="C426" t="s">
        <v>503</v>
      </c>
      <c r="D426">
        <v>0.92564491654021197</v>
      </c>
      <c r="E426">
        <v>2.42792109256449E-2</v>
      </c>
      <c r="F426">
        <v>4.09711684370258E-2</v>
      </c>
      <c r="G426">
        <v>9.1047040971168405E-3</v>
      </c>
      <c r="H426">
        <v>1000</v>
      </c>
      <c r="I426">
        <f t="shared" ref="I426:I427" si="132">H426*A426</f>
        <v>50.075872534142597</v>
      </c>
      <c r="J426">
        <f t="shared" ref="J426:J427" si="133">H426*B426</f>
        <v>33.383915022761798</v>
      </c>
      <c r="K426">
        <v>0.92434362105718326</v>
      </c>
      <c r="L426">
        <v>2.5580506408674101E-2</v>
      </c>
      <c r="M426">
        <v>4.2272463920054897E-2</v>
      </c>
      <c r="N426">
        <v>7.803408614087703E-3</v>
      </c>
      <c r="O426">
        <f t="shared" ref="O426:O427" si="134">ROUND($H426*K426,0)</f>
        <v>924</v>
      </c>
      <c r="P426">
        <f t="shared" ref="P426:P427" si="135">ROUND($H426*L426,0)</f>
        <v>26</v>
      </c>
      <c r="Q426">
        <f t="shared" ref="Q426:Q427" si="136">ROUND($H426*M426,0)</f>
        <v>42</v>
      </c>
      <c r="R426">
        <f t="shared" ref="R426:R427" si="137">ROUND($H426*N426,0)</f>
        <v>8</v>
      </c>
      <c r="S426">
        <f t="shared" ref="S426:S427" si="138">ROUND($H426*D426,0)</f>
        <v>926</v>
      </c>
      <c r="T426">
        <f t="shared" ref="T426:T427" si="139">ROUND($H426*E426,0)</f>
        <v>24</v>
      </c>
      <c r="U426">
        <f t="shared" ref="U426:U427" si="140">ROUND($H426*F426,0)</f>
        <v>41</v>
      </c>
      <c r="V426">
        <f t="shared" ref="V426:V427" si="141">ROUND($H426*G426,0)</f>
        <v>9</v>
      </c>
      <c r="W426">
        <f t="shared" ref="W426:W427" si="142">(O426-S426)^2/S426</f>
        <v>4.3196544276457886E-3</v>
      </c>
      <c r="X426">
        <f t="shared" ref="X426:X427" si="143">(P426-T426)^2/T426</f>
        <v>0.16666666666666666</v>
      </c>
      <c r="Y426">
        <f t="shared" ref="Y426:Y427" si="144">(Q426-U426)^2/U426</f>
        <v>2.4390243902439025E-2</v>
      </c>
      <c r="Z426">
        <f t="shared" ref="Z426:Z427" si="145">(R426-V426)^2/V426</f>
        <v>0.1111111111111111</v>
      </c>
      <c r="AA426" s="6">
        <f t="shared" ref="AA426:AA427" si="146">SUM(W426:Z426)</f>
        <v>0.30648767610786254</v>
      </c>
      <c r="AB426" t="str">
        <f t="shared" ref="AB426:AB427" si="147">IF(AA426&gt;AP426,"Significantly different", "identical")</f>
        <v>identical</v>
      </c>
      <c r="AC426" t="str">
        <f t="shared" ref="AC426:AC427" si="148">IF(AA426&gt;AQ426,"Significantly different", "identical")</f>
        <v>identical</v>
      </c>
      <c r="AD426" s="11"/>
      <c r="AF426">
        <f t="shared" ref="AF426:AF427" si="149">ROUND((1-A426)*(1-B426)*H426,0)</f>
        <v>918</v>
      </c>
      <c r="AG426">
        <f t="shared" ref="AG426:AG427" si="150">ROUND((1-A426)*B426*H426,0)</f>
        <v>32</v>
      </c>
      <c r="AH426">
        <f t="shared" ref="AH426:AH427" si="151">ROUND(A426*(1-B426)*H426,0)</f>
        <v>48</v>
      </c>
      <c r="AI426">
        <f t="shared" ref="AI426:AI427" si="152">ROUND((A426*B426)*H426,0)</f>
        <v>2</v>
      </c>
      <c r="AJ426">
        <f t="shared" ref="AJ426:AJ427" si="153">(AF426-S426)^2/S426</f>
        <v>6.9114470842332618E-2</v>
      </c>
      <c r="AK426">
        <f t="shared" ref="AK426:AK427" si="154">(AG426-T426)^2/T426</f>
        <v>2.6666666666666665</v>
      </c>
      <c r="AL426">
        <f t="shared" ref="AL426:AL427" si="155">(AH426-U426)^2/U426</f>
        <v>1.1951219512195121</v>
      </c>
      <c r="AM426">
        <f t="shared" ref="AM426:AM427" si="156">(AI426-V426)^2/V426</f>
        <v>5.4444444444444446</v>
      </c>
      <c r="AO426">
        <f t="shared" ref="AO426:AO427" si="157">SUM(AJ426:AM426)</f>
        <v>9.3753475331729561</v>
      </c>
      <c r="AP426">
        <v>7.8150000000000004</v>
      </c>
      <c r="AQ426">
        <v>6.2510000000000003</v>
      </c>
      <c r="AR426">
        <f t="shared" si="131"/>
        <v>423</v>
      </c>
      <c r="AS426" t="str">
        <f t="shared" ref="AS426:AS427" si="158">IF(AO426&gt;AP426,"dependent", "independent")</f>
        <v>dependent</v>
      </c>
      <c r="AT426" t="str">
        <f t="shared" ref="AT426:AT427" si="159">IF(AO426&gt;AQ426,"dependent", "independent")</f>
        <v>dependent</v>
      </c>
    </row>
    <row r="427" spans="1:46" ht="17.399999999999999" x14ac:dyDescent="0.3">
      <c r="A427">
        <v>7.3083778966131899E-2</v>
      </c>
      <c r="B427">
        <v>4.4563279857397498E-2</v>
      </c>
      <c r="C427" t="s">
        <v>504</v>
      </c>
      <c r="D427">
        <v>0.89483065953654195</v>
      </c>
      <c r="E427">
        <v>3.20855614973262E-2</v>
      </c>
      <c r="F427">
        <v>6.0606060606060601E-2</v>
      </c>
      <c r="G427">
        <v>1.24777183600713E-2</v>
      </c>
      <c r="H427">
        <v>1000</v>
      </c>
      <c r="I427">
        <f t="shared" si="132"/>
        <v>73.083778966131902</v>
      </c>
      <c r="J427">
        <f t="shared" si="133"/>
        <v>44.563279857397497</v>
      </c>
      <c r="K427">
        <v>0.89502203201151198</v>
      </c>
      <c r="L427">
        <v>3.1894189022356079E-2</v>
      </c>
      <c r="M427">
        <v>6.041468813109048E-2</v>
      </c>
      <c r="N427">
        <v>1.2669090835041421E-2</v>
      </c>
      <c r="O427">
        <f t="shared" si="134"/>
        <v>895</v>
      </c>
      <c r="P427">
        <f t="shared" si="135"/>
        <v>32</v>
      </c>
      <c r="Q427">
        <f t="shared" si="136"/>
        <v>60</v>
      </c>
      <c r="R427">
        <f t="shared" si="137"/>
        <v>13</v>
      </c>
      <c r="S427">
        <f t="shared" si="138"/>
        <v>895</v>
      </c>
      <c r="T427">
        <f t="shared" si="139"/>
        <v>32</v>
      </c>
      <c r="U427">
        <f t="shared" si="140"/>
        <v>61</v>
      </c>
      <c r="V427">
        <f t="shared" si="141"/>
        <v>12</v>
      </c>
      <c r="W427">
        <f t="shared" si="142"/>
        <v>0</v>
      </c>
      <c r="X427">
        <f t="shared" si="143"/>
        <v>0</v>
      </c>
      <c r="Y427">
        <f t="shared" si="144"/>
        <v>1.6393442622950821E-2</v>
      </c>
      <c r="Z427">
        <f t="shared" si="145"/>
        <v>8.3333333333333329E-2</v>
      </c>
      <c r="AA427" s="6">
        <f t="shared" si="146"/>
        <v>9.9726775956284153E-2</v>
      </c>
      <c r="AB427" t="str">
        <f t="shared" si="147"/>
        <v>identical</v>
      </c>
      <c r="AC427" t="str">
        <f t="shared" si="148"/>
        <v>identical</v>
      </c>
      <c r="AD427" s="11"/>
      <c r="AF427">
        <f t="shared" si="149"/>
        <v>886</v>
      </c>
      <c r="AG427">
        <f t="shared" si="150"/>
        <v>41</v>
      </c>
      <c r="AH427">
        <f t="shared" si="151"/>
        <v>70</v>
      </c>
      <c r="AI427">
        <f t="shared" si="152"/>
        <v>3</v>
      </c>
      <c r="AJ427">
        <f t="shared" si="153"/>
        <v>9.0502793296089387E-2</v>
      </c>
      <c r="AK427">
        <f t="shared" si="154"/>
        <v>2.53125</v>
      </c>
      <c r="AL427">
        <f t="shared" si="155"/>
        <v>1.3278688524590163</v>
      </c>
      <c r="AM427">
        <f t="shared" si="156"/>
        <v>6.75</v>
      </c>
      <c r="AO427">
        <f t="shared" si="157"/>
        <v>10.699621645755105</v>
      </c>
      <c r="AP427">
        <v>7.8150000000000004</v>
      </c>
      <c r="AQ427">
        <v>6.2510000000000003</v>
      </c>
      <c r="AR427">
        <f t="shared" si="131"/>
        <v>424</v>
      </c>
      <c r="AS427" t="str">
        <f t="shared" si="158"/>
        <v>dependent</v>
      </c>
      <c r="AT427" t="str">
        <f t="shared" si="159"/>
        <v>dependent</v>
      </c>
    </row>
  </sheetData>
  <autoFilter ref="A2:BG427" xr:uid="{93BF3BD2-F35B-451C-8619-C466C4C15EE0}"/>
  <mergeCells count="7">
    <mergeCell ref="BD20:BE20"/>
    <mergeCell ref="D1:G1"/>
    <mergeCell ref="K1:N1"/>
    <mergeCell ref="O1:R1"/>
    <mergeCell ref="S1:V1"/>
    <mergeCell ref="AF1:AI1"/>
    <mergeCell ref="AS1:AT1"/>
  </mergeCells>
  <conditionalFormatting sqref="V3:V427">
    <cfRule type="cellIs" dxfId="0" priority="1" operator="lessThan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copula</vt:lpstr>
      <vt:lpstr>real</vt:lpstr>
      <vt:lpstr>merged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Khosh</dc:creator>
  <cp:lastModifiedBy>Amir Khosheghbal</cp:lastModifiedBy>
  <dcterms:created xsi:type="dcterms:W3CDTF">2024-07-02T15:17:54Z</dcterms:created>
  <dcterms:modified xsi:type="dcterms:W3CDTF">2024-07-02T21:40:01Z</dcterms:modified>
</cp:coreProperties>
</file>