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ector_vargas\"/>
    </mc:Choice>
  </mc:AlternateContent>
  <bookViews>
    <workbookView xWindow="0" yWindow="0" windowWidth="28800" windowHeight="14235"/>
  </bookViews>
  <sheets>
    <sheet name="Graficas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7" i="7" l="1"/>
  <c r="Q207" i="7" s="1"/>
  <c r="M207" i="7"/>
  <c r="I210" i="7"/>
  <c r="K210" i="7" s="1"/>
  <c r="O206" i="7"/>
  <c r="Q206" i="7" s="1"/>
  <c r="M206" i="7"/>
  <c r="I209" i="7"/>
  <c r="K209" i="7" s="1"/>
  <c r="O205" i="7"/>
  <c r="Q205" i="7" s="1"/>
  <c r="M205" i="7"/>
  <c r="P205" i="7" s="1"/>
  <c r="I208" i="7"/>
  <c r="N205" i="7" s="1"/>
  <c r="O204" i="7"/>
  <c r="Q204" i="7" s="1"/>
  <c r="M204" i="7"/>
  <c r="I207" i="7"/>
  <c r="N204" i="7" s="1"/>
  <c r="O203" i="7"/>
  <c r="Q203" i="7" s="1"/>
  <c r="M203" i="7"/>
  <c r="I206" i="7"/>
  <c r="K206" i="7" s="1"/>
  <c r="O202" i="7"/>
  <c r="Q202" i="7" s="1"/>
  <c r="M202" i="7"/>
  <c r="I205" i="7"/>
  <c r="K205" i="7" s="1"/>
  <c r="O201" i="7"/>
  <c r="Q201" i="7" s="1"/>
  <c r="N201" i="7"/>
  <c r="M201" i="7"/>
  <c r="I204" i="7"/>
  <c r="K204" i="7" s="1"/>
  <c r="O200" i="7"/>
  <c r="Q200" i="7" s="1"/>
  <c r="M200" i="7"/>
  <c r="P200" i="7" s="1"/>
  <c r="I203" i="7"/>
  <c r="N200" i="7" s="1"/>
  <c r="O199" i="7"/>
  <c r="Q199" i="7" s="1"/>
  <c r="M199" i="7"/>
  <c r="I202" i="7"/>
  <c r="K202" i="7" s="1"/>
  <c r="O198" i="7"/>
  <c r="Q198" i="7" s="1"/>
  <c r="M198" i="7"/>
  <c r="I201" i="7"/>
  <c r="K201" i="7" s="1"/>
  <c r="O197" i="7"/>
  <c r="Q197" i="7" s="1"/>
  <c r="N197" i="7"/>
  <c r="M197" i="7"/>
  <c r="I200" i="7"/>
  <c r="K200" i="7" s="1"/>
  <c r="O196" i="7"/>
  <c r="Q196" i="7" s="1"/>
  <c r="M196" i="7"/>
  <c r="I199" i="7"/>
  <c r="N196" i="7" s="1"/>
  <c r="O195" i="7"/>
  <c r="Q195" i="7" s="1"/>
  <c r="M195" i="7"/>
  <c r="I198" i="7"/>
  <c r="K198" i="7" s="1"/>
  <c r="O194" i="7"/>
  <c r="Q194" i="7" s="1"/>
  <c r="M194" i="7"/>
  <c r="I197" i="7"/>
  <c r="K197" i="7" s="1"/>
  <c r="O193" i="7"/>
  <c r="Q193" i="7" s="1"/>
  <c r="M193" i="7"/>
  <c r="I196" i="7"/>
  <c r="N193" i="7" s="1"/>
  <c r="O192" i="7"/>
  <c r="Q192" i="7" s="1"/>
  <c r="M192" i="7"/>
  <c r="I195" i="7"/>
  <c r="N192" i="7" s="1"/>
  <c r="O191" i="7"/>
  <c r="Q191" i="7" s="1"/>
  <c r="M191" i="7"/>
  <c r="I194" i="7"/>
  <c r="K194" i="7" s="1"/>
  <c r="O190" i="7"/>
  <c r="Q190" i="7" s="1"/>
  <c r="M190" i="7"/>
  <c r="I193" i="7"/>
  <c r="K193" i="7" s="1"/>
  <c r="O189" i="7"/>
  <c r="Q189" i="7" s="1"/>
  <c r="M189" i="7"/>
  <c r="P189" i="7" s="1"/>
  <c r="I192" i="7"/>
  <c r="N189" i="7" s="1"/>
  <c r="O188" i="7"/>
  <c r="Q188" i="7" s="1"/>
  <c r="M188" i="7"/>
  <c r="I191" i="7"/>
  <c r="N188" i="7" s="1"/>
  <c r="O187" i="7"/>
  <c r="Q187" i="7" s="1"/>
  <c r="M187" i="7"/>
  <c r="I190" i="7"/>
  <c r="K190" i="7" s="1"/>
  <c r="O186" i="7"/>
  <c r="Q186" i="7" s="1"/>
  <c r="M186" i="7"/>
  <c r="I189" i="7"/>
  <c r="K189" i="7" s="1"/>
  <c r="O185" i="7"/>
  <c r="Q185" i="7" s="1"/>
  <c r="M185" i="7"/>
  <c r="I188" i="7"/>
  <c r="K188" i="7" s="1"/>
  <c r="O184" i="7"/>
  <c r="Q184" i="7" s="1"/>
  <c r="M184" i="7"/>
  <c r="I187" i="7"/>
  <c r="N184" i="7" s="1"/>
  <c r="O183" i="7"/>
  <c r="Q183" i="7" s="1"/>
  <c r="M183" i="7"/>
  <c r="I186" i="7"/>
  <c r="K186" i="7" s="1"/>
  <c r="O182" i="7"/>
  <c r="Q182" i="7" s="1"/>
  <c r="M182" i="7"/>
  <c r="I185" i="7"/>
  <c r="K185" i="7" s="1"/>
  <c r="O181" i="7"/>
  <c r="Q181" i="7" s="1"/>
  <c r="M181" i="7"/>
  <c r="I184" i="7"/>
  <c r="K184" i="7" s="1"/>
  <c r="O180" i="7"/>
  <c r="Q180" i="7" s="1"/>
  <c r="M180" i="7"/>
  <c r="I183" i="7"/>
  <c r="N180" i="7" s="1"/>
  <c r="O179" i="7"/>
  <c r="Q179" i="7" s="1"/>
  <c r="M179" i="7"/>
  <c r="I182" i="7"/>
  <c r="K182" i="7" s="1"/>
  <c r="O178" i="7"/>
  <c r="Q178" i="7" s="1"/>
  <c r="M178" i="7"/>
  <c r="I181" i="7"/>
  <c r="K181" i="7" s="1"/>
  <c r="O177" i="7"/>
  <c r="Q177" i="7" s="1"/>
  <c r="M177" i="7"/>
  <c r="I180" i="7"/>
  <c r="N177" i="7" s="1"/>
  <c r="O176" i="7"/>
  <c r="Q176" i="7" s="1"/>
  <c r="M176" i="7"/>
  <c r="I179" i="7"/>
  <c r="N176" i="7" s="1"/>
  <c r="O175" i="7"/>
  <c r="Q175" i="7" s="1"/>
  <c r="M175" i="7"/>
  <c r="I178" i="7"/>
  <c r="K178" i="7" s="1"/>
  <c r="O174" i="7"/>
  <c r="Q174" i="7" s="1"/>
  <c r="M174" i="7"/>
  <c r="I177" i="7"/>
  <c r="K177" i="7" s="1"/>
  <c r="O173" i="7"/>
  <c r="Q173" i="7" s="1"/>
  <c r="M173" i="7"/>
  <c r="I176" i="7"/>
  <c r="N173" i="7" s="1"/>
  <c r="O172" i="7"/>
  <c r="Q172" i="7" s="1"/>
  <c r="M172" i="7"/>
  <c r="I175" i="7"/>
  <c r="N172" i="7" s="1"/>
  <c r="O171" i="7"/>
  <c r="Q171" i="7" s="1"/>
  <c r="M171" i="7"/>
  <c r="I174" i="7"/>
  <c r="K174" i="7" s="1"/>
  <c r="O170" i="7"/>
  <c r="Q170" i="7" s="1"/>
  <c r="M170" i="7"/>
  <c r="I173" i="7"/>
  <c r="K173" i="7" s="1"/>
  <c r="O169" i="7"/>
  <c r="Q169" i="7" s="1"/>
  <c r="M169" i="7"/>
  <c r="I172" i="7"/>
  <c r="K172" i="7" s="1"/>
  <c r="O168" i="7"/>
  <c r="Q168" i="7" s="1"/>
  <c r="M168" i="7"/>
  <c r="I171" i="7"/>
  <c r="N168" i="7" s="1"/>
  <c r="O167" i="7"/>
  <c r="Q167" i="7" s="1"/>
  <c r="M167" i="7"/>
  <c r="I170" i="7"/>
  <c r="K170" i="7" s="1"/>
  <c r="O166" i="7"/>
  <c r="Q166" i="7" s="1"/>
  <c r="M166" i="7"/>
  <c r="I169" i="7"/>
  <c r="N166" i="7" s="1"/>
  <c r="O165" i="7"/>
  <c r="Q165" i="7" s="1"/>
  <c r="M165" i="7"/>
  <c r="I168" i="7"/>
  <c r="N165" i="7" s="1"/>
  <c r="O164" i="7"/>
  <c r="Q164" i="7" s="1"/>
  <c r="M164" i="7"/>
  <c r="I167" i="7"/>
  <c r="K167" i="7" s="1"/>
  <c r="O163" i="7"/>
  <c r="Q163" i="7" s="1"/>
  <c r="M163" i="7"/>
  <c r="I166" i="7"/>
  <c r="N163" i="7" s="1"/>
  <c r="O162" i="7"/>
  <c r="Q162" i="7" s="1"/>
  <c r="M162" i="7"/>
  <c r="I165" i="7"/>
  <c r="N162" i="7" s="1"/>
  <c r="O161" i="7"/>
  <c r="Q161" i="7" s="1"/>
  <c r="M161" i="7"/>
  <c r="I164" i="7"/>
  <c r="K164" i="7" s="1"/>
  <c r="O160" i="7"/>
  <c r="Q160" i="7" s="1"/>
  <c r="M160" i="7"/>
  <c r="I163" i="7"/>
  <c r="K163" i="7" s="1"/>
  <c r="O159" i="7"/>
  <c r="Q159" i="7" s="1"/>
  <c r="M159" i="7"/>
  <c r="I162" i="7"/>
  <c r="K162" i="7" s="1"/>
  <c r="O158" i="7"/>
  <c r="Q158" i="7" s="1"/>
  <c r="M158" i="7"/>
  <c r="I161" i="7"/>
  <c r="N158" i="7" s="1"/>
  <c r="O157" i="7"/>
  <c r="Q157" i="7" s="1"/>
  <c r="M157" i="7"/>
  <c r="I160" i="7"/>
  <c r="N157" i="7" s="1"/>
  <c r="O156" i="7"/>
  <c r="Q156" i="7" s="1"/>
  <c r="M156" i="7"/>
  <c r="I159" i="7"/>
  <c r="N156" i="7" s="1"/>
  <c r="O155" i="7"/>
  <c r="Q155" i="7" s="1"/>
  <c r="M155" i="7"/>
  <c r="I158" i="7"/>
  <c r="K158" i="7" s="1"/>
  <c r="O154" i="7"/>
  <c r="Q154" i="7" s="1"/>
  <c r="M154" i="7"/>
  <c r="I157" i="7"/>
  <c r="K157" i="7" s="1"/>
  <c r="O153" i="7"/>
  <c r="Q153" i="7" s="1"/>
  <c r="M153" i="7"/>
  <c r="I156" i="7"/>
  <c r="N153" i="7" s="1"/>
  <c r="O152" i="7"/>
  <c r="Q152" i="7" s="1"/>
  <c r="M152" i="7"/>
  <c r="I155" i="7"/>
  <c r="N152" i="7" s="1"/>
  <c r="O151" i="7"/>
  <c r="Q151" i="7" s="1"/>
  <c r="M151" i="7"/>
  <c r="I154" i="7"/>
  <c r="K154" i="7" s="1"/>
  <c r="O150" i="7"/>
  <c r="Q150" i="7" s="1"/>
  <c r="M150" i="7"/>
  <c r="I153" i="7"/>
  <c r="K153" i="7" s="1"/>
  <c r="O149" i="7"/>
  <c r="Q149" i="7" s="1"/>
  <c r="M149" i="7"/>
  <c r="I152" i="7"/>
  <c r="N149" i="7" s="1"/>
  <c r="O148" i="7"/>
  <c r="Q148" i="7" s="1"/>
  <c r="M148" i="7"/>
  <c r="I151" i="7"/>
  <c r="N148" i="7" s="1"/>
  <c r="O147" i="7"/>
  <c r="Q147" i="7" s="1"/>
  <c r="M147" i="7"/>
  <c r="I150" i="7"/>
  <c r="K150" i="7" s="1"/>
  <c r="O146" i="7"/>
  <c r="Q146" i="7" s="1"/>
  <c r="M146" i="7"/>
  <c r="I149" i="7"/>
  <c r="K149" i="7" s="1"/>
  <c r="O145" i="7"/>
  <c r="Q145" i="7" s="1"/>
  <c r="M145" i="7"/>
  <c r="I148" i="7"/>
  <c r="K148" i="7" s="1"/>
  <c r="O137" i="7"/>
  <c r="Q137" i="7" s="1"/>
  <c r="M137" i="7"/>
  <c r="I139" i="7"/>
  <c r="K139" i="7" s="1"/>
  <c r="O136" i="7"/>
  <c r="Q136" i="7" s="1"/>
  <c r="M136" i="7"/>
  <c r="I138" i="7"/>
  <c r="K138" i="7" s="1"/>
  <c r="O135" i="7"/>
  <c r="Q135" i="7" s="1"/>
  <c r="M135" i="7"/>
  <c r="I137" i="7"/>
  <c r="K137" i="7" s="1"/>
  <c r="O134" i="7"/>
  <c r="Q134" i="7" s="1"/>
  <c r="M134" i="7"/>
  <c r="I136" i="7"/>
  <c r="N134" i="7" s="1"/>
  <c r="O133" i="7"/>
  <c r="Q133" i="7" s="1"/>
  <c r="M133" i="7"/>
  <c r="I135" i="7"/>
  <c r="K135" i="7" s="1"/>
  <c r="O132" i="7"/>
  <c r="Q132" i="7" s="1"/>
  <c r="M132" i="7"/>
  <c r="I134" i="7"/>
  <c r="K134" i="7" s="1"/>
  <c r="O131" i="7"/>
  <c r="Q131" i="7" s="1"/>
  <c r="M131" i="7"/>
  <c r="I133" i="7"/>
  <c r="K133" i="7" s="1"/>
  <c r="O130" i="7"/>
  <c r="Q130" i="7" s="1"/>
  <c r="M130" i="7"/>
  <c r="I132" i="7"/>
  <c r="N130" i="7" s="1"/>
  <c r="O129" i="7"/>
  <c r="Q129" i="7" s="1"/>
  <c r="M129" i="7"/>
  <c r="I131" i="7"/>
  <c r="K131" i="7" s="1"/>
  <c r="O128" i="7"/>
  <c r="Q128" i="7" s="1"/>
  <c r="M128" i="7"/>
  <c r="I130" i="7"/>
  <c r="K130" i="7" s="1"/>
  <c r="O127" i="7"/>
  <c r="Q127" i="7" s="1"/>
  <c r="M127" i="7"/>
  <c r="I129" i="7"/>
  <c r="K129" i="7" s="1"/>
  <c r="O126" i="7"/>
  <c r="Q126" i="7" s="1"/>
  <c r="M126" i="7"/>
  <c r="I128" i="7"/>
  <c r="N126" i="7" s="1"/>
  <c r="O125" i="7"/>
  <c r="Q125" i="7" s="1"/>
  <c r="M125" i="7"/>
  <c r="I127" i="7"/>
  <c r="K127" i="7" s="1"/>
  <c r="O124" i="7"/>
  <c r="Q124" i="7" s="1"/>
  <c r="M124" i="7"/>
  <c r="I126" i="7"/>
  <c r="K126" i="7" s="1"/>
  <c r="O123" i="7"/>
  <c r="Q123" i="7" s="1"/>
  <c r="M123" i="7"/>
  <c r="I125" i="7"/>
  <c r="K125" i="7" s="1"/>
  <c r="O122" i="7"/>
  <c r="Q122" i="7" s="1"/>
  <c r="M122" i="7"/>
  <c r="I124" i="7"/>
  <c r="N122" i="7" s="1"/>
  <c r="O121" i="7"/>
  <c r="Q121" i="7" s="1"/>
  <c r="M121" i="7"/>
  <c r="I123" i="7"/>
  <c r="K123" i="7" s="1"/>
  <c r="O120" i="7"/>
  <c r="Q120" i="7" s="1"/>
  <c r="M120" i="7"/>
  <c r="I122" i="7"/>
  <c r="K122" i="7" s="1"/>
  <c r="O119" i="7"/>
  <c r="Q119" i="7" s="1"/>
  <c r="M119" i="7"/>
  <c r="I121" i="7"/>
  <c r="K121" i="7" s="1"/>
  <c r="O118" i="7"/>
  <c r="Q118" i="7" s="1"/>
  <c r="M118" i="7"/>
  <c r="I120" i="7"/>
  <c r="N118" i="7" s="1"/>
  <c r="O117" i="7"/>
  <c r="Q117" i="7" s="1"/>
  <c r="M117" i="7"/>
  <c r="I119" i="7"/>
  <c r="K119" i="7" s="1"/>
  <c r="O116" i="7"/>
  <c r="Q116" i="7" s="1"/>
  <c r="M116" i="7"/>
  <c r="I118" i="7"/>
  <c r="K118" i="7" s="1"/>
  <c r="O115" i="7"/>
  <c r="Q115" i="7" s="1"/>
  <c r="M115" i="7"/>
  <c r="I117" i="7"/>
  <c r="K117" i="7" s="1"/>
  <c r="O114" i="7"/>
  <c r="Q114" i="7" s="1"/>
  <c r="M114" i="7"/>
  <c r="I116" i="7"/>
  <c r="K116" i="7" s="1"/>
  <c r="O113" i="7"/>
  <c r="Q113" i="7" s="1"/>
  <c r="M113" i="7"/>
  <c r="I115" i="7"/>
  <c r="K115" i="7" s="1"/>
  <c r="O112" i="7"/>
  <c r="Q112" i="7" s="1"/>
  <c r="M112" i="7"/>
  <c r="I114" i="7"/>
  <c r="K114" i="7" s="1"/>
  <c r="O111" i="7"/>
  <c r="Q111" i="7" s="1"/>
  <c r="M111" i="7"/>
  <c r="I113" i="7"/>
  <c r="K113" i="7" s="1"/>
  <c r="O110" i="7"/>
  <c r="Q110" i="7" s="1"/>
  <c r="M110" i="7"/>
  <c r="I112" i="7"/>
  <c r="K112" i="7" s="1"/>
  <c r="O109" i="7"/>
  <c r="Q109" i="7" s="1"/>
  <c r="M109" i="7"/>
  <c r="I111" i="7"/>
  <c r="K111" i="7" s="1"/>
  <c r="O108" i="7"/>
  <c r="Q108" i="7" s="1"/>
  <c r="M108" i="7"/>
  <c r="I110" i="7"/>
  <c r="K110" i="7" s="1"/>
  <c r="O107" i="7"/>
  <c r="Q107" i="7" s="1"/>
  <c r="M107" i="7"/>
  <c r="I109" i="7"/>
  <c r="K109" i="7" s="1"/>
  <c r="O106" i="7"/>
  <c r="Q106" i="7" s="1"/>
  <c r="M106" i="7"/>
  <c r="K108" i="7"/>
  <c r="I108" i="7"/>
  <c r="N106" i="7" s="1"/>
  <c r="O105" i="7"/>
  <c r="Q105" i="7" s="1"/>
  <c r="M105" i="7"/>
  <c r="I107" i="7"/>
  <c r="K107" i="7" s="1"/>
  <c r="O104" i="7"/>
  <c r="Q104" i="7" s="1"/>
  <c r="M104" i="7"/>
  <c r="I106" i="7"/>
  <c r="K106" i="7" s="1"/>
  <c r="O103" i="7"/>
  <c r="Q103" i="7" s="1"/>
  <c r="M103" i="7"/>
  <c r="I105" i="7"/>
  <c r="K105" i="7" s="1"/>
  <c r="O102" i="7"/>
  <c r="Q102" i="7" s="1"/>
  <c r="M102" i="7"/>
  <c r="I104" i="7"/>
  <c r="N102" i="7" s="1"/>
  <c r="O101" i="7"/>
  <c r="Q101" i="7" s="1"/>
  <c r="M101" i="7"/>
  <c r="I103" i="7"/>
  <c r="K103" i="7" s="1"/>
  <c r="O100" i="7"/>
  <c r="Q100" i="7" s="1"/>
  <c r="M100" i="7"/>
  <c r="I102" i="7"/>
  <c r="K102" i="7" s="1"/>
  <c r="O99" i="7"/>
  <c r="Q99" i="7" s="1"/>
  <c r="M99" i="7"/>
  <c r="I101" i="7"/>
  <c r="K101" i="7" s="1"/>
  <c r="O98" i="7"/>
  <c r="Q98" i="7" s="1"/>
  <c r="M98" i="7"/>
  <c r="I100" i="7"/>
  <c r="K100" i="7" s="1"/>
  <c r="O97" i="7"/>
  <c r="Q97" i="7" s="1"/>
  <c r="M97" i="7"/>
  <c r="I99" i="7"/>
  <c r="K99" i="7" s="1"/>
  <c r="O96" i="7"/>
  <c r="Q96" i="7" s="1"/>
  <c r="M96" i="7"/>
  <c r="I98" i="7"/>
  <c r="K98" i="7" s="1"/>
  <c r="O95" i="7"/>
  <c r="Q95" i="7" s="1"/>
  <c r="M95" i="7"/>
  <c r="I97" i="7"/>
  <c r="K97" i="7" s="1"/>
  <c r="O94" i="7"/>
  <c r="Q94" i="7" s="1"/>
  <c r="M94" i="7"/>
  <c r="I96" i="7"/>
  <c r="K96" i="7" s="1"/>
  <c r="O93" i="7"/>
  <c r="Q93" i="7" s="1"/>
  <c r="M93" i="7"/>
  <c r="I95" i="7"/>
  <c r="N93" i="7" s="1"/>
  <c r="O92" i="7"/>
  <c r="Q92" i="7" s="1"/>
  <c r="M92" i="7"/>
  <c r="I94" i="7"/>
  <c r="K94" i="7" s="1"/>
  <c r="O91" i="7"/>
  <c r="Q91" i="7" s="1"/>
  <c r="M91" i="7"/>
  <c r="I93" i="7"/>
  <c r="K93" i="7" s="1"/>
  <c r="O90" i="7"/>
  <c r="Q90" i="7" s="1"/>
  <c r="M90" i="7"/>
  <c r="I92" i="7"/>
  <c r="K92" i="7" s="1"/>
  <c r="O89" i="7"/>
  <c r="Q89" i="7" s="1"/>
  <c r="M89" i="7"/>
  <c r="I91" i="7"/>
  <c r="N89" i="7" s="1"/>
  <c r="O88" i="7"/>
  <c r="Q88" i="7" s="1"/>
  <c r="M88" i="7"/>
  <c r="I90" i="7"/>
  <c r="N88" i="7" s="1"/>
  <c r="O87" i="7"/>
  <c r="Q87" i="7" s="1"/>
  <c r="M87" i="7"/>
  <c r="I89" i="7"/>
  <c r="N87" i="7" s="1"/>
  <c r="O86" i="7"/>
  <c r="Q86" i="7" s="1"/>
  <c r="M86" i="7"/>
  <c r="I88" i="7"/>
  <c r="K88" i="7" s="1"/>
  <c r="O85" i="7"/>
  <c r="Q85" i="7" s="1"/>
  <c r="M85" i="7"/>
  <c r="I87" i="7"/>
  <c r="K87" i="7" s="1"/>
  <c r="O84" i="7"/>
  <c r="Q84" i="7" s="1"/>
  <c r="M84" i="7"/>
  <c r="I86" i="7"/>
  <c r="N84" i="7" s="1"/>
  <c r="O83" i="7"/>
  <c r="Q83" i="7" s="1"/>
  <c r="M83" i="7"/>
  <c r="I85" i="7"/>
  <c r="N83" i="7" s="1"/>
  <c r="O82" i="7"/>
  <c r="Q82" i="7" s="1"/>
  <c r="M82" i="7"/>
  <c r="I84" i="7"/>
  <c r="K84" i="7" s="1"/>
  <c r="O81" i="7"/>
  <c r="Q81" i="7" s="1"/>
  <c r="M81" i="7"/>
  <c r="I83" i="7"/>
  <c r="K83" i="7" s="1"/>
  <c r="O80" i="7"/>
  <c r="Q80" i="7" s="1"/>
  <c r="M80" i="7"/>
  <c r="I82" i="7"/>
  <c r="K82" i="7" s="1"/>
  <c r="O79" i="7"/>
  <c r="Q79" i="7" s="1"/>
  <c r="M79" i="7"/>
  <c r="I81" i="7"/>
  <c r="K81" i="7" s="1"/>
  <c r="O78" i="7"/>
  <c r="Q78" i="7" s="1"/>
  <c r="M78" i="7"/>
  <c r="I80" i="7"/>
  <c r="N78" i="7" s="1"/>
  <c r="O77" i="7"/>
  <c r="Q77" i="7" s="1"/>
  <c r="M77" i="7"/>
  <c r="I79" i="7"/>
  <c r="K79" i="7" s="1"/>
  <c r="O76" i="7"/>
  <c r="Q76" i="7" s="1"/>
  <c r="M76" i="7"/>
  <c r="I78" i="7"/>
  <c r="K78" i="7" s="1"/>
  <c r="O75" i="7"/>
  <c r="Q75" i="7" s="1"/>
  <c r="M75" i="7"/>
  <c r="I77" i="7"/>
  <c r="N75" i="7" s="1"/>
  <c r="O74" i="7"/>
  <c r="Q74" i="7" s="1"/>
  <c r="M74" i="7"/>
  <c r="I76" i="7"/>
  <c r="N74" i="7" s="1"/>
  <c r="O73" i="7"/>
  <c r="Q73" i="7" s="1"/>
  <c r="M73" i="7"/>
  <c r="I75" i="7"/>
  <c r="N73" i="7" s="1"/>
  <c r="O72" i="7"/>
  <c r="Q72" i="7" s="1"/>
  <c r="M72" i="7"/>
  <c r="I74" i="7"/>
  <c r="K74" i="7" s="1"/>
  <c r="O71" i="7"/>
  <c r="Q71" i="7" s="1"/>
  <c r="M71" i="7"/>
  <c r="I73" i="7"/>
  <c r="N71" i="7" s="1"/>
  <c r="O70" i="7"/>
  <c r="Q70" i="7" s="1"/>
  <c r="M70" i="7"/>
  <c r="I72" i="7"/>
  <c r="N70" i="7" s="1"/>
  <c r="O61" i="7"/>
  <c r="Q61" i="7" s="1"/>
  <c r="M61" i="7"/>
  <c r="I62" i="7"/>
  <c r="K62" i="7" s="1"/>
  <c r="O60" i="7"/>
  <c r="Q60" i="7" s="1"/>
  <c r="M60" i="7"/>
  <c r="I61" i="7"/>
  <c r="K61" i="7" s="1"/>
  <c r="O59" i="7"/>
  <c r="Q59" i="7" s="1"/>
  <c r="M59" i="7"/>
  <c r="I60" i="7"/>
  <c r="N59" i="7" s="1"/>
  <c r="O58" i="7"/>
  <c r="Q58" i="7" s="1"/>
  <c r="M58" i="7"/>
  <c r="I59" i="7"/>
  <c r="N58" i="7" s="1"/>
  <c r="O57" i="7"/>
  <c r="Q57" i="7" s="1"/>
  <c r="M57" i="7"/>
  <c r="I58" i="7"/>
  <c r="K58" i="7" s="1"/>
  <c r="O56" i="7"/>
  <c r="Q56" i="7" s="1"/>
  <c r="M56" i="7"/>
  <c r="I57" i="7"/>
  <c r="K57" i="7" s="1"/>
  <c r="O55" i="7"/>
  <c r="Q55" i="7" s="1"/>
  <c r="M55" i="7"/>
  <c r="I56" i="7"/>
  <c r="K56" i="7" s="1"/>
  <c r="O54" i="7"/>
  <c r="Q54" i="7" s="1"/>
  <c r="M54" i="7"/>
  <c r="I55" i="7"/>
  <c r="N54" i="7" s="1"/>
  <c r="O53" i="7"/>
  <c r="Q53" i="7" s="1"/>
  <c r="M53" i="7"/>
  <c r="I54" i="7"/>
  <c r="K54" i="7" s="1"/>
  <c r="O52" i="7"/>
  <c r="Q52" i="7" s="1"/>
  <c r="M52" i="7"/>
  <c r="I53" i="7"/>
  <c r="K53" i="7" s="1"/>
  <c r="O51" i="7"/>
  <c r="Q51" i="7" s="1"/>
  <c r="M51" i="7"/>
  <c r="I52" i="7"/>
  <c r="N51" i="7" s="1"/>
  <c r="O50" i="7"/>
  <c r="Q50" i="7" s="1"/>
  <c r="M50" i="7"/>
  <c r="I51" i="7"/>
  <c r="N50" i="7" s="1"/>
  <c r="O49" i="7"/>
  <c r="Q49" i="7" s="1"/>
  <c r="M49" i="7"/>
  <c r="I50" i="7"/>
  <c r="K50" i="7" s="1"/>
  <c r="O48" i="7"/>
  <c r="Q48" i="7" s="1"/>
  <c r="M48" i="7"/>
  <c r="I49" i="7"/>
  <c r="K49" i="7" s="1"/>
  <c r="O47" i="7"/>
  <c r="Q47" i="7" s="1"/>
  <c r="M47" i="7"/>
  <c r="I48" i="7"/>
  <c r="K48" i="7" s="1"/>
  <c r="O46" i="7"/>
  <c r="Q46" i="7" s="1"/>
  <c r="M46" i="7"/>
  <c r="I47" i="7"/>
  <c r="N46" i="7" s="1"/>
  <c r="O45" i="7"/>
  <c r="Q45" i="7" s="1"/>
  <c r="M45" i="7"/>
  <c r="I46" i="7"/>
  <c r="K46" i="7" s="1"/>
  <c r="O44" i="7"/>
  <c r="Q44" i="7" s="1"/>
  <c r="M44" i="7"/>
  <c r="I45" i="7"/>
  <c r="K45" i="7" s="1"/>
  <c r="O43" i="7"/>
  <c r="Q43" i="7" s="1"/>
  <c r="M43" i="7"/>
  <c r="I44" i="7"/>
  <c r="N43" i="7" s="1"/>
  <c r="O42" i="7"/>
  <c r="Q42" i="7" s="1"/>
  <c r="M42" i="7"/>
  <c r="P42" i="7" s="1"/>
  <c r="I43" i="7"/>
  <c r="N42" i="7" s="1"/>
  <c r="O41" i="7"/>
  <c r="Q41" i="7" s="1"/>
  <c r="M41" i="7"/>
  <c r="I42" i="7"/>
  <c r="O40" i="7"/>
  <c r="Q40" i="7" s="1"/>
  <c r="M40" i="7"/>
  <c r="I41" i="7"/>
  <c r="K41" i="7" s="1"/>
  <c r="O39" i="7"/>
  <c r="Q39" i="7" s="1"/>
  <c r="M39" i="7"/>
  <c r="I40" i="7"/>
  <c r="O38" i="7"/>
  <c r="Q38" i="7" s="1"/>
  <c r="M38" i="7"/>
  <c r="I39" i="7"/>
  <c r="N38" i="7" s="1"/>
  <c r="O37" i="7"/>
  <c r="Q37" i="7" s="1"/>
  <c r="M37" i="7"/>
  <c r="I38" i="7"/>
  <c r="K38" i="7" s="1"/>
  <c r="O36" i="7"/>
  <c r="Q36" i="7" s="1"/>
  <c r="M36" i="7"/>
  <c r="I37" i="7"/>
  <c r="O35" i="7"/>
  <c r="Q35" i="7" s="1"/>
  <c r="N35" i="7"/>
  <c r="M35" i="7"/>
  <c r="I36" i="7"/>
  <c r="K36" i="7" s="1"/>
  <c r="O34" i="7"/>
  <c r="Q34" i="7" s="1"/>
  <c r="M34" i="7"/>
  <c r="I35" i="7"/>
  <c r="N34" i="7" s="1"/>
  <c r="O33" i="7"/>
  <c r="Q33" i="7" s="1"/>
  <c r="M33" i="7"/>
  <c r="I34" i="7"/>
  <c r="K34" i="7" s="1"/>
  <c r="O32" i="7"/>
  <c r="Q32" i="7" s="1"/>
  <c r="M32" i="7"/>
  <c r="I33" i="7"/>
  <c r="K33" i="7" s="1"/>
  <c r="O31" i="7"/>
  <c r="Q31" i="7" s="1"/>
  <c r="M31" i="7"/>
  <c r="I32" i="7"/>
  <c r="O30" i="7"/>
  <c r="Q30" i="7" s="1"/>
  <c r="M30" i="7"/>
  <c r="I31" i="7"/>
  <c r="N30" i="7" s="1"/>
  <c r="O29" i="7"/>
  <c r="Q29" i="7" s="1"/>
  <c r="M29" i="7"/>
  <c r="I30" i="7"/>
  <c r="K30" i="7" s="1"/>
  <c r="O28" i="7"/>
  <c r="Q28" i="7" s="1"/>
  <c r="M28" i="7"/>
  <c r="I29" i="7"/>
  <c r="K29" i="7" s="1"/>
  <c r="O27" i="7"/>
  <c r="Q27" i="7" s="1"/>
  <c r="M27" i="7"/>
  <c r="I28" i="7"/>
  <c r="N27" i="7" s="1"/>
  <c r="O26" i="7"/>
  <c r="Q26" i="7" s="1"/>
  <c r="M26" i="7"/>
  <c r="I27" i="7"/>
  <c r="N26" i="7" s="1"/>
  <c r="O25" i="7"/>
  <c r="Q25" i="7" s="1"/>
  <c r="M25" i="7"/>
  <c r="I26" i="7"/>
  <c r="K26" i="7" s="1"/>
  <c r="O24" i="7"/>
  <c r="Q24" i="7" s="1"/>
  <c r="M24" i="7"/>
  <c r="I25" i="7"/>
  <c r="K25" i="7" s="1"/>
  <c r="O23" i="7"/>
  <c r="Q23" i="7" s="1"/>
  <c r="M23" i="7"/>
  <c r="I24" i="7"/>
  <c r="N23" i="7" s="1"/>
  <c r="O22" i="7"/>
  <c r="Q22" i="7" s="1"/>
  <c r="M22" i="7"/>
  <c r="I23" i="7"/>
  <c r="O21" i="7"/>
  <c r="Q21" i="7" s="1"/>
  <c r="M21" i="7"/>
  <c r="I22" i="7"/>
  <c r="N21" i="7" s="1"/>
  <c r="O20" i="7"/>
  <c r="Q20" i="7" s="1"/>
  <c r="M20" i="7"/>
  <c r="I21" i="7"/>
  <c r="N20" i="7" s="1"/>
  <c r="O19" i="7"/>
  <c r="Q19" i="7" s="1"/>
  <c r="M19" i="7"/>
  <c r="I20" i="7"/>
  <c r="K20" i="7" s="1"/>
  <c r="O18" i="7"/>
  <c r="Q18" i="7" s="1"/>
  <c r="M18" i="7"/>
  <c r="I19" i="7"/>
  <c r="K19" i="7" s="1"/>
  <c r="O17" i="7"/>
  <c r="Q17" i="7" s="1"/>
  <c r="M17" i="7"/>
  <c r="I18" i="7"/>
  <c r="K18" i="7" s="1"/>
  <c r="O16" i="7"/>
  <c r="Q16" i="7" s="1"/>
  <c r="M16" i="7"/>
  <c r="I17" i="7"/>
  <c r="O15" i="7"/>
  <c r="Q15" i="7" s="1"/>
  <c r="M15" i="7"/>
  <c r="I16" i="7"/>
  <c r="K16" i="7" s="1"/>
  <c r="O14" i="7"/>
  <c r="Q14" i="7" s="1"/>
  <c r="M14" i="7"/>
  <c r="I15" i="7"/>
  <c r="O13" i="7"/>
  <c r="Q13" i="7" s="1"/>
  <c r="M13" i="7"/>
  <c r="I14" i="7"/>
  <c r="K14" i="7" s="1"/>
  <c r="O12" i="7"/>
  <c r="Q12" i="7" s="1"/>
  <c r="M12" i="7"/>
  <c r="I13" i="7"/>
  <c r="K13" i="7" s="1"/>
  <c r="O11" i="7"/>
  <c r="Q11" i="7" s="1"/>
  <c r="M11" i="7"/>
  <c r="I12" i="7"/>
  <c r="K12" i="7" s="1"/>
  <c r="O10" i="7"/>
  <c r="Q10" i="7" s="1"/>
  <c r="M10" i="7"/>
  <c r="I11" i="7"/>
  <c r="N10" i="7" s="1"/>
  <c r="O9" i="7"/>
  <c r="Q9" i="7" s="1"/>
  <c r="M9" i="7"/>
  <c r="I10" i="7"/>
  <c r="N9" i="7" s="1"/>
  <c r="O8" i="7"/>
  <c r="Q8" i="7" s="1"/>
  <c r="M8" i="7"/>
  <c r="I9" i="7"/>
  <c r="K9" i="7" s="1"/>
  <c r="O7" i="7"/>
  <c r="Q7" i="7" s="1"/>
  <c r="M7" i="7"/>
  <c r="I8" i="7"/>
  <c r="K8" i="7" s="1"/>
  <c r="O6" i="7"/>
  <c r="Q6" i="7" s="1"/>
  <c r="M6" i="7"/>
  <c r="I7" i="7"/>
  <c r="O5" i="7"/>
  <c r="Q5" i="7" s="1"/>
  <c r="M5" i="7"/>
  <c r="I6" i="7"/>
  <c r="K6" i="7" s="1"/>
  <c r="O4" i="7"/>
  <c r="Q4" i="7" s="1"/>
  <c r="M4" i="7"/>
  <c r="I5" i="7"/>
  <c r="K5" i="7" s="1"/>
  <c r="O3" i="7"/>
  <c r="Q3" i="7" s="1"/>
  <c r="M3" i="7"/>
  <c r="I4" i="7"/>
  <c r="K4" i="7" s="1"/>
  <c r="K52" i="7" l="1"/>
  <c r="P88" i="7"/>
  <c r="N169" i="7"/>
  <c r="P169" i="7" s="1"/>
  <c r="P73" i="7"/>
  <c r="N94" i="7"/>
  <c r="P126" i="7"/>
  <c r="P134" i="7"/>
  <c r="P71" i="7"/>
  <c r="P75" i="7"/>
  <c r="P149" i="7"/>
  <c r="N114" i="7"/>
  <c r="K124" i="7"/>
  <c r="P89" i="7"/>
  <c r="P122" i="7"/>
  <c r="P21" i="7"/>
  <c r="P84" i="7"/>
  <c r="P102" i="7"/>
  <c r="K156" i="7"/>
  <c r="P158" i="7"/>
  <c r="P166" i="7"/>
  <c r="P176" i="7"/>
  <c r="N199" i="7"/>
  <c r="P199" i="7" s="1"/>
  <c r="P174" i="7"/>
  <c r="K128" i="7"/>
  <c r="N136" i="7"/>
  <c r="P156" i="7"/>
  <c r="N174" i="7"/>
  <c r="K28" i="7"/>
  <c r="P152" i="7"/>
  <c r="K160" i="7"/>
  <c r="P194" i="7"/>
  <c r="P9" i="7"/>
  <c r="N29" i="7"/>
  <c r="N44" i="7"/>
  <c r="K60" i="7"/>
  <c r="N82" i="7"/>
  <c r="P157" i="7"/>
  <c r="P162" i="7"/>
  <c r="N167" i="7"/>
  <c r="P167" i="7" s="1"/>
  <c r="P172" i="7"/>
  <c r="P177" i="7"/>
  <c r="N179" i="7"/>
  <c r="N194" i="7"/>
  <c r="P46" i="7"/>
  <c r="P192" i="7"/>
  <c r="P93" i="7"/>
  <c r="N110" i="7"/>
  <c r="P110" i="7" s="1"/>
  <c r="P130" i="7"/>
  <c r="P165" i="7"/>
  <c r="P201" i="7"/>
  <c r="P82" i="7"/>
  <c r="P87" i="7"/>
  <c r="P118" i="7"/>
  <c r="P170" i="7"/>
  <c r="K196" i="7"/>
  <c r="P29" i="7"/>
  <c r="P74" i="7"/>
  <c r="P179" i="7"/>
  <c r="P184" i="7"/>
  <c r="P196" i="7"/>
  <c r="N15" i="7"/>
  <c r="P15" i="7" s="1"/>
  <c r="P23" i="7"/>
  <c r="P30" i="7"/>
  <c r="P70" i="7"/>
  <c r="P78" i="7"/>
  <c r="P83" i="7"/>
  <c r="P106" i="7"/>
  <c r="N123" i="7"/>
  <c r="P123" i="7" s="1"/>
  <c r="P136" i="7"/>
  <c r="P148" i="7"/>
  <c r="P153" i="7"/>
  <c r="P163" i="7"/>
  <c r="P168" i="7"/>
  <c r="P173" i="7"/>
  <c r="P180" i="7"/>
  <c r="P188" i="7"/>
  <c r="P193" i="7"/>
  <c r="P197" i="7"/>
  <c r="P204" i="7"/>
  <c r="P44" i="7"/>
  <c r="N45" i="7"/>
  <c r="P45" i="7" s="1"/>
  <c r="N178" i="7"/>
  <c r="P178" i="7" s="1"/>
  <c r="N195" i="7"/>
  <c r="P195" i="7" s="1"/>
  <c r="P94" i="7"/>
  <c r="P114" i="7"/>
  <c r="N25" i="7"/>
  <c r="N4" i="7"/>
  <c r="P4" i="7" s="1"/>
  <c r="N11" i="7"/>
  <c r="P11" i="7" s="1"/>
  <c r="P58" i="7"/>
  <c r="N76" i="7"/>
  <c r="P76" i="7" s="1"/>
  <c r="K85" i="7"/>
  <c r="N91" i="7"/>
  <c r="P91" i="7" s="1"/>
  <c r="N95" i="7"/>
  <c r="P95" i="7" s="1"/>
  <c r="N112" i="7"/>
  <c r="P112" i="7" s="1"/>
  <c r="N116" i="7"/>
  <c r="P116" i="7" s="1"/>
  <c r="N127" i="7"/>
  <c r="P127" i="7" s="1"/>
  <c r="N145" i="7"/>
  <c r="P145" i="7" s="1"/>
  <c r="K180" i="7"/>
  <c r="N150" i="7"/>
  <c r="P150" i="7" s="1"/>
  <c r="N154" i="7"/>
  <c r="P154" i="7" s="1"/>
  <c r="K11" i="7"/>
  <c r="P26" i="7"/>
  <c r="P35" i="7"/>
  <c r="P51" i="7"/>
  <c r="K73" i="7"/>
  <c r="K77" i="7"/>
  <c r="K132" i="7"/>
  <c r="N185" i="7"/>
  <c r="P185" i="7" s="1"/>
  <c r="N33" i="7"/>
  <c r="P33" i="7" s="1"/>
  <c r="N40" i="7"/>
  <c r="P40" i="7" s="1"/>
  <c r="N49" i="7"/>
  <c r="P49" i="7" s="1"/>
  <c r="N79" i="7"/>
  <c r="P79" i="7" s="1"/>
  <c r="N85" i="7"/>
  <c r="P85" i="7" s="1"/>
  <c r="N98" i="7"/>
  <c r="P98" i="7" s="1"/>
  <c r="N181" i="7"/>
  <c r="P181" i="7" s="1"/>
  <c r="N183" i="7"/>
  <c r="P183" i="7" s="1"/>
  <c r="N190" i="7"/>
  <c r="P190" i="7" s="1"/>
  <c r="P10" i="7"/>
  <c r="N24" i="7"/>
  <c r="P24" i="7" s="1"/>
  <c r="N3" i="7"/>
  <c r="P3" i="7" s="1"/>
  <c r="K21" i="7"/>
  <c r="P38" i="7"/>
  <c r="K44" i="7"/>
  <c r="P54" i="7"/>
  <c r="P59" i="7"/>
  <c r="K90" i="7"/>
  <c r="N90" i="7"/>
  <c r="P90" i="7" s="1"/>
  <c r="N96" i="7"/>
  <c r="P96" i="7" s="1"/>
  <c r="N100" i="7"/>
  <c r="P100" i="7" s="1"/>
  <c r="N107" i="7"/>
  <c r="P107" i="7" s="1"/>
  <c r="N111" i="7"/>
  <c r="P111" i="7" s="1"/>
  <c r="K208" i="7"/>
  <c r="P20" i="7"/>
  <c r="P43" i="7"/>
  <c r="N124" i="7"/>
  <c r="P124" i="7" s="1"/>
  <c r="N155" i="7"/>
  <c r="P155" i="7" s="1"/>
  <c r="N164" i="7"/>
  <c r="P164" i="7" s="1"/>
  <c r="P25" i="7"/>
  <c r="P27" i="7"/>
  <c r="P34" i="7"/>
  <c r="P50" i="7"/>
  <c r="K76" i="7"/>
  <c r="N14" i="7"/>
  <c r="P14" i="7" s="1"/>
  <c r="K15" i="7"/>
  <c r="N16" i="7"/>
  <c r="P16" i="7" s="1"/>
  <c r="K17" i="7"/>
  <c r="K7" i="7"/>
  <c r="N6" i="7"/>
  <c r="P6" i="7" s="1"/>
  <c r="N18" i="7"/>
  <c r="P18" i="7" s="1"/>
  <c r="N28" i="7"/>
  <c r="P28" i="7" s="1"/>
  <c r="K32" i="7"/>
  <c r="N31" i="7"/>
  <c r="P31" i="7" s="1"/>
  <c r="N8" i="7"/>
  <c r="P8" i="7" s="1"/>
  <c r="K37" i="7"/>
  <c r="N36" i="7"/>
  <c r="P36" i="7" s="1"/>
  <c r="N22" i="7"/>
  <c r="P22" i="7" s="1"/>
  <c r="K23" i="7"/>
  <c r="K42" i="7"/>
  <c r="N41" i="7"/>
  <c r="P41" i="7" s="1"/>
  <c r="N39" i="7"/>
  <c r="P39" i="7" s="1"/>
  <c r="K40" i="7"/>
  <c r="N47" i="7"/>
  <c r="P47" i="7" s="1"/>
  <c r="N52" i="7"/>
  <c r="P52" i="7" s="1"/>
  <c r="N55" i="7"/>
  <c r="P55" i="7" s="1"/>
  <c r="K72" i="7"/>
  <c r="N72" i="7"/>
  <c r="P72" i="7" s="1"/>
  <c r="K80" i="7"/>
  <c r="N80" i="7"/>
  <c r="P80" i="7" s="1"/>
  <c r="K86" i="7"/>
  <c r="N86" i="7"/>
  <c r="P86" i="7" s="1"/>
  <c r="N92" i="7"/>
  <c r="P92" i="7" s="1"/>
  <c r="K104" i="7"/>
  <c r="N103" i="7"/>
  <c r="P103" i="7" s="1"/>
  <c r="N108" i="7"/>
  <c r="P108" i="7" s="1"/>
  <c r="K120" i="7"/>
  <c r="N119" i="7"/>
  <c r="P119" i="7" s="1"/>
  <c r="K136" i="7"/>
  <c r="K152" i="7"/>
  <c r="K166" i="7"/>
  <c r="K168" i="7"/>
  <c r="K176" i="7"/>
  <c r="K192" i="7"/>
  <c r="N202" i="7"/>
  <c r="P202" i="7" s="1"/>
  <c r="N99" i="7"/>
  <c r="P99" i="7" s="1"/>
  <c r="N104" i="7"/>
  <c r="P104" i="7" s="1"/>
  <c r="N115" i="7"/>
  <c r="P115" i="7" s="1"/>
  <c r="N120" i="7"/>
  <c r="P120" i="7" s="1"/>
  <c r="N128" i="7"/>
  <c r="P128" i="7" s="1"/>
  <c r="N131" i="7"/>
  <c r="P131" i="7" s="1"/>
  <c r="N146" i="7"/>
  <c r="P146" i="7" s="1"/>
  <c r="N151" i="7"/>
  <c r="P151" i="7" s="1"/>
  <c r="N159" i="7"/>
  <c r="P159" i="7" s="1"/>
  <c r="N160" i="7"/>
  <c r="P160" i="7" s="1"/>
  <c r="N170" i="7"/>
  <c r="N175" i="7"/>
  <c r="P175" i="7" s="1"/>
  <c r="N186" i="7"/>
  <c r="P186" i="7" s="1"/>
  <c r="N191" i="7"/>
  <c r="P191" i="7" s="1"/>
  <c r="N203" i="7"/>
  <c r="P203" i="7" s="1"/>
  <c r="N56" i="7"/>
  <c r="P56" i="7" s="1"/>
  <c r="N7" i="7"/>
  <c r="P7" i="7" s="1"/>
  <c r="N12" i="7"/>
  <c r="P12" i="7" s="1"/>
  <c r="N32" i="7"/>
  <c r="P32" i="7" s="1"/>
  <c r="N37" i="7"/>
  <c r="P37" i="7" s="1"/>
  <c r="N48" i="7"/>
  <c r="P48" i="7" s="1"/>
  <c r="N132" i="7"/>
  <c r="P132" i="7" s="1"/>
  <c r="N135" i="7"/>
  <c r="P135" i="7" s="1"/>
  <c r="N147" i="7"/>
  <c r="P147" i="7" s="1"/>
  <c r="N161" i="7"/>
  <c r="P161" i="7" s="1"/>
  <c r="N171" i="7"/>
  <c r="P171" i="7" s="1"/>
  <c r="N182" i="7"/>
  <c r="P182" i="7" s="1"/>
  <c r="N187" i="7"/>
  <c r="P187" i="7" s="1"/>
  <c r="N198" i="7"/>
  <c r="P198" i="7" s="1"/>
  <c r="N206" i="7"/>
  <c r="P206" i="7" s="1"/>
  <c r="N207" i="7"/>
  <c r="P207" i="7" s="1"/>
  <c r="K159" i="7"/>
  <c r="K165" i="7"/>
  <c r="K169" i="7"/>
  <c r="K171" i="7"/>
  <c r="K175" i="7"/>
  <c r="K179" i="7"/>
  <c r="K183" i="7"/>
  <c r="K187" i="7"/>
  <c r="K191" i="7"/>
  <c r="K195" i="7"/>
  <c r="K199" i="7"/>
  <c r="K203" i="7"/>
  <c r="K207" i="7"/>
  <c r="K155" i="7"/>
  <c r="K151" i="7"/>
  <c r="K161" i="7"/>
  <c r="K75" i="7"/>
  <c r="K89" i="7"/>
  <c r="K91" i="7"/>
  <c r="K95" i="7"/>
  <c r="N77" i="7"/>
  <c r="P77" i="7" s="1"/>
  <c r="N81" i="7"/>
  <c r="P81" i="7" s="1"/>
  <c r="N97" i="7"/>
  <c r="P97" i="7" s="1"/>
  <c r="N101" i="7"/>
  <c r="P101" i="7" s="1"/>
  <c r="N105" i="7"/>
  <c r="P105" i="7" s="1"/>
  <c r="N109" i="7"/>
  <c r="P109" i="7" s="1"/>
  <c r="N113" i="7"/>
  <c r="P113" i="7" s="1"/>
  <c r="N117" i="7"/>
  <c r="P117" i="7" s="1"/>
  <c r="N121" i="7"/>
  <c r="P121" i="7" s="1"/>
  <c r="N125" i="7"/>
  <c r="P125" i="7" s="1"/>
  <c r="N129" i="7"/>
  <c r="P129" i="7" s="1"/>
  <c r="N133" i="7"/>
  <c r="P133" i="7" s="1"/>
  <c r="N137" i="7"/>
  <c r="P137" i="7" s="1"/>
  <c r="K10" i="7"/>
  <c r="N5" i="7"/>
  <c r="P5" i="7" s="1"/>
  <c r="N13" i="7"/>
  <c r="P13" i="7" s="1"/>
  <c r="N17" i="7"/>
  <c r="P17" i="7" s="1"/>
  <c r="N19" i="7"/>
  <c r="P19" i="7" s="1"/>
  <c r="K22" i="7"/>
  <c r="K24" i="7"/>
  <c r="N53" i="7"/>
  <c r="P53" i="7" s="1"/>
  <c r="N57" i="7"/>
  <c r="P57" i="7" s="1"/>
  <c r="N61" i="7"/>
  <c r="P61" i="7" s="1"/>
  <c r="K27" i="7"/>
  <c r="K31" i="7"/>
  <c r="K35" i="7"/>
  <c r="K39" i="7"/>
  <c r="K43" i="7"/>
  <c r="K47" i="7"/>
  <c r="K51" i="7"/>
  <c r="K55" i="7"/>
  <c r="K59" i="7"/>
  <c r="N60" i="7"/>
  <c r="P60" i="7" s="1"/>
</calcChain>
</file>

<file path=xl/sharedStrings.xml><?xml version="1.0" encoding="utf-8"?>
<sst xmlns="http://schemas.openxmlformats.org/spreadsheetml/2006/main" count="841" uniqueCount="403">
  <si>
    <t>#</t>
  </si>
  <si>
    <t>Apellido Paterno</t>
  </si>
  <si>
    <t>Apellido Materno</t>
  </si>
  <si>
    <t>Nombres</t>
  </si>
  <si>
    <t>Nota 2</t>
  </si>
  <si>
    <t>Nota 3</t>
  </si>
  <si>
    <t>APABLAZA</t>
  </si>
  <si>
    <t>OSORIO</t>
  </si>
  <si>
    <t>HANIEL ARON</t>
  </si>
  <si>
    <t>ARANDA</t>
  </si>
  <si>
    <t>PANTOJA</t>
  </si>
  <si>
    <t>JORGE ANDRES</t>
  </si>
  <si>
    <t>ARAYA</t>
  </si>
  <si>
    <t>COLLAO</t>
  </si>
  <si>
    <t>FELIPE IGNACIO</t>
  </si>
  <si>
    <t>AYALA</t>
  </si>
  <si>
    <t>LEIVA</t>
  </si>
  <si>
    <t>DAVID ALEJANDRO</t>
  </si>
  <si>
    <t>AZOCAR</t>
  </si>
  <si>
    <t>ROJAS</t>
  </si>
  <si>
    <t>MATIAS ALEJANDRO</t>
  </si>
  <si>
    <t>BACIAN</t>
  </si>
  <si>
    <t>CLAUDIO JAVIER</t>
  </si>
  <si>
    <t>BARRIA</t>
  </si>
  <si>
    <t>AICON</t>
  </si>
  <si>
    <t>MARCELA ELIZABETH</t>
  </si>
  <si>
    <t>BECERRA</t>
  </si>
  <si>
    <t>SALINAS</t>
  </si>
  <si>
    <t>ALVARO MATIAS DIEGO</t>
  </si>
  <si>
    <t>BRITO</t>
  </si>
  <si>
    <t>SILVA</t>
  </si>
  <si>
    <t>JAVIER ANDRES</t>
  </si>
  <si>
    <t>BUSTAMANTE</t>
  </si>
  <si>
    <t>PINO</t>
  </si>
  <si>
    <t>ARIEL ENRIQUE</t>
  </si>
  <si>
    <t>CABEZAS</t>
  </si>
  <si>
    <t>HERRERA</t>
  </si>
  <si>
    <t>NICOLAS EDUARDO</t>
  </si>
  <si>
    <t>CARICEO</t>
  </si>
  <si>
    <t>MORALES</t>
  </si>
  <si>
    <t>OSVALDO ANDRES</t>
  </si>
  <si>
    <t>CARMONA</t>
  </si>
  <si>
    <t>OLIVARES</t>
  </si>
  <si>
    <t>NICOLAS FRANCO</t>
  </si>
  <si>
    <t>CARVALLO</t>
  </si>
  <si>
    <t>ESCUDERO</t>
  </si>
  <si>
    <t>ROBERTO RENATO</t>
  </si>
  <si>
    <t>CERDA</t>
  </si>
  <si>
    <t>CASTILLO</t>
  </si>
  <si>
    <t>DAVID ANDRE</t>
  </si>
  <si>
    <t>DIAZ</t>
  </si>
  <si>
    <t>GUZMAN</t>
  </si>
  <si>
    <t>NICOLAS ENRIQUE</t>
  </si>
  <si>
    <t>ESTAY</t>
  </si>
  <si>
    <t>CABRERA</t>
  </si>
  <si>
    <t>ALEJANDRO JAVIER</t>
  </si>
  <si>
    <t>GUERRERO</t>
  </si>
  <si>
    <t>FRANCISCA INES</t>
  </si>
  <si>
    <t>FARIAS</t>
  </si>
  <si>
    <t>MUÑOZ</t>
  </si>
  <si>
    <t>JOAQUIN ESTEBAN</t>
  </si>
  <si>
    <t>FUENTES</t>
  </si>
  <si>
    <t>RETAMALES</t>
  </si>
  <si>
    <t>IGNACIO SEBASTIAN</t>
  </si>
  <si>
    <t>FUENZALIDA</t>
  </si>
  <si>
    <t>GONZALEZ</t>
  </si>
  <si>
    <t>JUAN JOSE</t>
  </si>
  <si>
    <t>GALDAMES</t>
  </si>
  <si>
    <t>BUSTOS</t>
  </si>
  <si>
    <t>MAURICIO EDUARDO</t>
  </si>
  <si>
    <t>GALLEGUILLOS</t>
  </si>
  <si>
    <t>ALUCEMA</t>
  </si>
  <si>
    <t>BARBARA NICOLL</t>
  </si>
  <si>
    <t>GERALDO</t>
  </si>
  <si>
    <t>ULLOA</t>
  </si>
  <si>
    <t>RODOLFO ESTEBAN</t>
  </si>
  <si>
    <t>AHONZO</t>
  </si>
  <si>
    <t>BASTIAN IGNACIO</t>
  </si>
  <si>
    <t>GUAJARDO</t>
  </si>
  <si>
    <t>IBARRA</t>
  </si>
  <si>
    <t>GÜMÜS</t>
  </si>
  <si>
    <t>CAN MALIK</t>
  </si>
  <si>
    <t>HERMOSILLA</t>
  </si>
  <si>
    <t>RUBILAR</t>
  </si>
  <si>
    <t>NICOLAS ROBERTO</t>
  </si>
  <si>
    <t>HERNANDEZ</t>
  </si>
  <si>
    <t>BERRIOS</t>
  </si>
  <si>
    <t>SERGIO ARNALDO</t>
  </si>
  <si>
    <t>INOSTROZA</t>
  </si>
  <si>
    <t>VERGARA</t>
  </si>
  <si>
    <t>EMILIO GUILLERMO</t>
  </si>
  <si>
    <t>LACERENZA</t>
  </si>
  <si>
    <t>MICHELE MATTEO</t>
  </si>
  <si>
    <t>LANGE</t>
  </si>
  <si>
    <t>VERDUGO</t>
  </si>
  <si>
    <t>CARLOS DAVID</t>
  </si>
  <si>
    <t>MENAY</t>
  </si>
  <si>
    <t>SUAREZ</t>
  </si>
  <si>
    <t>MAURICIO ALEJANDRO</t>
  </si>
  <si>
    <t>MIR</t>
  </si>
  <si>
    <t>SEGOVIA</t>
  </si>
  <si>
    <t>ANDRES PATRICIO</t>
  </si>
  <si>
    <t>MIRANDA</t>
  </si>
  <si>
    <t>BARRIGA</t>
  </si>
  <si>
    <t>ALEJANDRA CAMILA VALENTINA</t>
  </si>
  <si>
    <t>JEAN PAUL</t>
  </si>
  <si>
    <t>VELASQUEZ</t>
  </si>
  <si>
    <t>SERGIO ANDRES</t>
  </si>
  <si>
    <t>NEIRA</t>
  </si>
  <si>
    <t>SANTOS</t>
  </si>
  <si>
    <t>IVAN ALFREDO</t>
  </si>
  <si>
    <t>ORREGO</t>
  </si>
  <si>
    <t>VIERA</t>
  </si>
  <si>
    <t>ERASMO ALEJANDRO</t>
  </si>
  <si>
    <t>PEREZ</t>
  </si>
  <si>
    <t>VILCHES</t>
  </si>
  <si>
    <t>JAIME ANTONIO</t>
  </si>
  <si>
    <t>HONORES</t>
  </si>
  <si>
    <t>FRANCO ALFREDO</t>
  </si>
  <si>
    <t>POYANCO</t>
  </si>
  <si>
    <t>ACEVEDO</t>
  </si>
  <si>
    <t>JOSE-MANUEL</t>
  </si>
  <si>
    <t>QUEZADA</t>
  </si>
  <si>
    <t>OYARZO</t>
  </si>
  <si>
    <t>ANGEL RAUL</t>
  </si>
  <si>
    <t>QUIROZ</t>
  </si>
  <si>
    <t>ITALO ERICK</t>
  </si>
  <si>
    <t>ROBLES</t>
  </si>
  <si>
    <t>NAVARRO</t>
  </si>
  <si>
    <t>ALEXIS ANTONIO</t>
  </si>
  <si>
    <t>GAVILAN</t>
  </si>
  <si>
    <t>NELSON ESTEBAN</t>
  </si>
  <si>
    <t>SANCHEZ</t>
  </si>
  <si>
    <t>MIGUEL YERON</t>
  </si>
  <si>
    <t>VEGA</t>
  </si>
  <si>
    <t>NICOLAS PATRICIO</t>
  </si>
  <si>
    <t>ROMAN</t>
  </si>
  <si>
    <t>CARRASCO</t>
  </si>
  <si>
    <t>GONZALO ANDRES</t>
  </si>
  <si>
    <t>TAPIA</t>
  </si>
  <si>
    <t>JAVIERA FRANCISCA</t>
  </si>
  <si>
    <t>PABLO SEBASTIAN</t>
  </si>
  <si>
    <t>FABIAN ANDRES</t>
  </si>
  <si>
    <t>PIMENTEL</t>
  </si>
  <si>
    <t>GIOVANNI PATRICIO ALEJAND</t>
  </si>
  <si>
    <t>SONNENBERG</t>
  </si>
  <si>
    <t>MANUEL HARTMUT</t>
  </si>
  <si>
    <t>SOTTOVIA</t>
  </si>
  <si>
    <t>RODRIGUEZ</t>
  </si>
  <si>
    <t>MAX GIULIANO</t>
  </si>
  <si>
    <t>TORRES</t>
  </si>
  <si>
    <t>FRANCISCO JAVIER</t>
  </si>
  <si>
    <t>TURRA</t>
  </si>
  <si>
    <t>GUARDA</t>
  </si>
  <si>
    <t>CRISTIAN EDUARDO</t>
  </si>
  <si>
    <t>MELISSA INES DE JESUS</t>
  </si>
  <si>
    <t>VALDES</t>
  </si>
  <si>
    <t>HUNTER</t>
  </si>
  <si>
    <t>ALVARO FELIPE</t>
  </si>
  <si>
    <t>VALDIVIA</t>
  </si>
  <si>
    <t>CALDERON</t>
  </si>
  <si>
    <t>SEBASTIAN ALFONSO</t>
  </si>
  <si>
    <t>VALENCIA</t>
  </si>
  <si>
    <t>RUZ</t>
  </si>
  <si>
    <t>ALEJANDRO EDUARDO</t>
  </si>
  <si>
    <t>ZAMORANO</t>
  </si>
  <si>
    <t>KEVIN ANTONIO</t>
  </si>
  <si>
    <t>MARIA JOSE</t>
  </si>
  <si>
    <t>JOSEPH ALEXANDER</t>
  </si>
  <si>
    <t>NIGLIO</t>
  </si>
  <si>
    <t>ALTAMIRANO</t>
  </si>
  <si>
    <t>PABLO ANDRES</t>
  </si>
  <si>
    <t>RAMOS</t>
  </si>
  <si>
    <t>OJEDA</t>
  </si>
  <si>
    <t>JOSE LEOPOLDO</t>
  </si>
  <si>
    <t>ROBERTS</t>
  </si>
  <si>
    <t>CRUCES</t>
  </si>
  <si>
    <t>ROBERTO EUSEBIO</t>
  </si>
  <si>
    <t>REYES</t>
  </si>
  <si>
    <t>CARLOS ANTONIO</t>
  </si>
  <si>
    <t>AGUILAR</t>
  </si>
  <si>
    <t>SANHUEZA</t>
  </si>
  <si>
    <t>FELIPE NICOLAS</t>
  </si>
  <si>
    <t>ALARCON</t>
  </si>
  <si>
    <t>ESPINOZA</t>
  </si>
  <si>
    <t>JONATHAN FERNANDO</t>
  </si>
  <si>
    <t>NP</t>
  </si>
  <si>
    <t>ALLENDE</t>
  </si>
  <si>
    <t>PACHECO</t>
  </si>
  <si>
    <t>DIEGO MATIAS</t>
  </si>
  <si>
    <t>ASTUDILLO</t>
  </si>
  <si>
    <t>FIGUEROA</t>
  </si>
  <si>
    <t>PABLO IGNACIO</t>
  </si>
  <si>
    <t>AVILA</t>
  </si>
  <si>
    <t>ALCORCER</t>
  </si>
  <si>
    <t>JAVIER IGNACIO</t>
  </si>
  <si>
    <t>ALVAREZ</t>
  </si>
  <si>
    <t>CLAUDIO FRANCISCO JAVIER</t>
  </si>
  <si>
    <t>BUGUEÑO</t>
  </si>
  <si>
    <t>CACERES</t>
  </si>
  <si>
    <t>HERLITZ</t>
  </si>
  <si>
    <t>DIEGO IGNACIO</t>
  </si>
  <si>
    <t>CARI</t>
  </si>
  <si>
    <t>ALBERTO JAVIER</t>
  </si>
  <si>
    <t>CARTES</t>
  </si>
  <si>
    <t>PINTO</t>
  </si>
  <si>
    <t>FRANCISCO IGNACIO</t>
  </si>
  <si>
    <t>ROBERTO ALEJANDRO</t>
  </si>
  <si>
    <t>CHAPANA</t>
  </si>
  <si>
    <t>OSSANDON</t>
  </si>
  <si>
    <t>COIRO</t>
  </si>
  <si>
    <t>GIORGIO GIULIO GERMAN</t>
  </si>
  <si>
    <t>DANIEL DAVID</t>
  </si>
  <si>
    <t>ESTIVILL</t>
  </si>
  <si>
    <t>GABRIEL ESTEBAN</t>
  </si>
  <si>
    <t>FERNANDEZ</t>
  </si>
  <si>
    <t>CLAVERIA</t>
  </si>
  <si>
    <t>LUCAS ALONSO</t>
  </si>
  <si>
    <t>GAHONA</t>
  </si>
  <si>
    <t>LOPEZ</t>
  </si>
  <si>
    <t>LEOPOLDO SEBASTIAN</t>
  </si>
  <si>
    <t>GALAS</t>
  </si>
  <si>
    <t>BENJAMIN ALEXANDER</t>
  </si>
  <si>
    <t>GALLARDO</t>
  </si>
  <si>
    <t>NORIEL</t>
  </si>
  <si>
    <t>JAEL MACARENA</t>
  </si>
  <si>
    <t>GAMBOA</t>
  </si>
  <si>
    <t>RIVERAS</t>
  </si>
  <si>
    <t>SEBASTIAN ELIAS</t>
  </si>
  <si>
    <t>GARCES</t>
  </si>
  <si>
    <t>BERNT</t>
  </si>
  <si>
    <t>MATIAS ANDRES</t>
  </si>
  <si>
    <t>GUTIERREZ</t>
  </si>
  <si>
    <t>VALENZUELA</t>
  </si>
  <si>
    <t>JOAQUÍN</t>
  </si>
  <si>
    <t>JOEL</t>
  </si>
  <si>
    <t>MALEBRAN</t>
  </si>
  <si>
    <t>BASTIAN ANDRES</t>
  </si>
  <si>
    <t>LIRA</t>
  </si>
  <si>
    <t>TOMAS ANDRES</t>
  </si>
  <si>
    <t>LORCA</t>
  </si>
  <si>
    <t>MAURICIO SEBASTIAN</t>
  </si>
  <si>
    <t>DONOSO</t>
  </si>
  <si>
    <t>JUAN MANUEL</t>
  </si>
  <si>
    <t>MORENO</t>
  </si>
  <si>
    <t>ARACENA</t>
  </si>
  <si>
    <t>CAMILO LEONARDO</t>
  </si>
  <si>
    <t>BAUTISTA</t>
  </si>
  <si>
    <t>JORGE LUIS ALBERTO</t>
  </si>
  <si>
    <t>NORERO</t>
  </si>
  <si>
    <t>ROZAS</t>
  </si>
  <si>
    <t>SAMUEL</t>
  </si>
  <si>
    <t>OLGUIN</t>
  </si>
  <si>
    <t>COLOMBO</t>
  </si>
  <si>
    <t>PABLO JAVIER</t>
  </si>
  <si>
    <t>CARRION</t>
  </si>
  <si>
    <t>JUAN PABLO</t>
  </si>
  <si>
    <t>FERNANDO GONZALO</t>
  </si>
  <si>
    <t>LEONARDO ANTONIO</t>
  </si>
  <si>
    <t>PIÑA</t>
  </si>
  <si>
    <t>RAMIREZ</t>
  </si>
  <si>
    <t>SEBASTIAN IGNACIO</t>
  </si>
  <si>
    <t>RIVAS</t>
  </si>
  <si>
    <t>BEDREGAL</t>
  </si>
  <si>
    <t>JAVIER ESTEBAN</t>
  </si>
  <si>
    <t>ALEXIS</t>
  </si>
  <si>
    <t>SAMANIEGO</t>
  </si>
  <si>
    <t>ERAZO</t>
  </si>
  <si>
    <t>BENJAMIN IGNACIO</t>
  </si>
  <si>
    <t>SONNENBURG</t>
  </si>
  <si>
    <t>MARTINEZ</t>
  </si>
  <si>
    <t>FRANCISCO JESUS</t>
  </si>
  <si>
    <t>SOTO</t>
  </si>
  <si>
    <t>SIMON VICTOR</t>
  </si>
  <si>
    <t>SUAZO</t>
  </si>
  <si>
    <t>JAVIER ENRIQUE</t>
  </si>
  <si>
    <t>GOMEZ</t>
  </si>
  <si>
    <t>BASTIAN MAXIMILIANO</t>
  </si>
  <si>
    <t>TOLEDO</t>
  </si>
  <si>
    <t>URIBE</t>
  </si>
  <si>
    <t>VARGAS</t>
  </si>
  <si>
    <t>CARLOS ALBERTO</t>
  </si>
  <si>
    <t>VASCONCELLO</t>
  </si>
  <si>
    <t>CASTRO</t>
  </si>
  <si>
    <t>CARLOS ANDRE</t>
  </si>
  <si>
    <t>VERA</t>
  </si>
  <si>
    <t>VALLADARES</t>
  </si>
  <si>
    <t>DANILO JAVIER</t>
  </si>
  <si>
    <t>WILSON</t>
  </si>
  <si>
    <t>PAVEZ</t>
  </si>
  <si>
    <t>STEVEN ANDRES</t>
  </si>
  <si>
    <t>AHUMADA</t>
  </si>
  <si>
    <t>COFRE</t>
  </si>
  <si>
    <t>JULIO CESAR</t>
  </si>
  <si>
    <t>RODRIGO JOSUE</t>
  </si>
  <si>
    <t>FAJARDO</t>
  </si>
  <si>
    <t>JOAQUIN ALONSO</t>
  </si>
  <si>
    <t>AMPUERO</t>
  </si>
  <si>
    <t>AZUA</t>
  </si>
  <si>
    <t>PEDRO ALFONSO</t>
  </si>
  <si>
    <t>ARRIAGADA</t>
  </si>
  <si>
    <t>AVENDAÑO</t>
  </si>
  <si>
    <t>PORTALES</t>
  </si>
  <si>
    <t>MAXIMILIANO IGNACIO</t>
  </si>
  <si>
    <t>BASAEZ</t>
  </si>
  <si>
    <t>OHBRAYAN FABRIZIO</t>
  </si>
  <si>
    <t>BELTRAN</t>
  </si>
  <si>
    <t>TARIFEÑO</t>
  </si>
  <si>
    <t>SEBASTIAN ESTEBAN</t>
  </si>
  <si>
    <t>BRICEÑO</t>
  </si>
  <si>
    <t>BAÑADOS</t>
  </si>
  <si>
    <t>NELSON ALFREDO</t>
  </si>
  <si>
    <t>ARRATIA</t>
  </si>
  <si>
    <t>DANIEL EDUARDO</t>
  </si>
  <si>
    <t>CHACON</t>
  </si>
  <si>
    <t>ESPINOSA</t>
  </si>
  <si>
    <t>ROBERTO FELIPE</t>
  </si>
  <si>
    <t>CHAVEZ</t>
  </si>
  <si>
    <t>JONATHAN EDUARDO</t>
  </si>
  <si>
    <t>CRUZ</t>
  </si>
  <si>
    <t>IGNACIO ALEJANDRO</t>
  </si>
  <si>
    <t>LIBERONA</t>
  </si>
  <si>
    <t>CESAR MAXIMILIANO</t>
  </si>
  <si>
    <t>MEDINA</t>
  </si>
  <si>
    <t>DIEGO SEBASTIAN</t>
  </si>
  <si>
    <t>HIDALGO</t>
  </si>
  <si>
    <t>SIMON LUKAS</t>
  </si>
  <si>
    <t>FELIPE ORLANDO</t>
  </si>
  <si>
    <t>HENRIQUEZ</t>
  </si>
  <si>
    <t>GUERRA</t>
  </si>
  <si>
    <t>YVO EFRAIM</t>
  </si>
  <si>
    <t>JARA</t>
  </si>
  <si>
    <t>JULIO PATRICIO</t>
  </si>
  <si>
    <t>LARENAS</t>
  </si>
  <si>
    <t>LEON</t>
  </si>
  <si>
    <t>FELIPE JOSE</t>
  </si>
  <si>
    <t>LEPEZ</t>
  </si>
  <si>
    <t>CAMILA ANDREA</t>
  </si>
  <si>
    <t>LOBOS</t>
  </si>
  <si>
    <t>MARCONI</t>
  </si>
  <si>
    <t>RODRIGO SEBASTIAN</t>
  </si>
  <si>
    <t>JONATHAN ANDRES</t>
  </si>
  <si>
    <t>MENESES</t>
  </si>
  <si>
    <t>AGUILERA</t>
  </si>
  <si>
    <t>NICOLAS CHRISTIAN</t>
  </si>
  <si>
    <t>OYARZUN</t>
  </si>
  <si>
    <t>DOTE</t>
  </si>
  <si>
    <t>MIGUEL ANDRES</t>
  </si>
  <si>
    <t>PALMA</t>
  </si>
  <si>
    <t>LIZANA</t>
  </si>
  <si>
    <t>BASTIAN RODRIGO</t>
  </si>
  <si>
    <t>BARCENA</t>
  </si>
  <si>
    <t>ALEJANDRO MARTIN</t>
  </si>
  <si>
    <t>RIOS</t>
  </si>
  <si>
    <t>JUAN IGNACIO</t>
  </si>
  <si>
    <t>PLATZ</t>
  </si>
  <si>
    <t>ESTEBAN ANTONIO</t>
  </si>
  <si>
    <t>PAREDES</t>
  </si>
  <si>
    <t>PAUL BRYAN</t>
  </si>
  <si>
    <t>JOFRE</t>
  </si>
  <si>
    <t>SAAVEDRA</t>
  </si>
  <si>
    <t>GUISEPPE MARCEL</t>
  </si>
  <si>
    <t>SIERRA</t>
  </si>
  <si>
    <t>SANFURGO</t>
  </si>
  <si>
    <t>IGNACIO ANDRES</t>
  </si>
  <si>
    <t>ALDO BASTIAN</t>
  </si>
  <si>
    <t>CONTRERAS</t>
  </si>
  <si>
    <t>YERKO BRUNO</t>
  </si>
  <si>
    <t>FRANCISCO ANDRES</t>
  </si>
  <si>
    <t>VALDEBENITO</t>
  </si>
  <si>
    <t>GUSTAVO ALEXIS</t>
  </si>
  <si>
    <t>QUIÑONES</t>
  </si>
  <si>
    <t>MATIAS EUGENIO</t>
  </si>
  <si>
    <t>VASQUEZ</t>
  </si>
  <si>
    <t>HORMAZABAL</t>
  </si>
  <si>
    <t>CATALINA ANDREA</t>
  </si>
  <si>
    <t>CORTES</t>
  </si>
  <si>
    <t>NYDIA LETICIA</t>
  </si>
  <si>
    <t>ZANETTA</t>
  </si>
  <si>
    <t>NUÑEZ</t>
  </si>
  <si>
    <t>CHRISTOPHER HERNAN</t>
  </si>
  <si>
    <t>ZUÑIGA</t>
  </si>
  <si>
    <t>EMMANUEL ANDRES</t>
  </si>
  <si>
    <t>5,5 - 7,0</t>
  </si>
  <si>
    <t>4,0 - 5,4</t>
  </si>
  <si>
    <t>1,0 - 3,9</t>
  </si>
  <si>
    <t>2S 2016</t>
  </si>
  <si>
    <t>1S 2017</t>
  </si>
  <si>
    <t>Achieved</t>
  </si>
  <si>
    <t>Non achieved</t>
  </si>
  <si>
    <t>Moderately achieved</t>
  </si>
  <si>
    <t>C12</t>
  </si>
  <si>
    <t>C13</t>
  </si>
  <si>
    <t>2S 2017</t>
  </si>
  <si>
    <t>LO1</t>
  </si>
  <si>
    <t>LO2</t>
  </si>
  <si>
    <t>LO3</t>
  </si>
  <si>
    <t>anonymized id</t>
  </si>
  <si>
    <t>FQ</t>
  </si>
  <si>
    <t>STUDENT ID</t>
  </si>
  <si>
    <t>Achivement scale</t>
  </si>
  <si>
    <t>LEARNING OUTCOMES</t>
  </si>
  <si>
    <t>COMPETENCIES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</si>
</sst>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8" fillId="8" borderId="6" applyNumberFormat="0" applyAlignment="0" applyProtection="0"/>
  </cellStyleXfs>
  <cellXfs count="3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2" fillId="3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7" fillId="3" borderId="1" xfId="0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8" borderId="6" xfId="1" applyAlignment="1">
      <alignment wrapText="1"/>
    </xf>
    <xf numFmtId="164" fontId="8" fillId="8" borderId="6" xfId="1" applyNumberFormat="1" applyAlignment="1">
      <alignment horizontal="center" wrapText="1"/>
    </xf>
    <xf numFmtId="0" fontId="8" fillId="8" borderId="6" xfId="1"/>
    <xf numFmtId="0" fontId="0" fillId="0" borderId="0" xfId="0"/>
    <xf numFmtId="0" fontId="0" fillId="0" borderId="0" xfId="0" applyAlignment="1">
      <alignment wrapText="1"/>
    </xf>
    <xf numFmtId="0" fontId="3" fillId="7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Salida" xfId="1" builtinId="21"/>
  </cellStyles>
  <dxfs count="1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abSelected="1" topLeftCell="A85" zoomScaleNormal="100" workbookViewId="0">
      <selection activeCell="T139" sqref="T139"/>
    </sheetView>
  </sheetViews>
  <sheetFormatPr baseColWidth="10" defaultRowHeight="15" x14ac:dyDescent="0.25"/>
  <cols>
    <col min="1" max="1" width="3.85546875" bestFit="1" customWidth="1"/>
    <col min="2" max="2" width="13.7109375" bestFit="1" customWidth="1"/>
    <col min="3" max="5" width="0" hidden="1" customWidth="1"/>
    <col min="7" max="8" width="0" hidden="1" customWidth="1"/>
    <col min="16" max="16" width="14.42578125" bestFit="1" customWidth="1"/>
    <col min="17" max="17" width="19.5703125" customWidth="1"/>
    <col min="19" max="19" width="17.85546875" customWidth="1"/>
  </cols>
  <sheetData>
    <row r="1" spans="1:21" x14ac:dyDescent="0.25">
      <c r="A1" s="8"/>
      <c r="F1" s="8"/>
      <c r="G1" s="8"/>
      <c r="H1" s="8"/>
      <c r="I1" s="8"/>
      <c r="J1" s="8"/>
      <c r="K1" s="8"/>
      <c r="M1" s="21" t="s">
        <v>401</v>
      </c>
      <c r="N1" s="22"/>
      <c r="O1" s="23"/>
      <c r="P1" s="21" t="s">
        <v>402</v>
      </c>
      <c r="Q1" s="23"/>
      <c r="R1" s="18"/>
    </row>
    <row r="2" spans="1:21" x14ac:dyDescent="0.25">
      <c r="A2" s="8"/>
      <c r="F2" s="8"/>
      <c r="G2" s="8"/>
      <c r="H2" s="8"/>
      <c r="I2" s="8"/>
      <c r="J2" s="8"/>
      <c r="K2" s="20" t="s">
        <v>393</v>
      </c>
      <c r="M2" s="19" t="s">
        <v>394</v>
      </c>
      <c r="N2" s="19" t="s">
        <v>395</v>
      </c>
      <c r="O2" s="19" t="s">
        <v>396</v>
      </c>
      <c r="P2" s="19" t="s">
        <v>391</v>
      </c>
      <c r="Q2" s="19" t="s">
        <v>392</v>
      </c>
    </row>
    <row r="3" spans="1:21" ht="30" x14ac:dyDescent="0.25">
      <c r="A3" s="2" t="s">
        <v>0</v>
      </c>
      <c r="B3" s="3" t="s">
        <v>399</v>
      </c>
      <c r="C3" s="3" t="s">
        <v>1</v>
      </c>
      <c r="D3" s="3" t="s">
        <v>2</v>
      </c>
      <c r="E3" s="3" t="s">
        <v>3</v>
      </c>
      <c r="F3" s="4" t="s">
        <v>394</v>
      </c>
      <c r="G3" s="4" t="s">
        <v>4</v>
      </c>
      <c r="H3" s="5" t="s">
        <v>5</v>
      </c>
      <c r="I3" s="5" t="s">
        <v>395</v>
      </c>
      <c r="J3" s="5" t="s">
        <v>396</v>
      </c>
      <c r="K3" s="5" t="s">
        <v>398</v>
      </c>
      <c r="M3" s="27">
        <f>+F4</f>
        <v>4.4000000000000004</v>
      </c>
      <c r="N3" s="27">
        <f>+I4</f>
        <v>5.2</v>
      </c>
      <c r="O3" s="27">
        <f>+J4</f>
        <v>6.8666666666666671</v>
      </c>
      <c r="P3" s="27" t="str">
        <f>IF(AND((M3*0.5+N3*0.5)&gt;=1,(M3*0.5+N3*0.5)&lt;3.95),"Non Achieved",IF(AND((M3*0.5+N3*0.5)&gt;=3.95,(M3*0.5+N3*0.5)&lt;5.45),"Mod. Achieved","Achieved"))</f>
        <v>Mod. Achieved</v>
      </c>
      <c r="Q3" s="27" t="str">
        <f>IF(AND(O3&gt;=1,O3&lt;3.95),"Non Achieved",IF(AND(O3&gt;=3.95,O3&lt;5.45),"Mod. Achieved","Achieved"))</f>
        <v>Achieved</v>
      </c>
    </row>
    <row r="4" spans="1:21" x14ac:dyDescent="0.25">
      <c r="A4" s="8">
        <v>1</v>
      </c>
      <c r="B4" t="s">
        <v>397</v>
      </c>
      <c r="C4" t="s">
        <v>291</v>
      </c>
      <c r="D4" t="s">
        <v>292</v>
      </c>
      <c r="E4" t="s">
        <v>293</v>
      </c>
      <c r="F4" s="10">
        <v>4.4000000000000004</v>
      </c>
      <c r="G4" s="9">
        <v>6.4</v>
      </c>
      <c r="H4" s="9">
        <v>4</v>
      </c>
      <c r="I4" s="10">
        <f>AVERAGE(G4:H4)</f>
        <v>5.2</v>
      </c>
      <c r="J4" s="10">
        <v>6.8666666666666671</v>
      </c>
      <c r="K4" s="11">
        <f>+F4*0.4+I4*0.4+J4*0.2</f>
        <v>5.2133333333333338</v>
      </c>
      <c r="L4" s="1"/>
      <c r="M4" s="27">
        <f>+F5</f>
        <v>4</v>
      </c>
      <c r="N4" s="27">
        <f>+I5</f>
        <v>3.9</v>
      </c>
      <c r="O4" s="27">
        <f>+J5</f>
        <v>6.6000000000000005</v>
      </c>
      <c r="P4" s="27" t="str">
        <f>IF(AND((M4*0.5+N4*0.5)&gt;=1,(M4*0.5+N4*0.5)&lt;3.95),"Non Achieved",IF(AND((M4*0.5+N4*0.5)&gt;=3.95,(M4*0.5+N4*0.5)&lt;5.45),"Mod. Achieved","Achieved"))</f>
        <v>Mod. Achieved</v>
      </c>
      <c r="Q4" s="27" t="str">
        <f>IF(AND(O4&gt;=1,O4&lt;3.95),"Non Achieved",IF(AND(O4&gt;=3.95,O4&lt;5.45),"Mod. Achieved","Achieved"))</f>
        <v>Achieved</v>
      </c>
    </row>
    <row r="5" spans="1:21" x14ac:dyDescent="0.25">
      <c r="A5" s="8">
        <v>2</v>
      </c>
      <c r="B5" t="s">
        <v>397</v>
      </c>
      <c r="C5" t="s">
        <v>170</v>
      </c>
      <c r="D5" t="s">
        <v>191</v>
      </c>
      <c r="E5" t="s">
        <v>294</v>
      </c>
      <c r="F5" s="10">
        <v>4</v>
      </c>
      <c r="G5" s="9">
        <v>3.8</v>
      </c>
      <c r="H5" s="9">
        <v>4</v>
      </c>
      <c r="I5" s="10">
        <f t="shared" ref="I5:I62" si="0">AVERAGE(G5:H5)</f>
        <v>3.9</v>
      </c>
      <c r="J5" s="10">
        <v>6.6000000000000005</v>
      </c>
      <c r="K5" s="11">
        <f t="shared" ref="K5:K62" si="1">+F5*0.4+I5*0.4+J5*0.2</f>
        <v>4.4800000000000004</v>
      </c>
      <c r="L5" s="1"/>
      <c r="M5" s="27">
        <f>+F6</f>
        <v>5.2</v>
      </c>
      <c r="N5" s="27">
        <f>+I6</f>
        <v>4.5999999999999996</v>
      </c>
      <c r="O5" s="27">
        <f>+J6</f>
        <v>5.8666666666666671</v>
      </c>
      <c r="P5" s="27" t="str">
        <f>IF(AND((M5*0.5+N5*0.5)&gt;=1,(M5*0.5+N5*0.5)&lt;3.95),"Non Achieved",IF(AND((M5*0.5+N5*0.5)&gt;=3.95,(M5*0.5+N5*0.5)&lt;5.45),"Mod. Achieved","Achieved"))</f>
        <v>Mod. Achieved</v>
      </c>
      <c r="Q5" s="27" t="str">
        <f>IF(AND(O5&gt;=1,O5&lt;3.95),"Non Achieved",IF(AND(O5&gt;=3.95,O5&lt;5.45),"Mod. Achieved","Achieved"))</f>
        <v>Achieved</v>
      </c>
    </row>
    <row r="6" spans="1:21" x14ac:dyDescent="0.25">
      <c r="A6" s="8">
        <v>3</v>
      </c>
      <c r="B6" t="s">
        <v>397</v>
      </c>
      <c r="C6" t="s">
        <v>196</v>
      </c>
      <c r="D6" t="s">
        <v>295</v>
      </c>
      <c r="E6" t="s">
        <v>296</v>
      </c>
      <c r="F6" s="10">
        <v>5.2</v>
      </c>
      <c r="G6" s="9">
        <v>4.2</v>
      </c>
      <c r="H6" s="9">
        <v>5</v>
      </c>
      <c r="I6" s="10">
        <f t="shared" si="0"/>
        <v>4.5999999999999996</v>
      </c>
      <c r="J6" s="10">
        <v>5.8666666666666671</v>
      </c>
      <c r="K6" s="11">
        <f t="shared" si="1"/>
        <v>5.0933333333333337</v>
      </c>
      <c r="L6" s="1"/>
      <c r="M6" s="27">
        <f>+F7</f>
        <v>5.2</v>
      </c>
      <c r="N6" s="27">
        <f>+I7</f>
        <v>2.9</v>
      </c>
      <c r="O6" s="27">
        <f>+J7</f>
        <v>6.666666666666667</v>
      </c>
      <c r="P6" s="27" t="str">
        <f>IF(AND((M6*0.5+N6*0.5)&gt;=1,(M6*0.5+N6*0.5)&lt;3.95),"Non Achieved",IF(AND((M6*0.5+N6*0.5)&gt;=3.95,(M6*0.5+N6*0.5)&lt;5.45),"Mod. Achieved","Achieved"))</f>
        <v>Mod. Achieved</v>
      </c>
      <c r="Q6" s="27" t="str">
        <f>IF(AND(O6&gt;=1,O6&lt;3.95),"Non Achieved",IF(AND(O6&gt;=3.95,O6&lt;5.45),"Mod. Achieved","Achieved"))</f>
        <v>Achieved</v>
      </c>
    </row>
    <row r="7" spans="1:21" x14ac:dyDescent="0.25">
      <c r="A7" s="8">
        <v>4</v>
      </c>
      <c r="B7" t="s">
        <v>397</v>
      </c>
      <c r="C7" t="s">
        <v>297</v>
      </c>
      <c r="D7" t="s">
        <v>298</v>
      </c>
      <c r="E7" t="s">
        <v>299</v>
      </c>
      <c r="F7" s="10">
        <v>5.2</v>
      </c>
      <c r="G7" s="9">
        <v>1.8</v>
      </c>
      <c r="H7" s="9">
        <v>4</v>
      </c>
      <c r="I7" s="10">
        <f t="shared" si="0"/>
        <v>2.9</v>
      </c>
      <c r="J7" s="10">
        <v>6.666666666666667</v>
      </c>
      <c r="K7" s="11">
        <f t="shared" si="1"/>
        <v>4.5733333333333341</v>
      </c>
      <c r="L7" s="1"/>
      <c r="M7" s="27">
        <f>+F8</f>
        <v>4.7</v>
      </c>
      <c r="N7" s="27">
        <f>+I8</f>
        <v>4.25</v>
      </c>
      <c r="O7" s="27">
        <f>+J8</f>
        <v>6.2333333333333334</v>
      </c>
      <c r="P7" s="27" t="str">
        <f>IF(AND((M7*0.5+N7*0.5)&gt;=1,(M7*0.5+N7*0.5)&lt;3.95),"Non Achieved",IF(AND((M7*0.5+N7*0.5)&gt;=3.95,(M7*0.5+N7*0.5)&lt;5.45),"Mod. Achieved","Achieved"))</f>
        <v>Mod. Achieved</v>
      </c>
      <c r="Q7" s="27" t="str">
        <f>IF(AND(O7&gt;=1,O7&lt;3.95),"Non Achieved",IF(AND(O7&gt;=3.95,O7&lt;5.45),"Mod. Achieved","Achieved"))</f>
        <v>Achieved</v>
      </c>
    </row>
    <row r="8" spans="1:21" x14ac:dyDescent="0.25">
      <c r="A8" s="8">
        <v>5</v>
      </c>
      <c r="B8" t="s">
        <v>397</v>
      </c>
      <c r="C8" t="s">
        <v>300</v>
      </c>
      <c r="D8" t="s">
        <v>12</v>
      </c>
      <c r="E8" t="s">
        <v>31</v>
      </c>
      <c r="F8" s="10">
        <v>4.7</v>
      </c>
      <c r="G8" s="9">
        <v>4</v>
      </c>
      <c r="H8" s="9">
        <v>4.5</v>
      </c>
      <c r="I8" s="10">
        <f t="shared" si="0"/>
        <v>4.25</v>
      </c>
      <c r="J8" s="10">
        <v>6.2333333333333334</v>
      </c>
      <c r="K8" s="11">
        <f t="shared" si="1"/>
        <v>4.8266666666666671</v>
      </c>
      <c r="L8" s="1"/>
      <c r="M8" s="27">
        <f>+F9</f>
        <v>3.6</v>
      </c>
      <c r="N8" s="27">
        <f>+I9</f>
        <v>3.5</v>
      </c>
      <c r="O8" s="27">
        <f>+J9</f>
        <v>5.9333333333333336</v>
      </c>
      <c r="P8" s="27" t="str">
        <f>IF(AND((M8*0.5+N8*0.5)&gt;=1,(M8*0.5+N8*0.5)&lt;3.95),"Non Achieved",IF(AND((M8*0.5+N8*0.5)&gt;=3.95,(M8*0.5+N8*0.5)&lt;5.45),"Mod. Achieved","Achieved"))</f>
        <v>Non Achieved</v>
      </c>
      <c r="Q8" s="27" t="str">
        <f>IF(AND(O8&gt;=1,O8&lt;3.95),"Non Achieved",IF(AND(O8&gt;=3.95,O8&lt;5.45),"Mod. Achieved","Achieved"))</f>
        <v>Achieved</v>
      </c>
      <c r="S8" s="24" t="s">
        <v>400</v>
      </c>
      <c r="T8" s="24"/>
    </row>
    <row r="9" spans="1:21" x14ac:dyDescent="0.25">
      <c r="A9" s="8">
        <v>6</v>
      </c>
      <c r="B9" t="s">
        <v>397</v>
      </c>
      <c r="C9" t="s">
        <v>301</v>
      </c>
      <c r="D9" t="s">
        <v>302</v>
      </c>
      <c r="E9" t="s">
        <v>303</v>
      </c>
      <c r="F9" s="10">
        <v>3.6</v>
      </c>
      <c r="G9" s="9">
        <v>4.4000000000000004</v>
      </c>
      <c r="H9" s="9">
        <v>2.6</v>
      </c>
      <c r="I9" s="10">
        <f t="shared" si="0"/>
        <v>3.5</v>
      </c>
      <c r="J9" s="10">
        <v>5.9333333333333336</v>
      </c>
      <c r="K9" s="11">
        <f t="shared" si="1"/>
        <v>4.0266666666666673</v>
      </c>
      <c r="L9" s="1"/>
      <c r="M9" s="27">
        <f>+F10</f>
        <v>5.3</v>
      </c>
      <c r="N9" s="27">
        <f>+I10</f>
        <v>4.6999999999999993</v>
      </c>
      <c r="O9" s="27">
        <f>+J10</f>
        <v>6.8666666666666671</v>
      </c>
      <c r="P9" s="27" t="str">
        <f>IF(AND((M9*0.5+N9*0.5)&gt;=1,(M9*0.5+N9*0.5)&lt;3.95),"Non Achieved",IF(AND((M9*0.5+N9*0.5)&gt;=3.95,(M9*0.5+N9*0.5)&lt;5.45),"Mod. Achieved","Achieved"))</f>
        <v>Mod. Achieved</v>
      </c>
      <c r="Q9" s="27" t="str">
        <f>IF(AND(O9&gt;=1,O9&lt;3.95),"Non Achieved",IF(AND(O9&gt;=3.95,O9&lt;5.45),"Mod. Achieved","Achieved"))</f>
        <v>Achieved</v>
      </c>
      <c r="S9" s="17" t="s">
        <v>388</v>
      </c>
      <c r="T9" s="17" t="s">
        <v>383</v>
      </c>
    </row>
    <row r="10" spans="1:21" x14ac:dyDescent="0.25">
      <c r="A10" s="8">
        <v>7</v>
      </c>
      <c r="B10" t="s">
        <v>397</v>
      </c>
      <c r="C10" t="s">
        <v>193</v>
      </c>
      <c r="D10" t="s">
        <v>304</v>
      </c>
      <c r="E10" t="s">
        <v>305</v>
      </c>
      <c r="F10" s="10">
        <v>5.3</v>
      </c>
      <c r="G10" s="9">
        <v>4.5999999999999996</v>
      </c>
      <c r="H10" s="9">
        <v>4.8</v>
      </c>
      <c r="I10" s="10">
        <f t="shared" si="0"/>
        <v>4.6999999999999993</v>
      </c>
      <c r="J10" s="10">
        <v>6.8666666666666671</v>
      </c>
      <c r="K10" s="11">
        <f t="shared" si="1"/>
        <v>5.3733333333333331</v>
      </c>
      <c r="L10" s="1"/>
      <c r="M10" s="27">
        <f>+F11</f>
        <v>2.6</v>
      </c>
      <c r="N10" s="27">
        <f>+I11</f>
        <v>3.0999999999999996</v>
      </c>
      <c r="O10" s="27">
        <f>+J11</f>
        <v>6.6333333333333329</v>
      </c>
      <c r="P10" s="27" t="str">
        <f>IF(AND((M10*0.5+N10*0.5)&gt;=1,(M10*0.5+N10*0.5)&lt;3.95),"Non Achieved",IF(AND((M10*0.5+N10*0.5)&gt;=3.95,(M10*0.5+N10*0.5)&lt;5.45),"Mod. Achieved","Achieved"))</f>
        <v>Non Achieved</v>
      </c>
      <c r="Q10" s="27" t="str">
        <f>IF(AND(O10&gt;=1,O10&lt;3.95),"Non Achieved",IF(AND(O10&gt;=3.95,O10&lt;5.45),"Mod. Achieved","Achieved"))</f>
        <v>Achieved</v>
      </c>
      <c r="R10" s="15"/>
      <c r="S10" s="17" t="s">
        <v>390</v>
      </c>
      <c r="T10" s="17" t="s">
        <v>384</v>
      </c>
    </row>
    <row r="11" spans="1:21" x14ac:dyDescent="0.25">
      <c r="A11" s="8">
        <v>8</v>
      </c>
      <c r="B11" t="s">
        <v>397</v>
      </c>
      <c r="C11" t="s">
        <v>18</v>
      </c>
      <c r="D11" t="s">
        <v>19</v>
      </c>
      <c r="E11" t="s">
        <v>20</v>
      </c>
      <c r="F11" s="10">
        <v>2.6</v>
      </c>
      <c r="G11" s="9">
        <v>3.4</v>
      </c>
      <c r="H11" s="9">
        <v>2.8</v>
      </c>
      <c r="I11" s="10">
        <f t="shared" si="0"/>
        <v>3.0999999999999996</v>
      </c>
      <c r="J11" s="10">
        <v>6.6333333333333329</v>
      </c>
      <c r="K11" s="11">
        <f t="shared" si="1"/>
        <v>3.6066666666666669</v>
      </c>
      <c r="L11" s="1"/>
      <c r="M11" s="27">
        <f>+F12</f>
        <v>5.0999999999999996</v>
      </c>
      <c r="N11" s="27">
        <f>+I12</f>
        <v>3.5</v>
      </c>
      <c r="O11" s="27">
        <f>+J12</f>
        <v>6.9333333333333336</v>
      </c>
      <c r="P11" s="27" t="str">
        <f>IF(AND((M11*0.5+N11*0.5)&gt;=1,(M11*0.5+N11*0.5)&lt;3.95),"Non Achieved",IF(AND((M11*0.5+N11*0.5)&gt;=3.95,(M11*0.5+N11*0.5)&lt;5.45),"Mod. Achieved","Achieved"))</f>
        <v>Mod. Achieved</v>
      </c>
      <c r="Q11" s="27" t="str">
        <f>IF(AND(O11&gt;=1,O11&lt;3.95),"Non Achieved",IF(AND(O11&gt;=3.95,O11&lt;5.45),"Mod. Achieved","Achieved"))</f>
        <v>Achieved</v>
      </c>
      <c r="S11" s="17" t="s">
        <v>389</v>
      </c>
      <c r="T11" s="17" t="s">
        <v>385</v>
      </c>
    </row>
    <row r="12" spans="1:21" x14ac:dyDescent="0.25">
      <c r="A12" s="8">
        <v>9</v>
      </c>
      <c r="B12" t="s">
        <v>397</v>
      </c>
      <c r="C12" t="s">
        <v>306</v>
      </c>
      <c r="D12" t="s">
        <v>307</v>
      </c>
      <c r="E12" t="s">
        <v>308</v>
      </c>
      <c r="F12" s="10">
        <v>5.0999999999999996</v>
      </c>
      <c r="G12" s="9">
        <v>3.2</v>
      </c>
      <c r="H12" s="9">
        <v>3.8</v>
      </c>
      <c r="I12" s="10">
        <f t="shared" si="0"/>
        <v>3.5</v>
      </c>
      <c r="J12" s="10">
        <v>6.9333333333333336</v>
      </c>
      <c r="K12" s="11">
        <f t="shared" si="1"/>
        <v>4.8266666666666671</v>
      </c>
      <c r="L12" s="1"/>
      <c r="M12" s="27">
        <f>+F13</f>
        <v>3.5</v>
      </c>
      <c r="N12" s="27">
        <f>+I13</f>
        <v>4.4000000000000004</v>
      </c>
      <c r="O12" s="27">
        <f>+J13</f>
        <v>6.9333333333333336</v>
      </c>
      <c r="P12" s="27" t="str">
        <f>IF(AND((M12*0.5+N12*0.5)&gt;=1,(M12*0.5+N12*0.5)&lt;3.95),"Non Achieved",IF(AND((M12*0.5+N12*0.5)&gt;=3.95,(M12*0.5+N12*0.5)&lt;5.45),"Mod. Achieved","Achieved"))</f>
        <v>Mod. Achieved</v>
      </c>
      <c r="Q12" s="27" t="str">
        <f>IF(AND(O12&gt;=1,O12&lt;3.95),"Non Achieved",IF(AND(O12&gt;=3.95,O12&lt;5.45),"Mod. Achieved","Achieved"))</f>
        <v>Achieved</v>
      </c>
    </row>
    <row r="13" spans="1:21" x14ac:dyDescent="0.25">
      <c r="A13" s="8">
        <v>10</v>
      </c>
      <c r="B13" t="s">
        <v>397</v>
      </c>
      <c r="C13" t="s">
        <v>309</v>
      </c>
      <c r="D13" t="s">
        <v>310</v>
      </c>
      <c r="E13" t="s">
        <v>311</v>
      </c>
      <c r="F13" s="10">
        <v>3.5</v>
      </c>
      <c r="G13" s="9">
        <v>3.6</v>
      </c>
      <c r="H13" s="9">
        <v>5.2</v>
      </c>
      <c r="I13" s="10">
        <f t="shared" si="0"/>
        <v>4.4000000000000004</v>
      </c>
      <c r="J13" s="10">
        <v>6.9333333333333336</v>
      </c>
      <c r="K13" s="11">
        <f t="shared" si="1"/>
        <v>4.5466666666666669</v>
      </c>
      <c r="L13" s="1"/>
      <c r="M13" s="27">
        <f>+F14</f>
        <v>4.8</v>
      </c>
      <c r="N13" s="27">
        <f>+I14</f>
        <v>1.7999999999999998</v>
      </c>
      <c r="O13" s="27">
        <f>+J14</f>
        <v>6.2333333333333334</v>
      </c>
      <c r="P13" s="27" t="str">
        <f>IF(AND((M13*0.5+N13*0.5)&gt;=1,(M13*0.5+N13*0.5)&lt;3.95),"Non Achieved",IF(AND((M13*0.5+N13*0.5)&gt;=3.95,(M13*0.5+N13*0.5)&lt;5.45),"Mod. Achieved","Achieved"))</f>
        <v>Non Achieved</v>
      </c>
      <c r="Q13" s="27" t="str">
        <f>IF(AND(O13&gt;=1,O13&lt;3.95),"Non Achieved",IF(AND(O13&gt;=3.95,O13&lt;5.45),"Mod. Achieved","Achieved"))</f>
        <v>Achieved</v>
      </c>
    </row>
    <row r="14" spans="1:21" x14ac:dyDescent="0.25">
      <c r="A14" s="8">
        <v>11</v>
      </c>
      <c r="B14" t="s">
        <v>397</v>
      </c>
      <c r="C14" t="s">
        <v>29</v>
      </c>
      <c r="D14" t="s">
        <v>30</v>
      </c>
      <c r="E14" t="s">
        <v>31</v>
      </c>
      <c r="F14" s="10">
        <v>4.8</v>
      </c>
      <c r="G14" s="9">
        <v>2.2999999999999998</v>
      </c>
      <c r="H14" s="9">
        <v>1.3</v>
      </c>
      <c r="I14" s="10">
        <f t="shared" si="0"/>
        <v>1.7999999999999998</v>
      </c>
      <c r="J14" s="10">
        <v>6.2333333333333334</v>
      </c>
      <c r="K14" s="11">
        <f t="shared" si="1"/>
        <v>3.8866666666666667</v>
      </c>
      <c r="L14" s="1"/>
      <c r="M14" s="27">
        <f>+F15</f>
        <v>2.8</v>
      </c>
      <c r="N14" s="27">
        <f>+I15</f>
        <v>2.2999999999999998</v>
      </c>
      <c r="O14" s="27">
        <f>+J15</f>
        <v>6.8</v>
      </c>
      <c r="P14" s="27" t="str">
        <f>IF(AND((M14*0.5+N14*0.5)&gt;=1,(M14*0.5+N14*0.5)&lt;3.95),"Non Achieved",IF(AND((M14*0.5+N14*0.5)&gt;=3.95,(M14*0.5+N14*0.5)&lt;5.45),"Mod. Achieved","Achieved"))</f>
        <v>Non Achieved</v>
      </c>
      <c r="Q14" s="27" t="str">
        <f>IF(AND(O14&gt;=1,O14&lt;3.95),"Non Achieved",IF(AND(O14&gt;=3.95,O14&lt;5.45),"Mod. Achieved","Achieved"))</f>
        <v>Achieved</v>
      </c>
      <c r="S14" s="28"/>
      <c r="T14" s="28"/>
      <c r="U14" s="28"/>
    </row>
    <row r="15" spans="1:21" x14ac:dyDescent="0.25">
      <c r="A15" s="8">
        <v>12</v>
      </c>
      <c r="B15" t="s">
        <v>397</v>
      </c>
      <c r="C15" t="s">
        <v>32</v>
      </c>
      <c r="D15" t="s">
        <v>33</v>
      </c>
      <c r="E15" t="s">
        <v>34</v>
      </c>
      <c r="F15" s="10">
        <v>2.8</v>
      </c>
      <c r="G15" s="9">
        <v>2.1</v>
      </c>
      <c r="H15" s="9">
        <v>2.5</v>
      </c>
      <c r="I15" s="10">
        <f t="shared" si="0"/>
        <v>2.2999999999999998</v>
      </c>
      <c r="J15" s="10">
        <v>6.8</v>
      </c>
      <c r="K15" s="11">
        <f t="shared" si="1"/>
        <v>3.4000000000000004</v>
      </c>
      <c r="L15" s="1"/>
      <c r="M15" s="27">
        <f>+F16</f>
        <v>4.5999999999999996</v>
      </c>
      <c r="N15" s="27">
        <f>+I16</f>
        <v>5.75</v>
      </c>
      <c r="O15" s="27">
        <f>+J16</f>
        <v>7</v>
      </c>
      <c r="P15" s="27" t="str">
        <f>IF(AND((M15*0.5+N15*0.5)&gt;=1,(M15*0.5+N15*0.5)&lt;3.95),"Non Achieved",IF(AND((M15*0.5+N15*0.5)&gt;=3.95,(M15*0.5+N15*0.5)&lt;5.45),"Mod. Achieved","Achieved"))</f>
        <v>Mod. Achieved</v>
      </c>
      <c r="Q15" s="27" t="str">
        <f>IF(AND(O15&gt;=1,O15&lt;3.95),"Non Achieved",IF(AND(O15&gt;=3.95,O15&lt;5.45),"Mod. Achieved","Achieved"))</f>
        <v>Achieved</v>
      </c>
    </row>
    <row r="16" spans="1:21" x14ac:dyDescent="0.25">
      <c r="A16" s="8">
        <v>13</v>
      </c>
      <c r="B16" t="s">
        <v>397</v>
      </c>
      <c r="C16" t="s">
        <v>35</v>
      </c>
      <c r="D16" t="s">
        <v>312</v>
      </c>
      <c r="E16" t="s">
        <v>313</v>
      </c>
      <c r="F16" s="10">
        <v>4.5999999999999996</v>
      </c>
      <c r="G16" s="9">
        <v>6.4</v>
      </c>
      <c r="H16" s="9">
        <v>5.0999999999999996</v>
      </c>
      <c r="I16" s="10">
        <f t="shared" si="0"/>
        <v>5.75</v>
      </c>
      <c r="J16" s="10">
        <v>7</v>
      </c>
      <c r="K16" s="11">
        <f t="shared" si="1"/>
        <v>5.5400000000000009</v>
      </c>
      <c r="L16" s="1"/>
      <c r="M16" s="27">
        <f>+F17</f>
        <v>3.1</v>
      </c>
      <c r="N16" s="27">
        <f>+I17</f>
        <v>1.85</v>
      </c>
      <c r="O16" s="27">
        <f>+J17</f>
        <v>6.2333333333333334</v>
      </c>
      <c r="P16" s="27" t="str">
        <f>IF(AND((M16*0.5+N16*0.5)&gt;=1,(M16*0.5+N16*0.5)&lt;3.95),"Non Achieved",IF(AND((M16*0.5+N16*0.5)&gt;=3.95,(M16*0.5+N16*0.5)&lt;5.45),"Mod. Achieved","Achieved"))</f>
        <v>Non Achieved</v>
      </c>
      <c r="Q16" s="27" t="str">
        <f>IF(AND(O16&gt;=1,O16&lt;3.95),"Non Achieved",IF(AND(O16&gt;=3.95,O16&lt;5.45),"Mod. Achieved","Achieved"))</f>
        <v>Achieved</v>
      </c>
    </row>
    <row r="17" spans="1:21" x14ac:dyDescent="0.25">
      <c r="A17" s="8">
        <v>14</v>
      </c>
      <c r="B17" t="s">
        <v>397</v>
      </c>
      <c r="C17" t="s">
        <v>41</v>
      </c>
      <c r="D17" t="s">
        <v>42</v>
      </c>
      <c r="E17" t="s">
        <v>43</v>
      </c>
      <c r="F17" s="10">
        <v>3.1</v>
      </c>
      <c r="G17" s="9">
        <v>2.7</v>
      </c>
      <c r="H17" s="9">
        <v>1</v>
      </c>
      <c r="I17" s="10">
        <f t="shared" si="0"/>
        <v>1.85</v>
      </c>
      <c r="J17" s="10">
        <v>6.2333333333333334</v>
      </c>
      <c r="K17" s="11">
        <f t="shared" si="1"/>
        <v>3.2266666666666675</v>
      </c>
      <c r="L17" s="1"/>
      <c r="M17" s="27">
        <f>+F18</f>
        <v>4.3</v>
      </c>
      <c r="N17" s="27">
        <f>+I18</f>
        <v>4.8</v>
      </c>
      <c r="O17" s="27">
        <f>+J18</f>
        <v>6.3</v>
      </c>
      <c r="P17" s="27" t="str">
        <f>IF(AND((M17*0.5+N17*0.5)&gt;=1,(M17*0.5+N17*0.5)&lt;3.95),"Non Achieved",IF(AND((M17*0.5+N17*0.5)&gt;=3.95,(M17*0.5+N17*0.5)&lt;5.45),"Mod. Achieved","Achieved"))</f>
        <v>Mod. Achieved</v>
      </c>
      <c r="Q17" s="27" t="str">
        <f>IF(AND(O17&gt;=1,O17&lt;3.95),"Non Achieved",IF(AND(O17&gt;=3.95,O17&lt;5.45),"Mod. Achieved","Achieved"))</f>
        <v>Achieved</v>
      </c>
    </row>
    <row r="18" spans="1:21" x14ac:dyDescent="0.25">
      <c r="A18" s="8">
        <v>15</v>
      </c>
      <c r="B18" t="s">
        <v>397</v>
      </c>
      <c r="C18" t="s">
        <v>314</v>
      </c>
      <c r="D18" t="s">
        <v>315</v>
      </c>
      <c r="E18" t="s">
        <v>316</v>
      </c>
      <c r="F18" s="10">
        <v>4.3</v>
      </c>
      <c r="G18" s="9">
        <v>5.0999999999999996</v>
      </c>
      <c r="H18" s="9">
        <v>4.5</v>
      </c>
      <c r="I18" s="10">
        <f t="shared" si="0"/>
        <v>4.8</v>
      </c>
      <c r="J18" s="10">
        <v>6.3</v>
      </c>
      <c r="K18" s="11">
        <f t="shared" si="1"/>
        <v>4.8999999999999995</v>
      </c>
      <c r="L18" s="1"/>
      <c r="M18" s="27">
        <f>+F19</f>
        <v>4.3</v>
      </c>
      <c r="N18" s="27">
        <f>+I19</f>
        <v>4.5999999999999996</v>
      </c>
      <c r="O18" s="27">
        <f>+J19</f>
        <v>6.833333333333333</v>
      </c>
      <c r="P18" s="27" t="str">
        <f>IF(AND((M18*0.5+N18*0.5)&gt;=1,(M18*0.5+N18*0.5)&lt;3.95),"Non Achieved",IF(AND((M18*0.5+N18*0.5)&gt;=3.95,(M18*0.5+N18*0.5)&lt;5.45),"Mod. Achieved","Achieved"))</f>
        <v>Mod. Achieved</v>
      </c>
      <c r="Q18" s="27" t="str">
        <f>IF(AND(O18&gt;=1,O18&lt;3.95),"Non Achieved",IF(AND(O18&gt;=3.95,O18&lt;5.45),"Mod. Achieved","Achieved"))</f>
        <v>Achieved</v>
      </c>
      <c r="R18" s="16"/>
    </row>
    <row r="19" spans="1:21" x14ac:dyDescent="0.25">
      <c r="A19" s="8">
        <v>16</v>
      </c>
      <c r="B19" t="s">
        <v>397</v>
      </c>
      <c r="C19" t="s">
        <v>317</v>
      </c>
      <c r="D19" t="s">
        <v>172</v>
      </c>
      <c r="E19" t="s">
        <v>318</v>
      </c>
      <c r="F19" s="10">
        <v>4.3</v>
      </c>
      <c r="G19" s="9">
        <v>4.5999999999999996</v>
      </c>
      <c r="H19" s="9">
        <v>4.5999999999999996</v>
      </c>
      <c r="I19" s="10">
        <f t="shared" si="0"/>
        <v>4.5999999999999996</v>
      </c>
      <c r="J19" s="10">
        <v>6.833333333333333</v>
      </c>
      <c r="K19" s="11">
        <f t="shared" si="1"/>
        <v>4.9266666666666659</v>
      </c>
      <c r="L19" s="1"/>
      <c r="M19" s="27">
        <f>+F20</f>
        <v>4.0999999999999996</v>
      </c>
      <c r="N19" s="27">
        <f>+I20</f>
        <v>3.3</v>
      </c>
      <c r="O19" s="27">
        <f>+J20</f>
        <v>6.6000000000000005</v>
      </c>
      <c r="P19" s="27" t="str">
        <f>IF(AND((M19*0.5+N19*0.5)&gt;=1,(M19*0.5+N19*0.5)&lt;3.95),"Non Achieved",IF(AND((M19*0.5+N19*0.5)&gt;=3.95,(M19*0.5+N19*0.5)&lt;5.45),"Mod. Achieved","Achieved"))</f>
        <v>Non Achieved</v>
      </c>
      <c r="Q19" s="27" t="str">
        <f>IF(AND(O19&gt;=1,O19&lt;3.95),"Non Achieved",IF(AND(O19&gt;=3.95,O19&lt;5.45),"Mod. Achieved","Achieved"))</f>
        <v>Achieved</v>
      </c>
      <c r="R19" s="16"/>
    </row>
    <row r="20" spans="1:21" x14ac:dyDescent="0.25">
      <c r="A20" s="8">
        <v>17</v>
      </c>
      <c r="B20" t="s">
        <v>397</v>
      </c>
      <c r="C20" t="s">
        <v>319</v>
      </c>
      <c r="D20" t="s">
        <v>196</v>
      </c>
      <c r="E20" t="s">
        <v>320</v>
      </c>
      <c r="F20" s="10">
        <v>4.0999999999999996</v>
      </c>
      <c r="G20" s="9">
        <v>3</v>
      </c>
      <c r="H20" s="9">
        <v>3.6</v>
      </c>
      <c r="I20" s="10">
        <f t="shared" si="0"/>
        <v>3.3</v>
      </c>
      <c r="J20" s="10">
        <v>6.6000000000000005</v>
      </c>
      <c r="K20" s="11">
        <f t="shared" si="1"/>
        <v>4.28</v>
      </c>
      <c r="L20" s="1"/>
      <c r="M20" s="27">
        <f>+F21</f>
        <v>3.8</v>
      </c>
      <c r="N20" s="27">
        <f>+I21</f>
        <v>4.5</v>
      </c>
      <c r="O20" s="27">
        <f>+J21</f>
        <v>6.833333333333333</v>
      </c>
      <c r="P20" s="27" t="str">
        <f>IF(AND((M20*0.5+N20*0.5)&gt;=1,(M20*0.5+N20*0.5)&lt;3.95),"Non Achieved",IF(AND((M20*0.5+N20*0.5)&gt;=3.95,(M20*0.5+N20*0.5)&lt;5.45),"Mod. Achieved","Achieved"))</f>
        <v>Mod. Achieved</v>
      </c>
      <c r="Q20" s="27" t="str">
        <f>IF(AND(O20&gt;=1,O20&lt;3.95),"Non Achieved",IF(AND(O20&gt;=3.95,O20&lt;5.45),"Mod. Achieved","Achieved"))</f>
        <v>Achieved</v>
      </c>
      <c r="R20" s="16"/>
    </row>
    <row r="21" spans="1:21" x14ac:dyDescent="0.25">
      <c r="A21" s="8">
        <v>18</v>
      </c>
      <c r="B21" t="s">
        <v>397</v>
      </c>
      <c r="C21" t="s">
        <v>50</v>
      </c>
      <c r="D21" t="s">
        <v>321</v>
      </c>
      <c r="E21" t="s">
        <v>322</v>
      </c>
      <c r="F21" s="10">
        <v>3.8</v>
      </c>
      <c r="G21" s="9">
        <v>5.2</v>
      </c>
      <c r="H21" s="9">
        <v>3.8</v>
      </c>
      <c r="I21" s="10">
        <f t="shared" si="0"/>
        <v>4.5</v>
      </c>
      <c r="J21" s="10">
        <v>6.833333333333333</v>
      </c>
      <c r="K21" s="11">
        <f t="shared" si="1"/>
        <v>4.6866666666666674</v>
      </c>
      <c r="L21" s="1"/>
      <c r="M21" s="27">
        <f>+F22</f>
        <v>3.4</v>
      </c>
      <c r="N21" s="27">
        <f>+I22</f>
        <v>4.45</v>
      </c>
      <c r="O21" s="27">
        <f>+J22</f>
        <v>6.9333333333333336</v>
      </c>
      <c r="P21" s="27" t="str">
        <f>IF(AND((M21*0.5+N21*0.5)&gt;=1,(M21*0.5+N21*0.5)&lt;3.95),"Non Achieved",IF(AND((M21*0.5+N21*0.5)&gt;=3.95,(M21*0.5+N21*0.5)&lt;5.45),"Mod. Achieved","Achieved"))</f>
        <v>Non Achieved</v>
      </c>
      <c r="Q21" s="27" t="str">
        <f>IF(AND(O21&gt;=1,O21&lt;3.95),"Non Achieved",IF(AND(O21&gt;=3.95,O21&lt;5.45),"Mod. Achieved","Achieved"))</f>
        <v>Achieved</v>
      </c>
      <c r="S21" s="28"/>
      <c r="T21" s="28"/>
      <c r="U21" s="28"/>
    </row>
    <row r="22" spans="1:21" x14ac:dyDescent="0.25">
      <c r="A22" s="8">
        <v>19</v>
      </c>
      <c r="B22" t="s">
        <v>397</v>
      </c>
      <c r="C22" t="s">
        <v>242</v>
      </c>
      <c r="D22" t="s">
        <v>323</v>
      </c>
      <c r="E22" t="s">
        <v>231</v>
      </c>
      <c r="F22" s="10">
        <v>3.4</v>
      </c>
      <c r="G22" s="9">
        <v>5.4</v>
      </c>
      <c r="H22" s="9">
        <v>3.5</v>
      </c>
      <c r="I22" s="10">
        <f t="shared" si="0"/>
        <v>4.45</v>
      </c>
      <c r="J22" s="10">
        <v>6.9333333333333336</v>
      </c>
      <c r="K22" s="11">
        <f t="shared" si="1"/>
        <v>4.5266666666666673</v>
      </c>
      <c r="L22" s="1"/>
      <c r="M22" s="27">
        <f>+F23</f>
        <v>5.4</v>
      </c>
      <c r="N22" s="27">
        <f>+I23</f>
        <v>3.4000000000000004</v>
      </c>
      <c r="O22" s="27">
        <f>+J23</f>
        <v>6.6000000000000005</v>
      </c>
      <c r="P22" s="27" t="str">
        <f>IF(AND((M22*0.5+N22*0.5)&gt;=1,(M22*0.5+N22*0.5)&lt;3.95),"Non Achieved",IF(AND((M22*0.5+N22*0.5)&gt;=3.95,(M22*0.5+N22*0.5)&lt;5.45),"Mod. Achieved","Achieved"))</f>
        <v>Mod. Achieved</v>
      </c>
      <c r="Q22" s="27" t="str">
        <f>IF(AND(O22&gt;=1,O22&lt;3.95),"Non Achieved",IF(AND(O22&gt;=3.95,O22&lt;5.45),"Mod. Achieved","Achieved"))</f>
        <v>Achieved</v>
      </c>
    </row>
    <row r="23" spans="1:21" ht="15" customHeight="1" x14ac:dyDescent="0.25">
      <c r="A23" s="8">
        <v>20</v>
      </c>
      <c r="B23" t="s">
        <v>397</v>
      </c>
      <c r="C23" t="s">
        <v>58</v>
      </c>
      <c r="D23" t="s">
        <v>280</v>
      </c>
      <c r="E23" t="s">
        <v>324</v>
      </c>
      <c r="F23" s="10">
        <v>5.4</v>
      </c>
      <c r="G23" s="9">
        <v>4.2</v>
      </c>
      <c r="H23" s="9">
        <v>2.6</v>
      </c>
      <c r="I23" s="10">
        <f t="shared" si="0"/>
        <v>3.4000000000000004</v>
      </c>
      <c r="J23" s="10">
        <v>6.6000000000000005</v>
      </c>
      <c r="K23" s="11">
        <f t="shared" si="1"/>
        <v>4.8400000000000007</v>
      </c>
      <c r="L23" s="1"/>
      <c r="M23" s="27">
        <f>+F24</f>
        <v>2.7</v>
      </c>
      <c r="N23" s="27">
        <f>+I24</f>
        <v>2.5999999999999996</v>
      </c>
      <c r="O23" s="27">
        <f>+J24</f>
        <v>6.3</v>
      </c>
      <c r="P23" s="27" t="str">
        <f>IF(AND((M23*0.5+N23*0.5)&gt;=1,(M23*0.5+N23*0.5)&lt;3.95),"Non Achieved",IF(AND((M23*0.5+N23*0.5)&gt;=3.95,(M23*0.5+N23*0.5)&lt;5.45),"Mod. Achieved","Achieved"))</f>
        <v>Non Achieved</v>
      </c>
      <c r="Q23" s="27" t="str">
        <f>IF(AND(O23&gt;=1,O23&lt;3.95),"Non Achieved",IF(AND(O23&gt;=3.95,O23&lt;5.45),"Mod. Achieved","Achieved"))</f>
        <v>Achieved</v>
      </c>
    </row>
    <row r="24" spans="1:21" ht="15.75" customHeight="1" x14ac:dyDescent="0.25">
      <c r="A24" s="8">
        <v>21</v>
      </c>
      <c r="B24" t="s">
        <v>397</v>
      </c>
      <c r="C24" t="s">
        <v>65</v>
      </c>
      <c r="D24" t="s">
        <v>76</v>
      </c>
      <c r="E24" t="s">
        <v>77</v>
      </c>
      <c r="F24" s="10">
        <v>2.7</v>
      </c>
      <c r="G24" s="9">
        <v>2.9</v>
      </c>
      <c r="H24" s="9">
        <v>2.2999999999999998</v>
      </c>
      <c r="I24" s="10">
        <f t="shared" si="0"/>
        <v>2.5999999999999996</v>
      </c>
      <c r="J24" s="10">
        <v>6.3</v>
      </c>
      <c r="K24" s="11">
        <f t="shared" si="1"/>
        <v>3.38</v>
      </c>
      <c r="L24" s="1"/>
      <c r="M24" s="27">
        <f>+F25</f>
        <v>3</v>
      </c>
      <c r="N24" s="27">
        <f>+I25</f>
        <v>4.1500000000000004</v>
      </c>
      <c r="O24" s="27">
        <f>+J25</f>
        <v>6.6333333333333329</v>
      </c>
      <c r="P24" s="27" t="str">
        <f>IF(AND((M24*0.5+N24*0.5)&gt;=1,(M24*0.5+N24*0.5)&lt;3.95),"Non Achieved",IF(AND((M24*0.5+N24*0.5)&gt;=3.95,(M24*0.5+N24*0.5)&lt;5.45),"Mod. Achieved","Achieved"))</f>
        <v>Non Achieved</v>
      </c>
      <c r="Q24" s="27" t="str">
        <f>IF(AND(O24&gt;=1,O24&lt;3.95),"Non Achieved",IF(AND(O24&gt;=3.95,O24&lt;5.45),"Mod. Achieved","Achieved"))</f>
        <v>Achieved</v>
      </c>
    </row>
    <row r="25" spans="1:21" x14ac:dyDescent="0.25">
      <c r="A25" s="8">
        <v>22</v>
      </c>
      <c r="B25" t="s">
        <v>397</v>
      </c>
      <c r="C25" t="s">
        <v>65</v>
      </c>
      <c r="D25" t="s">
        <v>325</v>
      </c>
      <c r="E25" t="s">
        <v>326</v>
      </c>
      <c r="F25" s="10">
        <v>3</v>
      </c>
      <c r="G25" s="9">
        <v>3.5</v>
      </c>
      <c r="H25" s="9">
        <v>4.8</v>
      </c>
      <c r="I25" s="10">
        <f t="shared" si="0"/>
        <v>4.1500000000000004</v>
      </c>
      <c r="J25" s="10">
        <v>6.6333333333333329</v>
      </c>
      <c r="K25" s="11">
        <f t="shared" si="1"/>
        <v>4.1866666666666674</v>
      </c>
      <c r="L25" s="1"/>
      <c r="M25" s="27">
        <f>+F26</f>
        <v>4.9000000000000004</v>
      </c>
      <c r="N25" s="27">
        <f>+I26</f>
        <v>3.8</v>
      </c>
      <c r="O25" s="27">
        <f>+J26</f>
        <v>6.4333333333333336</v>
      </c>
      <c r="P25" s="27" t="str">
        <f>IF(AND((M25*0.5+N25*0.5)&gt;=1,(M25*0.5+N25*0.5)&lt;3.95),"Non Achieved",IF(AND((M25*0.5+N25*0.5)&gt;=3.95,(M25*0.5+N25*0.5)&lt;5.45),"Mod. Achieved","Achieved"))</f>
        <v>Mod. Achieved</v>
      </c>
      <c r="Q25" s="27" t="str">
        <f>IF(AND(O25&gt;=1,O25&lt;3.95),"Non Achieved",IF(AND(O25&gt;=3.95,O25&lt;5.45),"Mod. Achieved","Achieved"))</f>
        <v>Achieved</v>
      </c>
    </row>
    <row r="26" spans="1:21" x14ac:dyDescent="0.25">
      <c r="A26" s="8">
        <v>23</v>
      </c>
      <c r="B26" t="s">
        <v>397</v>
      </c>
      <c r="C26" t="s">
        <v>51</v>
      </c>
      <c r="D26" t="s">
        <v>134</v>
      </c>
      <c r="E26" t="s">
        <v>327</v>
      </c>
      <c r="F26" s="10">
        <v>4.9000000000000004</v>
      </c>
      <c r="G26" s="9">
        <v>4</v>
      </c>
      <c r="H26" s="9">
        <v>3.6</v>
      </c>
      <c r="I26" s="10">
        <f t="shared" si="0"/>
        <v>3.8</v>
      </c>
      <c r="J26" s="10">
        <v>6.4333333333333336</v>
      </c>
      <c r="K26" s="11">
        <f t="shared" si="1"/>
        <v>4.7666666666666675</v>
      </c>
      <c r="L26" s="1"/>
      <c r="M26" s="27">
        <f>+F27</f>
        <v>4</v>
      </c>
      <c r="N26" s="27">
        <f>+I27</f>
        <v>4.0500000000000007</v>
      </c>
      <c r="O26" s="27">
        <f>+J27</f>
        <v>6.2333333333333334</v>
      </c>
      <c r="P26" s="27" t="str">
        <f>IF(AND((M26*0.5+N26*0.5)&gt;=1,(M26*0.5+N26*0.5)&lt;3.95),"Non Achieved",IF(AND((M26*0.5+N26*0.5)&gt;=3.95,(M26*0.5+N26*0.5)&lt;5.45),"Mod. Achieved","Achieved"))</f>
        <v>Mod. Achieved</v>
      </c>
      <c r="Q26" s="27" t="str">
        <f>IF(AND(O26&gt;=1,O26&lt;3.95),"Non Achieved",IF(AND(O26&gt;=3.95,O26&lt;5.45),"Mod. Achieved","Achieved"))</f>
        <v>Achieved</v>
      </c>
    </row>
    <row r="27" spans="1:21" x14ac:dyDescent="0.25">
      <c r="A27" s="8">
        <v>24</v>
      </c>
      <c r="B27" t="s">
        <v>397</v>
      </c>
      <c r="C27" t="s">
        <v>328</v>
      </c>
      <c r="D27" t="s">
        <v>329</v>
      </c>
      <c r="E27" t="s">
        <v>330</v>
      </c>
      <c r="F27" s="10">
        <v>4</v>
      </c>
      <c r="G27" s="9">
        <v>5.4</v>
      </c>
      <c r="H27" s="9">
        <v>2.7</v>
      </c>
      <c r="I27" s="10">
        <f t="shared" si="0"/>
        <v>4.0500000000000007</v>
      </c>
      <c r="J27" s="10">
        <v>6.2333333333333334</v>
      </c>
      <c r="K27" s="11">
        <f t="shared" si="1"/>
        <v>4.4666666666666677</v>
      </c>
      <c r="L27" s="1"/>
      <c r="M27" s="27">
        <f>+F28</f>
        <v>3.2</v>
      </c>
      <c r="N27" s="27">
        <f>+I28</f>
        <v>4.9000000000000004</v>
      </c>
      <c r="O27" s="27">
        <f>+J28</f>
        <v>6.666666666666667</v>
      </c>
      <c r="P27" s="27" t="str">
        <f>IF(AND((M27*0.5+N27*0.5)&gt;=1,(M27*0.5+N27*0.5)&lt;3.95),"Non Achieved",IF(AND((M27*0.5+N27*0.5)&gt;=3.95,(M27*0.5+N27*0.5)&lt;5.45),"Mod. Achieved","Achieved"))</f>
        <v>Mod. Achieved</v>
      </c>
      <c r="Q27" s="27" t="str">
        <f>IF(AND(O27&gt;=1,O27&lt;3.95),"Non Achieved",IF(AND(O27&gt;=3.95,O27&lt;5.45),"Mod. Achieved","Achieved"))</f>
        <v>Achieved</v>
      </c>
    </row>
    <row r="28" spans="1:21" x14ac:dyDescent="0.25">
      <c r="A28" s="8">
        <v>25</v>
      </c>
      <c r="B28" t="s">
        <v>397</v>
      </c>
      <c r="C28" t="s">
        <v>331</v>
      </c>
      <c r="D28" t="s">
        <v>59</v>
      </c>
      <c r="E28" t="s">
        <v>332</v>
      </c>
      <c r="F28" s="10">
        <v>3.2</v>
      </c>
      <c r="G28" s="9">
        <v>5.6</v>
      </c>
      <c r="H28" s="9">
        <v>4.2</v>
      </c>
      <c r="I28" s="10">
        <f t="shared" si="0"/>
        <v>4.9000000000000004</v>
      </c>
      <c r="J28" s="10">
        <v>6.666666666666667</v>
      </c>
      <c r="K28" s="11">
        <f t="shared" si="1"/>
        <v>4.5733333333333341</v>
      </c>
      <c r="L28" s="1"/>
      <c r="M28" s="27">
        <f>+F29</f>
        <v>5.6</v>
      </c>
      <c r="N28" s="27">
        <f>+I29</f>
        <v>5.2</v>
      </c>
      <c r="O28" s="27">
        <f>+J29</f>
        <v>7</v>
      </c>
      <c r="P28" s="27" t="str">
        <f>IF(AND((M28*0.5+N28*0.5)&gt;=1,(M28*0.5+N28*0.5)&lt;3.95),"Non Achieved",IF(AND((M28*0.5+N28*0.5)&gt;=3.95,(M28*0.5+N28*0.5)&lt;5.45),"Mod. Achieved","Achieved"))</f>
        <v>Mod. Achieved</v>
      </c>
      <c r="Q28" s="27" t="str">
        <f>IF(AND(O28&gt;=1,O28&lt;3.95),"Non Achieved",IF(AND(O28&gt;=3.95,O28&lt;5.45),"Mod. Achieved","Achieved"))</f>
        <v>Achieved</v>
      </c>
    </row>
    <row r="29" spans="1:21" x14ac:dyDescent="0.25">
      <c r="A29" s="8">
        <v>26</v>
      </c>
      <c r="B29" t="s">
        <v>397</v>
      </c>
      <c r="C29" t="s">
        <v>333</v>
      </c>
      <c r="D29" t="s">
        <v>334</v>
      </c>
      <c r="E29" t="s">
        <v>335</v>
      </c>
      <c r="F29" s="10">
        <v>5.6</v>
      </c>
      <c r="G29" s="9">
        <v>4.4000000000000004</v>
      </c>
      <c r="H29" s="9">
        <v>6</v>
      </c>
      <c r="I29" s="10">
        <f t="shared" si="0"/>
        <v>5.2</v>
      </c>
      <c r="J29" s="10">
        <v>7</v>
      </c>
      <c r="K29" s="11">
        <f t="shared" si="1"/>
        <v>5.7200000000000006</v>
      </c>
      <c r="L29" s="1"/>
      <c r="M29" s="27">
        <f>+F30</f>
        <v>3.7</v>
      </c>
      <c r="N29" s="27">
        <f>+I30</f>
        <v>3.9</v>
      </c>
      <c r="O29" s="27">
        <f>+J30</f>
        <v>6.9333333333333336</v>
      </c>
      <c r="P29" s="27" t="str">
        <f>IF(AND((M29*0.5+N29*0.5)&gt;=1,(M29*0.5+N29*0.5)&lt;3.95),"Non Achieved",IF(AND((M29*0.5+N29*0.5)&gt;=3.95,(M29*0.5+N29*0.5)&lt;5.45),"Mod. Achieved","Achieved"))</f>
        <v>Non Achieved</v>
      </c>
      <c r="Q29" s="27" t="str">
        <f>IF(AND(O29&gt;=1,O29&lt;3.95),"Non Achieved",IF(AND(O29&gt;=3.95,O29&lt;5.45),"Mod. Achieved","Achieved"))</f>
        <v>Achieved</v>
      </c>
    </row>
    <row r="30" spans="1:21" x14ac:dyDescent="0.25">
      <c r="A30" s="8">
        <v>27</v>
      </c>
      <c r="B30" t="s">
        <v>397</v>
      </c>
      <c r="C30" t="s">
        <v>336</v>
      </c>
      <c r="D30" t="s">
        <v>134</v>
      </c>
      <c r="E30" t="s">
        <v>337</v>
      </c>
      <c r="F30" s="10">
        <v>3.7</v>
      </c>
      <c r="G30" s="9">
        <v>3</v>
      </c>
      <c r="H30" s="9">
        <v>4.8</v>
      </c>
      <c r="I30" s="10">
        <f t="shared" si="0"/>
        <v>3.9</v>
      </c>
      <c r="J30" s="10">
        <v>6.9333333333333336</v>
      </c>
      <c r="K30" s="11">
        <f t="shared" si="1"/>
        <v>4.4266666666666667</v>
      </c>
      <c r="L30" s="1"/>
      <c r="M30" s="27">
        <f>+F31</f>
        <v>4.3</v>
      </c>
      <c r="N30" s="27">
        <f>+I31</f>
        <v>4.1500000000000004</v>
      </c>
      <c r="O30" s="27">
        <f>+J31</f>
        <v>7</v>
      </c>
      <c r="P30" s="27" t="str">
        <f>IF(AND((M30*0.5+N30*0.5)&gt;=1,(M30*0.5+N30*0.5)&lt;3.95),"Non Achieved",IF(AND((M30*0.5+N30*0.5)&gt;=3.95,(M30*0.5+N30*0.5)&lt;5.45),"Mod. Achieved","Achieved"))</f>
        <v>Mod. Achieved</v>
      </c>
      <c r="Q30" s="27" t="str">
        <f>IF(AND(O30&gt;=1,O30&lt;3.95),"Non Achieved",IF(AND(O30&gt;=3.95,O30&lt;5.45),"Mod. Achieved","Achieved"))</f>
        <v>Achieved</v>
      </c>
    </row>
    <row r="31" spans="1:21" x14ac:dyDescent="0.25">
      <c r="A31" s="8">
        <v>28</v>
      </c>
      <c r="B31" t="s">
        <v>397</v>
      </c>
      <c r="C31" t="s">
        <v>338</v>
      </c>
      <c r="D31" t="s">
        <v>339</v>
      </c>
      <c r="E31" t="s">
        <v>340</v>
      </c>
      <c r="F31" s="10">
        <v>4.3</v>
      </c>
      <c r="G31" s="9">
        <v>2.6</v>
      </c>
      <c r="H31" s="9">
        <v>5.7</v>
      </c>
      <c r="I31" s="10">
        <f t="shared" si="0"/>
        <v>4.1500000000000004</v>
      </c>
      <c r="J31" s="10">
        <v>7</v>
      </c>
      <c r="K31" s="11">
        <f t="shared" si="1"/>
        <v>4.78</v>
      </c>
      <c r="L31" s="1"/>
      <c r="M31" s="27">
        <f>+F32</f>
        <v>2.9</v>
      </c>
      <c r="N31" s="27">
        <f>+I32</f>
        <v>3.0999999999999996</v>
      </c>
      <c r="O31" s="27">
        <f>+J32</f>
        <v>6.7333333333333334</v>
      </c>
      <c r="P31" s="27" t="str">
        <f>IF(AND((M31*0.5+N31*0.5)&gt;=1,(M31*0.5+N31*0.5)&lt;3.95),"Non Achieved",IF(AND((M31*0.5+N31*0.5)&gt;=3.95,(M31*0.5+N31*0.5)&lt;5.45),"Mod. Achieved","Achieved"))</f>
        <v>Non Achieved</v>
      </c>
      <c r="Q31" s="27" t="str">
        <f>IF(AND(O31&gt;=1,O31&lt;3.95),"Non Achieved",IF(AND(O31&gt;=3.95,O31&lt;5.45),"Mod. Achieved","Achieved"))</f>
        <v>Achieved</v>
      </c>
    </row>
    <row r="32" spans="1:21" x14ac:dyDescent="0.25">
      <c r="A32" s="8">
        <v>29</v>
      </c>
      <c r="B32" t="s">
        <v>397</v>
      </c>
      <c r="C32" t="s">
        <v>240</v>
      </c>
      <c r="D32" t="s">
        <v>47</v>
      </c>
      <c r="E32" t="s">
        <v>241</v>
      </c>
      <c r="F32" s="10">
        <v>2.9</v>
      </c>
      <c r="G32" s="9">
        <v>3.4</v>
      </c>
      <c r="H32" s="9">
        <v>2.8</v>
      </c>
      <c r="I32" s="10">
        <f t="shared" si="0"/>
        <v>3.0999999999999996</v>
      </c>
      <c r="J32" s="10">
        <v>6.7333333333333334</v>
      </c>
      <c r="K32" s="11">
        <f t="shared" si="1"/>
        <v>3.7466666666666666</v>
      </c>
      <c r="L32" s="1"/>
      <c r="M32" s="27">
        <f>+F33</f>
        <v>3.7</v>
      </c>
      <c r="N32" s="27">
        <f>+I33</f>
        <v>4.25</v>
      </c>
      <c r="O32" s="27">
        <f>+J33</f>
        <v>6.8</v>
      </c>
      <c r="P32" s="27" t="str">
        <f>IF(AND((M32*0.5+N32*0.5)&gt;=1,(M32*0.5+N32*0.5)&lt;3.95),"Non Achieved",IF(AND((M32*0.5+N32*0.5)&gt;=3.95,(M32*0.5+N32*0.5)&lt;5.45),"Mod. Achieved","Achieved"))</f>
        <v>Mod. Achieved</v>
      </c>
      <c r="Q32" s="27" t="str">
        <f>IF(AND(O32&gt;=1,O32&lt;3.95),"Non Achieved",IF(AND(O32&gt;=3.95,O32&lt;5.45),"Mod. Achieved","Achieved"))</f>
        <v>Achieved</v>
      </c>
    </row>
    <row r="33" spans="1:17" x14ac:dyDescent="0.25">
      <c r="A33" s="8">
        <v>30</v>
      </c>
      <c r="B33" t="s">
        <v>397</v>
      </c>
      <c r="C33" t="s">
        <v>270</v>
      </c>
      <c r="D33" t="s">
        <v>16</v>
      </c>
      <c r="E33" t="s">
        <v>341</v>
      </c>
      <c r="F33" s="10">
        <v>3.7</v>
      </c>
      <c r="G33" s="9">
        <v>4.2</v>
      </c>
      <c r="H33" s="9">
        <v>4.3</v>
      </c>
      <c r="I33" s="10">
        <f t="shared" si="0"/>
        <v>4.25</v>
      </c>
      <c r="J33" s="10">
        <v>6.8</v>
      </c>
      <c r="K33" s="11">
        <f t="shared" si="1"/>
        <v>4.5400000000000009</v>
      </c>
      <c r="L33" s="1"/>
      <c r="M33" s="27">
        <f>+F34</f>
        <v>3.4</v>
      </c>
      <c r="N33" s="27">
        <f>+I34</f>
        <v>2.95</v>
      </c>
      <c r="O33" s="27">
        <f>+J34</f>
        <v>6.7666666666666666</v>
      </c>
      <c r="P33" s="27" t="str">
        <f>IF(AND((M33*0.5+N33*0.5)&gt;=1,(M33*0.5+N33*0.5)&lt;3.95),"Non Achieved",IF(AND((M33*0.5+N33*0.5)&gt;=3.95,(M33*0.5+N33*0.5)&lt;5.45),"Mod. Achieved","Achieved"))</f>
        <v>Non Achieved</v>
      </c>
      <c r="Q33" s="27" t="str">
        <f>IF(AND(O33&gt;=1,O33&lt;3.95),"Non Achieved",IF(AND(O33&gt;=3.95,O33&lt;5.45),"Mod. Achieved","Achieved"))</f>
        <v>Achieved</v>
      </c>
    </row>
    <row r="34" spans="1:17" x14ac:dyDescent="0.25">
      <c r="A34" s="8">
        <v>31</v>
      </c>
      <c r="B34" t="s">
        <v>397</v>
      </c>
      <c r="C34" t="s">
        <v>96</v>
      </c>
      <c r="D34" t="s">
        <v>97</v>
      </c>
      <c r="E34" t="s">
        <v>98</v>
      </c>
      <c r="F34" s="10">
        <v>3.4</v>
      </c>
      <c r="G34" s="9">
        <v>2.9</v>
      </c>
      <c r="H34" s="9">
        <v>3</v>
      </c>
      <c r="I34" s="10">
        <f t="shared" si="0"/>
        <v>2.95</v>
      </c>
      <c r="J34" s="10">
        <v>6.7666666666666666</v>
      </c>
      <c r="K34" s="11">
        <f t="shared" si="1"/>
        <v>3.8933333333333335</v>
      </c>
      <c r="L34" s="1"/>
      <c r="M34" s="27">
        <f>+F35</f>
        <v>6</v>
      </c>
      <c r="N34" s="27">
        <f>+I35</f>
        <v>3.9</v>
      </c>
      <c r="O34" s="27">
        <f>+J35</f>
        <v>6.8666666666666671</v>
      </c>
      <c r="P34" s="27" t="str">
        <f>IF(AND((M34*0.5+N34*0.5)&gt;=1,(M34*0.5+N34*0.5)&lt;3.95),"Non Achieved",IF(AND((M34*0.5+N34*0.5)&gt;=3.95,(M34*0.5+N34*0.5)&lt;5.45),"Mod. Achieved","Achieved"))</f>
        <v>Mod. Achieved</v>
      </c>
      <c r="Q34" s="27" t="str">
        <f>IF(AND(O34&gt;=1,O34&lt;3.95),"Non Achieved",IF(AND(O34&gt;=3.95,O34&lt;5.45),"Mod. Achieved","Achieved"))</f>
        <v>Achieved</v>
      </c>
    </row>
    <row r="35" spans="1:17" x14ac:dyDescent="0.25">
      <c r="A35" s="8">
        <v>32</v>
      </c>
      <c r="B35" t="s">
        <v>397</v>
      </c>
      <c r="C35" t="s">
        <v>342</v>
      </c>
      <c r="D35" t="s">
        <v>343</v>
      </c>
      <c r="E35" t="s">
        <v>344</v>
      </c>
      <c r="F35" s="10">
        <v>6</v>
      </c>
      <c r="G35" s="9">
        <v>3.8</v>
      </c>
      <c r="H35" s="9">
        <v>4</v>
      </c>
      <c r="I35" s="10">
        <f t="shared" si="0"/>
        <v>3.9</v>
      </c>
      <c r="J35" s="10">
        <v>6.8666666666666671</v>
      </c>
      <c r="K35" s="11">
        <f t="shared" si="1"/>
        <v>5.3333333333333339</v>
      </c>
      <c r="L35" s="1"/>
      <c r="M35" s="27">
        <f>+F36</f>
        <v>3.2</v>
      </c>
      <c r="N35" s="27">
        <f>+I36</f>
        <v>2.7</v>
      </c>
      <c r="O35" s="27">
        <f>+J36</f>
        <v>6.7666666666666666</v>
      </c>
      <c r="P35" s="27" t="str">
        <f>IF(AND((M35*0.5+N35*0.5)&gt;=1,(M35*0.5+N35*0.5)&lt;3.95),"Non Achieved",IF(AND((M35*0.5+N35*0.5)&gt;=3.95,(M35*0.5+N35*0.5)&lt;5.45),"Mod. Achieved","Achieved"))</f>
        <v>Non Achieved</v>
      </c>
      <c r="Q35" s="27" t="str">
        <f>IF(AND(O35&gt;=1,O35&lt;3.95),"Non Achieved",IF(AND(O35&gt;=3.95,O35&lt;5.45),"Mod. Achieved","Achieved"))</f>
        <v>Achieved</v>
      </c>
    </row>
    <row r="36" spans="1:17" x14ac:dyDescent="0.25">
      <c r="A36" s="8">
        <v>33</v>
      </c>
      <c r="B36" t="s">
        <v>397</v>
      </c>
      <c r="C36" t="s">
        <v>102</v>
      </c>
      <c r="D36" t="s">
        <v>103</v>
      </c>
      <c r="E36" t="s">
        <v>104</v>
      </c>
      <c r="F36" s="10">
        <v>3.2</v>
      </c>
      <c r="G36" s="9">
        <v>1.6</v>
      </c>
      <c r="H36" s="9">
        <v>3.8</v>
      </c>
      <c r="I36" s="10">
        <f t="shared" si="0"/>
        <v>2.7</v>
      </c>
      <c r="J36" s="10">
        <v>6.7666666666666666</v>
      </c>
      <c r="K36" s="11">
        <f t="shared" si="1"/>
        <v>3.7133333333333338</v>
      </c>
      <c r="L36" s="1"/>
      <c r="M36" s="27">
        <f>+F37</f>
        <v>3.1</v>
      </c>
      <c r="N36" s="27">
        <f>+I37</f>
        <v>1.6</v>
      </c>
      <c r="O36" s="27">
        <f>+J37</f>
        <v>6.7</v>
      </c>
      <c r="P36" s="27" t="str">
        <f>IF(AND((M36*0.5+N36*0.5)&gt;=1,(M36*0.5+N36*0.5)&lt;3.95),"Non Achieved",IF(AND((M36*0.5+N36*0.5)&gt;=3.95,(M36*0.5+N36*0.5)&lt;5.45),"Mod. Achieved","Achieved"))</f>
        <v>Non Achieved</v>
      </c>
      <c r="Q36" s="27" t="str">
        <f>IF(AND(O36&gt;=1,O36&lt;3.95),"Non Achieved",IF(AND(O36&gt;=3.95,O36&lt;5.45),"Mod. Achieved","Achieved"))</f>
        <v>Achieved</v>
      </c>
    </row>
    <row r="37" spans="1:17" x14ac:dyDescent="0.25">
      <c r="A37" s="8">
        <v>34</v>
      </c>
      <c r="B37" t="s">
        <v>397</v>
      </c>
      <c r="C37" t="s">
        <v>59</v>
      </c>
      <c r="D37" t="s">
        <v>59</v>
      </c>
      <c r="E37" t="s">
        <v>105</v>
      </c>
      <c r="F37" s="10">
        <v>3.1</v>
      </c>
      <c r="G37" s="9">
        <v>1.4</v>
      </c>
      <c r="H37" s="9">
        <v>1.8</v>
      </c>
      <c r="I37" s="10">
        <f t="shared" si="0"/>
        <v>1.6</v>
      </c>
      <c r="J37" s="10">
        <v>6.7</v>
      </c>
      <c r="K37" s="11">
        <f t="shared" si="1"/>
        <v>3.2200000000000006</v>
      </c>
      <c r="L37" s="1"/>
      <c r="M37" s="27">
        <f>+F38</f>
        <v>4.5</v>
      </c>
      <c r="N37" s="27">
        <f>+I38</f>
        <v>4.4000000000000004</v>
      </c>
      <c r="O37" s="27">
        <f>+J38</f>
        <v>6.7</v>
      </c>
      <c r="P37" s="27" t="str">
        <f>IF(AND((M37*0.5+N37*0.5)&gt;=1,(M37*0.5+N37*0.5)&lt;3.95),"Non Achieved",IF(AND((M37*0.5+N37*0.5)&gt;=3.95,(M37*0.5+N37*0.5)&lt;5.45),"Mod. Achieved","Achieved"))</f>
        <v>Mod. Achieved</v>
      </c>
      <c r="Q37" s="27" t="str">
        <f>IF(AND(O37&gt;=1,O37&lt;3.95),"Non Achieved",IF(AND(O37&gt;=3.95,O37&lt;5.45),"Mod. Achieved","Achieved"))</f>
        <v>Achieved</v>
      </c>
    </row>
    <row r="38" spans="1:17" x14ac:dyDescent="0.25">
      <c r="A38" s="8">
        <v>35</v>
      </c>
      <c r="B38" t="s">
        <v>397</v>
      </c>
      <c r="C38" t="s">
        <v>345</v>
      </c>
      <c r="D38" t="s">
        <v>346</v>
      </c>
      <c r="E38" t="s">
        <v>347</v>
      </c>
      <c r="F38" s="10">
        <v>4.5</v>
      </c>
      <c r="G38" s="9">
        <v>4.5999999999999996</v>
      </c>
      <c r="H38" s="9">
        <v>4.2</v>
      </c>
      <c r="I38" s="10">
        <f t="shared" si="0"/>
        <v>4.4000000000000004</v>
      </c>
      <c r="J38" s="10">
        <v>6.7</v>
      </c>
      <c r="K38" s="11">
        <f t="shared" si="1"/>
        <v>4.9000000000000004</v>
      </c>
      <c r="L38" s="1"/>
      <c r="M38" s="27">
        <f>+F39</f>
        <v>5.9</v>
      </c>
      <c r="N38" s="27">
        <f>+I39</f>
        <v>4.1500000000000004</v>
      </c>
      <c r="O38" s="27">
        <f>+J39</f>
        <v>6.2333333333333334</v>
      </c>
      <c r="P38" s="27" t="str">
        <f>IF(AND((M38*0.5+N38*0.5)&gt;=1,(M38*0.5+N38*0.5)&lt;3.95),"Non Achieved",IF(AND((M38*0.5+N38*0.5)&gt;=3.95,(M38*0.5+N38*0.5)&lt;5.45),"Mod. Achieved","Achieved"))</f>
        <v>Mod. Achieved</v>
      </c>
      <c r="Q38" s="27" t="str">
        <f>IF(AND(O38&gt;=1,O38&lt;3.95),"Non Achieved",IF(AND(O38&gt;=3.95,O38&lt;5.45),"Mod. Achieved","Achieved"))</f>
        <v>Achieved</v>
      </c>
    </row>
    <row r="39" spans="1:17" x14ac:dyDescent="0.25">
      <c r="A39" s="8">
        <v>36</v>
      </c>
      <c r="B39" t="s">
        <v>397</v>
      </c>
      <c r="C39" t="s">
        <v>348</v>
      </c>
      <c r="D39" t="s">
        <v>349</v>
      </c>
      <c r="E39" t="s">
        <v>350</v>
      </c>
      <c r="F39" s="10">
        <v>5.9</v>
      </c>
      <c r="G39" s="9">
        <v>2.7</v>
      </c>
      <c r="H39" s="9">
        <v>5.6</v>
      </c>
      <c r="I39" s="10">
        <f t="shared" si="0"/>
        <v>4.1500000000000004</v>
      </c>
      <c r="J39" s="10">
        <v>6.2333333333333334</v>
      </c>
      <c r="K39" s="11">
        <f t="shared" si="1"/>
        <v>5.2666666666666675</v>
      </c>
      <c r="L39" s="1"/>
      <c r="M39" s="27">
        <f>+F40</f>
        <v>3.7</v>
      </c>
      <c r="N39" s="27">
        <f>+I40</f>
        <v>2.75</v>
      </c>
      <c r="O39" s="27">
        <f>+J40</f>
        <v>5.8666666666666671</v>
      </c>
      <c r="P39" s="27" t="str">
        <f>IF(AND((M39*0.5+N39*0.5)&gt;=1,(M39*0.5+N39*0.5)&lt;3.95),"Non Achieved",IF(AND((M39*0.5+N39*0.5)&gt;=3.95,(M39*0.5+N39*0.5)&lt;5.45),"Mod. Achieved","Achieved"))</f>
        <v>Non Achieved</v>
      </c>
      <c r="Q39" s="27" t="str">
        <f>IF(AND(O39&gt;=1,O39&lt;3.95),"Non Achieved",IF(AND(O39&gt;=3.95,O39&lt;5.45),"Mod. Achieved","Achieved"))</f>
        <v>Achieved</v>
      </c>
    </row>
    <row r="40" spans="1:17" x14ac:dyDescent="0.25">
      <c r="A40" s="8">
        <v>37</v>
      </c>
      <c r="B40" t="s">
        <v>397</v>
      </c>
      <c r="C40" t="s">
        <v>114</v>
      </c>
      <c r="D40" t="s">
        <v>115</v>
      </c>
      <c r="E40" t="s">
        <v>116</v>
      </c>
      <c r="F40" s="10">
        <v>3.7</v>
      </c>
      <c r="G40" s="9">
        <v>2.8</v>
      </c>
      <c r="H40" s="9">
        <v>2.7</v>
      </c>
      <c r="I40" s="10">
        <f t="shared" si="0"/>
        <v>2.75</v>
      </c>
      <c r="J40" s="10">
        <v>5.8666666666666671</v>
      </c>
      <c r="K40" s="11">
        <f t="shared" si="1"/>
        <v>3.7533333333333339</v>
      </c>
      <c r="L40" s="1"/>
      <c r="M40" s="27">
        <f>+F41</f>
        <v>4.4000000000000004</v>
      </c>
      <c r="N40" s="27">
        <f>+I41</f>
        <v>4.6500000000000004</v>
      </c>
      <c r="O40" s="27">
        <f>+J41</f>
        <v>6.8666666666666671</v>
      </c>
      <c r="P40" s="27" t="str">
        <f>IF(AND((M40*0.5+N40*0.5)&gt;=1,(M40*0.5+N40*0.5)&lt;3.95),"Non Achieved",IF(AND((M40*0.5+N40*0.5)&gt;=3.95,(M40*0.5+N40*0.5)&lt;5.45),"Mod. Achieved","Achieved"))</f>
        <v>Mod. Achieved</v>
      </c>
      <c r="Q40" s="27" t="str">
        <f>IF(AND(O40&gt;=1,O40&lt;3.95),"Non Achieved",IF(AND(O40&gt;=3.95,O40&lt;5.45),"Mod. Achieved","Achieved"))</f>
        <v>Achieved</v>
      </c>
    </row>
    <row r="41" spans="1:17" x14ac:dyDescent="0.25">
      <c r="A41" s="8">
        <v>38</v>
      </c>
      <c r="B41" t="s">
        <v>397</v>
      </c>
      <c r="C41" t="s">
        <v>205</v>
      </c>
      <c r="D41" t="s">
        <v>351</v>
      </c>
      <c r="E41" t="s">
        <v>352</v>
      </c>
      <c r="F41" s="10">
        <v>4.4000000000000004</v>
      </c>
      <c r="G41" s="9">
        <v>5.8</v>
      </c>
      <c r="H41" s="9">
        <v>3.5</v>
      </c>
      <c r="I41" s="10">
        <f t="shared" si="0"/>
        <v>4.6500000000000004</v>
      </c>
      <c r="J41" s="10">
        <v>6.8666666666666671</v>
      </c>
      <c r="K41" s="11">
        <f t="shared" si="1"/>
        <v>4.9933333333333341</v>
      </c>
      <c r="L41" s="1"/>
      <c r="M41" s="27">
        <f>+F42</f>
        <v>3.4</v>
      </c>
      <c r="N41" s="27">
        <f>+I42</f>
        <v>3.9</v>
      </c>
      <c r="O41" s="27">
        <f>+J42</f>
        <v>4.8999999999999995</v>
      </c>
      <c r="P41" s="27" t="str">
        <f>IF(AND((M41*0.5+N41*0.5)&gt;=1,(M41*0.5+N41*0.5)&lt;3.95),"Non Achieved",IF(AND((M41*0.5+N41*0.5)&gt;=3.95,(M41*0.5+N41*0.5)&lt;5.45),"Mod. Achieved","Achieved"))</f>
        <v>Non Achieved</v>
      </c>
      <c r="Q41" s="27" t="str">
        <f>IF(AND(O41&gt;=1,O41&lt;3.95),"Non Achieved",IF(AND(O41&gt;=3.95,O41&lt;5.45),"Mod. Achieved","Achieved"))</f>
        <v>Mod. Achieved</v>
      </c>
    </row>
    <row r="42" spans="1:17" x14ac:dyDescent="0.25">
      <c r="A42" s="8">
        <v>39</v>
      </c>
      <c r="B42" t="s">
        <v>397</v>
      </c>
      <c r="C42" t="s">
        <v>205</v>
      </c>
      <c r="D42" t="s">
        <v>353</v>
      </c>
      <c r="E42" t="s">
        <v>354</v>
      </c>
      <c r="F42" s="10">
        <v>3.4</v>
      </c>
      <c r="G42" s="9">
        <v>4.3</v>
      </c>
      <c r="H42" s="9">
        <v>3.5</v>
      </c>
      <c r="I42" s="10">
        <f t="shared" si="0"/>
        <v>3.9</v>
      </c>
      <c r="J42" s="10">
        <v>4.8999999999999995</v>
      </c>
      <c r="K42" s="11">
        <f t="shared" si="1"/>
        <v>3.9</v>
      </c>
      <c r="L42" s="1"/>
      <c r="M42" s="27">
        <f>+F43</f>
        <v>4.7</v>
      </c>
      <c r="N42" s="27">
        <f>+I43</f>
        <v>2.65</v>
      </c>
      <c r="O42" s="27">
        <f>+J43</f>
        <v>7</v>
      </c>
      <c r="P42" s="27" t="str">
        <f>IF(AND((M42*0.5+N42*0.5)&gt;=1,(M42*0.5+N42*0.5)&lt;3.95),"Non Achieved",IF(AND((M42*0.5+N42*0.5)&gt;=3.95,(M42*0.5+N42*0.5)&lt;5.45),"Mod. Achieved","Achieved"))</f>
        <v>Non Achieved</v>
      </c>
      <c r="Q42" s="27" t="str">
        <f>IF(AND(O42&gt;=1,O42&lt;3.95),"Non Achieved",IF(AND(O42&gt;=3.95,O42&lt;5.45),"Mod. Achieved","Achieved"))</f>
        <v>Achieved</v>
      </c>
    </row>
    <row r="43" spans="1:17" x14ac:dyDescent="0.25">
      <c r="A43" s="8">
        <v>40</v>
      </c>
      <c r="B43" t="s">
        <v>397</v>
      </c>
      <c r="C43" t="s">
        <v>355</v>
      </c>
      <c r="D43" t="s">
        <v>150</v>
      </c>
      <c r="E43" t="s">
        <v>356</v>
      </c>
      <c r="F43" s="10">
        <v>4.7</v>
      </c>
      <c r="G43" s="9">
        <v>2</v>
      </c>
      <c r="H43" s="9">
        <v>3.3</v>
      </c>
      <c r="I43" s="10">
        <f t="shared" si="0"/>
        <v>2.65</v>
      </c>
      <c r="J43" s="10">
        <v>7</v>
      </c>
      <c r="K43" s="11">
        <f t="shared" si="1"/>
        <v>4.3400000000000007</v>
      </c>
      <c r="L43" s="1"/>
      <c r="M43" s="27">
        <f>+F44</f>
        <v>3.7</v>
      </c>
      <c r="N43" s="27">
        <f>+I44</f>
        <v>3.8</v>
      </c>
      <c r="O43" s="27">
        <f>+J44</f>
        <v>6.8666666666666671</v>
      </c>
      <c r="P43" s="27" t="str">
        <f>IF(AND((M43*0.5+N43*0.5)&gt;=1,(M43*0.5+N43*0.5)&lt;3.95),"Non Achieved",IF(AND((M43*0.5+N43*0.5)&gt;=3.95,(M43*0.5+N43*0.5)&lt;5.45),"Mod. Achieved","Achieved"))</f>
        <v>Non Achieved</v>
      </c>
      <c r="Q43" s="27" t="str">
        <f>IF(AND(O43&gt;=1,O43&lt;3.95),"Non Achieved",IF(AND(O43&gt;=3.95,O43&lt;5.45),"Mod. Achieved","Achieved"))</f>
        <v>Achieved</v>
      </c>
    </row>
    <row r="44" spans="1:17" x14ac:dyDescent="0.25">
      <c r="A44" s="8">
        <v>41</v>
      </c>
      <c r="B44" t="s">
        <v>397</v>
      </c>
      <c r="C44" t="s">
        <v>260</v>
      </c>
      <c r="D44" t="s">
        <v>357</v>
      </c>
      <c r="E44" t="s">
        <v>358</v>
      </c>
      <c r="F44" s="10">
        <v>3.7</v>
      </c>
      <c r="G44" s="9">
        <v>3.9</v>
      </c>
      <c r="H44" s="9">
        <v>3.7</v>
      </c>
      <c r="I44" s="10">
        <f t="shared" si="0"/>
        <v>3.8</v>
      </c>
      <c r="J44" s="10">
        <v>6.8666666666666671</v>
      </c>
      <c r="K44" s="11">
        <f t="shared" si="1"/>
        <v>4.3733333333333331</v>
      </c>
      <c r="L44" s="1"/>
      <c r="M44" s="27">
        <f>+F45</f>
        <v>4.2</v>
      </c>
      <c r="N44" s="27">
        <f>+I45</f>
        <v>1.9</v>
      </c>
      <c r="O44" s="27">
        <f>+J45</f>
        <v>6.7333333333333334</v>
      </c>
      <c r="P44" s="27" t="str">
        <f>IF(AND((M44*0.5+N44*0.5)&gt;=1,(M44*0.5+N44*0.5)&lt;3.95),"Non Achieved",IF(AND((M44*0.5+N44*0.5)&gt;=3.95,(M44*0.5+N44*0.5)&lt;5.45),"Mod. Achieved","Achieved"))</f>
        <v>Non Achieved</v>
      </c>
      <c r="Q44" s="27" t="str">
        <f>IF(AND(O44&gt;=1,O44&lt;3.95),"Non Achieved",IF(AND(O44&gt;=3.95,O44&lt;5.45),"Mod. Achieved","Achieved"))</f>
        <v>Achieved</v>
      </c>
    </row>
    <row r="45" spans="1:17" x14ac:dyDescent="0.25">
      <c r="A45" s="8">
        <v>42</v>
      </c>
      <c r="B45" t="s">
        <v>397</v>
      </c>
      <c r="C45" t="s">
        <v>127</v>
      </c>
      <c r="D45" t="s">
        <v>128</v>
      </c>
      <c r="E45" t="s">
        <v>129</v>
      </c>
      <c r="F45" s="10">
        <v>4.2</v>
      </c>
      <c r="G45" s="9">
        <v>1.5</v>
      </c>
      <c r="H45" s="9">
        <v>2.2999999999999998</v>
      </c>
      <c r="I45" s="10">
        <f t="shared" si="0"/>
        <v>1.9</v>
      </c>
      <c r="J45" s="10">
        <v>6.7333333333333334</v>
      </c>
      <c r="K45" s="11">
        <f t="shared" si="1"/>
        <v>3.7866666666666671</v>
      </c>
      <c r="L45" s="1"/>
      <c r="M45" s="27">
        <f>+F46</f>
        <v>3.2</v>
      </c>
      <c r="N45" s="27">
        <f>+I46</f>
        <v>2.25</v>
      </c>
      <c r="O45" s="27">
        <f>+J46</f>
        <v>6.6333333333333329</v>
      </c>
      <c r="P45" s="27" t="str">
        <f>IF(AND((M45*0.5+N45*0.5)&gt;=1,(M45*0.5+N45*0.5)&lt;3.95),"Non Achieved",IF(AND((M45*0.5+N45*0.5)&gt;=3.95,(M45*0.5+N45*0.5)&lt;5.45),"Mod. Achieved","Achieved"))</f>
        <v>Non Achieved</v>
      </c>
      <c r="Q45" s="27" t="str">
        <f>IF(AND(O45&gt;=1,O45&lt;3.95),"Non Achieved",IF(AND(O45&gt;=3.95,O45&lt;5.45),"Mod. Achieved","Achieved"))</f>
        <v>Achieved</v>
      </c>
    </row>
    <row r="46" spans="1:17" x14ac:dyDescent="0.25">
      <c r="A46" s="8">
        <v>43</v>
      </c>
      <c r="B46" t="s">
        <v>397</v>
      </c>
      <c r="C46" t="s">
        <v>19</v>
      </c>
      <c r="D46" t="s">
        <v>130</v>
      </c>
      <c r="E46" t="s">
        <v>131</v>
      </c>
      <c r="F46" s="10">
        <v>3.2</v>
      </c>
      <c r="G46" s="9">
        <v>2.9</v>
      </c>
      <c r="H46" s="9">
        <v>1.6</v>
      </c>
      <c r="I46" s="10">
        <f t="shared" si="0"/>
        <v>2.25</v>
      </c>
      <c r="J46" s="10">
        <v>6.6333333333333329</v>
      </c>
      <c r="K46" s="11">
        <f t="shared" si="1"/>
        <v>3.5066666666666668</v>
      </c>
      <c r="L46" s="1"/>
      <c r="M46" s="27">
        <f>+F47</f>
        <v>5.2</v>
      </c>
      <c r="N46" s="27">
        <f>+I47</f>
        <v>3.6</v>
      </c>
      <c r="O46" s="27">
        <f>+J47</f>
        <v>6.7666666666666666</v>
      </c>
      <c r="P46" s="27" t="str">
        <f>IF(AND((M46*0.5+N46*0.5)&gt;=1,(M46*0.5+N46*0.5)&lt;3.95),"Non Achieved",IF(AND((M46*0.5+N46*0.5)&gt;=3.95,(M46*0.5+N46*0.5)&lt;5.45),"Mod. Achieved","Achieved"))</f>
        <v>Mod. Achieved</v>
      </c>
      <c r="Q46" s="27" t="str">
        <f>IF(AND(O46&gt;=1,O46&lt;3.95),"Non Achieved",IF(AND(O46&gt;=3.95,O46&lt;5.45),"Mod. Achieved","Achieved"))</f>
        <v>Achieved</v>
      </c>
    </row>
    <row r="47" spans="1:17" x14ac:dyDescent="0.25">
      <c r="A47" s="8">
        <v>44</v>
      </c>
      <c r="B47" t="s">
        <v>397</v>
      </c>
      <c r="C47" t="s">
        <v>19</v>
      </c>
      <c r="D47" t="s">
        <v>359</v>
      </c>
      <c r="E47" t="s">
        <v>261</v>
      </c>
      <c r="F47" s="10">
        <v>5.2</v>
      </c>
      <c r="G47" s="9">
        <v>2.7</v>
      </c>
      <c r="H47" s="9">
        <v>4.5</v>
      </c>
      <c r="I47" s="10">
        <f t="shared" si="0"/>
        <v>3.6</v>
      </c>
      <c r="J47" s="10">
        <v>6.7666666666666666</v>
      </c>
      <c r="K47" s="11">
        <f t="shared" si="1"/>
        <v>4.873333333333334</v>
      </c>
      <c r="L47" s="1"/>
      <c r="M47" s="27">
        <f>+F48</f>
        <v>2.4</v>
      </c>
      <c r="N47" s="27">
        <f>+I48</f>
        <v>2.4000000000000004</v>
      </c>
      <c r="O47" s="27">
        <f>+J48</f>
        <v>4.8999999999999995</v>
      </c>
      <c r="P47" s="27" t="str">
        <f>IF(AND((M47*0.5+N47*0.5)&gt;=1,(M47*0.5+N47*0.5)&lt;3.95),"Non Achieved",IF(AND((M47*0.5+N47*0.5)&gt;=3.95,(M47*0.5+N47*0.5)&lt;5.45),"Mod. Achieved","Achieved"))</f>
        <v>Non Achieved</v>
      </c>
      <c r="Q47" s="27" t="str">
        <f>IF(AND(O47&gt;=1,O47&lt;3.95),"Non Achieved",IF(AND(O47&gt;=3.95,O47&lt;5.45),"Mod. Achieved","Achieved"))</f>
        <v>Mod. Achieved</v>
      </c>
    </row>
    <row r="48" spans="1:17" x14ac:dyDescent="0.25">
      <c r="A48" s="8">
        <v>45</v>
      </c>
      <c r="B48" t="s">
        <v>397</v>
      </c>
      <c r="C48" t="s">
        <v>19</v>
      </c>
      <c r="D48" t="s">
        <v>134</v>
      </c>
      <c r="E48" t="s">
        <v>135</v>
      </c>
      <c r="F48" s="10">
        <v>2.4</v>
      </c>
      <c r="G48" s="9">
        <v>2.2000000000000002</v>
      </c>
      <c r="H48" s="9">
        <v>2.6</v>
      </c>
      <c r="I48" s="10">
        <f t="shared" si="0"/>
        <v>2.4000000000000004</v>
      </c>
      <c r="J48" s="10">
        <v>4.8999999999999995</v>
      </c>
      <c r="K48" s="11">
        <f t="shared" si="1"/>
        <v>2.9000000000000004</v>
      </c>
      <c r="L48" s="1"/>
      <c r="M48" s="27">
        <f>+F49</f>
        <v>4</v>
      </c>
      <c r="N48" s="27">
        <f>+I49</f>
        <v>2.6500000000000004</v>
      </c>
      <c r="O48" s="27">
        <f>+J49</f>
        <v>6.5</v>
      </c>
      <c r="P48" s="27" t="str">
        <f>IF(AND((M48*0.5+N48*0.5)&gt;=1,(M48*0.5+N48*0.5)&lt;3.95),"Non Achieved",IF(AND((M48*0.5+N48*0.5)&gt;=3.95,(M48*0.5+N48*0.5)&lt;5.45),"Mod. Achieved","Achieved"))</f>
        <v>Non Achieved</v>
      </c>
      <c r="Q48" s="27" t="str">
        <f>IF(AND(O48&gt;=1,O48&lt;3.95),"Non Achieved",IF(AND(O48&gt;=3.95,O48&lt;5.45),"Mod. Achieved","Achieved"))</f>
        <v>Achieved</v>
      </c>
    </row>
    <row r="49" spans="1:17" x14ac:dyDescent="0.25">
      <c r="A49" s="8">
        <v>46</v>
      </c>
      <c r="B49" t="s">
        <v>397</v>
      </c>
      <c r="C49" t="s">
        <v>360</v>
      </c>
      <c r="D49" t="s">
        <v>317</v>
      </c>
      <c r="E49" t="s">
        <v>361</v>
      </c>
      <c r="F49" s="10">
        <v>4</v>
      </c>
      <c r="G49" s="9">
        <v>2.7</v>
      </c>
      <c r="H49" s="9">
        <v>2.6</v>
      </c>
      <c r="I49" s="10">
        <f t="shared" si="0"/>
        <v>2.6500000000000004</v>
      </c>
      <c r="J49" s="10">
        <v>6.5</v>
      </c>
      <c r="K49" s="11">
        <f t="shared" si="1"/>
        <v>3.96</v>
      </c>
      <c r="L49" s="1"/>
      <c r="M49" s="27">
        <f>+F50</f>
        <v>2.2999999999999998</v>
      </c>
      <c r="N49" s="27">
        <f>+I50</f>
        <v>2.5499999999999998</v>
      </c>
      <c r="O49" s="27">
        <f>+J50</f>
        <v>6.4333333333333336</v>
      </c>
      <c r="P49" s="27" t="str">
        <f>IF(AND((M49*0.5+N49*0.5)&gt;=1,(M49*0.5+N49*0.5)&lt;3.95),"Non Achieved",IF(AND((M49*0.5+N49*0.5)&gt;=3.95,(M49*0.5+N49*0.5)&lt;5.45),"Mod. Achieved","Achieved"))</f>
        <v>Non Achieved</v>
      </c>
      <c r="Q49" s="27" t="str">
        <f>IF(AND(O49&gt;=1,O49&lt;3.95),"Non Achieved",IF(AND(O49&gt;=3.95,O49&lt;5.45),"Mod. Achieved","Achieved"))</f>
        <v>Achieved</v>
      </c>
    </row>
    <row r="50" spans="1:17" x14ac:dyDescent="0.25">
      <c r="A50" s="8">
        <v>47</v>
      </c>
      <c r="B50" t="s">
        <v>397</v>
      </c>
      <c r="C50" t="s">
        <v>132</v>
      </c>
      <c r="D50" t="s">
        <v>54</v>
      </c>
      <c r="E50" t="s">
        <v>141</v>
      </c>
      <c r="F50" s="10">
        <v>2.2999999999999998</v>
      </c>
      <c r="G50" s="9">
        <v>3.9</v>
      </c>
      <c r="H50" s="9">
        <v>1.2</v>
      </c>
      <c r="I50" s="10">
        <f t="shared" si="0"/>
        <v>2.5499999999999998</v>
      </c>
      <c r="J50" s="10">
        <v>6.4333333333333336</v>
      </c>
      <c r="K50" s="11">
        <f t="shared" si="1"/>
        <v>3.2266666666666666</v>
      </c>
      <c r="L50" s="1"/>
      <c r="M50" s="27">
        <f>+F51</f>
        <v>5.2</v>
      </c>
      <c r="N50" s="27">
        <f>+I51</f>
        <v>4.25</v>
      </c>
      <c r="O50" s="27">
        <f>+J51</f>
        <v>6.6000000000000005</v>
      </c>
      <c r="P50" s="27" t="str">
        <f>IF(AND((M50*0.5+N50*0.5)&gt;=1,(M50*0.5+N50*0.5)&lt;3.95),"Non Achieved",IF(AND((M50*0.5+N50*0.5)&gt;=3.95,(M50*0.5+N50*0.5)&lt;5.45),"Mod. Achieved","Achieved"))</f>
        <v>Mod. Achieved</v>
      </c>
      <c r="Q50" s="27" t="str">
        <f>IF(AND(O50&gt;=1,O50&lt;3.95),"Non Achieved",IF(AND(O50&gt;=3.95,O50&lt;5.45),"Mod. Achieved","Achieved"))</f>
        <v>Achieved</v>
      </c>
    </row>
    <row r="51" spans="1:17" x14ac:dyDescent="0.25">
      <c r="A51" s="8">
        <v>48</v>
      </c>
      <c r="B51" t="s">
        <v>397</v>
      </c>
      <c r="C51" t="s">
        <v>362</v>
      </c>
      <c r="D51" t="s">
        <v>363</v>
      </c>
      <c r="E51" t="s">
        <v>364</v>
      </c>
      <c r="F51" s="10">
        <v>5.2</v>
      </c>
      <c r="G51" s="9">
        <v>5.4</v>
      </c>
      <c r="H51" s="9">
        <v>3.1</v>
      </c>
      <c r="I51" s="10">
        <f t="shared" si="0"/>
        <v>4.25</v>
      </c>
      <c r="J51" s="10">
        <v>6.6000000000000005</v>
      </c>
      <c r="K51" s="11">
        <f t="shared" si="1"/>
        <v>5.1000000000000005</v>
      </c>
      <c r="L51" s="1"/>
      <c r="M51" s="27">
        <f>+F52</f>
        <v>3.1</v>
      </c>
      <c r="N51" s="27">
        <f>+I52</f>
        <v>3.55</v>
      </c>
      <c r="O51" s="27">
        <f>+J52</f>
        <v>7</v>
      </c>
      <c r="P51" s="27" t="str">
        <f>IF(AND((M51*0.5+N51*0.5)&gt;=1,(M51*0.5+N51*0.5)&lt;3.95),"Non Achieved",IF(AND((M51*0.5+N51*0.5)&gt;=3.95,(M51*0.5+N51*0.5)&lt;5.45),"Mod. Achieved","Achieved"))</f>
        <v>Non Achieved</v>
      </c>
      <c r="Q51" s="27" t="str">
        <f>IF(AND(O51&gt;=1,O51&lt;3.95),"Non Achieved",IF(AND(O51&gt;=3.95,O51&lt;5.45),"Mod. Achieved","Achieved"))</f>
        <v>Achieved</v>
      </c>
    </row>
    <row r="52" spans="1:17" x14ac:dyDescent="0.25">
      <c r="A52" s="8">
        <v>49</v>
      </c>
      <c r="B52" t="s">
        <v>397</v>
      </c>
      <c r="C52" t="s">
        <v>272</v>
      </c>
      <c r="D52" t="s">
        <v>27</v>
      </c>
      <c r="E52" t="s">
        <v>365</v>
      </c>
      <c r="F52" s="10">
        <v>3.1</v>
      </c>
      <c r="G52" s="9">
        <v>1.8</v>
      </c>
      <c r="H52" s="9">
        <v>5.3</v>
      </c>
      <c r="I52" s="10">
        <f t="shared" si="0"/>
        <v>3.55</v>
      </c>
      <c r="J52" s="10">
        <v>7</v>
      </c>
      <c r="K52" s="11">
        <f t="shared" si="1"/>
        <v>4.0600000000000005</v>
      </c>
      <c r="L52" s="1"/>
      <c r="M52" s="27">
        <f>+F53</f>
        <v>4.2</v>
      </c>
      <c r="N52" s="27">
        <f>+I53</f>
        <v>2.1</v>
      </c>
      <c r="O52" s="27">
        <f>+J53</f>
        <v>6.166666666666667</v>
      </c>
      <c r="P52" s="27" t="str">
        <f>IF(AND((M52*0.5+N52*0.5)&gt;=1,(M52*0.5+N52*0.5)&lt;3.95),"Non Achieved",IF(AND((M52*0.5+N52*0.5)&gt;=3.95,(M52*0.5+N52*0.5)&lt;5.45),"Mod. Achieved","Achieved"))</f>
        <v>Non Achieved</v>
      </c>
      <c r="Q52" s="27" t="str">
        <f>IF(AND(O52&gt;=1,O52&lt;3.95),"Non Achieved",IF(AND(O52&gt;=3.95,O52&lt;5.45),"Mod. Achieved","Achieved"))</f>
        <v>Achieved</v>
      </c>
    </row>
    <row r="53" spans="1:17" x14ac:dyDescent="0.25">
      <c r="A53" s="8">
        <v>50</v>
      </c>
      <c r="B53" t="s">
        <v>397</v>
      </c>
      <c r="C53" t="s">
        <v>147</v>
      </c>
      <c r="D53" t="s">
        <v>148</v>
      </c>
      <c r="E53" t="s">
        <v>149</v>
      </c>
      <c r="F53" s="10">
        <v>4.2</v>
      </c>
      <c r="G53" s="9">
        <v>1.8</v>
      </c>
      <c r="H53" s="9">
        <v>2.4</v>
      </c>
      <c r="I53" s="10">
        <f t="shared" si="0"/>
        <v>2.1</v>
      </c>
      <c r="J53" s="10">
        <v>6.166666666666667</v>
      </c>
      <c r="K53" s="11">
        <f t="shared" si="1"/>
        <v>3.7533333333333339</v>
      </c>
      <c r="L53" s="1"/>
      <c r="M53" s="27">
        <f>+F54</f>
        <v>4.3</v>
      </c>
      <c r="N53" s="27">
        <f>+I54</f>
        <v>4.5500000000000007</v>
      </c>
      <c r="O53" s="27">
        <f>+J54</f>
        <v>5.9333333333333336</v>
      </c>
      <c r="P53" s="27" t="str">
        <f>IF(AND((M53*0.5+N53*0.5)&gt;=1,(M53*0.5+N53*0.5)&lt;3.95),"Non Achieved",IF(AND((M53*0.5+N53*0.5)&gt;=3.95,(M53*0.5+N53*0.5)&lt;5.45),"Mod. Achieved","Achieved"))</f>
        <v>Mod. Achieved</v>
      </c>
      <c r="Q53" s="27" t="str">
        <f>IF(AND(O53&gt;=1,O53&lt;3.95),"Non Achieved",IF(AND(O53&gt;=3.95,O53&lt;5.45),"Mod. Achieved","Achieved"))</f>
        <v>Achieved</v>
      </c>
    </row>
    <row r="54" spans="1:17" x14ac:dyDescent="0.25">
      <c r="A54" s="8">
        <v>51</v>
      </c>
      <c r="B54" t="s">
        <v>397</v>
      </c>
      <c r="C54" t="s">
        <v>150</v>
      </c>
      <c r="D54" t="s">
        <v>366</v>
      </c>
      <c r="E54" t="s">
        <v>367</v>
      </c>
      <c r="F54" s="10">
        <v>4.3</v>
      </c>
      <c r="G54" s="9">
        <v>3.7</v>
      </c>
      <c r="H54" s="9">
        <v>5.4</v>
      </c>
      <c r="I54" s="10">
        <f t="shared" si="0"/>
        <v>4.5500000000000007</v>
      </c>
      <c r="J54" s="10">
        <v>5.9333333333333336</v>
      </c>
      <c r="K54" s="11">
        <f t="shared" si="1"/>
        <v>4.7266666666666666</v>
      </c>
      <c r="L54" s="1"/>
      <c r="M54" s="27">
        <f>+F55</f>
        <v>4.3</v>
      </c>
      <c r="N54" s="27">
        <f>+I55</f>
        <v>4.0999999999999996</v>
      </c>
      <c r="O54" s="27">
        <f>+J55</f>
        <v>6.7333333333333334</v>
      </c>
      <c r="P54" s="27" t="str">
        <f>IF(AND((M54*0.5+N54*0.5)&gt;=1,(M54*0.5+N54*0.5)&lt;3.95),"Non Achieved",IF(AND((M54*0.5+N54*0.5)&gt;=3.95,(M54*0.5+N54*0.5)&lt;5.45),"Mod. Achieved","Achieved"))</f>
        <v>Mod. Achieved</v>
      </c>
      <c r="Q54" s="27" t="str">
        <f>IF(AND(O54&gt;=1,O54&lt;3.95),"Non Achieved",IF(AND(O54&gt;=3.95,O54&lt;5.45),"Mod. Achieved","Achieved"))</f>
        <v>Achieved</v>
      </c>
    </row>
    <row r="55" spans="1:17" x14ac:dyDescent="0.25">
      <c r="A55" s="8">
        <v>52</v>
      </c>
      <c r="B55" t="s">
        <v>397</v>
      </c>
      <c r="C55" t="s">
        <v>150</v>
      </c>
      <c r="D55" t="s">
        <v>242</v>
      </c>
      <c r="E55" t="s">
        <v>368</v>
      </c>
      <c r="F55" s="10">
        <v>4.3</v>
      </c>
      <c r="G55" s="9">
        <v>4.0999999999999996</v>
      </c>
      <c r="H55" s="9">
        <v>4.0999999999999996</v>
      </c>
      <c r="I55" s="10">
        <f t="shared" si="0"/>
        <v>4.0999999999999996</v>
      </c>
      <c r="J55" s="10">
        <v>6.7333333333333334</v>
      </c>
      <c r="K55" s="11">
        <f t="shared" si="1"/>
        <v>4.706666666666667</v>
      </c>
      <c r="L55" s="1"/>
      <c r="M55" s="27">
        <f>+F56</f>
        <v>4.0999999999999996</v>
      </c>
      <c r="N55" s="27">
        <f>+I56</f>
        <v>4.05</v>
      </c>
      <c r="O55" s="27">
        <f>+J56</f>
        <v>5.8666666666666671</v>
      </c>
      <c r="P55" s="27" t="str">
        <f>IF(AND((M55*0.5+N55*0.5)&gt;=1,(M55*0.5+N55*0.5)&lt;3.95),"Non Achieved",IF(AND((M55*0.5+N55*0.5)&gt;=3.95,(M55*0.5+N55*0.5)&lt;5.45),"Mod. Achieved","Achieved"))</f>
        <v>Mod. Achieved</v>
      </c>
      <c r="Q55" s="27" t="str">
        <f>IF(AND(O55&gt;=1,O55&lt;3.95),"Non Achieved",IF(AND(O55&gt;=3.95,O55&lt;5.45),"Mod. Achieved","Achieved"))</f>
        <v>Achieved</v>
      </c>
    </row>
    <row r="56" spans="1:17" x14ac:dyDescent="0.25">
      <c r="A56" s="8">
        <v>53</v>
      </c>
      <c r="B56" t="s">
        <v>397</v>
      </c>
      <c r="C56" t="s">
        <v>369</v>
      </c>
      <c r="D56" t="s">
        <v>184</v>
      </c>
      <c r="E56" t="s">
        <v>370</v>
      </c>
      <c r="F56" s="10">
        <v>4.0999999999999996</v>
      </c>
      <c r="G56" s="9">
        <v>4.5</v>
      </c>
      <c r="H56" s="9">
        <v>3.6</v>
      </c>
      <c r="I56" s="10">
        <f t="shared" si="0"/>
        <v>4.05</v>
      </c>
      <c r="J56" s="10">
        <v>5.8666666666666671</v>
      </c>
      <c r="K56" s="11">
        <f t="shared" si="1"/>
        <v>4.4333333333333336</v>
      </c>
      <c r="L56" s="1"/>
      <c r="M56" s="27">
        <f>+F57</f>
        <v>4</v>
      </c>
      <c r="N56" s="27">
        <f>+I57</f>
        <v>3.2</v>
      </c>
      <c r="O56" s="27">
        <f>+J57</f>
        <v>6.166666666666667</v>
      </c>
      <c r="P56" s="27" t="str">
        <f>IF(AND((M56*0.5+N56*0.5)&gt;=1,(M56*0.5+N56*0.5)&lt;3.95),"Non Achieved",IF(AND((M56*0.5+N56*0.5)&gt;=3.95,(M56*0.5+N56*0.5)&lt;5.45),"Mod. Achieved","Achieved"))</f>
        <v>Non Achieved</v>
      </c>
      <c r="Q56" s="27" t="str">
        <f>IF(AND(O56&gt;=1,O56&lt;3.95),"Non Achieved",IF(AND(O56&gt;=3.95,O56&lt;5.45),"Mod. Achieved","Achieved"))</f>
        <v>Achieved</v>
      </c>
    </row>
    <row r="57" spans="1:17" x14ac:dyDescent="0.25">
      <c r="A57" s="8">
        <v>54</v>
      </c>
      <c r="B57" t="s">
        <v>397</v>
      </c>
      <c r="C57" t="s">
        <v>156</v>
      </c>
      <c r="D57" t="s">
        <v>371</v>
      </c>
      <c r="E57" t="s">
        <v>372</v>
      </c>
      <c r="F57" s="10">
        <v>4</v>
      </c>
      <c r="G57" s="9">
        <v>3.3</v>
      </c>
      <c r="H57" s="9">
        <v>3.1</v>
      </c>
      <c r="I57" s="10">
        <f t="shared" si="0"/>
        <v>3.2</v>
      </c>
      <c r="J57" s="10">
        <v>6.166666666666667</v>
      </c>
      <c r="K57" s="11">
        <f t="shared" si="1"/>
        <v>4.1133333333333333</v>
      </c>
      <c r="L57" s="1"/>
      <c r="M57" s="27">
        <f>+F58</f>
        <v>3.7</v>
      </c>
      <c r="N57" s="27">
        <f>+I58</f>
        <v>5.4499999999999993</v>
      </c>
      <c r="O57" s="27">
        <f>+J58</f>
        <v>7</v>
      </c>
      <c r="P57" s="27" t="str">
        <f>IF(AND((M57*0.5+N57*0.5)&gt;=1,(M57*0.5+N57*0.5)&lt;3.95),"Non Achieved",IF(AND((M57*0.5+N57*0.5)&gt;=3.95,(M57*0.5+N57*0.5)&lt;5.45),"Mod. Achieved","Achieved"))</f>
        <v>Mod. Achieved</v>
      </c>
      <c r="Q57" s="27" t="str">
        <f>IF(AND(O57&gt;=1,O57&lt;3.95),"Non Achieved",IF(AND(O57&gt;=3.95,O57&lt;5.45),"Mod. Achieved","Achieved"))</f>
        <v>Achieved</v>
      </c>
    </row>
    <row r="58" spans="1:17" x14ac:dyDescent="0.25">
      <c r="A58" s="8">
        <v>55</v>
      </c>
      <c r="B58" t="s">
        <v>397</v>
      </c>
      <c r="C58" t="s">
        <v>373</v>
      </c>
      <c r="D58" t="s">
        <v>374</v>
      </c>
      <c r="E58" t="s">
        <v>375</v>
      </c>
      <c r="F58" s="10">
        <v>3.7</v>
      </c>
      <c r="G58" s="9">
        <v>5.3</v>
      </c>
      <c r="H58" s="9">
        <v>5.6</v>
      </c>
      <c r="I58" s="10">
        <f t="shared" si="0"/>
        <v>5.4499999999999993</v>
      </c>
      <c r="J58" s="10">
        <v>7</v>
      </c>
      <c r="K58" s="11">
        <f t="shared" si="1"/>
        <v>5.0600000000000005</v>
      </c>
      <c r="L58" s="1"/>
      <c r="M58" s="27">
        <f>+F59</f>
        <v>3.2</v>
      </c>
      <c r="N58" s="27">
        <f>+I59</f>
        <v>3.25</v>
      </c>
      <c r="O58" s="27">
        <f>+J59</f>
        <v>6.7333333333333334</v>
      </c>
      <c r="P58" s="27" t="str">
        <f>IF(AND((M58*0.5+N58*0.5)&gt;=1,(M58*0.5+N58*0.5)&lt;3.95),"Non Achieved",IF(AND((M58*0.5+N58*0.5)&gt;=3.95,(M58*0.5+N58*0.5)&lt;5.45),"Mod. Achieved","Achieved"))</f>
        <v>Non Achieved</v>
      </c>
      <c r="Q58" s="27" t="str">
        <f>IF(AND(O58&gt;=1,O58&lt;3.95),"Non Achieved",IF(AND(O58&gt;=3.95,O58&lt;5.45),"Mod. Achieved","Achieved"))</f>
        <v>Achieved</v>
      </c>
    </row>
    <row r="59" spans="1:17" x14ac:dyDescent="0.25">
      <c r="A59" s="8">
        <v>56</v>
      </c>
      <c r="B59" t="s">
        <v>397</v>
      </c>
      <c r="C59" t="s">
        <v>134</v>
      </c>
      <c r="D59" t="s">
        <v>376</v>
      </c>
      <c r="E59" t="s">
        <v>377</v>
      </c>
      <c r="F59" s="10">
        <v>3.2</v>
      </c>
      <c r="G59" s="9">
        <v>2.4</v>
      </c>
      <c r="H59" s="9">
        <v>4.0999999999999996</v>
      </c>
      <c r="I59" s="10">
        <f t="shared" si="0"/>
        <v>3.25</v>
      </c>
      <c r="J59" s="10">
        <v>6.7333333333333334</v>
      </c>
      <c r="K59" s="11">
        <f t="shared" si="1"/>
        <v>3.9266666666666667</v>
      </c>
      <c r="L59" s="1"/>
      <c r="M59" s="27">
        <f>+F60</f>
        <v>4.2</v>
      </c>
      <c r="N59" s="27">
        <f>+I60</f>
        <v>3.5</v>
      </c>
      <c r="O59" s="27">
        <f>+J60</f>
        <v>6.8666666666666671</v>
      </c>
      <c r="P59" s="27" t="str">
        <f>IF(AND((M59*0.5+N59*0.5)&gt;=1,(M59*0.5+N59*0.5)&lt;3.95),"Non Achieved",IF(AND((M59*0.5+N59*0.5)&gt;=3.95,(M59*0.5+N59*0.5)&lt;5.45),"Mod. Achieved","Achieved"))</f>
        <v>Non Achieved</v>
      </c>
      <c r="Q59" s="27" t="str">
        <f>IF(AND(O59&gt;=1,O59&lt;3.95),"Non Achieved",IF(AND(O59&gt;=3.95,O59&lt;5.45),"Mod. Achieved","Achieved"))</f>
        <v>Achieved</v>
      </c>
    </row>
    <row r="60" spans="1:17" x14ac:dyDescent="0.25">
      <c r="A60" s="8">
        <v>57</v>
      </c>
      <c r="B60" t="s">
        <v>397</v>
      </c>
      <c r="C60" t="s">
        <v>378</v>
      </c>
      <c r="D60" t="s">
        <v>379</v>
      </c>
      <c r="E60" t="s">
        <v>380</v>
      </c>
      <c r="F60" s="10">
        <v>4.2</v>
      </c>
      <c r="G60" s="9">
        <v>3.7</v>
      </c>
      <c r="H60" s="9">
        <v>3.3</v>
      </c>
      <c r="I60" s="10">
        <f t="shared" si="0"/>
        <v>3.5</v>
      </c>
      <c r="J60" s="10">
        <v>6.8666666666666671</v>
      </c>
      <c r="K60" s="11">
        <f t="shared" si="1"/>
        <v>4.4533333333333331</v>
      </c>
      <c r="L60" s="1"/>
      <c r="M60" s="27">
        <f>+F61</f>
        <v>4</v>
      </c>
      <c r="N60" s="27">
        <f>+I61</f>
        <v>3.7</v>
      </c>
      <c r="O60" s="27">
        <f>+J61</f>
        <v>6.2333333333333334</v>
      </c>
      <c r="P60" s="27" t="str">
        <f>IF(AND((M60*0.5+N60*0.5)&gt;=1,(M60*0.5+N60*0.5)&lt;3.95),"Non Achieved",IF(AND((M60*0.5+N60*0.5)&gt;=3.95,(M60*0.5+N60*0.5)&lt;5.45),"Mod. Achieved","Achieved"))</f>
        <v>Non Achieved</v>
      </c>
      <c r="Q60" s="27" t="str">
        <f>IF(AND(O60&gt;=1,O60&lt;3.95),"Non Achieved",IF(AND(O60&gt;=3.95,O60&lt;5.45),"Mod. Achieved","Achieved"))</f>
        <v>Achieved</v>
      </c>
    </row>
    <row r="61" spans="1:17" x14ac:dyDescent="0.25">
      <c r="A61" s="8">
        <v>58</v>
      </c>
      <c r="B61" t="s">
        <v>397</v>
      </c>
      <c r="C61" t="s">
        <v>381</v>
      </c>
      <c r="D61" t="s">
        <v>366</v>
      </c>
      <c r="E61" t="s">
        <v>382</v>
      </c>
      <c r="F61" s="10">
        <v>4</v>
      </c>
      <c r="G61" s="9">
        <v>4.9000000000000004</v>
      </c>
      <c r="H61" s="9">
        <v>2.5</v>
      </c>
      <c r="I61" s="10">
        <f t="shared" si="0"/>
        <v>3.7</v>
      </c>
      <c r="J61" s="10">
        <v>6.2333333333333334</v>
      </c>
      <c r="K61" s="11">
        <f t="shared" si="1"/>
        <v>4.3266666666666671</v>
      </c>
      <c r="L61" s="1"/>
      <c r="M61" s="27">
        <f>+F62</f>
        <v>4.3</v>
      </c>
      <c r="N61" s="27">
        <f>+I62</f>
        <v>2.5499999999999998</v>
      </c>
      <c r="O61" s="27">
        <f>+J62</f>
        <v>5.2</v>
      </c>
      <c r="P61" s="27" t="str">
        <f>IF(AND((M61*0.5+N61*0.5)&gt;=1,(M61*0.5+N61*0.5)&lt;3.95),"Non Achieved",IF(AND((M61*0.5+N61*0.5)&gt;=3.95,(M61*0.5+N61*0.5)&lt;5.45),"Mod. Achieved","Achieved"))</f>
        <v>Non Achieved</v>
      </c>
      <c r="Q61" s="27" t="str">
        <f>IF(AND(O61&gt;=1,O61&lt;3.95),"Non Achieved",IF(AND(O61&gt;=3.95,O61&lt;5.45),"Mod. Achieved","Achieved"))</f>
        <v>Mod. Achieved</v>
      </c>
    </row>
    <row r="62" spans="1:17" x14ac:dyDescent="0.25">
      <c r="A62" s="8">
        <v>59</v>
      </c>
      <c r="B62" t="s">
        <v>397</v>
      </c>
      <c r="C62" t="s">
        <v>199</v>
      </c>
      <c r="D62" t="s">
        <v>200</v>
      </c>
      <c r="E62" t="s">
        <v>324</v>
      </c>
      <c r="F62" s="10">
        <v>4.3</v>
      </c>
      <c r="G62" s="9">
        <v>3.5</v>
      </c>
      <c r="H62" s="9">
        <v>1.6</v>
      </c>
      <c r="I62" s="10">
        <f t="shared" si="0"/>
        <v>2.5499999999999998</v>
      </c>
      <c r="J62" s="10">
        <v>5.2</v>
      </c>
      <c r="K62" s="11">
        <f t="shared" si="1"/>
        <v>3.7800000000000002</v>
      </c>
      <c r="L62" s="1"/>
      <c r="M62" s="27"/>
      <c r="N62" s="27"/>
      <c r="O62" s="27"/>
      <c r="P62" s="27"/>
      <c r="Q62" s="27"/>
    </row>
    <row r="67" spans="1:21" x14ac:dyDescent="0.25">
      <c r="M67" s="29"/>
      <c r="N67" s="29"/>
      <c r="O67" s="29"/>
      <c r="P67" s="29"/>
      <c r="Q67" s="29"/>
    </row>
    <row r="68" spans="1:21" ht="1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1" t="s">
        <v>401</v>
      </c>
      <c r="N68" s="22"/>
      <c r="O68" s="23"/>
      <c r="P68" s="21" t="s">
        <v>402</v>
      </c>
      <c r="Q68" s="23"/>
      <c r="R68" s="29"/>
      <c r="S68" s="29"/>
      <c r="T68" s="29"/>
      <c r="U68" s="29"/>
    </row>
    <row r="69" spans="1:21" ht="1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14" t="s">
        <v>394</v>
      </c>
      <c r="N69" s="14" t="s">
        <v>395</v>
      </c>
      <c r="O69" s="14" t="s">
        <v>396</v>
      </c>
      <c r="P69" s="14" t="s">
        <v>391</v>
      </c>
      <c r="Q69" s="14" t="s">
        <v>392</v>
      </c>
      <c r="R69" s="18"/>
      <c r="S69" s="29"/>
      <c r="T69" s="29"/>
      <c r="U69" s="29"/>
    </row>
    <row r="70" spans="1:2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30" t="s">
        <v>387</v>
      </c>
      <c r="L70" s="29"/>
      <c r="M70" s="26">
        <f>+F72</f>
        <v>1.7</v>
      </c>
      <c r="N70" s="26">
        <f>+I72</f>
        <v>2.6</v>
      </c>
      <c r="O70" s="26">
        <f>+J72</f>
        <v>5.5666666666666664</v>
      </c>
      <c r="P70" s="25" t="str">
        <f t="shared" ref="P70:P133" si="2">IF(AND((M70*0.5+N70*0.5)&gt;=1,(M70*0.5+N70*0.5)&lt;3.95),"Non Achieved",IF(AND((M70*0.5+N70*0.5)&gt;=3.95,(M70*0.5+N70*0.5)&lt;5.45),"Mod. Achieved","Achieved"))</f>
        <v>Non Achieved</v>
      </c>
      <c r="Q70" s="25" t="str">
        <f t="shared" ref="Q70:Q133" si="3">IF(AND(O70&gt;=1,O70&lt;3.95),"Non Achieved",IF(AND(O70&gt;=3.95,O70&lt;5.45),"Mod. Achieved","Achieved"))</f>
        <v>Achieved</v>
      </c>
      <c r="R70" s="29"/>
      <c r="S70" s="29"/>
      <c r="T70" s="29"/>
      <c r="U70" s="29"/>
    </row>
    <row r="71" spans="1:21" ht="21.75" customHeight="1" x14ac:dyDescent="0.25">
      <c r="A71" s="5" t="s">
        <v>0</v>
      </c>
      <c r="B71" s="3" t="s">
        <v>399</v>
      </c>
      <c r="C71" s="3" t="s">
        <v>1</v>
      </c>
      <c r="D71" s="3" t="s">
        <v>2</v>
      </c>
      <c r="E71" s="3" t="s">
        <v>3</v>
      </c>
      <c r="F71" s="4" t="s">
        <v>394</v>
      </c>
      <c r="G71" s="4" t="s">
        <v>4</v>
      </c>
      <c r="H71" s="5" t="s">
        <v>5</v>
      </c>
      <c r="I71" s="5" t="s">
        <v>395</v>
      </c>
      <c r="J71" s="5" t="s">
        <v>396</v>
      </c>
      <c r="K71" s="5" t="s">
        <v>398</v>
      </c>
      <c r="L71" s="29"/>
      <c r="M71" s="26">
        <f>+F73</f>
        <v>4.2</v>
      </c>
      <c r="N71" s="26">
        <f>+I73</f>
        <v>5.65</v>
      </c>
      <c r="O71" s="26">
        <f>+J73</f>
        <v>6.166666666666667</v>
      </c>
      <c r="P71" s="25" t="str">
        <f t="shared" si="2"/>
        <v>Mod. Achieved</v>
      </c>
      <c r="Q71" s="25" t="str">
        <f t="shared" si="3"/>
        <v>Achieved</v>
      </c>
      <c r="R71" s="29"/>
      <c r="S71" s="29"/>
      <c r="T71" s="29"/>
      <c r="U71" s="29"/>
    </row>
    <row r="72" spans="1:21" ht="18.75" customHeight="1" x14ac:dyDescent="0.25">
      <c r="A72" s="31">
        <v>1</v>
      </c>
      <c r="B72" s="29" t="s">
        <v>397</v>
      </c>
      <c r="C72" s="6" t="s">
        <v>6</v>
      </c>
      <c r="D72" s="6" t="s">
        <v>7</v>
      </c>
      <c r="E72" s="6" t="s">
        <v>8</v>
      </c>
      <c r="F72" s="12">
        <v>1.7</v>
      </c>
      <c r="G72" s="7">
        <v>1.8</v>
      </c>
      <c r="H72" s="7">
        <v>3.4</v>
      </c>
      <c r="I72" s="12">
        <f>AVERAGE(G72:H72)</f>
        <v>2.6</v>
      </c>
      <c r="J72" s="12">
        <v>5.5666666666666664</v>
      </c>
      <c r="K72" s="13">
        <f>+F72*0.4+I72*0.4+J72*0.2</f>
        <v>2.8333333333333335</v>
      </c>
      <c r="L72" s="29"/>
      <c r="M72" s="26">
        <f>+F74</f>
        <v>2.7</v>
      </c>
      <c r="N72" s="26">
        <f>+I74</f>
        <v>2.5</v>
      </c>
      <c r="O72" s="26">
        <f>+J74</f>
        <v>1</v>
      </c>
      <c r="P72" s="25" t="str">
        <f t="shared" si="2"/>
        <v>Non Achieved</v>
      </c>
      <c r="Q72" s="25" t="str">
        <f t="shared" si="3"/>
        <v>Non Achieved</v>
      </c>
      <c r="R72" s="29"/>
      <c r="S72" s="29"/>
      <c r="T72" s="29"/>
      <c r="U72" s="29"/>
    </row>
    <row r="73" spans="1:21" ht="17.25" customHeight="1" x14ac:dyDescent="0.25">
      <c r="A73" s="31">
        <v>2</v>
      </c>
      <c r="B73" s="29" t="s">
        <v>397</v>
      </c>
      <c r="C73" s="6" t="s">
        <v>9</v>
      </c>
      <c r="D73" s="6" t="s">
        <v>10</v>
      </c>
      <c r="E73" s="6" t="s">
        <v>11</v>
      </c>
      <c r="F73" s="12">
        <v>4.2</v>
      </c>
      <c r="G73" s="7">
        <v>5</v>
      </c>
      <c r="H73" s="7">
        <v>6.3</v>
      </c>
      <c r="I73" s="12">
        <f t="shared" ref="I73:I136" si="4">AVERAGE(G73:H73)</f>
        <v>5.65</v>
      </c>
      <c r="J73" s="12">
        <v>6.166666666666667</v>
      </c>
      <c r="K73" s="13">
        <f t="shared" ref="K73:K136" si="5">+F73*0.4+I73*0.4+J73*0.2</f>
        <v>5.1733333333333338</v>
      </c>
      <c r="L73" s="29"/>
      <c r="M73" s="26">
        <f>+F75</f>
        <v>2.8</v>
      </c>
      <c r="N73" s="26">
        <f>+I75</f>
        <v>3.55</v>
      </c>
      <c r="O73" s="26">
        <f>+J75</f>
        <v>5.2333333333333334</v>
      </c>
      <c r="P73" s="25" t="str">
        <f t="shared" si="2"/>
        <v>Non Achieved</v>
      </c>
      <c r="Q73" s="25" t="str">
        <f t="shared" si="3"/>
        <v>Mod. Achieved</v>
      </c>
      <c r="R73" s="29"/>
      <c r="S73" s="29"/>
      <c r="T73" s="29"/>
      <c r="U73" s="29"/>
    </row>
    <row r="74" spans="1:21" ht="21.75" customHeight="1" x14ac:dyDescent="0.25">
      <c r="A74" s="31">
        <v>3</v>
      </c>
      <c r="B74" s="29" t="s">
        <v>397</v>
      </c>
      <c r="C74" s="6" t="s">
        <v>12</v>
      </c>
      <c r="D74" s="6" t="s">
        <v>13</v>
      </c>
      <c r="E74" s="6" t="s">
        <v>14</v>
      </c>
      <c r="F74" s="12">
        <v>2.7</v>
      </c>
      <c r="G74" s="7">
        <v>2.6</v>
      </c>
      <c r="H74" s="7">
        <v>2.4</v>
      </c>
      <c r="I74" s="12">
        <f t="shared" si="4"/>
        <v>2.5</v>
      </c>
      <c r="J74" s="12">
        <v>1</v>
      </c>
      <c r="K74" s="13">
        <f t="shared" si="5"/>
        <v>2.2800000000000002</v>
      </c>
      <c r="L74" s="29"/>
      <c r="M74" s="26">
        <f>+F76</f>
        <v>4</v>
      </c>
      <c r="N74" s="26">
        <f>+I76</f>
        <v>4.05</v>
      </c>
      <c r="O74" s="26">
        <f>+J76</f>
        <v>5.3</v>
      </c>
      <c r="P74" s="25" t="str">
        <f t="shared" si="2"/>
        <v>Mod. Achieved</v>
      </c>
      <c r="Q74" s="25" t="str">
        <f t="shared" si="3"/>
        <v>Mod. Achieved</v>
      </c>
      <c r="R74" s="29"/>
      <c r="S74" s="29"/>
      <c r="T74" s="29"/>
      <c r="U74" s="29"/>
    </row>
    <row r="75" spans="1:21" ht="16.5" customHeight="1" x14ac:dyDescent="0.25">
      <c r="A75" s="31">
        <v>4</v>
      </c>
      <c r="B75" s="29" t="s">
        <v>397</v>
      </c>
      <c r="C75" s="6" t="s">
        <v>15</v>
      </c>
      <c r="D75" s="6" t="s">
        <v>16</v>
      </c>
      <c r="E75" s="6" t="s">
        <v>17</v>
      </c>
      <c r="F75" s="12">
        <v>2.8</v>
      </c>
      <c r="G75" s="7">
        <v>3.4</v>
      </c>
      <c r="H75" s="7">
        <v>3.7</v>
      </c>
      <c r="I75" s="12">
        <f t="shared" si="4"/>
        <v>3.55</v>
      </c>
      <c r="J75" s="12">
        <v>5.2333333333333334</v>
      </c>
      <c r="K75" s="13">
        <f t="shared" si="5"/>
        <v>3.5866666666666669</v>
      </c>
      <c r="L75" s="29"/>
      <c r="M75" s="26">
        <f>+F77</f>
        <v>3</v>
      </c>
      <c r="N75" s="26">
        <f>+I77</f>
        <v>3.75</v>
      </c>
      <c r="O75" s="26">
        <f>+J77</f>
        <v>4.8666666666666671</v>
      </c>
      <c r="P75" s="25" t="str">
        <f t="shared" si="2"/>
        <v>Non Achieved</v>
      </c>
      <c r="Q75" s="25" t="str">
        <f t="shared" si="3"/>
        <v>Mod. Achieved</v>
      </c>
      <c r="R75" s="29"/>
      <c r="S75" s="29"/>
      <c r="T75" s="29"/>
      <c r="U75" s="29"/>
    </row>
    <row r="76" spans="1:21" ht="16.5" customHeight="1" x14ac:dyDescent="0.25">
      <c r="A76" s="31">
        <v>5</v>
      </c>
      <c r="B76" s="29" t="s">
        <v>397</v>
      </c>
      <c r="C76" s="6" t="s">
        <v>18</v>
      </c>
      <c r="D76" s="6" t="s">
        <v>19</v>
      </c>
      <c r="E76" s="6" t="s">
        <v>20</v>
      </c>
      <c r="F76" s="12">
        <v>4</v>
      </c>
      <c r="G76" s="7">
        <v>4.0999999999999996</v>
      </c>
      <c r="H76" s="7">
        <v>4</v>
      </c>
      <c r="I76" s="12">
        <f t="shared" si="4"/>
        <v>4.05</v>
      </c>
      <c r="J76" s="12">
        <v>5.3</v>
      </c>
      <c r="K76" s="13">
        <f t="shared" si="5"/>
        <v>4.28</v>
      </c>
      <c r="L76" s="29"/>
      <c r="M76" s="26">
        <f>+F78</f>
        <v>3.6</v>
      </c>
      <c r="N76" s="26">
        <f>+I78</f>
        <v>5.55</v>
      </c>
      <c r="O76" s="26">
        <f>+J78</f>
        <v>5.5666666666666664</v>
      </c>
      <c r="P76" s="25" t="str">
        <f t="shared" si="2"/>
        <v>Mod. Achieved</v>
      </c>
      <c r="Q76" s="25" t="str">
        <f t="shared" si="3"/>
        <v>Achieved</v>
      </c>
      <c r="R76" s="29"/>
      <c r="S76" s="32" t="s">
        <v>400</v>
      </c>
      <c r="T76" s="32"/>
      <c r="U76" s="29"/>
    </row>
    <row r="77" spans="1:21" ht="17.25" customHeight="1" x14ac:dyDescent="0.25">
      <c r="A77" s="31">
        <v>6</v>
      </c>
      <c r="B77" s="29" t="s">
        <v>397</v>
      </c>
      <c r="C77" s="6" t="s">
        <v>21</v>
      </c>
      <c r="D77" s="6" t="s">
        <v>21</v>
      </c>
      <c r="E77" s="6" t="s">
        <v>22</v>
      </c>
      <c r="F77" s="12">
        <v>3</v>
      </c>
      <c r="G77" s="7">
        <v>3</v>
      </c>
      <c r="H77" s="7">
        <v>4.5</v>
      </c>
      <c r="I77" s="12">
        <f t="shared" si="4"/>
        <v>3.75</v>
      </c>
      <c r="J77" s="12">
        <v>4.8666666666666671</v>
      </c>
      <c r="K77" s="13">
        <f t="shared" si="5"/>
        <v>3.6733333333333338</v>
      </c>
      <c r="L77" s="29"/>
      <c r="M77" s="26">
        <f>+F79</f>
        <v>4.5</v>
      </c>
      <c r="N77" s="26">
        <f>+I79</f>
        <v>4.3499999999999996</v>
      </c>
      <c r="O77" s="26">
        <f>+J79</f>
        <v>5.5666666666666664</v>
      </c>
      <c r="P77" s="25" t="str">
        <f t="shared" si="2"/>
        <v>Mod. Achieved</v>
      </c>
      <c r="Q77" s="25" t="str">
        <f t="shared" si="3"/>
        <v>Achieved</v>
      </c>
      <c r="R77" s="29"/>
      <c r="S77" s="33" t="s">
        <v>388</v>
      </c>
      <c r="T77" s="33" t="s">
        <v>383</v>
      </c>
      <c r="U77" s="29"/>
    </row>
    <row r="78" spans="1:21" ht="19.5" customHeight="1" x14ac:dyDescent="0.25">
      <c r="A78" s="31">
        <v>7</v>
      </c>
      <c r="B78" s="29" t="s">
        <v>397</v>
      </c>
      <c r="C78" s="6" t="s">
        <v>23</v>
      </c>
      <c r="D78" s="6" t="s">
        <v>24</v>
      </c>
      <c r="E78" s="6" t="s">
        <v>25</v>
      </c>
      <c r="F78" s="12">
        <v>3.6</v>
      </c>
      <c r="G78" s="7">
        <v>5</v>
      </c>
      <c r="H78" s="7">
        <v>6.1</v>
      </c>
      <c r="I78" s="12">
        <f t="shared" si="4"/>
        <v>5.55</v>
      </c>
      <c r="J78" s="12">
        <v>5.5666666666666664</v>
      </c>
      <c r="K78" s="13">
        <f t="shared" si="5"/>
        <v>4.7733333333333334</v>
      </c>
      <c r="L78" s="29"/>
      <c r="M78" s="26">
        <f>+F80</f>
        <v>6.3</v>
      </c>
      <c r="N78" s="26">
        <f>+I80</f>
        <v>3.6500000000000004</v>
      </c>
      <c r="O78" s="26">
        <f>+J80</f>
        <v>4.833333333333333</v>
      </c>
      <c r="P78" s="25" t="str">
        <f t="shared" si="2"/>
        <v>Mod. Achieved</v>
      </c>
      <c r="Q78" s="25" t="str">
        <f t="shared" si="3"/>
        <v>Mod. Achieved</v>
      </c>
      <c r="R78" s="34"/>
      <c r="S78" s="33" t="s">
        <v>390</v>
      </c>
      <c r="T78" s="33" t="s">
        <v>384</v>
      </c>
      <c r="U78" s="29"/>
    </row>
    <row r="79" spans="1:21" ht="21.75" customHeight="1" x14ac:dyDescent="0.25">
      <c r="A79" s="31">
        <v>8</v>
      </c>
      <c r="B79" s="29" t="s">
        <v>397</v>
      </c>
      <c r="C79" s="6" t="s">
        <v>26</v>
      </c>
      <c r="D79" s="6" t="s">
        <v>27</v>
      </c>
      <c r="E79" s="6" t="s">
        <v>28</v>
      </c>
      <c r="F79" s="12">
        <v>4.5</v>
      </c>
      <c r="G79" s="7">
        <v>4.4000000000000004</v>
      </c>
      <c r="H79" s="7">
        <v>4.3</v>
      </c>
      <c r="I79" s="12">
        <f t="shared" si="4"/>
        <v>4.3499999999999996</v>
      </c>
      <c r="J79" s="12">
        <v>5.5666666666666664</v>
      </c>
      <c r="K79" s="13">
        <f t="shared" si="5"/>
        <v>4.6533333333333333</v>
      </c>
      <c r="L79" s="29"/>
      <c r="M79" s="26">
        <f>+F81</f>
        <v>2.1</v>
      </c>
      <c r="N79" s="26">
        <f>+I81</f>
        <v>2.8</v>
      </c>
      <c r="O79" s="26">
        <f>+J81</f>
        <v>4.2333333333333334</v>
      </c>
      <c r="P79" s="25" t="str">
        <f t="shared" si="2"/>
        <v>Non Achieved</v>
      </c>
      <c r="Q79" s="25" t="str">
        <f t="shared" si="3"/>
        <v>Mod. Achieved</v>
      </c>
      <c r="R79" s="29"/>
      <c r="S79" s="33" t="s">
        <v>389</v>
      </c>
      <c r="T79" s="33" t="s">
        <v>385</v>
      </c>
      <c r="U79" s="29"/>
    </row>
    <row r="80" spans="1:21" ht="17.25" customHeight="1" x14ac:dyDescent="0.25">
      <c r="A80" s="31">
        <v>9</v>
      </c>
      <c r="B80" s="29" t="s">
        <v>397</v>
      </c>
      <c r="C80" s="6" t="s">
        <v>29</v>
      </c>
      <c r="D80" s="6" t="s">
        <v>30</v>
      </c>
      <c r="E80" s="6" t="s">
        <v>31</v>
      </c>
      <c r="F80" s="12">
        <v>6.3</v>
      </c>
      <c r="G80" s="7">
        <v>4.4000000000000004</v>
      </c>
      <c r="H80" s="7">
        <v>2.9</v>
      </c>
      <c r="I80" s="12">
        <f t="shared" si="4"/>
        <v>3.6500000000000004</v>
      </c>
      <c r="J80" s="12">
        <v>4.833333333333333</v>
      </c>
      <c r="K80" s="13">
        <f t="shared" si="5"/>
        <v>4.9466666666666672</v>
      </c>
      <c r="L80" s="29"/>
      <c r="M80" s="26">
        <f>+F82</f>
        <v>3.8</v>
      </c>
      <c r="N80" s="26">
        <f>+I82</f>
        <v>5.25</v>
      </c>
      <c r="O80" s="26">
        <f>+J82</f>
        <v>5.0666666666666664</v>
      </c>
      <c r="P80" s="25" t="str">
        <f t="shared" si="2"/>
        <v>Mod. Achieved</v>
      </c>
      <c r="Q80" s="25" t="str">
        <f t="shared" si="3"/>
        <v>Mod. Achieved</v>
      </c>
      <c r="R80" s="29"/>
      <c r="S80" s="29"/>
      <c r="T80" s="29"/>
      <c r="U80" s="29"/>
    </row>
    <row r="81" spans="1:21" ht="21.75" customHeight="1" x14ac:dyDescent="0.25">
      <c r="A81" s="31">
        <v>10</v>
      </c>
      <c r="B81" s="29" t="s">
        <v>397</v>
      </c>
      <c r="C81" s="6" t="s">
        <v>32</v>
      </c>
      <c r="D81" s="6" t="s">
        <v>33</v>
      </c>
      <c r="E81" s="6" t="s">
        <v>34</v>
      </c>
      <c r="F81" s="12">
        <v>2.1</v>
      </c>
      <c r="G81" s="7">
        <v>2.9</v>
      </c>
      <c r="H81" s="7">
        <v>2.7</v>
      </c>
      <c r="I81" s="12">
        <f t="shared" si="4"/>
        <v>2.8</v>
      </c>
      <c r="J81" s="12">
        <v>4.2333333333333334</v>
      </c>
      <c r="K81" s="13">
        <f t="shared" si="5"/>
        <v>2.8066666666666666</v>
      </c>
      <c r="L81" s="29"/>
      <c r="M81" s="26">
        <f>+F83</f>
        <v>2</v>
      </c>
      <c r="N81" s="26">
        <f>+I83</f>
        <v>2.9</v>
      </c>
      <c r="O81" s="26">
        <f>+J83</f>
        <v>5.0666666666666664</v>
      </c>
      <c r="P81" s="25" t="str">
        <f t="shared" si="2"/>
        <v>Non Achieved</v>
      </c>
      <c r="Q81" s="25" t="str">
        <f t="shared" si="3"/>
        <v>Mod. Achieved</v>
      </c>
      <c r="R81" s="29"/>
      <c r="S81" s="35"/>
      <c r="T81" s="35"/>
      <c r="U81" s="35"/>
    </row>
    <row r="82" spans="1:21" ht="21.75" customHeight="1" x14ac:dyDescent="0.25">
      <c r="A82" s="31">
        <v>11</v>
      </c>
      <c r="B82" s="29" t="s">
        <v>397</v>
      </c>
      <c r="C82" s="6" t="s">
        <v>35</v>
      </c>
      <c r="D82" s="6" t="s">
        <v>36</v>
      </c>
      <c r="E82" s="6" t="s">
        <v>37</v>
      </c>
      <c r="F82" s="12">
        <v>3.8</v>
      </c>
      <c r="G82" s="7">
        <v>4.5</v>
      </c>
      <c r="H82" s="7">
        <v>6</v>
      </c>
      <c r="I82" s="12">
        <f t="shared" si="4"/>
        <v>5.25</v>
      </c>
      <c r="J82" s="12">
        <v>5.0666666666666664</v>
      </c>
      <c r="K82" s="13">
        <f t="shared" si="5"/>
        <v>4.6333333333333337</v>
      </c>
      <c r="L82" s="29"/>
      <c r="M82" s="26">
        <f>+F84</f>
        <v>6</v>
      </c>
      <c r="N82" s="26">
        <f>+I84</f>
        <v>4.45</v>
      </c>
      <c r="O82" s="26">
        <f>+J84</f>
        <v>4.6333333333333337</v>
      </c>
      <c r="P82" s="25" t="str">
        <f t="shared" si="2"/>
        <v>Mod. Achieved</v>
      </c>
      <c r="Q82" s="25" t="str">
        <f t="shared" si="3"/>
        <v>Mod. Achieved</v>
      </c>
      <c r="R82" s="29"/>
      <c r="S82" s="29"/>
      <c r="T82" s="29"/>
      <c r="U82" s="29"/>
    </row>
    <row r="83" spans="1:21" ht="21.75" customHeight="1" x14ac:dyDescent="0.25">
      <c r="A83" s="31">
        <v>12</v>
      </c>
      <c r="B83" s="29" t="s">
        <v>397</v>
      </c>
      <c r="C83" s="6" t="s">
        <v>38</v>
      </c>
      <c r="D83" s="6" t="s">
        <v>39</v>
      </c>
      <c r="E83" s="6" t="s">
        <v>40</v>
      </c>
      <c r="F83" s="12">
        <v>2</v>
      </c>
      <c r="G83" s="7">
        <v>3</v>
      </c>
      <c r="H83" s="7">
        <v>2.8</v>
      </c>
      <c r="I83" s="12">
        <f t="shared" si="4"/>
        <v>2.9</v>
      </c>
      <c r="J83" s="12">
        <v>5.0666666666666664</v>
      </c>
      <c r="K83" s="13">
        <f t="shared" si="5"/>
        <v>2.9733333333333336</v>
      </c>
      <c r="L83" s="29"/>
      <c r="M83" s="26">
        <f>+F85</f>
        <v>2.9</v>
      </c>
      <c r="N83" s="26">
        <f>+I85</f>
        <v>1.95</v>
      </c>
      <c r="O83" s="26">
        <f>+J85</f>
        <v>2.8333333333333335</v>
      </c>
      <c r="P83" s="25" t="str">
        <f t="shared" si="2"/>
        <v>Non Achieved</v>
      </c>
      <c r="Q83" s="25" t="str">
        <f t="shared" si="3"/>
        <v>Non Achieved</v>
      </c>
      <c r="R83" s="29"/>
      <c r="S83" s="29"/>
      <c r="T83" s="29"/>
      <c r="U83" s="29"/>
    </row>
    <row r="84" spans="1:21" ht="21.75" customHeight="1" x14ac:dyDescent="0.25">
      <c r="A84" s="31">
        <v>13</v>
      </c>
      <c r="B84" s="29" t="s">
        <v>397</v>
      </c>
      <c r="C84" s="6" t="s">
        <v>41</v>
      </c>
      <c r="D84" s="6" t="s">
        <v>42</v>
      </c>
      <c r="E84" s="6" t="s">
        <v>43</v>
      </c>
      <c r="F84" s="12">
        <v>6</v>
      </c>
      <c r="G84" s="7">
        <v>5.2</v>
      </c>
      <c r="H84" s="7">
        <v>3.7</v>
      </c>
      <c r="I84" s="12">
        <f t="shared" si="4"/>
        <v>4.45</v>
      </c>
      <c r="J84" s="12">
        <v>4.6333333333333337</v>
      </c>
      <c r="K84" s="13">
        <f t="shared" si="5"/>
        <v>5.1066666666666674</v>
      </c>
      <c r="L84" s="29"/>
      <c r="M84" s="26">
        <f>+F86</f>
        <v>4.0999999999999996</v>
      </c>
      <c r="N84" s="26">
        <f>+I86</f>
        <v>4.4000000000000004</v>
      </c>
      <c r="O84" s="26">
        <f>+J86</f>
        <v>6.0666666666666664</v>
      </c>
      <c r="P84" s="25" t="str">
        <f t="shared" si="2"/>
        <v>Mod. Achieved</v>
      </c>
      <c r="Q84" s="25" t="str">
        <f t="shared" si="3"/>
        <v>Achieved</v>
      </c>
      <c r="R84" s="29"/>
      <c r="S84" s="29"/>
      <c r="T84" s="29"/>
      <c r="U84" s="29"/>
    </row>
    <row r="85" spans="1:21" ht="21.75" customHeight="1" x14ac:dyDescent="0.25">
      <c r="A85" s="31">
        <v>14</v>
      </c>
      <c r="B85" s="29" t="s">
        <v>397</v>
      </c>
      <c r="C85" s="6" t="s">
        <v>44</v>
      </c>
      <c r="D85" s="6" t="s">
        <v>45</v>
      </c>
      <c r="E85" s="6" t="s">
        <v>46</v>
      </c>
      <c r="F85" s="12">
        <v>2.9</v>
      </c>
      <c r="G85" s="7">
        <v>2.2999999999999998</v>
      </c>
      <c r="H85" s="7">
        <v>1.6</v>
      </c>
      <c r="I85" s="12">
        <f t="shared" si="4"/>
        <v>1.95</v>
      </c>
      <c r="J85" s="12">
        <v>2.8333333333333335</v>
      </c>
      <c r="K85" s="13">
        <f t="shared" si="5"/>
        <v>2.5066666666666668</v>
      </c>
      <c r="L85" s="29"/>
      <c r="M85" s="26">
        <f>+F87</f>
        <v>3.8</v>
      </c>
      <c r="N85" s="26">
        <f>+I87</f>
        <v>1.6</v>
      </c>
      <c r="O85" s="26">
        <f>+J87</f>
        <v>1.5666666666666667</v>
      </c>
      <c r="P85" s="25" t="str">
        <f t="shared" si="2"/>
        <v>Non Achieved</v>
      </c>
      <c r="Q85" s="25" t="str">
        <f t="shared" si="3"/>
        <v>Non Achieved</v>
      </c>
      <c r="R85" s="29"/>
      <c r="S85" s="29"/>
      <c r="T85" s="29"/>
      <c r="U85" s="29"/>
    </row>
    <row r="86" spans="1:21" ht="21.75" customHeight="1" x14ac:dyDescent="0.25">
      <c r="A86" s="31">
        <v>15</v>
      </c>
      <c r="B86" s="29" t="s">
        <v>397</v>
      </c>
      <c r="C86" s="6" t="s">
        <v>47</v>
      </c>
      <c r="D86" s="6" t="s">
        <v>48</v>
      </c>
      <c r="E86" s="6" t="s">
        <v>49</v>
      </c>
      <c r="F86" s="12">
        <v>4.0999999999999996</v>
      </c>
      <c r="G86" s="7">
        <v>4.7</v>
      </c>
      <c r="H86" s="7">
        <v>4.0999999999999996</v>
      </c>
      <c r="I86" s="12">
        <f t="shared" si="4"/>
        <v>4.4000000000000004</v>
      </c>
      <c r="J86" s="12">
        <v>6.0666666666666664</v>
      </c>
      <c r="K86" s="13">
        <f t="shared" si="5"/>
        <v>4.6133333333333333</v>
      </c>
      <c r="L86" s="29"/>
      <c r="M86" s="26">
        <f>+F88</f>
        <v>2.1</v>
      </c>
      <c r="N86" s="26">
        <f>+I88</f>
        <v>2.15</v>
      </c>
      <c r="O86" s="26">
        <f>+J88</f>
        <v>4.9333333333333336</v>
      </c>
      <c r="P86" s="25" t="str">
        <f t="shared" si="2"/>
        <v>Non Achieved</v>
      </c>
      <c r="Q86" s="25" t="str">
        <f t="shared" si="3"/>
        <v>Mod. Achieved</v>
      </c>
      <c r="R86" s="29"/>
      <c r="S86" s="29"/>
      <c r="T86" s="29"/>
      <c r="U86" s="29"/>
    </row>
    <row r="87" spans="1:21" ht="21.75" customHeight="1" x14ac:dyDescent="0.25">
      <c r="A87" s="31">
        <v>16</v>
      </c>
      <c r="B87" s="29" t="s">
        <v>397</v>
      </c>
      <c r="C87" s="6" t="s">
        <v>50</v>
      </c>
      <c r="D87" s="6" t="s">
        <v>51</v>
      </c>
      <c r="E87" s="6" t="s">
        <v>52</v>
      </c>
      <c r="F87" s="12">
        <v>3.8</v>
      </c>
      <c r="G87" s="7">
        <v>2.2000000000000002</v>
      </c>
      <c r="H87" s="7">
        <v>1</v>
      </c>
      <c r="I87" s="12">
        <f t="shared" si="4"/>
        <v>1.6</v>
      </c>
      <c r="J87" s="12">
        <v>1.5666666666666667</v>
      </c>
      <c r="K87" s="13">
        <f t="shared" si="5"/>
        <v>2.4733333333333336</v>
      </c>
      <c r="L87" s="29"/>
      <c r="M87" s="26">
        <f>+F89</f>
        <v>4.2</v>
      </c>
      <c r="N87" s="26">
        <f>+I89</f>
        <v>3.3499999999999996</v>
      </c>
      <c r="O87" s="26">
        <f>+J89</f>
        <v>4.9666666666666668</v>
      </c>
      <c r="P87" s="25" t="str">
        <f t="shared" si="2"/>
        <v>Non Achieved</v>
      </c>
      <c r="Q87" s="25" t="str">
        <f t="shared" si="3"/>
        <v>Mod. Achieved</v>
      </c>
      <c r="R87" s="29"/>
      <c r="S87" s="29"/>
      <c r="T87" s="29"/>
      <c r="U87" s="29"/>
    </row>
    <row r="88" spans="1:21" ht="21.75" customHeight="1" x14ac:dyDescent="0.25">
      <c r="A88" s="31">
        <v>17</v>
      </c>
      <c r="B88" s="29" t="s">
        <v>397</v>
      </c>
      <c r="C88" s="6" t="s">
        <v>53</v>
      </c>
      <c r="D88" s="6" t="s">
        <v>54</v>
      </c>
      <c r="E88" s="6" t="s">
        <v>55</v>
      </c>
      <c r="F88" s="12">
        <v>2.1</v>
      </c>
      <c r="G88" s="7">
        <v>1.5</v>
      </c>
      <c r="H88" s="7">
        <v>2.8</v>
      </c>
      <c r="I88" s="12">
        <f t="shared" si="4"/>
        <v>2.15</v>
      </c>
      <c r="J88" s="12">
        <v>4.9333333333333336</v>
      </c>
      <c r="K88" s="13">
        <f t="shared" si="5"/>
        <v>2.686666666666667</v>
      </c>
      <c r="L88" s="29"/>
      <c r="M88" s="26">
        <f>+F90</f>
        <v>3.4</v>
      </c>
      <c r="N88" s="26">
        <f>+I90</f>
        <v>3</v>
      </c>
      <c r="O88" s="26">
        <f>+J90</f>
        <v>5.2333333333333334</v>
      </c>
      <c r="P88" s="25" t="str">
        <f t="shared" si="2"/>
        <v>Non Achieved</v>
      </c>
      <c r="Q88" s="25" t="str">
        <f t="shared" si="3"/>
        <v>Mod. Achieved</v>
      </c>
      <c r="R88" s="29"/>
      <c r="S88" s="35"/>
      <c r="T88" s="35"/>
      <c r="U88" s="35"/>
    </row>
    <row r="89" spans="1:21" ht="21.75" customHeight="1" x14ac:dyDescent="0.25">
      <c r="A89" s="31">
        <v>18</v>
      </c>
      <c r="B89" s="29" t="s">
        <v>397</v>
      </c>
      <c r="C89" s="6" t="s">
        <v>53</v>
      </c>
      <c r="D89" s="6" t="s">
        <v>56</v>
      </c>
      <c r="E89" s="6" t="s">
        <v>57</v>
      </c>
      <c r="F89" s="12">
        <v>4.2</v>
      </c>
      <c r="G89" s="7">
        <v>2.1</v>
      </c>
      <c r="H89" s="7">
        <v>4.5999999999999996</v>
      </c>
      <c r="I89" s="12">
        <f t="shared" si="4"/>
        <v>3.3499999999999996</v>
      </c>
      <c r="J89" s="12">
        <v>4.9666666666666668</v>
      </c>
      <c r="K89" s="13">
        <f t="shared" si="5"/>
        <v>4.0133333333333336</v>
      </c>
      <c r="L89" s="29"/>
      <c r="M89" s="26">
        <f>+F91</f>
        <v>2.8</v>
      </c>
      <c r="N89" s="26">
        <f>+I91</f>
        <v>2.5</v>
      </c>
      <c r="O89" s="26">
        <f>+J91</f>
        <v>5.333333333333333</v>
      </c>
      <c r="P89" s="25" t="str">
        <f t="shared" si="2"/>
        <v>Non Achieved</v>
      </c>
      <c r="Q89" s="25" t="str">
        <f t="shared" si="3"/>
        <v>Mod. Achieved</v>
      </c>
      <c r="R89" s="29"/>
      <c r="S89" s="29"/>
      <c r="T89" s="29"/>
      <c r="U89" s="29"/>
    </row>
    <row r="90" spans="1:21" ht="21.75" customHeight="1" x14ac:dyDescent="0.25">
      <c r="A90" s="31">
        <v>19</v>
      </c>
      <c r="B90" s="29" t="s">
        <v>397</v>
      </c>
      <c r="C90" s="6" t="s">
        <v>58</v>
      </c>
      <c r="D90" s="6" t="s">
        <v>59</v>
      </c>
      <c r="E90" s="6" t="s">
        <v>60</v>
      </c>
      <c r="F90" s="12">
        <v>3.4</v>
      </c>
      <c r="G90" s="7">
        <v>3</v>
      </c>
      <c r="H90" s="7">
        <v>3</v>
      </c>
      <c r="I90" s="12">
        <f t="shared" si="4"/>
        <v>3</v>
      </c>
      <c r="J90" s="12">
        <v>5.2333333333333334</v>
      </c>
      <c r="K90" s="13">
        <f t="shared" si="5"/>
        <v>3.6066666666666674</v>
      </c>
      <c r="L90" s="29"/>
      <c r="M90" s="26">
        <f>+F92</f>
        <v>4.7</v>
      </c>
      <c r="N90" s="26">
        <f>+I92</f>
        <v>4.8499999999999996</v>
      </c>
      <c r="O90" s="26">
        <f>+J92</f>
        <v>6.166666666666667</v>
      </c>
      <c r="P90" s="25" t="str">
        <f t="shared" si="2"/>
        <v>Mod. Achieved</v>
      </c>
      <c r="Q90" s="25" t="str">
        <f t="shared" si="3"/>
        <v>Achieved</v>
      </c>
      <c r="R90" s="29"/>
      <c r="S90" s="29"/>
      <c r="T90" s="29"/>
      <c r="U90" s="29"/>
    </row>
    <row r="91" spans="1:21" ht="21.75" customHeight="1" x14ac:dyDescent="0.25">
      <c r="A91" s="31">
        <v>20</v>
      </c>
      <c r="B91" s="29" t="s">
        <v>397</v>
      </c>
      <c r="C91" s="6" t="s">
        <v>61</v>
      </c>
      <c r="D91" s="6" t="s">
        <v>62</v>
      </c>
      <c r="E91" s="6" t="s">
        <v>63</v>
      </c>
      <c r="F91" s="12">
        <v>2.8</v>
      </c>
      <c r="G91" s="7">
        <v>1.9</v>
      </c>
      <c r="H91" s="7">
        <v>3.1</v>
      </c>
      <c r="I91" s="12">
        <f t="shared" si="4"/>
        <v>2.5</v>
      </c>
      <c r="J91" s="12">
        <v>5.333333333333333</v>
      </c>
      <c r="K91" s="13">
        <f t="shared" si="5"/>
        <v>3.1866666666666665</v>
      </c>
      <c r="L91" s="29"/>
      <c r="M91" s="26">
        <f>+F93</f>
        <v>4.9000000000000004</v>
      </c>
      <c r="N91" s="26">
        <f>+I93</f>
        <v>4.55</v>
      </c>
      <c r="O91" s="26">
        <f>+J93</f>
        <v>4.9666666666666668</v>
      </c>
      <c r="P91" s="25" t="str">
        <f t="shared" si="2"/>
        <v>Mod. Achieved</v>
      </c>
      <c r="Q91" s="25" t="str">
        <f t="shared" si="3"/>
        <v>Mod. Achieved</v>
      </c>
      <c r="R91" s="29"/>
      <c r="S91" s="29"/>
      <c r="T91" s="29"/>
      <c r="U91" s="29"/>
    </row>
    <row r="92" spans="1:21" ht="21.75" customHeight="1" x14ac:dyDescent="0.25">
      <c r="A92" s="31">
        <v>21</v>
      </c>
      <c r="B92" s="29" t="s">
        <v>397</v>
      </c>
      <c r="C92" s="6" t="s">
        <v>64</v>
      </c>
      <c r="D92" s="6" t="s">
        <v>65</v>
      </c>
      <c r="E92" s="6" t="s">
        <v>66</v>
      </c>
      <c r="F92" s="12">
        <v>4.7</v>
      </c>
      <c r="G92" s="7">
        <v>4.0999999999999996</v>
      </c>
      <c r="H92" s="7">
        <v>5.6</v>
      </c>
      <c r="I92" s="12">
        <f t="shared" si="4"/>
        <v>4.8499999999999996</v>
      </c>
      <c r="J92" s="12">
        <v>6.166666666666667</v>
      </c>
      <c r="K92" s="13">
        <f t="shared" si="5"/>
        <v>5.0533333333333337</v>
      </c>
      <c r="L92" s="29"/>
      <c r="M92" s="26">
        <f>+F94</f>
        <v>2.9</v>
      </c>
      <c r="N92" s="26">
        <f>+I94</f>
        <v>4.25</v>
      </c>
      <c r="O92" s="26">
        <f>+J94</f>
        <v>4.8666666666666671</v>
      </c>
      <c r="P92" s="25" t="str">
        <f t="shared" si="2"/>
        <v>Non Achieved</v>
      </c>
      <c r="Q92" s="25" t="str">
        <f t="shared" si="3"/>
        <v>Mod. Achieved</v>
      </c>
      <c r="R92" s="29"/>
      <c r="S92" s="29"/>
      <c r="T92" s="29"/>
      <c r="U92" s="29"/>
    </row>
    <row r="93" spans="1:21" ht="21.75" customHeight="1" x14ac:dyDescent="0.25">
      <c r="A93" s="31">
        <v>22</v>
      </c>
      <c r="B93" s="29" t="s">
        <v>397</v>
      </c>
      <c r="C93" s="6" t="s">
        <v>67</v>
      </c>
      <c r="D93" s="6" t="s">
        <v>68</v>
      </c>
      <c r="E93" s="6" t="s">
        <v>69</v>
      </c>
      <c r="F93" s="12">
        <v>4.9000000000000004</v>
      </c>
      <c r="G93" s="7">
        <v>5.2</v>
      </c>
      <c r="H93" s="7">
        <v>3.9</v>
      </c>
      <c r="I93" s="12">
        <f t="shared" si="4"/>
        <v>4.55</v>
      </c>
      <c r="J93" s="12">
        <v>4.9666666666666668</v>
      </c>
      <c r="K93" s="13">
        <f t="shared" si="5"/>
        <v>4.7733333333333334</v>
      </c>
      <c r="L93" s="29"/>
      <c r="M93" s="26">
        <f>+F95</f>
        <v>3.5</v>
      </c>
      <c r="N93" s="26">
        <f>+I95</f>
        <v>4</v>
      </c>
      <c r="O93" s="26">
        <f>+J95</f>
        <v>4.3666666666666671</v>
      </c>
      <c r="P93" s="25" t="str">
        <f t="shared" si="2"/>
        <v>Non Achieved</v>
      </c>
      <c r="Q93" s="25" t="str">
        <f t="shared" si="3"/>
        <v>Mod. Achieved</v>
      </c>
      <c r="R93" s="29"/>
      <c r="S93" s="29"/>
      <c r="T93" s="29"/>
      <c r="U93" s="29"/>
    </row>
    <row r="94" spans="1:21" ht="21.75" customHeight="1" x14ac:dyDescent="0.25">
      <c r="A94" s="31">
        <v>23</v>
      </c>
      <c r="B94" s="29" t="s">
        <v>397</v>
      </c>
      <c r="C94" s="6" t="s">
        <v>70</v>
      </c>
      <c r="D94" s="6" t="s">
        <v>71</v>
      </c>
      <c r="E94" s="6" t="s">
        <v>72</v>
      </c>
      <c r="F94" s="12">
        <v>2.9</v>
      </c>
      <c r="G94" s="7">
        <v>4.2</v>
      </c>
      <c r="H94" s="7">
        <v>4.3</v>
      </c>
      <c r="I94" s="12">
        <f t="shared" si="4"/>
        <v>4.25</v>
      </c>
      <c r="J94" s="12">
        <v>4.8666666666666671</v>
      </c>
      <c r="K94" s="13">
        <f t="shared" si="5"/>
        <v>3.8333333333333339</v>
      </c>
      <c r="L94" s="29"/>
      <c r="M94" s="26">
        <f>+F96</f>
        <v>4.8</v>
      </c>
      <c r="N94" s="26">
        <f>+I96</f>
        <v>5.4</v>
      </c>
      <c r="O94" s="26">
        <f>+J96</f>
        <v>5.333333333333333</v>
      </c>
      <c r="P94" s="25" t="str">
        <f t="shared" si="2"/>
        <v>Mod. Achieved</v>
      </c>
      <c r="Q94" s="25" t="str">
        <f t="shared" si="3"/>
        <v>Mod. Achieved</v>
      </c>
      <c r="R94" s="29"/>
      <c r="S94" s="29"/>
      <c r="T94" s="29"/>
      <c r="U94" s="29"/>
    </row>
    <row r="95" spans="1:21" ht="21.75" customHeight="1" x14ac:dyDescent="0.25">
      <c r="A95" s="31">
        <v>24</v>
      </c>
      <c r="B95" s="29" t="s">
        <v>397</v>
      </c>
      <c r="C95" s="6" t="s">
        <v>73</v>
      </c>
      <c r="D95" s="6" t="s">
        <v>74</v>
      </c>
      <c r="E95" s="6" t="s">
        <v>75</v>
      </c>
      <c r="F95" s="12">
        <v>3.5</v>
      </c>
      <c r="G95" s="7">
        <v>4.2</v>
      </c>
      <c r="H95" s="7">
        <v>3.8</v>
      </c>
      <c r="I95" s="12">
        <f t="shared" si="4"/>
        <v>4</v>
      </c>
      <c r="J95" s="12">
        <v>4.3666666666666671</v>
      </c>
      <c r="K95" s="13">
        <f t="shared" si="5"/>
        <v>3.8733333333333335</v>
      </c>
      <c r="L95" s="29"/>
      <c r="M95" s="26">
        <f>+F97</f>
        <v>4.0999999999999996</v>
      </c>
      <c r="N95" s="26">
        <f>+I97</f>
        <v>5.05</v>
      </c>
      <c r="O95" s="26">
        <f>+J97</f>
        <v>5.0666666666666664</v>
      </c>
      <c r="P95" s="25" t="str">
        <f t="shared" si="2"/>
        <v>Mod. Achieved</v>
      </c>
      <c r="Q95" s="25" t="str">
        <f t="shared" si="3"/>
        <v>Mod. Achieved</v>
      </c>
      <c r="R95" s="29"/>
      <c r="S95" s="29"/>
      <c r="T95" s="29"/>
      <c r="U95" s="29"/>
    </row>
    <row r="96" spans="1:21" ht="21.75" customHeight="1" x14ac:dyDescent="0.25">
      <c r="A96" s="31">
        <v>25</v>
      </c>
      <c r="B96" s="29" t="s">
        <v>397</v>
      </c>
      <c r="C96" s="6" t="s">
        <v>65</v>
      </c>
      <c r="D96" s="6" t="s">
        <v>76</v>
      </c>
      <c r="E96" s="6" t="s">
        <v>77</v>
      </c>
      <c r="F96" s="12">
        <v>4.8</v>
      </c>
      <c r="G96" s="7">
        <v>6.5</v>
      </c>
      <c r="H96" s="7">
        <v>4.3</v>
      </c>
      <c r="I96" s="12">
        <f t="shared" si="4"/>
        <v>5.4</v>
      </c>
      <c r="J96" s="12">
        <v>5.333333333333333</v>
      </c>
      <c r="K96" s="13">
        <f t="shared" si="5"/>
        <v>5.1466666666666665</v>
      </c>
      <c r="L96" s="29"/>
      <c r="M96" s="26">
        <f>+F98</f>
        <v>4.3</v>
      </c>
      <c r="N96" s="26">
        <f>+I98</f>
        <v>1</v>
      </c>
      <c r="O96" s="26">
        <f>+J98</f>
        <v>1.9000000000000001</v>
      </c>
      <c r="P96" s="25" t="str">
        <f t="shared" si="2"/>
        <v>Non Achieved</v>
      </c>
      <c r="Q96" s="25" t="str">
        <f t="shared" si="3"/>
        <v>Non Achieved</v>
      </c>
      <c r="R96" s="29"/>
      <c r="S96" s="29"/>
      <c r="T96" s="29"/>
      <c r="U96" s="29"/>
    </row>
    <row r="97" spans="1:21" ht="21.75" customHeight="1" x14ac:dyDescent="0.25">
      <c r="A97" s="31">
        <v>26</v>
      </c>
      <c r="B97" s="29" t="s">
        <v>397</v>
      </c>
      <c r="C97" s="6" t="s">
        <v>78</v>
      </c>
      <c r="D97" s="6" t="s">
        <v>79</v>
      </c>
      <c r="E97" s="6" t="s">
        <v>11</v>
      </c>
      <c r="F97" s="12">
        <v>4.0999999999999996</v>
      </c>
      <c r="G97" s="7">
        <v>5.5</v>
      </c>
      <c r="H97" s="7">
        <v>4.5999999999999996</v>
      </c>
      <c r="I97" s="12">
        <f t="shared" si="4"/>
        <v>5.05</v>
      </c>
      <c r="J97" s="12">
        <v>5.0666666666666664</v>
      </c>
      <c r="K97" s="13">
        <f t="shared" si="5"/>
        <v>4.6733333333333338</v>
      </c>
      <c r="L97" s="29"/>
      <c r="M97" s="26">
        <f>+F99</f>
        <v>3.5</v>
      </c>
      <c r="N97" s="26">
        <f>+I99</f>
        <v>4.45</v>
      </c>
      <c r="O97" s="26">
        <f>+J99</f>
        <v>4.8666666666666671</v>
      </c>
      <c r="P97" s="25" t="str">
        <f t="shared" si="2"/>
        <v>Mod. Achieved</v>
      </c>
      <c r="Q97" s="25" t="str">
        <f t="shared" si="3"/>
        <v>Mod. Achieved</v>
      </c>
      <c r="R97" s="29"/>
      <c r="S97" s="29"/>
      <c r="T97" s="29"/>
      <c r="U97" s="29"/>
    </row>
    <row r="98" spans="1:21" ht="21.75" customHeight="1" x14ac:dyDescent="0.25">
      <c r="A98" s="31">
        <v>27</v>
      </c>
      <c r="B98" s="29" t="s">
        <v>397</v>
      </c>
      <c r="C98" s="6" t="s">
        <v>80</v>
      </c>
      <c r="D98" s="6"/>
      <c r="E98" s="6" t="s">
        <v>81</v>
      </c>
      <c r="F98" s="12">
        <v>4.3</v>
      </c>
      <c r="G98" s="7">
        <v>1</v>
      </c>
      <c r="H98" s="7">
        <v>1</v>
      </c>
      <c r="I98" s="12">
        <f t="shared" si="4"/>
        <v>1</v>
      </c>
      <c r="J98" s="12">
        <v>1.9000000000000001</v>
      </c>
      <c r="K98" s="13">
        <f t="shared" si="5"/>
        <v>2.5</v>
      </c>
      <c r="L98" s="29"/>
      <c r="M98" s="26">
        <f>+F100</f>
        <v>4.8</v>
      </c>
      <c r="N98" s="26">
        <f>+I100</f>
        <v>2.95</v>
      </c>
      <c r="O98" s="26">
        <f>+J100</f>
        <v>5.8999999999999995</v>
      </c>
      <c r="P98" s="25" t="str">
        <f t="shared" si="2"/>
        <v>Non Achieved</v>
      </c>
      <c r="Q98" s="25" t="str">
        <f t="shared" si="3"/>
        <v>Achieved</v>
      </c>
      <c r="R98" s="29"/>
      <c r="S98" s="29"/>
      <c r="T98" s="29"/>
      <c r="U98" s="29"/>
    </row>
    <row r="99" spans="1:21" ht="21.75" customHeight="1" x14ac:dyDescent="0.25">
      <c r="A99" s="31">
        <v>28</v>
      </c>
      <c r="B99" s="29" t="s">
        <v>397</v>
      </c>
      <c r="C99" s="6" t="s">
        <v>82</v>
      </c>
      <c r="D99" s="6" t="s">
        <v>83</v>
      </c>
      <c r="E99" s="6" t="s">
        <v>84</v>
      </c>
      <c r="F99" s="12">
        <v>3.5</v>
      </c>
      <c r="G99" s="7">
        <v>5.3</v>
      </c>
      <c r="H99" s="7">
        <v>3.6</v>
      </c>
      <c r="I99" s="12">
        <f t="shared" si="4"/>
        <v>4.45</v>
      </c>
      <c r="J99" s="12">
        <v>4.8666666666666671</v>
      </c>
      <c r="K99" s="13">
        <f t="shared" si="5"/>
        <v>4.1533333333333342</v>
      </c>
      <c r="L99" s="29"/>
      <c r="M99" s="26">
        <f>+F101</f>
        <v>4.4000000000000004</v>
      </c>
      <c r="N99" s="26">
        <f>+I101</f>
        <v>5.05</v>
      </c>
      <c r="O99" s="26">
        <f>+J101</f>
        <v>5.4666666666666659</v>
      </c>
      <c r="P99" s="25" t="str">
        <f t="shared" si="2"/>
        <v>Mod. Achieved</v>
      </c>
      <c r="Q99" s="25" t="str">
        <f t="shared" si="3"/>
        <v>Achieved</v>
      </c>
      <c r="R99" s="29"/>
      <c r="S99" s="29"/>
      <c r="T99" s="29"/>
      <c r="U99" s="29"/>
    </row>
    <row r="100" spans="1:21" ht="21.75" customHeight="1" x14ac:dyDescent="0.25">
      <c r="A100" s="31">
        <v>29</v>
      </c>
      <c r="B100" s="29" t="s">
        <v>397</v>
      </c>
      <c r="C100" s="6" t="s">
        <v>85</v>
      </c>
      <c r="D100" s="6" t="s">
        <v>86</v>
      </c>
      <c r="E100" s="6" t="s">
        <v>87</v>
      </c>
      <c r="F100" s="12">
        <v>4.8</v>
      </c>
      <c r="G100" s="7">
        <v>3</v>
      </c>
      <c r="H100" s="7">
        <v>2.9</v>
      </c>
      <c r="I100" s="12">
        <f t="shared" si="4"/>
        <v>2.95</v>
      </c>
      <c r="J100" s="12">
        <v>5.8999999999999995</v>
      </c>
      <c r="K100" s="13">
        <f t="shared" si="5"/>
        <v>4.28</v>
      </c>
      <c r="L100" s="29"/>
      <c r="M100" s="26">
        <f>+F102</f>
        <v>5.3</v>
      </c>
      <c r="N100" s="26">
        <f>+I102</f>
        <v>5.85</v>
      </c>
      <c r="O100" s="26">
        <f>+J102</f>
        <v>5.3</v>
      </c>
      <c r="P100" s="25" t="str">
        <f t="shared" si="2"/>
        <v>Achieved</v>
      </c>
      <c r="Q100" s="25" t="str">
        <f t="shared" si="3"/>
        <v>Mod. Achieved</v>
      </c>
      <c r="R100" s="29"/>
      <c r="S100" s="29"/>
      <c r="T100" s="29"/>
      <c r="U100" s="29"/>
    </row>
    <row r="101" spans="1:21" ht="21.75" customHeight="1" x14ac:dyDescent="0.25">
      <c r="A101" s="31">
        <v>30</v>
      </c>
      <c r="B101" s="29" t="s">
        <v>397</v>
      </c>
      <c r="C101" s="6" t="s">
        <v>88</v>
      </c>
      <c r="D101" s="6" t="s">
        <v>89</v>
      </c>
      <c r="E101" s="6" t="s">
        <v>90</v>
      </c>
      <c r="F101" s="12">
        <v>4.4000000000000004</v>
      </c>
      <c r="G101" s="7">
        <v>5</v>
      </c>
      <c r="H101" s="7">
        <v>5.0999999999999996</v>
      </c>
      <c r="I101" s="12">
        <f t="shared" si="4"/>
        <v>5.05</v>
      </c>
      <c r="J101" s="12">
        <v>5.4666666666666659</v>
      </c>
      <c r="K101" s="13">
        <f t="shared" si="5"/>
        <v>4.8733333333333331</v>
      </c>
      <c r="L101" s="29"/>
      <c r="M101" s="26">
        <f>+F103</f>
        <v>4.9000000000000004</v>
      </c>
      <c r="N101" s="26">
        <f>+I103</f>
        <v>5.9499999999999993</v>
      </c>
      <c r="O101" s="26">
        <f>+J103</f>
        <v>6.2333333333333334</v>
      </c>
      <c r="P101" s="25" t="str">
        <f t="shared" si="2"/>
        <v>Mod. Achieved</v>
      </c>
      <c r="Q101" s="25" t="str">
        <f t="shared" si="3"/>
        <v>Achieved</v>
      </c>
      <c r="R101" s="29"/>
      <c r="S101" s="29"/>
      <c r="T101" s="29"/>
      <c r="U101" s="29"/>
    </row>
    <row r="102" spans="1:21" ht="21.75" customHeight="1" x14ac:dyDescent="0.25">
      <c r="A102" s="31">
        <v>31</v>
      </c>
      <c r="B102" s="29" t="s">
        <v>397</v>
      </c>
      <c r="C102" s="6" t="s">
        <v>91</v>
      </c>
      <c r="D102" s="6"/>
      <c r="E102" s="6" t="s">
        <v>92</v>
      </c>
      <c r="F102" s="12">
        <v>5.3</v>
      </c>
      <c r="G102" s="7">
        <v>5.5</v>
      </c>
      <c r="H102" s="7">
        <v>6.2</v>
      </c>
      <c r="I102" s="12">
        <f t="shared" si="4"/>
        <v>5.85</v>
      </c>
      <c r="J102" s="12">
        <v>5.3</v>
      </c>
      <c r="K102" s="13">
        <f t="shared" si="5"/>
        <v>5.52</v>
      </c>
      <c r="L102" s="29"/>
      <c r="M102" s="26">
        <f>+F104</f>
        <v>3.9</v>
      </c>
      <c r="N102" s="26">
        <f>+I104</f>
        <v>4.25</v>
      </c>
      <c r="O102" s="26">
        <f>+J104</f>
        <v>6.2666666666666666</v>
      </c>
      <c r="P102" s="25" t="str">
        <f t="shared" si="2"/>
        <v>Mod. Achieved</v>
      </c>
      <c r="Q102" s="25" t="str">
        <f t="shared" si="3"/>
        <v>Achieved</v>
      </c>
      <c r="R102" s="29"/>
      <c r="S102" s="29"/>
      <c r="T102" s="29"/>
      <c r="U102" s="29"/>
    </row>
    <row r="103" spans="1:21" ht="21.75" customHeight="1" x14ac:dyDescent="0.25">
      <c r="A103" s="31">
        <v>32</v>
      </c>
      <c r="B103" s="29" t="s">
        <v>397</v>
      </c>
      <c r="C103" s="6" t="s">
        <v>93</v>
      </c>
      <c r="D103" s="6" t="s">
        <v>94</v>
      </c>
      <c r="E103" s="6" t="s">
        <v>95</v>
      </c>
      <c r="F103" s="12">
        <v>4.9000000000000004</v>
      </c>
      <c r="G103" s="7">
        <v>6.1</v>
      </c>
      <c r="H103" s="7">
        <v>5.8</v>
      </c>
      <c r="I103" s="12">
        <f t="shared" si="4"/>
        <v>5.9499999999999993</v>
      </c>
      <c r="J103" s="12">
        <v>6.2333333333333334</v>
      </c>
      <c r="K103" s="13">
        <f t="shared" si="5"/>
        <v>5.5866666666666669</v>
      </c>
      <c r="L103" s="29"/>
      <c r="M103" s="26">
        <f>+F105</f>
        <v>3.1</v>
      </c>
      <c r="N103" s="26">
        <f>+I105</f>
        <v>4.3499999999999996</v>
      </c>
      <c r="O103" s="26">
        <f>+J105</f>
        <v>4.7333333333333334</v>
      </c>
      <c r="P103" s="25" t="str">
        <f t="shared" si="2"/>
        <v>Non Achieved</v>
      </c>
      <c r="Q103" s="25" t="str">
        <f t="shared" si="3"/>
        <v>Mod. Achieved</v>
      </c>
      <c r="R103" s="29"/>
      <c r="S103" s="29"/>
      <c r="T103" s="29"/>
      <c r="U103" s="29"/>
    </row>
    <row r="104" spans="1:21" ht="21.75" customHeight="1" x14ac:dyDescent="0.25">
      <c r="A104" s="31">
        <v>33</v>
      </c>
      <c r="B104" s="29" t="s">
        <v>397</v>
      </c>
      <c r="C104" s="6" t="s">
        <v>96</v>
      </c>
      <c r="D104" s="6" t="s">
        <v>97</v>
      </c>
      <c r="E104" s="6" t="s">
        <v>98</v>
      </c>
      <c r="F104" s="12">
        <v>3.9</v>
      </c>
      <c r="G104" s="7">
        <v>4</v>
      </c>
      <c r="H104" s="7">
        <v>4.5</v>
      </c>
      <c r="I104" s="12">
        <f t="shared" si="4"/>
        <v>4.25</v>
      </c>
      <c r="J104" s="12">
        <v>6.2666666666666666</v>
      </c>
      <c r="K104" s="13">
        <f t="shared" si="5"/>
        <v>4.5133333333333336</v>
      </c>
      <c r="L104" s="29"/>
      <c r="M104" s="26">
        <f>+F106</f>
        <v>4.5</v>
      </c>
      <c r="N104" s="26">
        <f>+I106</f>
        <v>3.4000000000000004</v>
      </c>
      <c r="O104" s="26">
        <f>+J106</f>
        <v>4.8666666666666671</v>
      </c>
      <c r="P104" s="25" t="str">
        <f t="shared" si="2"/>
        <v>Mod. Achieved</v>
      </c>
      <c r="Q104" s="25" t="str">
        <f t="shared" si="3"/>
        <v>Mod. Achieved</v>
      </c>
      <c r="R104" s="29"/>
      <c r="S104" s="29"/>
      <c r="T104" s="29"/>
      <c r="U104" s="29"/>
    </row>
    <row r="105" spans="1:21" ht="21.75" customHeight="1" x14ac:dyDescent="0.25">
      <c r="A105" s="31">
        <v>34</v>
      </c>
      <c r="B105" s="29" t="s">
        <v>397</v>
      </c>
      <c r="C105" s="6" t="s">
        <v>99</v>
      </c>
      <c r="D105" s="6" t="s">
        <v>100</v>
      </c>
      <c r="E105" s="6" t="s">
        <v>101</v>
      </c>
      <c r="F105" s="12">
        <v>3.1</v>
      </c>
      <c r="G105" s="7">
        <v>4.7</v>
      </c>
      <c r="H105" s="7">
        <v>4</v>
      </c>
      <c r="I105" s="12">
        <f t="shared" si="4"/>
        <v>4.3499999999999996</v>
      </c>
      <c r="J105" s="12">
        <v>4.7333333333333334</v>
      </c>
      <c r="K105" s="13">
        <f t="shared" si="5"/>
        <v>3.9266666666666672</v>
      </c>
      <c r="L105" s="29"/>
      <c r="M105" s="26">
        <f>+F107</f>
        <v>2.5</v>
      </c>
      <c r="N105" s="26">
        <f>+I107</f>
        <v>4.2</v>
      </c>
      <c r="O105" s="26">
        <f>+J107</f>
        <v>6.2333333333333334</v>
      </c>
      <c r="P105" s="25" t="str">
        <f t="shared" si="2"/>
        <v>Non Achieved</v>
      </c>
      <c r="Q105" s="25" t="str">
        <f t="shared" si="3"/>
        <v>Achieved</v>
      </c>
      <c r="R105" s="29"/>
      <c r="S105" s="29"/>
      <c r="T105" s="29"/>
      <c r="U105" s="29"/>
    </row>
    <row r="106" spans="1:21" ht="21.75" customHeight="1" x14ac:dyDescent="0.25">
      <c r="A106" s="31">
        <v>35</v>
      </c>
      <c r="B106" s="29" t="s">
        <v>397</v>
      </c>
      <c r="C106" s="6" t="s">
        <v>102</v>
      </c>
      <c r="D106" s="6" t="s">
        <v>103</v>
      </c>
      <c r="E106" s="6" t="s">
        <v>104</v>
      </c>
      <c r="F106" s="12">
        <v>4.5</v>
      </c>
      <c r="G106" s="7">
        <v>3.6</v>
      </c>
      <c r="H106" s="7">
        <v>3.2</v>
      </c>
      <c r="I106" s="12">
        <f t="shared" si="4"/>
        <v>3.4000000000000004</v>
      </c>
      <c r="J106" s="12">
        <v>4.8666666666666671</v>
      </c>
      <c r="K106" s="13">
        <f t="shared" si="5"/>
        <v>4.1333333333333337</v>
      </c>
      <c r="L106" s="29"/>
      <c r="M106" s="26">
        <f>+F108</f>
        <v>4.0999999999999996</v>
      </c>
      <c r="N106" s="26">
        <f>+I108</f>
        <v>4.3</v>
      </c>
      <c r="O106" s="26">
        <f>+J108</f>
        <v>5.7333333333333334</v>
      </c>
      <c r="P106" s="25" t="str">
        <f t="shared" si="2"/>
        <v>Mod. Achieved</v>
      </c>
      <c r="Q106" s="25" t="str">
        <f t="shared" si="3"/>
        <v>Achieved</v>
      </c>
      <c r="R106" s="29"/>
      <c r="S106" s="29"/>
      <c r="T106" s="29"/>
      <c r="U106" s="29"/>
    </row>
    <row r="107" spans="1:21" ht="21.75" customHeight="1" x14ac:dyDescent="0.25">
      <c r="A107" s="31">
        <v>36</v>
      </c>
      <c r="B107" s="29" t="s">
        <v>397</v>
      </c>
      <c r="C107" s="6" t="s">
        <v>59</v>
      </c>
      <c r="D107" s="6" t="s">
        <v>59</v>
      </c>
      <c r="E107" s="6" t="s">
        <v>105</v>
      </c>
      <c r="F107" s="12">
        <v>2.5</v>
      </c>
      <c r="G107" s="7">
        <v>4.8</v>
      </c>
      <c r="H107" s="7">
        <v>3.6</v>
      </c>
      <c r="I107" s="12">
        <f t="shared" si="4"/>
        <v>4.2</v>
      </c>
      <c r="J107" s="12">
        <v>6.2333333333333334</v>
      </c>
      <c r="K107" s="13">
        <f t="shared" si="5"/>
        <v>3.9266666666666667</v>
      </c>
      <c r="L107" s="29"/>
      <c r="M107" s="26">
        <f>+F109</f>
        <v>3.8</v>
      </c>
      <c r="N107" s="26">
        <f>+I109</f>
        <v>4.9000000000000004</v>
      </c>
      <c r="O107" s="26">
        <f>+J109</f>
        <v>5.5666666666666664</v>
      </c>
      <c r="P107" s="25" t="str">
        <f t="shared" si="2"/>
        <v>Mod. Achieved</v>
      </c>
      <c r="Q107" s="25" t="str">
        <f t="shared" si="3"/>
        <v>Achieved</v>
      </c>
      <c r="R107" s="29"/>
      <c r="S107" s="29"/>
      <c r="T107" s="29"/>
      <c r="U107" s="29"/>
    </row>
    <row r="108" spans="1:21" ht="21.75" customHeight="1" x14ac:dyDescent="0.25">
      <c r="A108" s="31">
        <v>37</v>
      </c>
      <c r="B108" s="29" t="s">
        <v>397</v>
      </c>
      <c r="C108" s="6" t="s">
        <v>59</v>
      </c>
      <c r="D108" s="6" t="s">
        <v>106</v>
      </c>
      <c r="E108" s="6" t="s">
        <v>107</v>
      </c>
      <c r="F108" s="12">
        <v>4.0999999999999996</v>
      </c>
      <c r="G108" s="7">
        <v>4.3</v>
      </c>
      <c r="H108" s="7">
        <v>4.3</v>
      </c>
      <c r="I108" s="12">
        <f t="shared" si="4"/>
        <v>4.3</v>
      </c>
      <c r="J108" s="12">
        <v>5.7333333333333334</v>
      </c>
      <c r="K108" s="13">
        <f t="shared" si="5"/>
        <v>4.5066666666666668</v>
      </c>
      <c r="L108" s="29"/>
      <c r="M108" s="26">
        <f>+F110</f>
        <v>1.7</v>
      </c>
      <c r="N108" s="26">
        <f>+I110</f>
        <v>1.5</v>
      </c>
      <c r="O108" s="26">
        <f>+J110</f>
        <v>2.4</v>
      </c>
      <c r="P108" s="25" t="str">
        <f t="shared" si="2"/>
        <v>Non Achieved</v>
      </c>
      <c r="Q108" s="25" t="str">
        <f t="shared" si="3"/>
        <v>Non Achieved</v>
      </c>
      <c r="R108" s="29"/>
      <c r="S108" s="29"/>
      <c r="T108" s="29"/>
      <c r="U108" s="29"/>
    </row>
    <row r="109" spans="1:21" ht="21.75" customHeight="1" x14ac:dyDescent="0.25">
      <c r="A109" s="31">
        <v>38</v>
      </c>
      <c r="B109" s="29" t="s">
        <v>397</v>
      </c>
      <c r="C109" s="6" t="s">
        <v>108</v>
      </c>
      <c r="D109" s="6" t="s">
        <v>109</v>
      </c>
      <c r="E109" s="6" t="s">
        <v>110</v>
      </c>
      <c r="F109" s="12">
        <v>3.8</v>
      </c>
      <c r="G109" s="7">
        <v>4.9000000000000004</v>
      </c>
      <c r="H109" s="7">
        <v>4.9000000000000004</v>
      </c>
      <c r="I109" s="12">
        <f t="shared" si="4"/>
        <v>4.9000000000000004</v>
      </c>
      <c r="J109" s="12">
        <v>5.5666666666666664</v>
      </c>
      <c r="K109" s="13">
        <f t="shared" si="5"/>
        <v>4.5933333333333337</v>
      </c>
      <c r="L109" s="29"/>
      <c r="M109" s="26">
        <f>+F111</f>
        <v>4.4000000000000004</v>
      </c>
      <c r="N109" s="26">
        <f>+I111</f>
        <v>4.4000000000000004</v>
      </c>
      <c r="O109" s="26">
        <f>+J111</f>
        <v>6.2666666666666666</v>
      </c>
      <c r="P109" s="25" t="str">
        <f t="shared" si="2"/>
        <v>Mod. Achieved</v>
      </c>
      <c r="Q109" s="25" t="str">
        <f t="shared" si="3"/>
        <v>Achieved</v>
      </c>
      <c r="R109" s="29"/>
      <c r="S109" s="29"/>
      <c r="T109" s="29"/>
      <c r="U109" s="29"/>
    </row>
    <row r="110" spans="1:21" ht="21.75" customHeight="1" x14ac:dyDescent="0.25">
      <c r="A110" s="31">
        <v>39</v>
      </c>
      <c r="B110" s="29" t="s">
        <v>397</v>
      </c>
      <c r="C110" s="6" t="s">
        <v>111</v>
      </c>
      <c r="D110" s="6" t="s">
        <v>112</v>
      </c>
      <c r="E110" s="6" t="s">
        <v>113</v>
      </c>
      <c r="F110" s="12">
        <v>1.7</v>
      </c>
      <c r="G110" s="7">
        <v>1.8</v>
      </c>
      <c r="H110" s="7">
        <v>1.2</v>
      </c>
      <c r="I110" s="12">
        <f t="shared" si="4"/>
        <v>1.5</v>
      </c>
      <c r="J110" s="12">
        <v>2.4</v>
      </c>
      <c r="K110" s="13">
        <f t="shared" si="5"/>
        <v>1.7600000000000002</v>
      </c>
      <c r="L110" s="29"/>
      <c r="M110" s="26">
        <f>+F112</f>
        <v>3</v>
      </c>
      <c r="N110" s="26">
        <f>+I112</f>
        <v>3.1</v>
      </c>
      <c r="O110" s="26">
        <f>+J112</f>
        <v>5.666666666666667</v>
      </c>
      <c r="P110" s="25" t="str">
        <f t="shared" si="2"/>
        <v>Non Achieved</v>
      </c>
      <c r="Q110" s="25" t="str">
        <f t="shared" si="3"/>
        <v>Achieved</v>
      </c>
      <c r="R110" s="29"/>
      <c r="S110" s="29"/>
      <c r="T110" s="29"/>
      <c r="U110" s="29"/>
    </row>
    <row r="111" spans="1:21" ht="21.75" customHeight="1" x14ac:dyDescent="0.25">
      <c r="A111" s="31">
        <v>40</v>
      </c>
      <c r="B111" s="29" t="s">
        <v>397</v>
      </c>
      <c r="C111" s="6" t="s">
        <v>114</v>
      </c>
      <c r="D111" s="6" t="s">
        <v>115</v>
      </c>
      <c r="E111" s="6" t="s">
        <v>116</v>
      </c>
      <c r="F111" s="12">
        <v>4.4000000000000004</v>
      </c>
      <c r="G111" s="7">
        <v>4.2</v>
      </c>
      <c r="H111" s="7">
        <v>4.5999999999999996</v>
      </c>
      <c r="I111" s="12">
        <f t="shared" si="4"/>
        <v>4.4000000000000004</v>
      </c>
      <c r="J111" s="12">
        <v>6.2666666666666666</v>
      </c>
      <c r="K111" s="13">
        <f t="shared" si="5"/>
        <v>4.7733333333333334</v>
      </c>
      <c r="L111" s="29"/>
      <c r="M111" s="26">
        <f>+F113</f>
        <v>3.6</v>
      </c>
      <c r="N111" s="26">
        <f>+I113</f>
        <v>3.6</v>
      </c>
      <c r="O111" s="26">
        <f>+J113</f>
        <v>4.7333333333333334</v>
      </c>
      <c r="P111" s="25" t="str">
        <f t="shared" si="2"/>
        <v>Non Achieved</v>
      </c>
      <c r="Q111" s="25" t="str">
        <f t="shared" si="3"/>
        <v>Mod. Achieved</v>
      </c>
      <c r="R111" s="29"/>
      <c r="S111" s="29"/>
      <c r="T111" s="29"/>
      <c r="U111" s="29"/>
    </row>
    <row r="112" spans="1:21" ht="21.75" customHeight="1" x14ac:dyDescent="0.25">
      <c r="A112" s="31">
        <v>41</v>
      </c>
      <c r="B112" s="29" t="s">
        <v>397</v>
      </c>
      <c r="C112" s="6" t="s">
        <v>33</v>
      </c>
      <c r="D112" s="6" t="s">
        <v>117</v>
      </c>
      <c r="E112" s="6" t="s">
        <v>118</v>
      </c>
      <c r="F112" s="12">
        <v>3</v>
      </c>
      <c r="G112" s="7">
        <v>3.6</v>
      </c>
      <c r="H112" s="7">
        <v>2.6</v>
      </c>
      <c r="I112" s="12">
        <f t="shared" si="4"/>
        <v>3.1</v>
      </c>
      <c r="J112" s="12">
        <v>5.666666666666667</v>
      </c>
      <c r="K112" s="13">
        <f t="shared" si="5"/>
        <v>3.5733333333333341</v>
      </c>
      <c r="L112" s="29"/>
      <c r="M112" s="26">
        <f>+F114</f>
        <v>2.5</v>
      </c>
      <c r="N112" s="26">
        <f>+I114</f>
        <v>1</v>
      </c>
      <c r="O112" s="26">
        <f>+J114</f>
        <v>1.5666666666666667</v>
      </c>
      <c r="P112" s="25" t="str">
        <f t="shared" si="2"/>
        <v>Non Achieved</v>
      </c>
      <c r="Q112" s="25" t="str">
        <f t="shared" si="3"/>
        <v>Non Achieved</v>
      </c>
      <c r="R112" s="29"/>
      <c r="S112" s="29"/>
      <c r="T112" s="29"/>
      <c r="U112" s="29"/>
    </row>
    <row r="113" spans="1:21" ht="21.75" customHeight="1" x14ac:dyDescent="0.25">
      <c r="A113" s="31">
        <v>42</v>
      </c>
      <c r="B113" s="29" t="s">
        <v>397</v>
      </c>
      <c r="C113" s="6" t="s">
        <v>119</v>
      </c>
      <c r="D113" s="6" t="s">
        <v>120</v>
      </c>
      <c r="E113" s="6" t="s">
        <v>121</v>
      </c>
      <c r="F113" s="12">
        <v>3.6</v>
      </c>
      <c r="G113" s="7">
        <v>2.5</v>
      </c>
      <c r="H113" s="7">
        <v>4.7</v>
      </c>
      <c r="I113" s="12">
        <f t="shared" si="4"/>
        <v>3.6</v>
      </c>
      <c r="J113" s="12">
        <v>4.7333333333333334</v>
      </c>
      <c r="K113" s="13">
        <f t="shared" si="5"/>
        <v>3.8266666666666671</v>
      </c>
      <c r="L113" s="29"/>
      <c r="M113" s="26">
        <f>+F115</f>
        <v>3.4</v>
      </c>
      <c r="N113" s="26">
        <f>+I115</f>
        <v>4.1500000000000004</v>
      </c>
      <c r="O113" s="26">
        <f>+J115</f>
        <v>4.0333333333333332</v>
      </c>
      <c r="P113" s="25" t="str">
        <f t="shared" si="2"/>
        <v>Non Achieved</v>
      </c>
      <c r="Q113" s="25" t="str">
        <f t="shared" si="3"/>
        <v>Mod. Achieved</v>
      </c>
      <c r="R113" s="29"/>
      <c r="S113" s="29"/>
      <c r="T113" s="29"/>
      <c r="U113" s="29"/>
    </row>
    <row r="114" spans="1:21" ht="21.75" customHeight="1" x14ac:dyDescent="0.25">
      <c r="A114" s="31">
        <v>43</v>
      </c>
      <c r="B114" s="29" t="s">
        <v>397</v>
      </c>
      <c r="C114" s="6" t="s">
        <v>122</v>
      </c>
      <c r="D114" s="6" t="s">
        <v>123</v>
      </c>
      <c r="E114" s="6" t="s">
        <v>124</v>
      </c>
      <c r="F114" s="12">
        <v>2.5</v>
      </c>
      <c r="G114" s="7">
        <v>1</v>
      </c>
      <c r="H114" s="7">
        <v>1</v>
      </c>
      <c r="I114" s="12">
        <f t="shared" si="4"/>
        <v>1</v>
      </c>
      <c r="J114" s="12">
        <v>1.5666666666666667</v>
      </c>
      <c r="K114" s="13">
        <f t="shared" si="5"/>
        <v>1.7133333333333334</v>
      </c>
      <c r="L114" s="29"/>
      <c r="M114" s="26">
        <f>+F116</f>
        <v>2</v>
      </c>
      <c r="N114" s="26">
        <f>+I116</f>
        <v>2.25</v>
      </c>
      <c r="O114" s="26">
        <f>+J116</f>
        <v>4.6000000000000005</v>
      </c>
      <c r="P114" s="25" t="str">
        <f t="shared" si="2"/>
        <v>Non Achieved</v>
      </c>
      <c r="Q114" s="25" t="str">
        <f t="shared" si="3"/>
        <v>Mod. Achieved</v>
      </c>
      <c r="R114" s="29"/>
      <c r="S114" s="29"/>
      <c r="T114" s="29"/>
      <c r="U114" s="29"/>
    </row>
    <row r="115" spans="1:21" ht="21.75" customHeight="1" x14ac:dyDescent="0.25">
      <c r="A115" s="31">
        <v>44</v>
      </c>
      <c r="B115" s="29" t="s">
        <v>397</v>
      </c>
      <c r="C115" s="6" t="s">
        <v>125</v>
      </c>
      <c r="D115" s="6" t="s">
        <v>56</v>
      </c>
      <c r="E115" s="6" t="s">
        <v>126</v>
      </c>
      <c r="F115" s="12">
        <v>3.4</v>
      </c>
      <c r="G115" s="7">
        <v>3.3</v>
      </c>
      <c r="H115" s="7">
        <v>5</v>
      </c>
      <c r="I115" s="12">
        <f t="shared" si="4"/>
        <v>4.1500000000000004</v>
      </c>
      <c r="J115" s="12">
        <v>4.0333333333333332</v>
      </c>
      <c r="K115" s="13">
        <f t="shared" si="5"/>
        <v>3.8266666666666671</v>
      </c>
      <c r="L115" s="29"/>
      <c r="M115" s="26">
        <f>+F117</f>
        <v>3.1</v>
      </c>
      <c r="N115" s="26">
        <f>+I117</f>
        <v>3.95</v>
      </c>
      <c r="O115" s="26">
        <f>+J117</f>
        <v>5.3</v>
      </c>
      <c r="P115" s="25" t="str">
        <f t="shared" si="2"/>
        <v>Non Achieved</v>
      </c>
      <c r="Q115" s="25" t="str">
        <f t="shared" si="3"/>
        <v>Mod. Achieved</v>
      </c>
      <c r="R115" s="29"/>
      <c r="S115" s="29"/>
      <c r="T115" s="29"/>
      <c r="U115" s="29"/>
    </row>
    <row r="116" spans="1:21" ht="21.75" customHeight="1" x14ac:dyDescent="0.25">
      <c r="A116" s="31">
        <v>45</v>
      </c>
      <c r="B116" s="29" t="s">
        <v>397</v>
      </c>
      <c r="C116" s="6" t="s">
        <v>127</v>
      </c>
      <c r="D116" s="6" t="s">
        <v>128</v>
      </c>
      <c r="E116" s="6" t="s">
        <v>129</v>
      </c>
      <c r="F116" s="12">
        <v>2</v>
      </c>
      <c r="G116" s="7">
        <v>1.9</v>
      </c>
      <c r="H116" s="7">
        <v>2.6</v>
      </c>
      <c r="I116" s="12">
        <f t="shared" si="4"/>
        <v>2.25</v>
      </c>
      <c r="J116" s="12">
        <v>4.6000000000000005</v>
      </c>
      <c r="K116" s="13">
        <f t="shared" si="5"/>
        <v>2.62</v>
      </c>
      <c r="L116" s="29"/>
      <c r="M116" s="26">
        <f>+F118</f>
        <v>4.7</v>
      </c>
      <c r="N116" s="26">
        <f>+I118</f>
        <v>4.6500000000000004</v>
      </c>
      <c r="O116" s="26">
        <f>+J118</f>
        <v>4.7333333333333334</v>
      </c>
      <c r="P116" s="25" t="str">
        <f t="shared" si="2"/>
        <v>Mod. Achieved</v>
      </c>
      <c r="Q116" s="25" t="str">
        <f t="shared" si="3"/>
        <v>Mod. Achieved</v>
      </c>
      <c r="R116" s="29"/>
      <c r="S116" s="29"/>
      <c r="T116" s="29"/>
      <c r="U116" s="29"/>
    </row>
    <row r="117" spans="1:21" ht="21.75" customHeight="1" x14ac:dyDescent="0.25">
      <c r="A117" s="31">
        <v>46</v>
      </c>
      <c r="B117" s="29" t="s">
        <v>397</v>
      </c>
      <c r="C117" s="6" t="s">
        <v>19</v>
      </c>
      <c r="D117" s="6" t="s">
        <v>130</v>
      </c>
      <c r="E117" s="6" t="s">
        <v>131</v>
      </c>
      <c r="F117" s="12">
        <v>3.1</v>
      </c>
      <c r="G117" s="7">
        <v>3.9</v>
      </c>
      <c r="H117" s="7">
        <v>4</v>
      </c>
      <c r="I117" s="12">
        <f t="shared" si="4"/>
        <v>3.95</v>
      </c>
      <c r="J117" s="12">
        <v>5.3</v>
      </c>
      <c r="K117" s="13">
        <f t="shared" si="5"/>
        <v>3.8800000000000003</v>
      </c>
      <c r="L117" s="29"/>
      <c r="M117" s="26">
        <f>+F119</f>
        <v>2.4</v>
      </c>
      <c r="N117" s="26">
        <f>+I119</f>
        <v>4.3499999999999996</v>
      </c>
      <c r="O117" s="26">
        <f>+J119</f>
        <v>5</v>
      </c>
      <c r="P117" s="25" t="str">
        <f t="shared" si="2"/>
        <v>Non Achieved</v>
      </c>
      <c r="Q117" s="25" t="str">
        <f t="shared" si="3"/>
        <v>Mod. Achieved</v>
      </c>
      <c r="R117" s="29"/>
      <c r="S117" s="29"/>
      <c r="T117" s="29"/>
      <c r="U117" s="29"/>
    </row>
    <row r="118" spans="1:21" ht="21.75" customHeight="1" x14ac:dyDescent="0.25">
      <c r="A118" s="31">
        <v>47</v>
      </c>
      <c r="B118" s="29" t="s">
        <v>397</v>
      </c>
      <c r="C118" s="6" t="s">
        <v>19</v>
      </c>
      <c r="D118" s="6" t="s">
        <v>132</v>
      </c>
      <c r="E118" s="6" t="s">
        <v>133</v>
      </c>
      <c r="F118" s="12">
        <v>4.7</v>
      </c>
      <c r="G118" s="7">
        <v>5</v>
      </c>
      <c r="H118" s="7">
        <v>4.3</v>
      </c>
      <c r="I118" s="12">
        <f t="shared" si="4"/>
        <v>4.6500000000000004</v>
      </c>
      <c r="J118" s="12">
        <v>4.7333333333333334</v>
      </c>
      <c r="K118" s="13">
        <f t="shared" si="5"/>
        <v>4.6866666666666674</v>
      </c>
      <c r="L118" s="29"/>
      <c r="M118" s="26">
        <f>+F120</f>
        <v>4.2</v>
      </c>
      <c r="N118" s="26">
        <f>+I120</f>
        <v>3</v>
      </c>
      <c r="O118" s="26">
        <f>+J120</f>
        <v>5.3666666666666671</v>
      </c>
      <c r="P118" s="25" t="str">
        <f t="shared" si="2"/>
        <v>Non Achieved</v>
      </c>
      <c r="Q118" s="25" t="str">
        <f t="shared" si="3"/>
        <v>Mod. Achieved</v>
      </c>
      <c r="R118" s="29"/>
      <c r="S118" s="29"/>
      <c r="T118" s="29"/>
      <c r="U118" s="29"/>
    </row>
    <row r="119" spans="1:21" ht="21.75" customHeight="1" x14ac:dyDescent="0.25">
      <c r="A119" s="31">
        <v>48</v>
      </c>
      <c r="B119" s="29" t="s">
        <v>397</v>
      </c>
      <c r="C119" s="6" t="s">
        <v>19</v>
      </c>
      <c r="D119" s="6" t="s">
        <v>134</v>
      </c>
      <c r="E119" s="6" t="s">
        <v>135</v>
      </c>
      <c r="F119" s="12">
        <v>2.4</v>
      </c>
      <c r="G119" s="7">
        <v>4.9000000000000004</v>
      </c>
      <c r="H119" s="7">
        <v>3.8</v>
      </c>
      <c r="I119" s="12">
        <f t="shared" si="4"/>
        <v>4.3499999999999996</v>
      </c>
      <c r="J119" s="12">
        <v>5</v>
      </c>
      <c r="K119" s="13">
        <f t="shared" si="5"/>
        <v>3.7</v>
      </c>
      <c r="L119" s="29"/>
      <c r="M119" s="26">
        <f>+F121</f>
        <v>2.5</v>
      </c>
      <c r="N119" s="26">
        <f>+I121</f>
        <v>4.7</v>
      </c>
      <c r="O119" s="26">
        <f>+J121</f>
        <v>5.8666666666666671</v>
      </c>
      <c r="P119" s="25" t="str">
        <f t="shared" si="2"/>
        <v>Non Achieved</v>
      </c>
      <c r="Q119" s="25" t="str">
        <f t="shared" si="3"/>
        <v>Achieved</v>
      </c>
      <c r="R119" s="29"/>
      <c r="S119" s="29"/>
      <c r="T119" s="29"/>
      <c r="U119" s="29"/>
    </row>
    <row r="120" spans="1:21" ht="21.75" customHeight="1" x14ac:dyDescent="0.25">
      <c r="A120" s="31">
        <v>49</v>
      </c>
      <c r="B120" s="29" t="s">
        <v>397</v>
      </c>
      <c r="C120" s="6" t="s">
        <v>136</v>
      </c>
      <c r="D120" s="6" t="s">
        <v>137</v>
      </c>
      <c r="E120" s="6" t="s">
        <v>138</v>
      </c>
      <c r="F120" s="12">
        <v>4.2</v>
      </c>
      <c r="G120" s="7">
        <v>2.6</v>
      </c>
      <c r="H120" s="7">
        <v>3.4</v>
      </c>
      <c r="I120" s="12">
        <f t="shared" si="4"/>
        <v>3</v>
      </c>
      <c r="J120" s="12">
        <v>5.3666666666666671</v>
      </c>
      <c r="K120" s="13">
        <f t="shared" si="5"/>
        <v>3.953333333333334</v>
      </c>
      <c r="L120" s="29"/>
      <c r="M120" s="26">
        <f>+F122</f>
        <v>5.0999999999999996</v>
      </c>
      <c r="N120" s="26">
        <f>+I122</f>
        <v>3.1</v>
      </c>
      <c r="O120" s="26">
        <f>+J122</f>
        <v>4.5666666666666664</v>
      </c>
      <c r="P120" s="25" t="str">
        <f t="shared" si="2"/>
        <v>Mod. Achieved</v>
      </c>
      <c r="Q120" s="25" t="str">
        <f t="shared" si="3"/>
        <v>Mod. Achieved</v>
      </c>
      <c r="R120" s="29"/>
      <c r="S120" s="29"/>
      <c r="T120" s="29"/>
      <c r="U120" s="29"/>
    </row>
    <row r="121" spans="1:21" ht="21.75" customHeight="1" x14ac:dyDescent="0.25">
      <c r="A121" s="31">
        <v>50</v>
      </c>
      <c r="B121" s="29" t="s">
        <v>397</v>
      </c>
      <c r="C121" s="6" t="s">
        <v>27</v>
      </c>
      <c r="D121" s="6" t="s">
        <v>139</v>
      </c>
      <c r="E121" s="6" t="s">
        <v>140</v>
      </c>
      <c r="F121" s="12">
        <v>2.5</v>
      </c>
      <c r="G121" s="7">
        <v>4.4000000000000004</v>
      </c>
      <c r="H121" s="7">
        <v>5</v>
      </c>
      <c r="I121" s="12">
        <f t="shared" si="4"/>
        <v>4.7</v>
      </c>
      <c r="J121" s="12">
        <v>5.8666666666666671</v>
      </c>
      <c r="K121" s="13">
        <f t="shared" si="5"/>
        <v>4.0533333333333337</v>
      </c>
      <c r="L121" s="29"/>
      <c r="M121" s="26">
        <f>+F123</f>
        <v>1.8</v>
      </c>
      <c r="N121" s="26">
        <f>+I123</f>
        <v>2.1500000000000004</v>
      </c>
      <c r="O121" s="26">
        <f>+J123</f>
        <v>2.8333333333333335</v>
      </c>
      <c r="P121" s="25" t="str">
        <f t="shared" si="2"/>
        <v>Non Achieved</v>
      </c>
      <c r="Q121" s="25" t="str">
        <f t="shared" si="3"/>
        <v>Non Achieved</v>
      </c>
      <c r="R121" s="29"/>
      <c r="S121" s="29"/>
      <c r="T121" s="29"/>
      <c r="U121" s="29"/>
    </row>
    <row r="122" spans="1:21" ht="21.75" customHeight="1" x14ac:dyDescent="0.25">
      <c r="A122" s="31">
        <v>51</v>
      </c>
      <c r="B122" s="29" t="s">
        <v>397</v>
      </c>
      <c r="C122" s="6" t="s">
        <v>132</v>
      </c>
      <c r="D122" s="6" t="s">
        <v>54</v>
      </c>
      <c r="E122" s="6" t="s">
        <v>141</v>
      </c>
      <c r="F122" s="12">
        <v>5.0999999999999996</v>
      </c>
      <c r="G122" s="7">
        <v>3.1</v>
      </c>
      <c r="H122" s="7">
        <v>3.1</v>
      </c>
      <c r="I122" s="12">
        <f t="shared" si="4"/>
        <v>3.1</v>
      </c>
      <c r="J122" s="12">
        <v>4.5666666666666664</v>
      </c>
      <c r="K122" s="13">
        <f t="shared" si="5"/>
        <v>4.1933333333333334</v>
      </c>
      <c r="L122" s="29"/>
      <c r="M122" s="26">
        <f>+F124</f>
        <v>3.1</v>
      </c>
      <c r="N122" s="26">
        <f>+I124</f>
        <v>5.2</v>
      </c>
      <c r="O122" s="26">
        <f>+J124</f>
        <v>4.8666666666666671</v>
      </c>
      <c r="P122" s="25" t="str">
        <f t="shared" si="2"/>
        <v>Mod. Achieved</v>
      </c>
      <c r="Q122" s="25" t="str">
        <f t="shared" si="3"/>
        <v>Mod. Achieved</v>
      </c>
      <c r="R122" s="29"/>
      <c r="S122" s="29"/>
      <c r="T122" s="29"/>
      <c r="U122" s="29"/>
    </row>
    <row r="123" spans="1:21" ht="21.75" customHeight="1" x14ac:dyDescent="0.25">
      <c r="A123" s="31">
        <v>52</v>
      </c>
      <c r="B123" s="29" t="s">
        <v>397</v>
      </c>
      <c r="C123" s="6" t="s">
        <v>30</v>
      </c>
      <c r="D123" s="6" t="s">
        <v>16</v>
      </c>
      <c r="E123" s="6" t="s">
        <v>142</v>
      </c>
      <c r="F123" s="12">
        <v>1.8</v>
      </c>
      <c r="G123" s="7">
        <v>2.2000000000000002</v>
      </c>
      <c r="H123" s="7">
        <v>2.1</v>
      </c>
      <c r="I123" s="12">
        <f t="shared" si="4"/>
        <v>2.1500000000000004</v>
      </c>
      <c r="J123" s="12">
        <v>2.8333333333333335</v>
      </c>
      <c r="K123" s="13">
        <f t="shared" si="5"/>
        <v>2.1466666666666669</v>
      </c>
      <c r="L123" s="29"/>
      <c r="M123" s="26">
        <f>+F125</f>
        <v>3.9</v>
      </c>
      <c r="N123" s="26">
        <f>+I125</f>
        <v>1</v>
      </c>
      <c r="O123" s="26">
        <f>+J125</f>
        <v>1.9000000000000001</v>
      </c>
      <c r="P123" s="25" t="str">
        <f t="shared" si="2"/>
        <v>Non Achieved</v>
      </c>
      <c r="Q123" s="25" t="str">
        <f t="shared" si="3"/>
        <v>Non Achieved</v>
      </c>
      <c r="R123" s="29"/>
      <c r="S123" s="29"/>
      <c r="T123" s="29"/>
      <c r="U123" s="29"/>
    </row>
    <row r="124" spans="1:21" ht="21.75" customHeight="1" x14ac:dyDescent="0.25">
      <c r="A124" s="31">
        <v>53</v>
      </c>
      <c r="B124" s="29" t="s">
        <v>397</v>
      </c>
      <c r="C124" s="6" t="s">
        <v>30</v>
      </c>
      <c r="D124" s="6" t="s">
        <v>143</v>
      </c>
      <c r="E124" s="6" t="s">
        <v>144</v>
      </c>
      <c r="F124" s="12">
        <v>3.1</v>
      </c>
      <c r="G124" s="7">
        <v>4.9000000000000004</v>
      </c>
      <c r="H124" s="7">
        <v>5.5</v>
      </c>
      <c r="I124" s="12">
        <f t="shared" si="4"/>
        <v>5.2</v>
      </c>
      <c r="J124" s="12">
        <v>4.8666666666666671</v>
      </c>
      <c r="K124" s="13">
        <f t="shared" si="5"/>
        <v>4.2933333333333339</v>
      </c>
      <c r="L124" s="29"/>
      <c r="M124" s="26">
        <f>+F126</f>
        <v>5.4</v>
      </c>
      <c r="N124" s="26">
        <f>+I126</f>
        <v>4.4000000000000004</v>
      </c>
      <c r="O124" s="26">
        <f>+J126</f>
        <v>4.4666666666666668</v>
      </c>
      <c r="P124" s="25" t="str">
        <f t="shared" si="2"/>
        <v>Mod. Achieved</v>
      </c>
      <c r="Q124" s="25" t="str">
        <f t="shared" si="3"/>
        <v>Mod. Achieved</v>
      </c>
      <c r="R124" s="29"/>
      <c r="S124" s="29"/>
      <c r="T124" s="29"/>
      <c r="U124" s="29"/>
    </row>
    <row r="125" spans="1:21" ht="21.75" customHeight="1" x14ac:dyDescent="0.25">
      <c r="A125" s="31">
        <v>54</v>
      </c>
      <c r="B125" s="29" t="s">
        <v>397</v>
      </c>
      <c r="C125" s="6" t="s">
        <v>145</v>
      </c>
      <c r="D125" s="6"/>
      <c r="E125" s="6" t="s">
        <v>146</v>
      </c>
      <c r="F125" s="12">
        <v>3.9</v>
      </c>
      <c r="G125" s="7">
        <v>1</v>
      </c>
      <c r="H125" s="7">
        <v>1</v>
      </c>
      <c r="I125" s="12">
        <f t="shared" si="4"/>
        <v>1</v>
      </c>
      <c r="J125" s="12">
        <v>1.9000000000000001</v>
      </c>
      <c r="K125" s="13">
        <f t="shared" si="5"/>
        <v>2.34</v>
      </c>
      <c r="L125" s="29"/>
      <c r="M125" s="26">
        <f>+F127</f>
        <v>1</v>
      </c>
      <c r="N125" s="26">
        <f>+I127</f>
        <v>2.0499999999999998</v>
      </c>
      <c r="O125" s="26">
        <f>+J127</f>
        <v>4.666666666666667</v>
      </c>
      <c r="P125" s="25" t="str">
        <f t="shared" si="2"/>
        <v>Non Achieved</v>
      </c>
      <c r="Q125" s="25" t="str">
        <f t="shared" si="3"/>
        <v>Mod. Achieved</v>
      </c>
      <c r="R125" s="29"/>
      <c r="S125" s="29"/>
      <c r="T125" s="29"/>
      <c r="U125" s="29"/>
    </row>
    <row r="126" spans="1:21" ht="21.75" customHeight="1" x14ac:dyDescent="0.25">
      <c r="A126" s="31">
        <v>55</v>
      </c>
      <c r="B126" s="29" t="s">
        <v>397</v>
      </c>
      <c r="C126" s="6" t="s">
        <v>147</v>
      </c>
      <c r="D126" s="6" t="s">
        <v>148</v>
      </c>
      <c r="E126" s="6" t="s">
        <v>149</v>
      </c>
      <c r="F126" s="12">
        <v>5.4</v>
      </c>
      <c r="G126" s="7">
        <v>3.5</v>
      </c>
      <c r="H126" s="7">
        <v>5.3</v>
      </c>
      <c r="I126" s="12">
        <f t="shared" si="4"/>
        <v>4.4000000000000004</v>
      </c>
      <c r="J126" s="12">
        <v>4.4666666666666668</v>
      </c>
      <c r="K126" s="13">
        <f t="shared" si="5"/>
        <v>4.8133333333333335</v>
      </c>
      <c r="L126" s="29"/>
      <c r="M126" s="26">
        <f>+F128</f>
        <v>3.9</v>
      </c>
      <c r="N126" s="26">
        <f>+I128</f>
        <v>3.8000000000000003</v>
      </c>
      <c r="O126" s="26">
        <f>+J128</f>
        <v>5.8666666666666671</v>
      </c>
      <c r="P126" s="25" t="str">
        <f t="shared" si="2"/>
        <v>Non Achieved</v>
      </c>
      <c r="Q126" s="25" t="str">
        <f t="shared" si="3"/>
        <v>Achieved</v>
      </c>
      <c r="R126" s="29"/>
      <c r="S126" s="29"/>
      <c r="T126" s="29"/>
      <c r="U126" s="29"/>
    </row>
    <row r="127" spans="1:21" ht="21.75" customHeight="1" x14ac:dyDescent="0.25">
      <c r="A127" s="31">
        <v>56</v>
      </c>
      <c r="B127" s="29" t="s">
        <v>397</v>
      </c>
      <c r="C127" s="6" t="s">
        <v>150</v>
      </c>
      <c r="D127" s="6" t="s">
        <v>36</v>
      </c>
      <c r="E127" s="6" t="s">
        <v>151</v>
      </c>
      <c r="F127" s="12">
        <v>1</v>
      </c>
      <c r="G127" s="7">
        <v>2.5</v>
      </c>
      <c r="H127" s="7">
        <v>1.6</v>
      </c>
      <c r="I127" s="12">
        <f t="shared" si="4"/>
        <v>2.0499999999999998</v>
      </c>
      <c r="J127" s="12">
        <v>4.666666666666667</v>
      </c>
      <c r="K127" s="13">
        <f t="shared" si="5"/>
        <v>2.1533333333333333</v>
      </c>
      <c r="L127" s="29"/>
      <c r="M127" s="26">
        <f>+F129</f>
        <v>2.4</v>
      </c>
      <c r="N127" s="26">
        <f>+I129</f>
        <v>4.3499999999999996</v>
      </c>
      <c r="O127" s="26">
        <f>+J129</f>
        <v>4.6000000000000005</v>
      </c>
      <c r="P127" s="25" t="str">
        <f t="shared" si="2"/>
        <v>Non Achieved</v>
      </c>
      <c r="Q127" s="25" t="str">
        <f t="shared" si="3"/>
        <v>Mod. Achieved</v>
      </c>
      <c r="R127" s="29"/>
      <c r="S127" s="29"/>
      <c r="T127" s="29"/>
      <c r="U127" s="29"/>
    </row>
    <row r="128" spans="1:21" ht="21.75" customHeight="1" x14ac:dyDescent="0.25">
      <c r="A128" s="31">
        <v>57</v>
      </c>
      <c r="B128" s="29" t="s">
        <v>397</v>
      </c>
      <c r="C128" s="6" t="s">
        <v>152</v>
      </c>
      <c r="D128" s="6" t="s">
        <v>153</v>
      </c>
      <c r="E128" s="6" t="s">
        <v>154</v>
      </c>
      <c r="F128" s="12">
        <v>3.9</v>
      </c>
      <c r="G128" s="7">
        <v>3.2</v>
      </c>
      <c r="H128" s="7">
        <v>4.4000000000000004</v>
      </c>
      <c r="I128" s="12">
        <f t="shared" si="4"/>
        <v>3.8000000000000003</v>
      </c>
      <c r="J128" s="12">
        <v>5.8666666666666671</v>
      </c>
      <c r="K128" s="13">
        <f t="shared" si="5"/>
        <v>4.2533333333333339</v>
      </c>
      <c r="L128" s="29"/>
      <c r="M128" s="26">
        <f>+F130</f>
        <v>4</v>
      </c>
      <c r="N128" s="26">
        <f>+I130</f>
        <v>2.6500000000000004</v>
      </c>
      <c r="O128" s="26">
        <f>+J130</f>
        <v>4.8666666666666671</v>
      </c>
      <c r="P128" s="25" t="str">
        <f t="shared" si="2"/>
        <v>Non Achieved</v>
      </c>
      <c r="Q128" s="25" t="str">
        <f t="shared" si="3"/>
        <v>Mod. Achieved</v>
      </c>
      <c r="R128" s="29"/>
      <c r="S128" s="29"/>
      <c r="T128" s="29"/>
      <c r="U128" s="29"/>
    </row>
    <row r="129" spans="1:21" ht="21.75" customHeight="1" x14ac:dyDescent="0.25">
      <c r="A129" s="31">
        <v>58</v>
      </c>
      <c r="B129" s="29" t="s">
        <v>397</v>
      </c>
      <c r="C129" s="6" t="s">
        <v>74</v>
      </c>
      <c r="D129" s="6" t="s">
        <v>65</v>
      </c>
      <c r="E129" s="6" t="s">
        <v>155</v>
      </c>
      <c r="F129" s="12">
        <v>2.4</v>
      </c>
      <c r="G129" s="7">
        <v>3.3</v>
      </c>
      <c r="H129" s="7">
        <v>5.4</v>
      </c>
      <c r="I129" s="12">
        <f t="shared" si="4"/>
        <v>4.3499999999999996</v>
      </c>
      <c r="J129" s="12">
        <v>4.6000000000000005</v>
      </c>
      <c r="K129" s="13">
        <f t="shared" si="5"/>
        <v>3.62</v>
      </c>
      <c r="L129" s="29"/>
      <c r="M129" s="26">
        <f>+F131</f>
        <v>1.9</v>
      </c>
      <c r="N129" s="26">
        <f>+I131</f>
        <v>3.3</v>
      </c>
      <c r="O129" s="26">
        <f>+J131</f>
        <v>6.3666666666666671</v>
      </c>
      <c r="P129" s="25" t="str">
        <f t="shared" si="2"/>
        <v>Non Achieved</v>
      </c>
      <c r="Q129" s="25" t="str">
        <f t="shared" si="3"/>
        <v>Achieved</v>
      </c>
      <c r="R129" s="29"/>
      <c r="S129" s="29"/>
      <c r="T129" s="29"/>
      <c r="U129" s="29"/>
    </row>
    <row r="130" spans="1:21" ht="21.75" customHeight="1" x14ac:dyDescent="0.25">
      <c r="A130" s="31">
        <v>59</v>
      </c>
      <c r="B130" s="29" t="s">
        <v>397</v>
      </c>
      <c r="C130" s="6" t="s">
        <v>156</v>
      </c>
      <c r="D130" s="6" t="s">
        <v>157</v>
      </c>
      <c r="E130" s="6" t="s">
        <v>158</v>
      </c>
      <c r="F130" s="12">
        <v>4</v>
      </c>
      <c r="G130" s="7">
        <v>2.6</v>
      </c>
      <c r="H130" s="7">
        <v>2.7</v>
      </c>
      <c r="I130" s="12">
        <f t="shared" si="4"/>
        <v>2.6500000000000004</v>
      </c>
      <c r="J130" s="12">
        <v>4.8666666666666671</v>
      </c>
      <c r="K130" s="13">
        <f t="shared" si="5"/>
        <v>3.6333333333333337</v>
      </c>
      <c r="L130" s="29"/>
      <c r="M130" s="26">
        <f>+F132</f>
        <v>1.7</v>
      </c>
      <c r="N130" s="26">
        <f>+I132</f>
        <v>2.0499999999999998</v>
      </c>
      <c r="O130" s="26">
        <f>+J132</f>
        <v>4.5666666666666664</v>
      </c>
      <c r="P130" s="25" t="str">
        <f t="shared" si="2"/>
        <v>Non Achieved</v>
      </c>
      <c r="Q130" s="25" t="str">
        <f t="shared" si="3"/>
        <v>Mod. Achieved</v>
      </c>
      <c r="R130" s="29"/>
      <c r="S130" s="29"/>
      <c r="T130" s="29"/>
      <c r="U130" s="29"/>
    </row>
    <row r="131" spans="1:21" ht="21.75" customHeight="1" x14ac:dyDescent="0.25">
      <c r="A131" s="31">
        <v>60</v>
      </c>
      <c r="B131" s="29" t="s">
        <v>397</v>
      </c>
      <c r="C131" s="6" t="s">
        <v>159</v>
      </c>
      <c r="D131" s="6" t="s">
        <v>160</v>
      </c>
      <c r="E131" s="6" t="s">
        <v>161</v>
      </c>
      <c r="F131" s="12">
        <v>1.9</v>
      </c>
      <c r="G131" s="7">
        <v>4.7</v>
      </c>
      <c r="H131" s="7">
        <v>1.9</v>
      </c>
      <c r="I131" s="12">
        <f t="shared" si="4"/>
        <v>3.3</v>
      </c>
      <c r="J131" s="12">
        <v>6.3666666666666671</v>
      </c>
      <c r="K131" s="13">
        <f t="shared" si="5"/>
        <v>3.3533333333333335</v>
      </c>
      <c r="L131" s="29"/>
      <c r="M131" s="26">
        <f>+F133</f>
        <v>5</v>
      </c>
      <c r="N131" s="26">
        <f>+I133</f>
        <v>4.5500000000000007</v>
      </c>
      <c r="O131" s="26">
        <f>+J133</f>
        <v>5.3666666666666671</v>
      </c>
      <c r="P131" s="25" t="str">
        <f t="shared" si="2"/>
        <v>Mod. Achieved</v>
      </c>
      <c r="Q131" s="25" t="str">
        <f t="shared" si="3"/>
        <v>Mod. Achieved</v>
      </c>
      <c r="R131" s="29"/>
      <c r="S131" s="29"/>
      <c r="T131" s="29"/>
      <c r="U131" s="29"/>
    </row>
    <row r="132" spans="1:21" ht="21.75" customHeight="1" x14ac:dyDescent="0.25">
      <c r="A132" s="31">
        <v>61</v>
      </c>
      <c r="B132" s="29" t="s">
        <v>397</v>
      </c>
      <c r="C132" s="6" t="s">
        <v>162</v>
      </c>
      <c r="D132" s="6" t="s">
        <v>163</v>
      </c>
      <c r="E132" s="6" t="s">
        <v>164</v>
      </c>
      <c r="F132" s="12">
        <v>1.7</v>
      </c>
      <c r="G132" s="7">
        <v>1.8</v>
      </c>
      <c r="H132" s="7">
        <v>2.2999999999999998</v>
      </c>
      <c r="I132" s="12">
        <f t="shared" si="4"/>
        <v>2.0499999999999998</v>
      </c>
      <c r="J132" s="12">
        <v>4.5666666666666664</v>
      </c>
      <c r="K132" s="13">
        <f t="shared" si="5"/>
        <v>2.4133333333333331</v>
      </c>
      <c r="L132" s="29"/>
      <c r="M132" s="26">
        <f>+F134</f>
        <v>4.3</v>
      </c>
      <c r="N132" s="26">
        <f>+I134</f>
        <v>5.35</v>
      </c>
      <c r="O132" s="26">
        <f>+J134</f>
        <v>4.6000000000000005</v>
      </c>
      <c r="P132" s="25" t="str">
        <f t="shared" si="2"/>
        <v>Mod. Achieved</v>
      </c>
      <c r="Q132" s="25" t="str">
        <f t="shared" si="3"/>
        <v>Mod. Achieved</v>
      </c>
      <c r="R132" s="29"/>
      <c r="S132" s="29"/>
      <c r="T132" s="29"/>
      <c r="U132" s="29"/>
    </row>
    <row r="133" spans="1:21" ht="21.75" customHeight="1" x14ac:dyDescent="0.25">
      <c r="A133" s="31">
        <v>62</v>
      </c>
      <c r="B133" s="29" t="s">
        <v>397</v>
      </c>
      <c r="C133" s="6" t="s">
        <v>165</v>
      </c>
      <c r="D133" s="6" t="s">
        <v>160</v>
      </c>
      <c r="E133" s="6" t="s">
        <v>166</v>
      </c>
      <c r="F133" s="12">
        <v>5</v>
      </c>
      <c r="G133" s="7">
        <v>4.4000000000000004</v>
      </c>
      <c r="H133" s="7">
        <v>4.7</v>
      </c>
      <c r="I133" s="12">
        <f t="shared" si="4"/>
        <v>4.5500000000000007</v>
      </c>
      <c r="J133" s="12">
        <v>5.3666666666666671</v>
      </c>
      <c r="K133" s="13">
        <f t="shared" si="5"/>
        <v>4.8933333333333335</v>
      </c>
      <c r="L133" s="29"/>
      <c r="M133" s="26">
        <f>+F135</f>
        <v>3.2</v>
      </c>
      <c r="N133" s="26">
        <f>+I135</f>
        <v>3.25</v>
      </c>
      <c r="O133" s="26">
        <f>+J135</f>
        <v>5.6000000000000005</v>
      </c>
      <c r="P133" s="25" t="str">
        <f t="shared" si="2"/>
        <v>Non Achieved</v>
      </c>
      <c r="Q133" s="25" t="str">
        <f t="shared" si="3"/>
        <v>Achieved</v>
      </c>
      <c r="R133" s="29"/>
      <c r="S133" s="29"/>
      <c r="T133" s="29"/>
      <c r="U133" s="29"/>
    </row>
    <row r="134" spans="1:21" ht="21.75" customHeight="1" x14ac:dyDescent="0.25">
      <c r="A134" s="31">
        <v>63</v>
      </c>
      <c r="B134" s="29" t="s">
        <v>397</v>
      </c>
      <c r="C134" s="6" t="s">
        <v>68</v>
      </c>
      <c r="D134" s="6" t="s">
        <v>12</v>
      </c>
      <c r="E134" s="6" t="s">
        <v>167</v>
      </c>
      <c r="F134" s="12">
        <v>4.3</v>
      </c>
      <c r="G134" s="7">
        <v>4.3</v>
      </c>
      <c r="H134" s="7">
        <v>6.4</v>
      </c>
      <c r="I134" s="12">
        <f t="shared" si="4"/>
        <v>5.35</v>
      </c>
      <c r="J134" s="12">
        <v>4.6000000000000005</v>
      </c>
      <c r="K134" s="13">
        <f t="shared" si="5"/>
        <v>4.78</v>
      </c>
      <c r="L134" s="29"/>
      <c r="M134" s="26">
        <f>+F136</f>
        <v>2.7</v>
      </c>
      <c r="N134" s="26">
        <f>+I136</f>
        <v>1</v>
      </c>
      <c r="O134" s="26">
        <f>+J136</f>
        <v>2.5</v>
      </c>
      <c r="P134" s="25" t="str">
        <f t="shared" ref="P134:P137" si="6">IF(AND((M134*0.5+N134*0.5)&gt;=1,(M134*0.5+N134*0.5)&lt;3.95),"Non Achieved",IF(AND((M134*0.5+N134*0.5)&gt;=3.95,(M134*0.5+N134*0.5)&lt;5.45),"Mod. Achieved","Achieved"))</f>
        <v>Non Achieved</v>
      </c>
      <c r="Q134" s="25" t="str">
        <f t="shared" ref="Q134:Q137" si="7">IF(AND(O134&gt;=1,O134&lt;3.95),"Non Achieved",IF(AND(O134&gt;=3.95,O134&lt;5.45),"Mod. Achieved","Achieved"))</f>
        <v>Non Achieved</v>
      </c>
      <c r="R134" s="29"/>
      <c r="S134" s="29"/>
      <c r="T134" s="29"/>
      <c r="U134" s="29"/>
    </row>
    <row r="135" spans="1:21" ht="21.75" customHeight="1" x14ac:dyDescent="0.25">
      <c r="A135" s="31">
        <v>64</v>
      </c>
      <c r="B135" s="29" t="s">
        <v>397</v>
      </c>
      <c r="C135" s="6" t="s">
        <v>35</v>
      </c>
      <c r="D135" s="6" t="s">
        <v>39</v>
      </c>
      <c r="E135" s="6" t="s">
        <v>168</v>
      </c>
      <c r="F135" s="12">
        <v>3.2</v>
      </c>
      <c r="G135" s="7">
        <v>2.7</v>
      </c>
      <c r="H135" s="7">
        <v>3.8</v>
      </c>
      <c r="I135" s="12">
        <f t="shared" si="4"/>
        <v>3.25</v>
      </c>
      <c r="J135" s="12">
        <v>5.6000000000000005</v>
      </c>
      <c r="K135" s="13">
        <f t="shared" si="5"/>
        <v>3.7</v>
      </c>
      <c r="L135" s="29"/>
      <c r="M135" s="26">
        <f>+F137</f>
        <v>5</v>
      </c>
      <c r="N135" s="26">
        <f>+I137</f>
        <v>3.25</v>
      </c>
      <c r="O135" s="26">
        <f>+J137</f>
        <v>4.7333333333333334</v>
      </c>
      <c r="P135" s="25" t="str">
        <f t="shared" si="6"/>
        <v>Mod. Achieved</v>
      </c>
      <c r="Q135" s="25" t="str">
        <f t="shared" si="7"/>
        <v>Mod. Achieved</v>
      </c>
      <c r="R135" s="29"/>
      <c r="S135" s="29"/>
      <c r="T135" s="29"/>
      <c r="U135" s="29"/>
    </row>
    <row r="136" spans="1:21" ht="21.75" customHeight="1" x14ac:dyDescent="0.25">
      <c r="A136" s="31">
        <v>65</v>
      </c>
      <c r="B136" s="29" t="s">
        <v>397</v>
      </c>
      <c r="C136" s="6" t="s">
        <v>169</v>
      </c>
      <c r="D136" s="6" t="s">
        <v>170</v>
      </c>
      <c r="E136" s="6" t="s">
        <v>171</v>
      </c>
      <c r="F136" s="12">
        <v>2.7</v>
      </c>
      <c r="G136" s="7">
        <v>1</v>
      </c>
      <c r="H136" s="7">
        <v>1</v>
      </c>
      <c r="I136" s="12">
        <f t="shared" si="4"/>
        <v>1</v>
      </c>
      <c r="J136" s="12">
        <v>2.5</v>
      </c>
      <c r="K136" s="13">
        <f t="shared" si="5"/>
        <v>1.98</v>
      </c>
      <c r="L136" s="29"/>
      <c r="M136" s="26">
        <f>+F138</f>
        <v>3.3</v>
      </c>
      <c r="N136" s="26">
        <f>+I138</f>
        <v>4.75</v>
      </c>
      <c r="O136" s="26">
        <f>+J138</f>
        <v>5.5333333333333341</v>
      </c>
      <c r="P136" s="25" t="str">
        <f t="shared" si="6"/>
        <v>Mod. Achieved</v>
      </c>
      <c r="Q136" s="25" t="str">
        <f t="shared" si="7"/>
        <v>Achieved</v>
      </c>
      <c r="R136" s="29"/>
      <c r="S136" s="29"/>
      <c r="T136" s="29"/>
      <c r="U136" s="29"/>
    </row>
    <row r="137" spans="1:21" ht="21.75" customHeight="1" x14ac:dyDescent="0.25">
      <c r="A137" s="31">
        <v>66</v>
      </c>
      <c r="B137" s="29" t="s">
        <v>397</v>
      </c>
      <c r="C137" s="6" t="s">
        <v>172</v>
      </c>
      <c r="D137" s="6" t="s">
        <v>173</v>
      </c>
      <c r="E137" s="6" t="s">
        <v>174</v>
      </c>
      <c r="F137" s="12">
        <v>5</v>
      </c>
      <c r="G137" s="7">
        <v>2.4</v>
      </c>
      <c r="H137" s="7">
        <v>4.0999999999999996</v>
      </c>
      <c r="I137" s="12">
        <f t="shared" ref="I137:I139" si="8">AVERAGE(G137:H137)</f>
        <v>3.25</v>
      </c>
      <c r="J137" s="12">
        <v>4.7333333333333334</v>
      </c>
      <c r="K137" s="13">
        <f t="shared" ref="K137:K139" si="9">+F137*0.4+I137*0.4+J137*0.2</f>
        <v>4.2466666666666661</v>
      </c>
      <c r="L137" s="29"/>
      <c r="M137" s="26">
        <f>+F139</f>
        <v>4.4000000000000004</v>
      </c>
      <c r="N137" s="26">
        <f>+I139</f>
        <v>4.05</v>
      </c>
      <c r="O137" s="26">
        <f>+J139</f>
        <v>4.7333333333333334</v>
      </c>
      <c r="P137" s="25" t="str">
        <f t="shared" si="6"/>
        <v>Mod. Achieved</v>
      </c>
      <c r="Q137" s="25" t="str">
        <f t="shared" si="7"/>
        <v>Mod. Achieved</v>
      </c>
      <c r="R137" s="29"/>
      <c r="S137" s="29"/>
      <c r="T137" s="29"/>
      <c r="U137" s="29"/>
    </row>
    <row r="138" spans="1:21" ht="21.75" customHeight="1" x14ac:dyDescent="0.25">
      <c r="A138" s="31">
        <v>67</v>
      </c>
      <c r="B138" s="29" t="s">
        <v>397</v>
      </c>
      <c r="C138" s="6" t="s">
        <v>175</v>
      </c>
      <c r="D138" s="6" t="s">
        <v>176</v>
      </c>
      <c r="E138" s="6" t="s">
        <v>177</v>
      </c>
      <c r="F138" s="12">
        <v>3.3</v>
      </c>
      <c r="G138" s="7">
        <v>3.7</v>
      </c>
      <c r="H138" s="7">
        <v>5.8</v>
      </c>
      <c r="I138" s="12">
        <f t="shared" si="8"/>
        <v>4.75</v>
      </c>
      <c r="J138" s="12">
        <v>5.5333333333333341</v>
      </c>
      <c r="K138" s="13">
        <f t="shared" si="9"/>
        <v>4.3266666666666671</v>
      </c>
      <c r="L138" s="29"/>
      <c r="R138" s="29"/>
      <c r="S138" s="29"/>
      <c r="T138" s="29"/>
      <c r="U138" s="29"/>
    </row>
    <row r="139" spans="1:21" ht="21.75" customHeight="1" x14ac:dyDescent="0.25">
      <c r="A139" s="31">
        <v>68</v>
      </c>
      <c r="B139" s="29" t="s">
        <v>397</v>
      </c>
      <c r="C139" s="6" t="s">
        <v>89</v>
      </c>
      <c r="D139" s="6" t="s">
        <v>178</v>
      </c>
      <c r="E139" s="6" t="s">
        <v>179</v>
      </c>
      <c r="F139" s="12">
        <v>4.4000000000000004</v>
      </c>
      <c r="G139" s="7">
        <v>3.4</v>
      </c>
      <c r="H139" s="7">
        <v>4.7</v>
      </c>
      <c r="I139" s="12">
        <f t="shared" si="8"/>
        <v>4.05</v>
      </c>
      <c r="J139" s="12">
        <v>4.7333333333333334</v>
      </c>
      <c r="K139" s="13">
        <f t="shared" si="9"/>
        <v>4.3266666666666671</v>
      </c>
      <c r="L139" s="29"/>
      <c r="R139" s="29"/>
      <c r="S139" s="29"/>
      <c r="T139" s="29"/>
      <c r="U139" s="29"/>
    </row>
    <row r="143" spans="1:21" x14ac:dyDescent="0.25">
      <c r="M143" s="21" t="s">
        <v>401</v>
      </c>
      <c r="N143" s="22"/>
      <c r="O143" s="23"/>
      <c r="P143" s="21" t="s">
        <v>402</v>
      </c>
      <c r="Q143" s="23"/>
    </row>
    <row r="144" spans="1:21" x14ac:dyDescent="0.25">
      <c r="M144" s="14" t="s">
        <v>394</v>
      </c>
      <c r="N144" s="14" t="s">
        <v>395</v>
      </c>
      <c r="O144" s="14" t="s">
        <v>396</v>
      </c>
      <c r="P144" s="14" t="s">
        <v>391</v>
      </c>
      <c r="Q144" s="14" t="s">
        <v>392</v>
      </c>
    </row>
    <row r="145" spans="1:21" x14ac:dyDescent="0.25">
      <c r="A145" s="8"/>
      <c r="F145" s="8"/>
      <c r="G145" s="8"/>
      <c r="H145" s="8"/>
      <c r="I145" s="8"/>
      <c r="J145" s="8"/>
      <c r="K145" s="8"/>
      <c r="M145" s="26">
        <f>+F148</f>
        <v>3.2</v>
      </c>
      <c r="N145" s="26">
        <f>+I148</f>
        <v>4.5999999999999996</v>
      </c>
      <c r="O145" s="26">
        <f>+J148</f>
        <v>6.0400000000000009</v>
      </c>
      <c r="P145" s="27" t="str">
        <f t="shared" ref="P145:P207" si="10">IF(AND((M145*0.5+N145*0.5)&gt;=1,(M145*0.5+N145*0.5)&lt;3.95),"Non Achieved",IF(AND((M145*0.5+N145*0.5)&gt;=3.95,(M145*0.5+N145*0.5)&lt;5.45),"Mod. Achieved","Achieved"))</f>
        <v>Non Achieved</v>
      </c>
      <c r="Q145" s="27" t="str">
        <f t="shared" ref="Q145:Q207" si="11">IF(AND(O145&gt;=1,O145&lt;3.95),"Non Achieved",IF(AND(O145&gt;=3.95,O145&lt;5.45),"Mod. Achieved","Achieved"))</f>
        <v>Achieved</v>
      </c>
      <c r="R145" s="18"/>
    </row>
    <row r="146" spans="1:21" x14ac:dyDescent="0.25">
      <c r="A146" s="8"/>
      <c r="F146" s="8"/>
      <c r="G146" s="8"/>
      <c r="H146" s="8"/>
      <c r="I146" s="8"/>
      <c r="J146" s="8"/>
      <c r="K146" s="20" t="s">
        <v>386</v>
      </c>
      <c r="M146" s="26">
        <f>+F149</f>
        <v>3.4</v>
      </c>
      <c r="N146" s="26">
        <f>+I149</f>
        <v>1.9</v>
      </c>
      <c r="O146" s="26">
        <f>+J149</f>
        <v>1</v>
      </c>
      <c r="P146" s="27" t="str">
        <f t="shared" si="10"/>
        <v>Non Achieved</v>
      </c>
      <c r="Q146" s="27" t="str">
        <f t="shared" si="11"/>
        <v>Non Achieved</v>
      </c>
    </row>
    <row r="147" spans="1:21" ht="30" x14ac:dyDescent="0.25">
      <c r="A147" s="2" t="s">
        <v>0</v>
      </c>
      <c r="B147" s="3" t="s">
        <v>399</v>
      </c>
      <c r="C147" s="3" t="s">
        <v>1</v>
      </c>
      <c r="D147" s="3" t="s">
        <v>2</v>
      </c>
      <c r="E147" s="3" t="s">
        <v>3</v>
      </c>
      <c r="F147" s="4" t="s">
        <v>394</v>
      </c>
      <c r="G147" s="4" t="s">
        <v>4</v>
      </c>
      <c r="H147" s="5" t="s">
        <v>5</v>
      </c>
      <c r="I147" s="5" t="s">
        <v>395</v>
      </c>
      <c r="J147" s="5" t="s">
        <v>396</v>
      </c>
      <c r="K147" s="5" t="s">
        <v>398</v>
      </c>
      <c r="M147" s="26">
        <f>+F150</f>
        <v>3.2</v>
      </c>
      <c r="N147" s="26">
        <f>+I150</f>
        <v>5.0999999999999996</v>
      </c>
      <c r="O147" s="26">
        <f>+J150</f>
        <v>5.8800000000000008</v>
      </c>
      <c r="P147" s="27" t="str">
        <f t="shared" si="10"/>
        <v>Mod. Achieved</v>
      </c>
      <c r="Q147" s="27" t="str">
        <f t="shared" si="11"/>
        <v>Achieved</v>
      </c>
    </row>
    <row r="148" spans="1:21" x14ac:dyDescent="0.25">
      <c r="A148" s="8">
        <v>1</v>
      </c>
      <c r="B148" t="s">
        <v>397</v>
      </c>
      <c r="C148" t="s">
        <v>180</v>
      </c>
      <c r="D148" t="s">
        <v>181</v>
      </c>
      <c r="E148" t="s">
        <v>182</v>
      </c>
      <c r="F148" s="10">
        <v>3.2</v>
      </c>
      <c r="G148" s="9">
        <v>4.5</v>
      </c>
      <c r="H148" s="9">
        <v>4.7</v>
      </c>
      <c r="I148" s="10">
        <f>AVERAGE(G148:H148)</f>
        <v>4.5999999999999996</v>
      </c>
      <c r="J148" s="10">
        <v>6.0400000000000009</v>
      </c>
      <c r="K148" s="11">
        <f>+F148*0.4+I148*0.4+J148*0.2</f>
        <v>4.3280000000000003</v>
      </c>
      <c r="L148" s="1"/>
      <c r="M148" s="26">
        <f>+F151</f>
        <v>2.2000000000000002</v>
      </c>
      <c r="N148" s="26">
        <f>+I151</f>
        <v>4.0999999999999996</v>
      </c>
      <c r="O148" s="26">
        <f>+J151</f>
        <v>5.36</v>
      </c>
      <c r="P148" s="27" t="str">
        <f t="shared" si="10"/>
        <v>Non Achieved</v>
      </c>
      <c r="Q148" s="27" t="str">
        <f t="shared" si="11"/>
        <v>Mod. Achieved</v>
      </c>
    </row>
    <row r="149" spans="1:21" x14ac:dyDescent="0.25">
      <c r="A149" s="8">
        <v>2</v>
      </c>
      <c r="B149" t="s">
        <v>397</v>
      </c>
      <c r="C149" t="s">
        <v>183</v>
      </c>
      <c r="D149" t="s">
        <v>184</v>
      </c>
      <c r="E149" t="s">
        <v>185</v>
      </c>
      <c r="F149" s="10">
        <v>3.4</v>
      </c>
      <c r="G149" s="9">
        <v>1.9</v>
      </c>
      <c r="H149" s="9" t="s">
        <v>186</v>
      </c>
      <c r="I149" s="10">
        <f t="shared" ref="I149:I210" si="12">AVERAGE(G149:H149)</f>
        <v>1.9</v>
      </c>
      <c r="J149" s="10">
        <v>1</v>
      </c>
      <c r="K149" s="11">
        <f t="shared" ref="K149:K210" si="13">+F149*0.4+I149*0.4+J149*0.2</f>
        <v>2.3200000000000003</v>
      </c>
      <c r="L149" s="1"/>
      <c r="M149" s="26">
        <f>+F152</f>
        <v>3.2</v>
      </c>
      <c r="N149" s="26">
        <f>+I152</f>
        <v>3.3</v>
      </c>
      <c r="O149" s="26">
        <f>+J152</f>
        <v>5.3</v>
      </c>
      <c r="P149" s="27" t="str">
        <f t="shared" si="10"/>
        <v>Non Achieved</v>
      </c>
      <c r="Q149" s="27" t="str">
        <f t="shared" si="11"/>
        <v>Mod. Achieved</v>
      </c>
    </row>
    <row r="150" spans="1:21" x14ac:dyDescent="0.25">
      <c r="A150" s="8">
        <v>3</v>
      </c>
      <c r="B150" t="s">
        <v>397</v>
      </c>
      <c r="C150" t="s">
        <v>187</v>
      </c>
      <c r="D150" t="s">
        <v>188</v>
      </c>
      <c r="E150" t="s">
        <v>189</v>
      </c>
      <c r="F150" s="10">
        <v>3.2</v>
      </c>
      <c r="G150" s="9">
        <v>5.6</v>
      </c>
      <c r="H150" s="9">
        <v>4.5999999999999996</v>
      </c>
      <c r="I150" s="10">
        <f t="shared" si="12"/>
        <v>5.0999999999999996</v>
      </c>
      <c r="J150" s="10">
        <v>5.8800000000000008</v>
      </c>
      <c r="K150" s="11">
        <f t="shared" si="13"/>
        <v>4.4960000000000004</v>
      </c>
      <c r="L150" s="1"/>
      <c r="M150" s="26">
        <f>+F153</f>
        <v>4.0999999999999996</v>
      </c>
      <c r="N150" s="26">
        <f>+I153</f>
        <v>5.6</v>
      </c>
      <c r="O150" s="26">
        <f>+J153</f>
        <v>6.0400000000000009</v>
      </c>
      <c r="P150" s="27" t="str">
        <f t="shared" si="10"/>
        <v>Mod. Achieved</v>
      </c>
      <c r="Q150" s="27" t="str">
        <f t="shared" si="11"/>
        <v>Achieved</v>
      </c>
    </row>
    <row r="151" spans="1:21" x14ac:dyDescent="0.25">
      <c r="A151" s="8">
        <v>4</v>
      </c>
      <c r="B151" t="s">
        <v>397</v>
      </c>
      <c r="C151" t="s">
        <v>6</v>
      </c>
      <c r="D151" t="s">
        <v>7</v>
      </c>
      <c r="E151" t="s">
        <v>8</v>
      </c>
      <c r="F151" s="10">
        <v>2.2000000000000002</v>
      </c>
      <c r="G151" s="9">
        <v>3.8</v>
      </c>
      <c r="H151" s="9">
        <v>4.4000000000000004</v>
      </c>
      <c r="I151" s="10">
        <f t="shared" si="12"/>
        <v>4.0999999999999996</v>
      </c>
      <c r="J151" s="10">
        <v>5.36</v>
      </c>
      <c r="K151" s="11">
        <f t="shared" si="13"/>
        <v>3.5920000000000001</v>
      </c>
      <c r="L151" s="1"/>
      <c r="M151" s="26">
        <f>+F154</f>
        <v>4.2</v>
      </c>
      <c r="N151" s="26">
        <f>+I154</f>
        <v>4.25</v>
      </c>
      <c r="O151" s="26">
        <f>+J154</f>
        <v>5.8400000000000007</v>
      </c>
      <c r="P151" s="27" t="str">
        <f t="shared" si="10"/>
        <v>Mod. Achieved</v>
      </c>
      <c r="Q151" s="27" t="str">
        <f t="shared" si="11"/>
        <v>Achieved</v>
      </c>
    </row>
    <row r="152" spans="1:21" x14ac:dyDescent="0.25">
      <c r="A152" s="8">
        <v>5</v>
      </c>
      <c r="B152" t="s">
        <v>397</v>
      </c>
      <c r="C152" t="s">
        <v>190</v>
      </c>
      <c r="D152" t="s">
        <v>191</v>
      </c>
      <c r="E152" t="s">
        <v>192</v>
      </c>
      <c r="F152" s="10">
        <v>3.2</v>
      </c>
      <c r="G152" s="9">
        <v>4.5999999999999996</v>
      </c>
      <c r="H152" s="9">
        <v>2</v>
      </c>
      <c r="I152" s="10">
        <f t="shared" si="12"/>
        <v>3.3</v>
      </c>
      <c r="J152" s="10">
        <v>5.3</v>
      </c>
      <c r="K152" s="11">
        <f t="shared" si="13"/>
        <v>3.6600000000000006</v>
      </c>
      <c r="L152" s="1"/>
      <c r="M152" s="26">
        <f>+F155</f>
        <v>2.9</v>
      </c>
      <c r="N152" s="26">
        <f>+I155</f>
        <v>3.6</v>
      </c>
      <c r="O152" s="26">
        <f>+J155</f>
        <v>5.44</v>
      </c>
      <c r="P152" s="27" t="str">
        <f t="shared" si="10"/>
        <v>Non Achieved</v>
      </c>
      <c r="Q152" s="27" t="str">
        <f t="shared" si="11"/>
        <v>Mod. Achieved</v>
      </c>
      <c r="S152" s="24" t="s">
        <v>400</v>
      </c>
      <c r="T152" s="24"/>
    </row>
    <row r="153" spans="1:21" x14ac:dyDescent="0.25">
      <c r="A153" s="8">
        <v>6</v>
      </c>
      <c r="B153" t="s">
        <v>397</v>
      </c>
      <c r="C153" t="s">
        <v>193</v>
      </c>
      <c r="D153" t="s">
        <v>194</v>
      </c>
      <c r="E153" t="s">
        <v>195</v>
      </c>
      <c r="F153" s="10">
        <v>4.0999999999999996</v>
      </c>
      <c r="G153" s="9">
        <v>5.7</v>
      </c>
      <c r="H153" s="9">
        <v>5.5</v>
      </c>
      <c r="I153" s="10">
        <f t="shared" si="12"/>
        <v>5.6</v>
      </c>
      <c r="J153" s="10">
        <v>6.0400000000000009</v>
      </c>
      <c r="K153" s="11">
        <f t="shared" si="13"/>
        <v>5.0880000000000001</v>
      </c>
      <c r="M153" s="26">
        <f>+F156</f>
        <v>3.8</v>
      </c>
      <c r="N153" s="26">
        <f>+I156</f>
        <v>4.0999999999999996</v>
      </c>
      <c r="O153" s="26">
        <f>+J156</f>
        <v>6.04</v>
      </c>
      <c r="P153" s="27" t="str">
        <f t="shared" si="10"/>
        <v>Mod. Achieved</v>
      </c>
      <c r="Q153" s="27" t="str">
        <f t="shared" si="11"/>
        <v>Achieved</v>
      </c>
      <c r="S153" s="17" t="s">
        <v>388</v>
      </c>
      <c r="T153" s="17" t="s">
        <v>383</v>
      </c>
    </row>
    <row r="154" spans="1:21" x14ac:dyDescent="0.25">
      <c r="A154" s="8">
        <v>7</v>
      </c>
      <c r="B154" t="s">
        <v>397</v>
      </c>
      <c r="C154" t="s">
        <v>18</v>
      </c>
      <c r="D154" t="s">
        <v>196</v>
      </c>
      <c r="E154" t="s">
        <v>197</v>
      </c>
      <c r="F154" s="10">
        <v>4.2</v>
      </c>
      <c r="G154" s="9">
        <v>3.2</v>
      </c>
      <c r="H154" s="9">
        <v>5.3</v>
      </c>
      <c r="I154" s="10">
        <f t="shared" si="12"/>
        <v>4.25</v>
      </c>
      <c r="J154" s="10">
        <v>5.8400000000000007</v>
      </c>
      <c r="K154" s="11">
        <f t="shared" si="13"/>
        <v>4.548</v>
      </c>
      <c r="M154" s="26">
        <f>+F157</f>
        <v>2</v>
      </c>
      <c r="N154" s="26">
        <f>+I157</f>
        <v>2.1500000000000004</v>
      </c>
      <c r="O154" s="26">
        <f>+J157</f>
        <v>5.6000000000000005</v>
      </c>
      <c r="P154" s="27" t="str">
        <f t="shared" si="10"/>
        <v>Non Achieved</v>
      </c>
      <c r="Q154" s="27" t="str">
        <f t="shared" si="11"/>
        <v>Achieved</v>
      </c>
      <c r="R154" s="15"/>
      <c r="S154" s="17" t="s">
        <v>390</v>
      </c>
      <c r="T154" s="17" t="s">
        <v>384</v>
      </c>
    </row>
    <row r="155" spans="1:21" x14ac:dyDescent="0.25">
      <c r="A155" s="8">
        <v>8</v>
      </c>
      <c r="B155" t="s">
        <v>397</v>
      </c>
      <c r="C155" t="s">
        <v>198</v>
      </c>
      <c r="D155" t="s">
        <v>89</v>
      </c>
      <c r="E155" t="s">
        <v>77</v>
      </c>
      <c r="F155" s="10">
        <v>2.9</v>
      </c>
      <c r="G155" s="9">
        <v>3.6</v>
      </c>
      <c r="H155" s="9">
        <v>3.6</v>
      </c>
      <c r="I155" s="10">
        <f t="shared" si="12"/>
        <v>3.6</v>
      </c>
      <c r="J155" s="10">
        <v>5.44</v>
      </c>
      <c r="K155" s="11">
        <f t="shared" si="13"/>
        <v>3.6880000000000002</v>
      </c>
      <c r="M155" s="26">
        <f>+F158</f>
        <v>1.5</v>
      </c>
      <c r="N155" s="26">
        <f>+I158</f>
        <v>4.5999999999999996</v>
      </c>
      <c r="O155" s="26">
        <f>+J158</f>
        <v>6.2800000000000011</v>
      </c>
      <c r="P155" s="27" t="str">
        <f t="shared" si="10"/>
        <v>Non Achieved</v>
      </c>
      <c r="Q155" s="27" t="str">
        <f t="shared" si="11"/>
        <v>Achieved</v>
      </c>
      <c r="S155" s="17" t="s">
        <v>389</v>
      </c>
      <c r="T155" s="17" t="s">
        <v>385</v>
      </c>
    </row>
    <row r="156" spans="1:21" x14ac:dyDescent="0.25">
      <c r="A156" s="8">
        <v>9</v>
      </c>
      <c r="B156" t="s">
        <v>397</v>
      </c>
      <c r="C156" t="s">
        <v>199</v>
      </c>
      <c r="D156" t="s">
        <v>200</v>
      </c>
      <c r="E156" t="s">
        <v>201</v>
      </c>
      <c r="F156" s="10">
        <v>3.8</v>
      </c>
      <c r="G156" s="9">
        <v>5.2</v>
      </c>
      <c r="H156" s="9">
        <v>3</v>
      </c>
      <c r="I156" s="10">
        <f t="shared" si="12"/>
        <v>4.0999999999999996</v>
      </c>
      <c r="J156" s="10">
        <v>6.04</v>
      </c>
      <c r="K156" s="11">
        <f t="shared" si="13"/>
        <v>4.3680000000000003</v>
      </c>
      <c r="M156" s="26">
        <f>+F159</f>
        <v>5</v>
      </c>
      <c r="N156" s="26">
        <f>+I159</f>
        <v>3.3</v>
      </c>
      <c r="O156" s="26">
        <f>+J159</f>
        <v>6.3600000000000012</v>
      </c>
      <c r="P156" s="27" t="str">
        <f t="shared" si="10"/>
        <v>Mod. Achieved</v>
      </c>
      <c r="Q156" s="27" t="str">
        <f t="shared" si="11"/>
        <v>Achieved</v>
      </c>
    </row>
    <row r="157" spans="1:21" x14ac:dyDescent="0.25">
      <c r="A157" s="8">
        <v>10</v>
      </c>
      <c r="B157" t="s">
        <v>397</v>
      </c>
      <c r="C157" t="s">
        <v>202</v>
      </c>
      <c r="D157" t="s">
        <v>114</v>
      </c>
      <c r="E157" t="s">
        <v>203</v>
      </c>
      <c r="F157" s="10">
        <v>2</v>
      </c>
      <c r="G157" s="9">
        <v>2.1</v>
      </c>
      <c r="H157" s="9">
        <v>2.2000000000000002</v>
      </c>
      <c r="I157" s="10">
        <f t="shared" si="12"/>
        <v>2.1500000000000004</v>
      </c>
      <c r="J157" s="10">
        <v>5.6000000000000005</v>
      </c>
      <c r="K157" s="11">
        <f t="shared" si="13"/>
        <v>2.7800000000000002</v>
      </c>
      <c r="M157" s="26">
        <f>+F160</f>
        <v>3.1</v>
      </c>
      <c r="N157" s="26">
        <f>+I160</f>
        <v>4.4000000000000004</v>
      </c>
      <c r="O157" s="26">
        <f>+J160</f>
        <v>4.84</v>
      </c>
      <c r="P157" s="27" t="str">
        <f t="shared" si="10"/>
        <v>Non Achieved</v>
      </c>
      <c r="Q157" s="27" t="str">
        <f t="shared" si="11"/>
        <v>Mod. Achieved</v>
      </c>
    </row>
    <row r="158" spans="1:21" x14ac:dyDescent="0.25">
      <c r="A158" s="8">
        <v>11</v>
      </c>
      <c r="B158" t="s">
        <v>397</v>
      </c>
      <c r="C158" t="s">
        <v>38</v>
      </c>
      <c r="D158" t="s">
        <v>39</v>
      </c>
      <c r="E158" t="s">
        <v>40</v>
      </c>
      <c r="F158" s="10">
        <v>1.5</v>
      </c>
      <c r="G158" s="9">
        <v>5.4</v>
      </c>
      <c r="H158" s="9">
        <v>3.8</v>
      </c>
      <c r="I158" s="10">
        <f t="shared" si="12"/>
        <v>4.5999999999999996</v>
      </c>
      <c r="J158" s="10">
        <v>6.2800000000000011</v>
      </c>
      <c r="K158" s="11">
        <f t="shared" si="13"/>
        <v>3.6960000000000002</v>
      </c>
      <c r="M158" s="26">
        <f>+F161</f>
        <v>2.1</v>
      </c>
      <c r="N158" s="26">
        <f>+I161</f>
        <v>3.3</v>
      </c>
      <c r="O158" s="26">
        <f>+J161</f>
        <v>5.7200000000000006</v>
      </c>
      <c r="P158" s="27" t="str">
        <f t="shared" si="10"/>
        <v>Non Achieved</v>
      </c>
      <c r="Q158" s="27" t="str">
        <f t="shared" si="11"/>
        <v>Achieved</v>
      </c>
      <c r="S158" s="28"/>
      <c r="T158" s="28"/>
      <c r="U158" s="28"/>
    </row>
    <row r="159" spans="1:21" x14ac:dyDescent="0.25">
      <c r="A159" s="8">
        <v>12</v>
      </c>
      <c r="B159" t="s">
        <v>397</v>
      </c>
      <c r="C159" t="s">
        <v>204</v>
      </c>
      <c r="D159" t="s">
        <v>205</v>
      </c>
      <c r="E159" t="s">
        <v>206</v>
      </c>
      <c r="F159" s="10">
        <v>5</v>
      </c>
      <c r="G159" s="9">
        <v>2.5</v>
      </c>
      <c r="H159" s="9">
        <v>4.0999999999999996</v>
      </c>
      <c r="I159" s="10">
        <f t="shared" si="12"/>
        <v>3.3</v>
      </c>
      <c r="J159" s="10">
        <v>6.3600000000000012</v>
      </c>
      <c r="K159" s="11">
        <f t="shared" si="13"/>
        <v>4.5920000000000005</v>
      </c>
      <c r="M159" s="26">
        <f>+F162</f>
        <v>4.4000000000000004</v>
      </c>
      <c r="N159" s="26">
        <f>+I162</f>
        <v>2.35</v>
      </c>
      <c r="O159" s="26">
        <f>+J162</f>
        <v>6</v>
      </c>
      <c r="P159" s="27" t="str">
        <f t="shared" si="10"/>
        <v>Non Achieved</v>
      </c>
      <c r="Q159" s="27" t="str">
        <f t="shared" si="11"/>
        <v>Achieved</v>
      </c>
    </row>
    <row r="160" spans="1:21" x14ac:dyDescent="0.25">
      <c r="A160" s="8">
        <v>13</v>
      </c>
      <c r="B160" t="s">
        <v>397</v>
      </c>
      <c r="C160" t="s">
        <v>44</v>
      </c>
      <c r="D160" t="s">
        <v>45</v>
      </c>
      <c r="E160" t="s">
        <v>46</v>
      </c>
      <c r="F160" s="10">
        <v>3.1</v>
      </c>
      <c r="G160" s="9">
        <v>4.5999999999999996</v>
      </c>
      <c r="H160" s="9">
        <v>4.2</v>
      </c>
      <c r="I160" s="10">
        <f t="shared" si="12"/>
        <v>4.4000000000000004</v>
      </c>
      <c r="J160" s="10">
        <v>4.84</v>
      </c>
      <c r="K160" s="11">
        <f t="shared" si="13"/>
        <v>3.9680000000000004</v>
      </c>
      <c r="M160" s="26">
        <f>+F163</f>
        <v>5</v>
      </c>
      <c r="N160" s="26">
        <f>+I163</f>
        <v>4.4000000000000004</v>
      </c>
      <c r="O160" s="26">
        <f>+J163</f>
        <v>6.5600000000000005</v>
      </c>
      <c r="P160" s="27" t="str">
        <f t="shared" si="10"/>
        <v>Mod. Achieved</v>
      </c>
      <c r="Q160" s="27" t="str">
        <f t="shared" si="11"/>
        <v>Achieved</v>
      </c>
    </row>
    <row r="161" spans="1:21" x14ac:dyDescent="0.25">
      <c r="A161" s="8">
        <v>14</v>
      </c>
      <c r="B161" t="s">
        <v>397</v>
      </c>
      <c r="C161" t="s">
        <v>48</v>
      </c>
      <c r="D161" t="s">
        <v>148</v>
      </c>
      <c r="E161" t="s">
        <v>207</v>
      </c>
      <c r="F161" s="10">
        <v>2.1</v>
      </c>
      <c r="G161" s="9">
        <v>3.6</v>
      </c>
      <c r="H161" s="9">
        <v>3</v>
      </c>
      <c r="I161" s="10">
        <f t="shared" si="12"/>
        <v>3.3</v>
      </c>
      <c r="J161" s="10">
        <v>5.7200000000000006</v>
      </c>
      <c r="K161" s="11">
        <f t="shared" si="13"/>
        <v>3.3040000000000003</v>
      </c>
      <c r="M161" s="26">
        <f>+F164</f>
        <v>3.5</v>
      </c>
      <c r="N161" s="26">
        <f>+I164</f>
        <v>3.9</v>
      </c>
      <c r="O161" s="26">
        <f>+J164</f>
        <v>5.4</v>
      </c>
      <c r="P161" s="27" t="str">
        <f t="shared" si="10"/>
        <v>Non Achieved</v>
      </c>
      <c r="Q161" s="27" t="str">
        <f t="shared" si="11"/>
        <v>Mod. Achieved</v>
      </c>
    </row>
    <row r="162" spans="1:21" x14ac:dyDescent="0.25">
      <c r="A162" s="8">
        <v>15</v>
      </c>
      <c r="B162" t="s">
        <v>397</v>
      </c>
      <c r="C162" t="s">
        <v>208</v>
      </c>
      <c r="D162" t="s">
        <v>209</v>
      </c>
      <c r="E162" t="s">
        <v>107</v>
      </c>
      <c r="F162" s="10">
        <v>4.4000000000000004</v>
      </c>
      <c r="G162" s="9">
        <v>1.7</v>
      </c>
      <c r="H162" s="9">
        <v>3</v>
      </c>
      <c r="I162" s="10">
        <f t="shared" si="12"/>
        <v>2.35</v>
      </c>
      <c r="J162" s="10">
        <v>6</v>
      </c>
      <c r="K162" s="11">
        <f t="shared" si="13"/>
        <v>3.9000000000000004</v>
      </c>
      <c r="M162" s="26">
        <f>+F165</f>
        <v>3.7</v>
      </c>
      <c r="N162" s="26">
        <f>+I165</f>
        <v>1</v>
      </c>
      <c r="O162" s="26">
        <f>+J165</f>
        <v>1</v>
      </c>
      <c r="P162" s="27" t="str">
        <f t="shared" si="10"/>
        <v>Non Achieved</v>
      </c>
      <c r="Q162" s="27" t="str">
        <f t="shared" si="11"/>
        <v>Non Achieved</v>
      </c>
      <c r="R162" s="16"/>
    </row>
    <row r="163" spans="1:21" x14ac:dyDescent="0.25">
      <c r="A163" s="8">
        <v>16</v>
      </c>
      <c r="B163" t="s">
        <v>397</v>
      </c>
      <c r="C163" t="s">
        <v>210</v>
      </c>
      <c r="D163" t="s">
        <v>50</v>
      </c>
      <c r="E163" t="s">
        <v>211</v>
      </c>
      <c r="F163" s="10">
        <v>5</v>
      </c>
      <c r="G163" s="9">
        <v>5</v>
      </c>
      <c r="H163" s="9">
        <v>3.8</v>
      </c>
      <c r="I163" s="10">
        <f t="shared" si="12"/>
        <v>4.4000000000000004</v>
      </c>
      <c r="J163" s="10">
        <v>6.5600000000000005</v>
      </c>
      <c r="K163" s="11">
        <f t="shared" si="13"/>
        <v>5.072000000000001</v>
      </c>
      <c r="M163" s="26">
        <f>+F166</f>
        <v>2</v>
      </c>
      <c r="N163" s="26">
        <f>+I166</f>
        <v>4.8</v>
      </c>
      <c r="O163" s="26">
        <f>+J166</f>
        <v>5.8</v>
      </c>
      <c r="P163" s="27" t="str">
        <f t="shared" si="10"/>
        <v>Non Achieved</v>
      </c>
      <c r="Q163" s="27" t="str">
        <f t="shared" si="11"/>
        <v>Achieved</v>
      </c>
      <c r="R163" s="16"/>
    </row>
    <row r="164" spans="1:21" x14ac:dyDescent="0.25">
      <c r="A164" s="8">
        <v>17</v>
      </c>
      <c r="B164" t="s">
        <v>397</v>
      </c>
      <c r="C164" t="s">
        <v>50</v>
      </c>
      <c r="D164" t="s">
        <v>180</v>
      </c>
      <c r="E164" t="s">
        <v>212</v>
      </c>
      <c r="F164" s="10">
        <v>3.5</v>
      </c>
      <c r="G164" s="9">
        <v>4</v>
      </c>
      <c r="H164" s="9">
        <v>3.8</v>
      </c>
      <c r="I164" s="10">
        <f t="shared" si="12"/>
        <v>3.9</v>
      </c>
      <c r="J164" s="10">
        <v>5.4</v>
      </c>
      <c r="K164" s="11">
        <f t="shared" si="13"/>
        <v>4.04</v>
      </c>
      <c r="M164" s="26">
        <f>+F167</f>
        <v>3.4</v>
      </c>
      <c r="N164" s="26">
        <f>+I167</f>
        <v>3.9</v>
      </c>
      <c r="O164" s="26">
        <f>+J167</f>
        <v>6.24</v>
      </c>
      <c r="P164" s="27" t="str">
        <f t="shared" si="10"/>
        <v>Non Achieved</v>
      </c>
      <c r="Q164" s="27" t="str">
        <f t="shared" si="11"/>
        <v>Achieved</v>
      </c>
      <c r="R164" s="16"/>
    </row>
    <row r="165" spans="1:21" x14ac:dyDescent="0.25">
      <c r="A165" s="8">
        <v>18</v>
      </c>
      <c r="B165" t="s">
        <v>397</v>
      </c>
      <c r="C165" t="s">
        <v>50</v>
      </c>
      <c r="D165" t="s">
        <v>51</v>
      </c>
      <c r="E165" t="s">
        <v>52</v>
      </c>
      <c r="F165" s="10">
        <v>3.7</v>
      </c>
      <c r="G165" s="9">
        <v>1</v>
      </c>
      <c r="H165" s="9">
        <v>1</v>
      </c>
      <c r="I165" s="10">
        <f t="shared" si="12"/>
        <v>1</v>
      </c>
      <c r="J165" s="10">
        <v>1</v>
      </c>
      <c r="K165" s="11">
        <f t="shared" si="13"/>
        <v>2.0800000000000005</v>
      </c>
      <c r="M165" s="26">
        <f>+F168</f>
        <v>2.7</v>
      </c>
      <c r="N165" s="26">
        <f>+I168</f>
        <v>3.25</v>
      </c>
      <c r="O165" s="26">
        <f>+J168</f>
        <v>5</v>
      </c>
      <c r="P165" s="27" t="str">
        <f t="shared" si="10"/>
        <v>Non Achieved</v>
      </c>
      <c r="Q165" s="27" t="str">
        <f t="shared" si="11"/>
        <v>Mod. Achieved</v>
      </c>
      <c r="S165" s="28"/>
      <c r="T165" s="28"/>
      <c r="U165" s="28"/>
    </row>
    <row r="166" spans="1:21" x14ac:dyDescent="0.25">
      <c r="A166" s="8">
        <v>19</v>
      </c>
      <c r="B166" t="s">
        <v>397</v>
      </c>
      <c r="C166" t="s">
        <v>53</v>
      </c>
      <c r="D166" t="s">
        <v>54</v>
      </c>
      <c r="E166" t="s">
        <v>55</v>
      </c>
      <c r="F166" s="10">
        <v>2</v>
      </c>
      <c r="G166" s="9">
        <v>5.6</v>
      </c>
      <c r="H166" s="9">
        <v>4</v>
      </c>
      <c r="I166" s="10">
        <f t="shared" si="12"/>
        <v>4.8</v>
      </c>
      <c r="J166" s="10">
        <v>5.8</v>
      </c>
      <c r="K166" s="11">
        <f t="shared" si="13"/>
        <v>3.88</v>
      </c>
      <c r="M166" s="26">
        <f>+F169</f>
        <v>2.7</v>
      </c>
      <c r="N166" s="26">
        <f>+I169</f>
        <v>3.35</v>
      </c>
      <c r="O166" s="26">
        <f>+J169</f>
        <v>5.6800000000000006</v>
      </c>
      <c r="P166" s="27" t="str">
        <f t="shared" si="10"/>
        <v>Non Achieved</v>
      </c>
      <c r="Q166" s="27" t="str">
        <f t="shared" si="11"/>
        <v>Achieved</v>
      </c>
    </row>
    <row r="167" spans="1:21" x14ac:dyDescent="0.25">
      <c r="A167" s="8">
        <v>20</v>
      </c>
      <c r="B167" t="s">
        <v>397</v>
      </c>
      <c r="C167" t="s">
        <v>213</v>
      </c>
      <c r="D167" t="s">
        <v>12</v>
      </c>
      <c r="E167" t="s">
        <v>214</v>
      </c>
      <c r="F167" s="10">
        <v>3.4</v>
      </c>
      <c r="G167" s="9">
        <v>4.5999999999999996</v>
      </c>
      <c r="H167" s="9">
        <v>3.2</v>
      </c>
      <c r="I167" s="10">
        <f t="shared" si="12"/>
        <v>3.9</v>
      </c>
      <c r="J167" s="10">
        <v>6.24</v>
      </c>
      <c r="K167" s="11">
        <f t="shared" si="13"/>
        <v>4.1680000000000001</v>
      </c>
      <c r="M167" s="26">
        <f>+F170</f>
        <v>3.1</v>
      </c>
      <c r="N167" s="26">
        <f>+I170</f>
        <v>4</v>
      </c>
      <c r="O167" s="26">
        <f>+J170</f>
        <v>4.6000000000000005</v>
      </c>
      <c r="P167" s="27" t="str">
        <f t="shared" si="10"/>
        <v>Non Achieved</v>
      </c>
      <c r="Q167" s="27" t="str">
        <f t="shared" si="11"/>
        <v>Mod. Achieved</v>
      </c>
    </row>
    <row r="168" spans="1:21" x14ac:dyDescent="0.25">
      <c r="A168" s="8">
        <v>21</v>
      </c>
      <c r="B168" t="s">
        <v>397</v>
      </c>
      <c r="C168" t="s">
        <v>58</v>
      </c>
      <c r="D168" t="s">
        <v>59</v>
      </c>
      <c r="E168" t="s">
        <v>60</v>
      </c>
      <c r="F168" s="10">
        <v>2.7</v>
      </c>
      <c r="G168" s="9">
        <v>3.9</v>
      </c>
      <c r="H168" s="9">
        <v>2.6</v>
      </c>
      <c r="I168" s="10">
        <f t="shared" si="12"/>
        <v>3.25</v>
      </c>
      <c r="J168" s="10">
        <v>5</v>
      </c>
      <c r="K168" s="11">
        <f t="shared" si="13"/>
        <v>3.38</v>
      </c>
      <c r="M168" s="26">
        <f>+F171</f>
        <v>3.3</v>
      </c>
      <c r="N168" s="26">
        <f>+I171</f>
        <v>4.3499999999999996</v>
      </c>
      <c r="O168" s="26">
        <f>+J171</f>
        <v>4.3</v>
      </c>
      <c r="P168" s="27" t="str">
        <f t="shared" si="10"/>
        <v>Non Achieved</v>
      </c>
      <c r="Q168" s="27" t="str">
        <f t="shared" si="11"/>
        <v>Mod. Achieved</v>
      </c>
    </row>
    <row r="169" spans="1:21" x14ac:dyDescent="0.25">
      <c r="A169" s="8">
        <v>22</v>
      </c>
      <c r="B169" t="s">
        <v>397</v>
      </c>
      <c r="C169" t="s">
        <v>215</v>
      </c>
      <c r="D169" t="s">
        <v>216</v>
      </c>
      <c r="E169" t="s">
        <v>217</v>
      </c>
      <c r="F169" s="10">
        <v>2.7</v>
      </c>
      <c r="G169" s="9">
        <v>3.5</v>
      </c>
      <c r="H169" s="9">
        <v>3.2</v>
      </c>
      <c r="I169" s="10">
        <f t="shared" si="12"/>
        <v>3.35</v>
      </c>
      <c r="J169" s="10">
        <v>5.6800000000000006</v>
      </c>
      <c r="K169" s="11">
        <f t="shared" si="13"/>
        <v>3.556</v>
      </c>
      <c r="M169" s="26">
        <f>+F172</f>
        <v>4</v>
      </c>
      <c r="N169" s="26">
        <f>+I172</f>
        <v>4.6500000000000004</v>
      </c>
      <c r="O169" s="26">
        <f>+J172</f>
        <v>6</v>
      </c>
      <c r="P169" s="27" t="str">
        <f t="shared" si="10"/>
        <v>Mod. Achieved</v>
      </c>
      <c r="Q169" s="27" t="str">
        <f t="shared" si="11"/>
        <v>Achieved</v>
      </c>
    </row>
    <row r="170" spans="1:21" x14ac:dyDescent="0.25">
      <c r="A170" s="8">
        <v>23</v>
      </c>
      <c r="B170" t="s">
        <v>397</v>
      </c>
      <c r="C170" t="s">
        <v>61</v>
      </c>
      <c r="D170" t="s">
        <v>62</v>
      </c>
      <c r="E170" t="s">
        <v>63</v>
      </c>
      <c r="F170" s="10">
        <v>3.1</v>
      </c>
      <c r="G170" s="9">
        <v>4.4000000000000004</v>
      </c>
      <c r="H170" s="9">
        <v>3.6</v>
      </c>
      <c r="I170" s="10">
        <f t="shared" si="12"/>
        <v>4</v>
      </c>
      <c r="J170" s="10">
        <v>4.6000000000000005</v>
      </c>
      <c r="K170" s="11">
        <f t="shared" si="13"/>
        <v>3.7600000000000007</v>
      </c>
      <c r="M170" s="26">
        <f>+F173</f>
        <v>2.9</v>
      </c>
      <c r="N170" s="26">
        <f>+I173</f>
        <v>2.1</v>
      </c>
      <c r="O170" s="26">
        <f>+J173</f>
        <v>3.44</v>
      </c>
      <c r="P170" s="27" t="str">
        <f t="shared" si="10"/>
        <v>Non Achieved</v>
      </c>
      <c r="Q170" s="27" t="str">
        <f t="shared" si="11"/>
        <v>Non Achieved</v>
      </c>
    </row>
    <row r="171" spans="1:21" x14ac:dyDescent="0.25">
      <c r="A171" s="8">
        <v>24</v>
      </c>
      <c r="B171" t="s">
        <v>397</v>
      </c>
      <c r="C171" t="s">
        <v>218</v>
      </c>
      <c r="D171" t="s">
        <v>219</v>
      </c>
      <c r="E171" t="s">
        <v>220</v>
      </c>
      <c r="F171" s="10">
        <v>3.3</v>
      </c>
      <c r="G171" s="9">
        <v>3.4</v>
      </c>
      <c r="H171" s="9">
        <v>5.3</v>
      </c>
      <c r="I171" s="10">
        <f t="shared" si="12"/>
        <v>4.3499999999999996</v>
      </c>
      <c r="J171" s="10">
        <v>4.3</v>
      </c>
      <c r="K171" s="11">
        <f t="shared" si="13"/>
        <v>3.92</v>
      </c>
      <c r="M171" s="26">
        <f>+F174</f>
        <v>4.4000000000000004</v>
      </c>
      <c r="N171" s="26">
        <f>+I174</f>
        <v>4.4499999999999993</v>
      </c>
      <c r="O171" s="26">
        <f>+J174</f>
        <v>5.36</v>
      </c>
      <c r="P171" s="27" t="str">
        <f t="shared" si="10"/>
        <v>Mod. Achieved</v>
      </c>
      <c r="Q171" s="27" t="str">
        <f t="shared" si="11"/>
        <v>Mod. Achieved</v>
      </c>
    </row>
    <row r="172" spans="1:21" x14ac:dyDescent="0.25">
      <c r="A172" s="8">
        <v>25</v>
      </c>
      <c r="B172" t="s">
        <v>397</v>
      </c>
      <c r="C172" t="s">
        <v>221</v>
      </c>
      <c r="D172" t="s">
        <v>85</v>
      </c>
      <c r="E172" t="s">
        <v>222</v>
      </c>
      <c r="F172" s="10">
        <v>4</v>
      </c>
      <c r="G172" s="9">
        <v>4.5999999999999996</v>
      </c>
      <c r="H172" s="9">
        <v>4.7</v>
      </c>
      <c r="I172" s="10">
        <f t="shared" si="12"/>
        <v>4.6500000000000004</v>
      </c>
      <c r="J172" s="10">
        <v>6</v>
      </c>
      <c r="K172" s="11">
        <f t="shared" si="13"/>
        <v>4.66</v>
      </c>
      <c r="M172" s="26">
        <f>+F175</f>
        <v>4</v>
      </c>
      <c r="N172" s="26">
        <f>+I175</f>
        <v>3.5</v>
      </c>
      <c r="O172" s="26">
        <f>+J175</f>
        <v>6.48</v>
      </c>
      <c r="P172" s="27" t="str">
        <f t="shared" si="10"/>
        <v>Non Achieved</v>
      </c>
      <c r="Q172" s="27" t="str">
        <f t="shared" si="11"/>
        <v>Achieved</v>
      </c>
    </row>
    <row r="173" spans="1:21" x14ac:dyDescent="0.25">
      <c r="A173" s="8">
        <v>26</v>
      </c>
      <c r="B173" t="s">
        <v>397</v>
      </c>
      <c r="C173" t="s">
        <v>223</v>
      </c>
      <c r="D173" t="s">
        <v>224</v>
      </c>
      <c r="E173" t="s">
        <v>225</v>
      </c>
      <c r="F173" s="10">
        <v>2.9</v>
      </c>
      <c r="G173" s="9">
        <v>2.1</v>
      </c>
      <c r="H173" s="9" t="s">
        <v>186</v>
      </c>
      <c r="I173" s="10">
        <f t="shared" si="12"/>
        <v>2.1</v>
      </c>
      <c r="J173" s="10">
        <v>3.44</v>
      </c>
      <c r="K173" s="11">
        <f t="shared" si="13"/>
        <v>2.6880000000000002</v>
      </c>
      <c r="M173" s="26">
        <f>+F176</f>
        <v>1.2</v>
      </c>
      <c r="N173" s="26">
        <f>+I176</f>
        <v>1</v>
      </c>
      <c r="O173" s="26">
        <f>+J176</f>
        <v>1</v>
      </c>
      <c r="P173" s="27" t="str">
        <f t="shared" si="10"/>
        <v>Non Achieved</v>
      </c>
      <c r="Q173" s="27" t="str">
        <f t="shared" si="11"/>
        <v>Non Achieved</v>
      </c>
    </row>
    <row r="174" spans="1:21" x14ac:dyDescent="0.25">
      <c r="A174" s="8">
        <v>27</v>
      </c>
      <c r="B174" t="s">
        <v>397</v>
      </c>
      <c r="C174" t="s">
        <v>226</v>
      </c>
      <c r="D174" t="s">
        <v>227</v>
      </c>
      <c r="E174" t="s">
        <v>228</v>
      </c>
      <c r="F174" s="10">
        <v>4.4000000000000004</v>
      </c>
      <c r="G174" s="9">
        <v>4.3</v>
      </c>
      <c r="H174" s="9">
        <v>4.5999999999999996</v>
      </c>
      <c r="I174" s="10">
        <f t="shared" si="12"/>
        <v>4.4499999999999993</v>
      </c>
      <c r="J174" s="10">
        <v>5.36</v>
      </c>
      <c r="K174" s="11">
        <f t="shared" si="13"/>
        <v>4.6120000000000001</v>
      </c>
      <c r="M174" s="26">
        <f>+F177</f>
        <v>3</v>
      </c>
      <c r="N174" s="26">
        <f>+I177</f>
        <v>4.45</v>
      </c>
      <c r="O174" s="26">
        <f>+J177</f>
        <v>5.08</v>
      </c>
      <c r="P174" s="27" t="str">
        <f t="shared" si="10"/>
        <v>Non Achieved</v>
      </c>
      <c r="Q174" s="27" t="str">
        <f t="shared" si="11"/>
        <v>Mod. Achieved</v>
      </c>
    </row>
    <row r="175" spans="1:21" x14ac:dyDescent="0.25">
      <c r="A175" s="8">
        <v>28</v>
      </c>
      <c r="B175" t="s">
        <v>397</v>
      </c>
      <c r="C175" t="s">
        <v>229</v>
      </c>
      <c r="D175" t="s">
        <v>230</v>
      </c>
      <c r="E175" t="s">
        <v>231</v>
      </c>
      <c r="F175" s="10">
        <v>4</v>
      </c>
      <c r="G175" s="9">
        <v>2.5</v>
      </c>
      <c r="H175" s="9">
        <v>4.5</v>
      </c>
      <c r="I175" s="10">
        <f t="shared" si="12"/>
        <v>3.5</v>
      </c>
      <c r="J175" s="10">
        <v>6.48</v>
      </c>
      <c r="K175" s="11">
        <f t="shared" si="13"/>
        <v>4.2960000000000003</v>
      </c>
      <c r="M175" s="26">
        <f>+F178</f>
        <v>5.6</v>
      </c>
      <c r="N175" s="26">
        <f>+I178</f>
        <v>4.3499999999999996</v>
      </c>
      <c r="O175" s="26">
        <f>+J178</f>
        <v>3.6</v>
      </c>
      <c r="P175" s="27" t="str">
        <f t="shared" si="10"/>
        <v>Mod. Achieved</v>
      </c>
      <c r="Q175" s="27" t="str">
        <f t="shared" si="11"/>
        <v>Non Achieved</v>
      </c>
    </row>
    <row r="176" spans="1:21" x14ac:dyDescent="0.25">
      <c r="A176" s="8">
        <v>29</v>
      </c>
      <c r="B176" t="s">
        <v>397</v>
      </c>
      <c r="C176" t="s">
        <v>232</v>
      </c>
      <c r="D176" t="s">
        <v>233</v>
      </c>
      <c r="E176" t="s">
        <v>234</v>
      </c>
      <c r="F176" s="10">
        <v>1.2</v>
      </c>
      <c r="G176" s="9">
        <v>1</v>
      </c>
      <c r="H176" s="9" t="s">
        <v>186</v>
      </c>
      <c r="I176" s="10">
        <f t="shared" si="12"/>
        <v>1</v>
      </c>
      <c r="J176" s="10">
        <v>1</v>
      </c>
      <c r="K176" s="11">
        <f t="shared" si="13"/>
        <v>1.08</v>
      </c>
      <c r="M176" s="26">
        <f>+F179</f>
        <v>4.0999999999999996</v>
      </c>
      <c r="N176" s="26">
        <f>+I179</f>
        <v>5.85</v>
      </c>
      <c r="O176" s="26">
        <f>+J179</f>
        <v>6.16</v>
      </c>
      <c r="P176" s="27" t="str">
        <f t="shared" si="10"/>
        <v>Mod. Achieved</v>
      </c>
      <c r="Q176" s="27" t="str">
        <f t="shared" si="11"/>
        <v>Achieved</v>
      </c>
    </row>
    <row r="177" spans="1:17" x14ac:dyDescent="0.25">
      <c r="A177" s="8">
        <v>30</v>
      </c>
      <c r="B177" t="s">
        <v>397</v>
      </c>
      <c r="C177" t="s">
        <v>235</v>
      </c>
      <c r="D177" t="s">
        <v>236</v>
      </c>
      <c r="E177" t="s">
        <v>237</v>
      </c>
      <c r="F177" s="10">
        <v>3</v>
      </c>
      <c r="G177" s="9">
        <v>5.8</v>
      </c>
      <c r="H177" s="9">
        <v>3.1</v>
      </c>
      <c r="I177" s="10">
        <f t="shared" si="12"/>
        <v>4.45</v>
      </c>
      <c r="J177" s="10">
        <v>5.08</v>
      </c>
      <c r="K177" s="11">
        <f t="shared" si="13"/>
        <v>3.9960000000000004</v>
      </c>
      <c r="M177" s="26">
        <f>+F180</f>
        <v>4.4000000000000004</v>
      </c>
      <c r="N177" s="26">
        <f>+I180</f>
        <v>3.4</v>
      </c>
      <c r="O177" s="26">
        <f>+J180</f>
        <v>5.72</v>
      </c>
      <c r="P177" s="27" t="str">
        <f t="shared" si="10"/>
        <v>Non Achieved</v>
      </c>
      <c r="Q177" s="27" t="str">
        <f t="shared" si="11"/>
        <v>Achieved</v>
      </c>
    </row>
    <row r="178" spans="1:17" x14ac:dyDescent="0.25">
      <c r="A178" s="8">
        <v>31</v>
      </c>
      <c r="B178" t="s">
        <v>397</v>
      </c>
      <c r="C178" t="s">
        <v>238</v>
      </c>
      <c r="D178" t="s">
        <v>156</v>
      </c>
      <c r="E178" t="s">
        <v>239</v>
      </c>
      <c r="F178" s="10">
        <v>5.6</v>
      </c>
      <c r="G178" s="9">
        <v>4.4000000000000004</v>
      </c>
      <c r="H178" s="9">
        <v>4.3</v>
      </c>
      <c r="I178" s="10">
        <f t="shared" si="12"/>
        <v>4.3499999999999996</v>
      </c>
      <c r="J178" s="10">
        <v>3.6</v>
      </c>
      <c r="K178" s="11">
        <f t="shared" si="13"/>
        <v>4.6999999999999993</v>
      </c>
      <c r="M178" s="26">
        <f>+F181</f>
        <v>4.4000000000000004</v>
      </c>
      <c r="N178" s="26">
        <f>+I181</f>
        <v>4.0999999999999996</v>
      </c>
      <c r="O178" s="26">
        <f>+J181</f>
        <v>1</v>
      </c>
      <c r="P178" s="27" t="str">
        <f t="shared" si="10"/>
        <v>Mod. Achieved</v>
      </c>
      <c r="Q178" s="27" t="str">
        <f t="shared" si="11"/>
        <v>Non Achieved</v>
      </c>
    </row>
    <row r="179" spans="1:17" x14ac:dyDescent="0.25">
      <c r="A179" s="8">
        <v>32</v>
      </c>
      <c r="B179" t="s">
        <v>397</v>
      </c>
      <c r="C179" t="s">
        <v>240</v>
      </c>
      <c r="D179" t="s">
        <v>47</v>
      </c>
      <c r="E179" t="s">
        <v>241</v>
      </c>
      <c r="F179" s="10">
        <v>4.0999999999999996</v>
      </c>
      <c r="G179" s="9">
        <v>6.2</v>
      </c>
      <c r="H179" s="9">
        <v>5.5</v>
      </c>
      <c r="I179" s="10">
        <f t="shared" si="12"/>
        <v>5.85</v>
      </c>
      <c r="J179" s="10">
        <v>6.16</v>
      </c>
      <c r="K179" s="11">
        <f t="shared" si="13"/>
        <v>5.2119999999999997</v>
      </c>
      <c r="M179" s="26">
        <f>+F182</f>
        <v>4.7</v>
      </c>
      <c r="N179" s="26">
        <f>+I182</f>
        <v>3.5</v>
      </c>
      <c r="O179" s="26">
        <f>+J182</f>
        <v>5.6</v>
      </c>
      <c r="P179" s="27" t="str">
        <f t="shared" si="10"/>
        <v>Mod. Achieved</v>
      </c>
      <c r="Q179" s="27" t="str">
        <f t="shared" si="11"/>
        <v>Achieved</v>
      </c>
    </row>
    <row r="180" spans="1:17" x14ac:dyDescent="0.25">
      <c r="A180" s="8">
        <v>33</v>
      </c>
      <c r="B180" t="s">
        <v>397</v>
      </c>
      <c r="C180" t="s">
        <v>102</v>
      </c>
      <c r="D180" t="s">
        <v>242</v>
      </c>
      <c r="E180" t="s">
        <v>243</v>
      </c>
      <c r="F180" s="10">
        <v>4.4000000000000004</v>
      </c>
      <c r="G180" s="9">
        <v>3.5</v>
      </c>
      <c r="H180" s="9">
        <v>3.3</v>
      </c>
      <c r="I180" s="10">
        <f t="shared" si="12"/>
        <v>3.4</v>
      </c>
      <c r="J180" s="10">
        <v>5.72</v>
      </c>
      <c r="K180" s="11">
        <f t="shared" si="13"/>
        <v>4.2640000000000002</v>
      </c>
      <c r="M180" s="26">
        <f>+F183</f>
        <v>2.6</v>
      </c>
      <c r="N180" s="26">
        <f>+I183</f>
        <v>3.75</v>
      </c>
      <c r="O180" s="26">
        <f>+J183</f>
        <v>4.72</v>
      </c>
      <c r="P180" s="27" t="str">
        <f t="shared" si="10"/>
        <v>Non Achieved</v>
      </c>
      <c r="Q180" s="27" t="str">
        <f t="shared" si="11"/>
        <v>Mod. Achieved</v>
      </c>
    </row>
    <row r="181" spans="1:17" x14ac:dyDescent="0.25">
      <c r="A181" s="8">
        <v>34</v>
      </c>
      <c r="B181" t="s">
        <v>397</v>
      </c>
      <c r="C181" t="s">
        <v>244</v>
      </c>
      <c r="D181" t="s">
        <v>245</v>
      </c>
      <c r="E181" t="s">
        <v>246</v>
      </c>
      <c r="F181" s="10">
        <v>4.4000000000000004</v>
      </c>
      <c r="G181" s="9">
        <v>4.0999999999999996</v>
      </c>
      <c r="H181" s="9" t="s">
        <v>186</v>
      </c>
      <c r="I181" s="10">
        <f t="shared" si="12"/>
        <v>4.0999999999999996</v>
      </c>
      <c r="J181" s="10">
        <v>1</v>
      </c>
      <c r="K181" s="11">
        <f t="shared" si="13"/>
        <v>3.6000000000000005</v>
      </c>
      <c r="M181" s="26">
        <f>+F184</f>
        <v>3.5</v>
      </c>
      <c r="N181" s="26">
        <f>+I184</f>
        <v>4.1500000000000004</v>
      </c>
      <c r="O181" s="26">
        <f>+J184</f>
        <v>6.16</v>
      </c>
      <c r="P181" s="27" t="str">
        <f t="shared" si="10"/>
        <v>Non Achieved</v>
      </c>
      <c r="Q181" s="27" t="str">
        <f t="shared" si="11"/>
        <v>Achieved</v>
      </c>
    </row>
    <row r="182" spans="1:17" x14ac:dyDescent="0.25">
      <c r="A182" s="8">
        <v>35</v>
      </c>
      <c r="B182" t="s">
        <v>397</v>
      </c>
      <c r="C182" t="s">
        <v>59</v>
      </c>
      <c r="D182" t="s">
        <v>247</v>
      </c>
      <c r="E182" t="s">
        <v>248</v>
      </c>
      <c r="F182" s="10">
        <v>4.7</v>
      </c>
      <c r="G182" s="9">
        <v>2.5</v>
      </c>
      <c r="H182" s="9">
        <v>4.5</v>
      </c>
      <c r="I182" s="10">
        <f t="shared" si="12"/>
        <v>3.5</v>
      </c>
      <c r="J182" s="10">
        <v>5.6</v>
      </c>
      <c r="K182" s="11">
        <f t="shared" si="13"/>
        <v>4.4000000000000004</v>
      </c>
      <c r="M182" s="26">
        <f>+F185</f>
        <v>4.4000000000000004</v>
      </c>
      <c r="N182" s="26">
        <f>+I185</f>
        <v>4.55</v>
      </c>
      <c r="O182" s="26">
        <f>+J185</f>
        <v>5.52</v>
      </c>
      <c r="P182" s="27" t="str">
        <f t="shared" si="10"/>
        <v>Mod. Achieved</v>
      </c>
      <c r="Q182" s="27" t="str">
        <f t="shared" si="11"/>
        <v>Achieved</v>
      </c>
    </row>
    <row r="183" spans="1:17" x14ac:dyDescent="0.25">
      <c r="A183" s="8">
        <v>36</v>
      </c>
      <c r="B183" t="s">
        <v>397</v>
      </c>
      <c r="C183" t="s">
        <v>59</v>
      </c>
      <c r="D183" t="s">
        <v>114</v>
      </c>
      <c r="E183" t="s">
        <v>17</v>
      </c>
      <c r="F183" s="10">
        <v>2.6</v>
      </c>
      <c r="G183" s="9">
        <v>5.3</v>
      </c>
      <c r="H183" s="9">
        <v>2.2000000000000002</v>
      </c>
      <c r="I183" s="10">
        <f t="shared" si="12"/>
        <v>3.75</v>
      </c>
      <c r="J183" s="10">
        <v>4.72</v>
      </c>
      <c r="K183" s="11">
        <f t="shared" si="13"/>
        <v>3.484</v>
      </c>
      <c r="M183" s="26">
        <f>+F186</f>
        <v>5.2</v>
      </c>
      <c r="N183" s="26">
        <f>+I186</f>
        <v>3.6</v>
      </c>
      <c r="O183" s="26">
        <f>+J186</f>
        <v>5.3999999999999995</v>
      </c>
      <c r="P183" s="27" t="str">
        <f t="shared" si="10"/>
        <v>Mod. Achieved</v>
      </c>
      <c r="Q183" s="27" t="str">
        <f t="shared" si="11"/>
        <v>Mod. Achieved</v>
      </c>
    </row>
    <row r="184" spans="1:17" x14ac:dyDescent="0.25">
      <c r="A184" s="8">
        <v>37</v>
      </c>
      <c r="B184" t="s">
        <v>397</v>
      </c>
      <c r="C184" t="s">
        <v>249</v>
      </c>
      <c r="D184" t="s">
        <v>250</v>
      </c>
      <c r="E184" t="s">
        <v>251</v>
      </c>
      <c r="F184" s="10">
        <v>3.5</v>
      </c>
      <c r="G184" s="9">
        <v>3.8</v>
      </c>
      <c r="H184" s="9">
        <v>4.5</v>
      </c>
      <c r="I184" s="10">
        <f t="shared" si="12"/>
        <v>4.1500000000000004</v>
      </c>
      <c r="J184" s="10">
        <v>6.16</v>
      </c>
      <c r="K184" s="11">
        <f t="shared" si="13"/>
        <v>4.2920000000000007</v>
      </c>
      <c r="M184" s="26">
        <f>+F187</f>
        <v>4.7</v>
      </c>
      <c r="N184" s="26">
        <f>+I187</f>
        <v>4.4499999999999993</v>
      </c>
      <c r="O184" s="26">
        <f>+J187</f>
        <v>5.9600000000000009</v>
      </c>
      <c r="P184" s="27" t="str">
        <f t="shared" si="10"/>
        <v>Mod. Achieved</v>
      </c>
      <c r="Q184" s="27" t="str">
        <f t="shared" si="11"/>
        <v>Achieved</v>
      </c>
    </row>
    <row r="185" spans="1:17" x14ac:dyDescent="0.25">
      <c r="A185" s="8">
        <v>38</v>
      </c>
      <c r="B185" t="s">
        <v>397</v>
      </c>
      <c r="C185" t="s">
        <v>252</v>
      </c>
      <c r="D185" t="s">
        <v>253</v>
      </c>
      <c r="E185" t="s">
        <v>254</v>
      </c>
      <c r="F185" s="10">
        <v>4.4000000000000004</v>
      </c>
      <c r="G185" s="9">
        <v>4.5</v>
      </c>
      <c r="H185" s="9">
        <v>4.5999999999999996</v>
      </c>
      <c r="I185" s="10">
        <f t="shared" si="12"/>
        <v>4.55</v>
      </c>
      <c r="J185" s="10">
        <v>5.52</v>
      </c>
      <c r="K185" s="11">
        <f t="shared" si="13"/>
        <v>4.6840000000000002</v>
      </c>
      <c r="M185" s="26">
        <f>+F188</f>
        <v>2.7</v>
      </c>
      <c r="N185" s="26">
        <f>+I188</f>
        <v>3.4</v>
      </c>
      <c r="O185" s="26">
        <f>+J188</f>
        <v>5.92</v>
      </c>
      <c r="P185" s="27" t="str">
        <f t="shared" si="10"/>
        <v>Non Achieved</v>
      </c>
      <c r="Q185" s="27" t="str">
        <f t="shared" si="11"/>
        <v>Achieved</v>
      </c>
    </row>
    <row r="186" spans="1:17" x14ac:dyDescent="0.25">
      <c r="A186" s="8">
        <v>39</v>
      </c>
      <c r="B186" t="s">
        <v>397</v>
      </c>
      <c r="C186" t="s">
        <v>188</v>
      </c>
      <c r="D186" t="s">
        <v>255</v>
      </c>
      <c r="E186" t="s">
        <v>256</v>
      </c>
      <c r="F186" s="10">
        <v>5.2</v>
      </c>
      <c r="G186" s="9">
        <v>5</v>
      </c>
      <c r="H186" s="9">
        <v>2.2000000000000002</v>
      </c>
      <c r="I186" s="10">
        <f t="shared" si="12"/>
        <v>3.6</v>
      </c>
      <c r="J186" s="10">
        <v>5.3999999999999995</v>
      </c>
      <c r="K186" s="11">
        <f t="shared" si="13"/>
        <v>4.6000000000000005</v>
      </c>
      <c r="M186" s="26">
        <f>+F189</f>
        <v>4</v>
      </c>
      <c r="N186" s="26">
        <f>+I189</f>
        <v>3.8</v>
      </c>
      <c r="O186" s="26">
        <f>+J189</f>
        <v>4.5599999999999996</v>
      </c>
      <c r="P186" s="27" t="str">
        <f t="shared" si="10"/>
        <v>Non Achieved</v>
      </c>
      <c r="Q186" s="27" t="str">
        <f t="shared" si="11"/>
        <v>Mod. Achieved</v>
      </c>
    </row>
    <row r="187" spans="1:17" x14ac:dyDescent="0.25">
      <c r="A187" s="8">
        <v>40</v>
      </c>
      <c r="B187" t="s">
        <v>397</v>
      </c>
      <c r="C187" t="s">
        <v>114</v>
      </c>
      <c r="D187" t="s">
        <v>32</v>
      </c>
      <c r="E187" t="s">
        <v>257</v>
      </c>
      <c r="F187" s="10">
        <v>4.7</v>
      </c>
      <c r="G187" s="9">
        <v>4.3</v>
      </c>
      <c r="H187" s="9">
        <v>4.5999999999999996</v>
      </c>
      <c r="I187" s="10">
        <f t="shared" si="12"/>
        <v>4.4499999999999993</v>
      </c>
      <c r="J187" s="10">
        <v>5.9600000000000009</v>
      </c>
      <c r="K187" s="11">
        <f t="shared" si="13"/>
        <v>4.8520000000000003</v>
      </c>
      <c r="M187" s="26">
        <f>+F190</f>
        <v>3.8</v>
      </c>
      <c r="N187" s="26">
        <f>+I190</f>
        <v>5.4</v>
      </c>
      <c r="O187" s="26">
        <f>+J190</f>
        <v>6.44</v>
      </c>
      <c r="P187" s="27" t="str">
        <f t="shared" si="10"/>
        <v>Mod. Achieved</v>
      </c>
      <c r="Q187" s="27" t="str">
        <f t="shared" si="11"/>
        <v>Achieved</v>
      </c>
    </row>
    <row r="188" spans="1:17" x14ac:dyDescent="0.25">
      <c r="A188" s="8">
        <v>41</v>
      </c>
      <c r="B188" t="s">
        <v>397</v>
      </c>
      <c r="C188" t="s">
        <v>33</v>
      </c>
      <c r="D188" t="s">
        <v>215</v>
      </c>
      <c r="E188" t="s">
        <v>258</v>
      </c>
      <c r="F188" s="10">
        <v>2.7</v>
      </c>
      <c r="G188" s="9">
        <v>3.5</v>
      </c>
      <c r="H188" s="9">
        <v>3.3</v>
      </c>
      <c r="I188" s="10">
        <f t="shared" si="12"/>
        <v>3.4</v>
      </c>
      <c r="J188" s="10">
        <v>5.92</v>
      </c>
      <c r="K188" s="11">
        <f t="shared" si="13"/>
        <v>3.6240000000000006</v>
      </c>
      <c r="M188" s="26">
        <f>+F191</f>
        <v>4.5999999999999996</v>
      </c>
      <c r="N188" s="26">
        <f>+I191</f>
        <v>2.3499999999999996</v>
      </c>
      <c r="O188" s="26">
        <f>+J191</f>
        <v>6.1</v>
      </c>
      <c r="P188" s="27" t="str">
        <f t="shared" si="10"/>
        <v>Non Achieved</v>
      </c>
      <c r="Q188" s="27" t="str">
        <f t="shared" si="11"/>
        <v>Achieved</v>
      </c>
    </row>
    <row r="189" spans="1:17" x14ac:dyDescent="0.25">
      <c r="A189" s="8">
        <v>42</v>
      </c>
      <c r="B189" t="s">
        <v>397</v>
      </c>
      <c r="C189" t="s">
        <v>33</v>
      </c>
      <c r="D189" t="s">
        <v>117</v>
      </c>
      <c r="E189" t="s">
        <v>118</v>
      </c>
      <c r="F189" s="10">
        <v>4</v>
      </c>
      <c r="G189" s="9">
        <v>2.8</v>
      </c>
      <c r="H189" s="9">
        <v>4.8</v>
      </c>
      <c r="I189" s="10">
        <f t="shared" si="12"/>
        <v>3.8</v>
      </c>
      <c r="J189" s="10">
        <v>4.5599999999999996</v>
      </c>
      <c r="K189" s="11">
        <f t="shared" si="13"/>
        <v>4.032</v>
      </c>
      <c r="M189" s="26">
        <f>+F192</f>
        <v>5.0999999999999996</v>
      </c>
      <c r="N189" s="26">
        <f>+I192</f>
        <v>5.35</v>
      </c>
      <c r="O189" s="26">
        <f>+J192</f>
        <v>5.9</v>
      </c>
      <c r="P189" s="27" t="str">
        <f t="shared" si="10"/>
        <v>Mod. Achieved</v>
      </c>
      <c r="Q189" s="27" t="str">
        <f t="shared" si="11"/>
        <v>Achieved</v>
      </c>
    </row>
    <row r="190" spans="1:17" x14ac:dyDescent="0.25">
      <c r="A190" s="8">
        <v>43</v>
      </c>
      <c r="B190" t="s">
        <v>397</v>
      </c>
      <c r="C190" t="s">
        <v>259</v>
      </c>
      <c r="D190" t="s">
        <v>32</v>
      </c>
      <c r="E190" t="s">
        <v>40</v>
      </c>
      <c r="F190" s="10">
        <v>3.8</v>
      </c>
      <c r="G190" s="9">
        <v>6</v>
      </c>
      <c r="H190" s="9">
        <v>4.8</v>
      </c>
      <c r="I190" s="10">
        <f t="shared" si="12"/>
        <v>5.4</v>
      </c>
      <c r="J190" s="10">
        <v>6.44</v>
      </c>
      <c r="K190" s="11">
        <f t="shared" si="13"/>
        <v>4.968</v>
      </c>
      <c r="M190" s="26">
        <f>+F193</f>
        <v>4.0999999999999996</v>
      </c>
      <c r="N190" s="26">
        <f>+I193</f>
        <v>4.2</v>
      </c>
      <c r="O190" s="26">
        <f>+J193</f>
        <v>5.0999999999999996</v>
      </c>
      <c r="P190" s="27" t="str">
        <f t="shared" si="10"/>
        <v>Mod. Achieved</v>
      </c>
      <c r="Q190" s="27" t="str">
        <f t="shared" si="11"/>
        <v>Mod. Achieved</v>
      </c>
    </row>
    <row r="191" spans="1:17" x14ac:dyDescent="0.25">
      <c r="A191" s="8">
        <v>44</v>
      </c>
      <c r="B191" t="s">
        <v>397</v>
      </c>
      <c r="C191" t="s">
        <v>119</v>
      </c>
      <c r="D191" t="s">
        <v>120</v>
      </c>
      <c r="E191" t="s">
        <v>121</v>
      </c>
      <c r="F191" s="10">
        <v>4.5999999999999996</v>
      </c>
      <c r="G191" s="9">
        <v>1.4</v>
      </c>
      <c r="H191" s="9">
        <v>3.3</v>
      </c>
      <c r="I191" s="10">
        <f t="shared" si="12"/>
        <v>2.3499999999999996</v>
      </c>
      <c r="J191" s="10">
        <v>6.1</v>
      </c>
      <c r="K191" s="11">
        <f t="shared" si="13"/>
        <v>4</v>
      </c>
      <c r="M191" s="26">
        <f>+F194</f>
        <v>2.6</v>
      </c>
      <c r="N191" s="26">
        <f>+I194</f>
        <v>2.5</v>
      </c>
      <c r="O191" s="26">
        <f>+J194</f>
        <v>4.5999999999999996</v>
      </c>
      <c r="P191" s="27" t="str">
        <f t="shared" si="10"/>
        <v>Non Achieved</v>
      </c>
      <c r="Q191" s="27" t="str">
        <f t="shared" si="11"/>
        <v>Mod. Achieved</v>
      </c>
    </row>
    <row r="192" spans="1:17" x14ac:dyDescent="0.25">
      <c r="A192" s="8">
        <v>45</v>
      </c>
      <c r="B192" t="s">
        <v>397</v>
      </c>
      <c r="C192" t="s">
        <v>260</v>
      </c>
      <c r="D192" t="s">
        <v>12</v>
      </c>
      <c r="E192" t="s">
        <v>261</v>
      </c>
      <c r="F192" s="10">
        <v>5.0999999999999996</v>
      </c>
      <c r="G192" s="9">
        <v>5.7</v>
      </c>
      <c r="H192" s="9">
        <v>5</v>
      </c>
      <c r="I192" s="10">
        <f t="shared" si="12"/>
        <v>5.35</v>
      </c>
      <c r="J192" s="10">
        <v>5.9</v>
      </c>
      <c r="K192" s="11">
        <f t="shared" si="13"/>
        <v>5.3599999999999994</v>
      </c>
      <c r="M192" s="26">
        <f>+F195</f>
        <v>2.5</v>
      </c>
      <c r="N192" s="26">
        <f>+I195</f>
        <v>4.5999999999999996</v>
      </c>
      <c r="O192" s="26">
        <f>+J195</f>
        <v>6.0400000000000009</v>
      </c>
      <c r="P192" s="27" t="str">
        <f t="shared" si="10"/>
        <v>Non Achieved</v>
      </c>
      <c r="Q192" s="27" t="str">
        <f t="shared" si="11"/>
        <v>Achieved</v>
      </c>
    </row>
    <row r="193" spans="1:17" x14ac:dyDescent="0.25">
      <c r="A193" s="8">
        <v>46</v>
      </c>
      <c r="B193" t="s">
        <v>397</v>
      </c>
      <c r="C193" t="s">
        <v>262</v>
      </c>
      <c r="D193" t="s">
        <v>263</v>
      </c>
      <c r="E193" t="s">
        <v>264</v>
      </c>
      <c r="F193" s="10">
        <v>4.0999999999999996</v>
      </c>
      <c r="G193" s="9">
        <v>4.5</v>
      </c>
      <c r="H193" s="9">
        <v>3.9</v>
      </c>
      <c r="I193" s="10">
        <f t="shared" si="12"/>
        <v>4.2</v>
      </c>
      <c r="J193" s="10">
        <v>5.0999999999999996</v>
      </c>
      <c r="K193" s="11">
        <f t="shared" si="13"/>
        <v>4.34</v>
      </c>
      <c r="M193" s="26">
        <f>+F196</f>
        <v>4</v>
      </c>
      <c r="N193" s="26">
        <f>+I196</f>
        <v>3.3</v>
      </c>
      <c r="O193" s="26">
        <f>+J196</f>
        <v>4.5999999999999996</v>
      </c>
      <c r="P193" s="27" t="str">
        <f t="shared" si="10"/>
        <v>Non Achieved</v>
      </c>
      <c r="Q193" s="27" t="str">
        <f t="shared" si="11"/>
        <v>Mod. Achieved</v>
      </c>
    </row>
    <row r="194" spans="1:17" x14ac:dyDescent="0.25">
      <c r="A194" s="8">
        <v>47</v>
      </c>
      <c r="B194" t="s">
        <v>397</v>
      </c>
      <c r="C194" t="s">
        <v>127</v>
      </c>
      <c r="D194" t="s">
        <v>128</v>
      </c>
      <c r="E194" t="s">
        <v>265</v>
      </c>
      <c r="F194" s="10">
        <v>2.6</v>
      </c>
      <c r="G194" s="9">
        <v>2.4</v>
      </c>
      <c r="H194" s="9">
        <v>2.6</v>
      </c>
      <c r="I194" s="10">
        <f t="shared" si="12"/>
        <v>2.5</v>
      </c>
      <c r="J194" s="10">
        <v>4.5999999999999996</v>
      </c>
      <c r="K194" s="11">
        <f t="shared" si="13"/>
        <v>2.96</v>
      </c>
      <c r="M194" s="26">
        <f>+F197</f>
        <v>2.6</v>
      </c>
      <c r="N194" s="26">
        <f>+I197</f>
        <v>4.3000000000000007</v>
      </c>
      <c r="O194" s="26">
        <f>+J197</f>
        <v>5.36</v>
      </c>
      <c r="P194" s="27" t="str">
        <f t="shared" si="10"/>
        <v>Non Achieved</v>
      </c>
      <c r="Q194" s="27" t="str">
        <f t="shared" si="11"/>
        <v>Mod. Achieved</v>
      </c>
    </row>
    <row r="195" spans="1:17" x14ac:dyDescent="0.25">
      <c r="A195" s="8">
        <v>48</v>
      </c>
      <c r="B195" t="s">
        <v>397</v>
      </c>
      <c r="C195" t="s">
        <v>19</v>
      </c>
      <c r="D195" t="s">
        <v>130</v>
      </c>
      <c r="E195" t="s">
        <v>131</v>
      </c>
      <c r="F195" s="10">
        <v>2.5</v>
      </c>
      <c r="G195" s="9">
        <v>5.2</v>
      </c>
      <c r="H195" s="9">
        <v>4</v>
      </c>
      <c r="I195" s="10">
        <f t="shared" si="12"/>
        <v>4.5999999999999996</v>
      </c>
      <c r="J195" s="10">
        <v>6.0400000000000009</v>
      </c>
      <c r="K195" s="11">
        <f t="shared" si="13"/>
        <v>4.048</v>
      </c>
      <c r="M195" s="26">
        <f>+F198</f>
        <v>1.9</v>
      </c>
      <c r="N195" s="26">
        <f>+I198</f>
        <v>3.9000000000000004</v>
      </c>
      <c r="O195" s="26">
        <f>+J198</f>
        <v>5.28</v>
      </c>
      <c r="P195" s="27" t="str">
        <f t="shared" si="10"/>
        <v>Non Achieved</v>
      </c>
      <c r="Q195" s="27" t="str">
        <f t="shared" si="11"/>
        <v>Mod. Achieved</v>
      </c>
    </row>
    <row r="196" spans="1:17" x14ac:dyDescent="0.25">
      <c r="A196" s="8">
        <v>49</v>
      </c>
      <c r="B196" t="s">
        <v>397</v>
      </c>
      <c r="C196" t="s">
        <v>136</v>
      </c>
      <c r="D196" t="s">
        <v>137</v>
      </c>
      <c r="E196" t="s">
        <v>138</v>
      </c>
      <c r="F196" s="10">
        <v>4</v>
      </c>
      <c r="G196" s="9">
        <v>3.8</v>
      </c>
      <c r="H196" s="9">
        <v>2.8</v>
      </c>
      <c r="I196" s="10">
        <f t="shared" si="12"/>
        <v>3.3</v>
      </c>
      <c r="J196" s="10">
        <v>4.5999999999999996</v>
      </c>
      <c r="K196" s="11">
        <f t="shared" si="13"/>
        <v>3.84</v>
      </c>
      <c r="M196" s="26">
        <f>+F199</f>
        <v>5.6</v>
      </c>
      <c r="N196" s="26">
        <f>+I199</f>
        <v>5.6</v>
      </c>
      <c r="O196" s="26">
        <f>+J199</f>
        <v>6.5600000000000005</v>
      </c>
      <c r="P196" s="27" t="str">
        <f t="shared" si="10"/>
        <v>Achieved</v>
      </c>
      <c r="Q196" s="27" t="str">
        <f t="shared" si="11"/>
        <v>Achieved</v>
      </c>
    </row>
    <row r="197" spans="1:17" x14ac:dyDescent="0.25">
      <c r="A197" s="8">
        <v>50</v>
      </c>
      <c r="B197" t="s">
        <v>397</v>
      </c>
      <c r="C197" t="s">
        <v>266</v>
      </c>
      <c r="D197" t="s">
        <v>267</v>
      </c>
      <c r="E197" t="s">
        <v>268</v>
      </c>
      <c r="F197" s="10">
        <v>2.6</v>
      </c>
      <c r="G197" s="9">
        <v>4.9000000000000004</v>
      </c>
      <c r="H197" s="9">
        <v>3.7</v>
      </c>
      <c r="I197" s="10">
        <f t="shared" si="12"/>
        <v>4.3000000000000007</v>
      </c>
      <c r="J197" s="10">
        <v>5.36</v>
      </c>
      <c r="K197" s="11">
        <f t="shared" si="13"/>
        <v>3.8320000000000007</v>
      </c>
      <c r="M197" s="26">
        <f>+F200</f>
        <v>1.4</v>
      </c>
      <c r="N197" s="26">
        <f>+I200</f>
        <v>1.95</v>
      </c>
      <c r="O197" s="26">
        <f>+J200</f>
        <v>4.5999999999999996</v>
      </c>
      <c r="P197" s="27" t="str">
        <f t="shared" si="10"/>
        <v>Non Achieved</v>
      </c>
      <c r="Q197" s="27" t="str">
        <f t="shared" si="11"/>
        <v>Mod. Achieved</v>
      </c>
    </row>
    <row r="198" spans="1:17" x14ac:dyDescent="0.25">
      <c r="A198" s="8">
        <v>51</v>
      </c>
      <c r="B198" t="s">
        <v>397</v>
      </c>
      <c r="C198" t="s">
        <v>30</v>
      </c>
      <c r="D198" t="s">
        <v>16</v>
      </c>
      <c r="E198" t="s">
        <v>142</v>
      </c>
      <c r="F198" s="10">
        <v>1.9</v>
      </c>
      <c r="G198" s="9">
        <v>3.6</v>
      </c>
      <c r="H198" s="9">
        <v>4.2</v>
      </c>
      <c r="I198" s="10">
        <f t="shared" si="12"/>
        <v>3.9000000000000004</v>
      </c>
      <c r="J198" s="10">
        <v>5.28</v>
      </c>
      <c r="K198" s="11">
        <f t="shared" si="13"/>
        <v>3.3760000000000003</v>
      </c>
      <c r="M198" s="26">
        <f>+F201</f>
        <v>3.4</v>
      </c>
      <c r="N198" s="26">
        <f>+I201</f>
        <v>4.6500000000000004</v>
      </c>
      <c r="O198" s="26">
        <f>+J201</f>
        <v>6.32</v>
      </c>
      <c r="P198" s="27" t="str">
        <f t="shared" si="10"/>
        <v>Mod. Achieved</v>
      </c>
      <c r="Q198" s="27" t="str">
        <f t="shared" si="11"/>
        <v>Achieved</v>
      </c>
    </row>
    <row r="199" spans="1:17" x14ac:dyDescent="0.25">
      <c r="A199" s="8">
        <v>52</v>
      </c>
      <c r="B199" t="s">
        <v>397</v>
      </c>
      <c r="C199" t="s">
        <v>269</v>
      </c>
      <c r="D199" t="s">
        <v>270</v>
      </c>
      <c r="E199" t="s">
        <v>271</v>
      </c>
      <c r="F199" s="10">
        <v>5.6</v>
      </c>
      <c r="G199" s="9">
        <v>6.2</v>
      </c>
      <c r="H199" s="9">
        <v>5</v>
      </c>
      <c r="I199" s="10">
        <f t="shared" si="12"/>
        <v>5.6</v>
      </c>
      <c r="J199" s="10">
        <v>6.5600000000000005</v>
      </c>
      <c r="K199" s="11">
        <f t="shared" si="13"/>
        <v>5.7919999999999998</v>
      </c>
      <c r="M199" s="26">
        <f>+F202</f>
        <v>1.7</v>
      </c>
      <c r="N199" s="26">
        <f>+I202</f>
        <v>1</v>
      </c>
      <c r="O199" s="26">
        <f>+J202</f>
        <v>1.5</v>
      </c>
      <c r="P199" s="27" t="str">
        <f t="shared" si="10"/>
        <v>Non Achieved</v>
      </c>
      <c r="Q199" s="27" t="str">
        <f t="shared" si="11"/>
        <v>Non Achieved</v>
      </c>
    </row>
    <row r="200" spans="1:17" x14ac:dyDescent="0.25">
      <c r="A200" s="8">
        <v>53</v>
      </c>
      <c r="B200" t="s">
        <v>397</v>
      </c>
      <c r="C200" t="s">
        <v>272</v>
      </c>
      <c r="D200" t="s">
        <v>156</v>
      </c>
      <c r="E200" t="s">
        <v>273</v>
      </c>
      <c r="F200" s="10">
        <v>1.4</v>
      </c>
      <c r="G200" s="9">
        <v>2.9</v>
      </c>
      <c r="H200" s="9">
        <v>1</v>
      </c>
      <c r="I200" s="10">
        <f t="shared" si="12"/>
        <v>1.95</v>
      </c>
      <c r="J200" s="10">
        <v>4.5999999999999996</v>
      </c>
      <c r="K200" s="11">
        <f t="shared" si="13"/>
        <v>2.2599999999999998</v>
      </c>
      <c r="M200" s="26">
        <f>+F203</f>
        <v>3</v>
      </c>
      <c r="N200" s="26">
        <f>+I203</f>
        <v>4.75</v>
      </c>
      <c r="O200" s="26">
        <f>+J203</f>
        <v>5.9600000000000009</v>
      </c>
      <c r="P200" s="27" t="str">
        <f t="shared" si="10"/>
        <v>Non Achieved</v>
      </c>
      <c r="Q200" s="27" t="str">
        <f t="shared" si="11"/>
        <v>Achieved</v>
      </c>
    </row>
    <row r="201" spans="1:17" x14ac:dyDescent="0.25">
      <c r="A201" s="8">
        <v>54</v>
      </c>
      <c r="B201" t="s">
        <v>397</v>
      </c>
      <c r="C201" t="s">
        <v>274</v>
      </c>
      <c r="D201" t="s">
        <v>132</v>
      </c>
      <c r="E201" t="s">
        <v>275</v>
      </c>
      <c r="F201" s="10">
        <v>3.4</v>
      </c>
      <c r="G201" s="9">
        <v>4.9000000000000004</v>
      </c>
      <c r="H201" s="9">
        <v>4.4000000000000004</v>
      </c>
      <c r="I201" s="10">
        <f t="shared" si="12"/>
        <v>4.6500000000000004</v>
      </c>
      <c r="J201" s="10">
        <v>6.32</v>
      </c>
      <c r="K201" s="11">
        <f t="shared" si="13"/>
        <v>4.4840000000000009</v>
      </c>
      <c r="M201" s="26">
        <f>+F204</f>
        <v>3.8</v>
      </c>
      <c r="N201" s="26">
        <f>+I204</f>
        <v>5.3000000000000007</v>
      </c>
      <c r="O201" s="26">
        <f>+J204</f>
        <v>6.32</v>
      </c>
      <c r="P201" s="27" t="str">
        <f t="shared" si="10"/>
        <v>Mod. Achieved</v>
      </c>
      <c r="Q201" s="27" t="str">
        <f t="shared" si="11"/>
        <v>Achieved</v>
      </c>
    </row>
    <row r="202" spans="1:17" x14ac:dyDescent="0.25">
      <c r="A202" s="8">
        <v>55</v>
      </c>
      <c r="B202" t="s">
        <v>397</v>
      </c>
      <c r="C202" t="s">
        <v>139</v>
      </c>
      <c r="D202" t="s">
        <v>276</v>
      </c>
      <c r="E202" t="s">
        <v>277</v>
      </c>
      <c r="F202" s="10">
        <v>1.7</v>
      </c>
      <c r="G202" s="9">
        <v>1</v>
      </c>
      <c r="H202" s="9" t="s">
        <v>186</v>
      </c>
      <c r="I202" s="10">
        <f t="shared" si="12"/>
        <v>1</v>
      </c>
      <c r="J202" s="10">
        <v>1.5</v>
      </c>
      <c r="K202" s="11">
        <f t="shared" si="13"/>
        <v>1.3800000000000001</v>
      </c>
      <c r="M202" s="26">
        <f>+F205</f>
        <v>3.1</v>
      </c>
      <c r="N202" s="26">
        <f>+I205</f>
        <v>3.4000000000000004</v>
      </c>
      <c r="O202" s="26">
        <f>+J205</f>
        <v>5.5200000000000005</v>
      </c>
      <c r="P202" s="27" t="str">
        <f t="shared" si="10"/>
        <v>Non Achieved</v>
      </c>
      <c r="Q202" s="27" t="str">
        <f t="shared" si="11"/>
        <v>Achieved</v>
      </c>
    </row>
    <row r="203" spans="1:17" x14ac:dyDescent="0.25">
      <c r="A203" s="8">
        <v>56</v>
      </c>
      <c r="B203" t="s">
        <v>397</v>
      </c>
      <c r="C203" t="s">
        <v>278</v>
      </c>
      <c r="D203" t="s">
        <v>178</v>
      </c>
      <c r="E203" t="s">
        <v>14</v>
      </c>
      <c r="F203" s="10">
        <v>3</v>
      </c>
      <c r="G203" s="9">
        <v>4.5999999999999996</v>
      </c>
      <c r="H203" s="9">
        <v>4.9000000000000004</v>
      </c>
      <c r="I203" s="10">
        <f t="shared" si="12"/>
        <v>4.75</v>
      </c>
      <c r="J203" s="10">
        <v>5.9600000000000009</v>
      </c>
      <c r="K203" s="11">
        <f t="shared" si="13"/>
        <v>4.2920000000000007</v>
      </c>
      <c r="M203" s="26">
        <f>+F206</f>
        <v>2.4</v>
      </c>
      <c r="N203" s="26">
        <f>+I206</f>
        <v>5.4499999999999993</v>
      </c>
      <c r="O203" s="26">
        <f>+J206</f>
        <v>5.88</v>
      </c>
      <c r="P203" s="27" t="str">
        <f t="shared" si="10"/>
        <v>Non Achieved</v>
      </c>
      <c r="Q203" s="27" t="str">
        <f t="shared" si="11"/>
        <v>Achieved</v>
      </c>
    </row>
    <row r="204" spans="1:17" x14ac:dyDescent="0.25">
      <c r="A204" s="8">
        <v>57</v>
      </c>
      <c r="B204" t="s">
        <v>397</v>
      </c>
      <c r="C204" t="s">
        <v>150</v>
      </c>
      <c r="D204" t="s">
        <v>50</v>
      </c>
      <c r="E204" t="s">
        <v>151</v>
      </c>
      <c r="F204" s="10">
        <v>3.8</v>
      </c>
      <c r="G204" s="9">
        <v>5.9</v>
      </c>
      <c r="H204" s="9">
        <v>4.7</v>
      </c>
      <c r="I204" s="10">
        <f t="shared" si="12"/>
        <v>5.3000000000000007</v>
      </c>
      <c r="J204" s="10">
        <v>6.32</v>
      </c>
      <c r="K204" s="11">
        <f t="shared" si="13"/>
        <v>4.9040000000000008</v>
      </c>
      <c r="M204" s="26">
        <f>+F207</f>
        <v>5.0999999999999996</v>
      </c>
      <c r="N204" s="26">
        <f>+I207</f>
        <v>5.0999999999999996</v>
      </c>
      <c r="O204" s="26">
        <f>+J207</f>
        <v>5.5200000000000005</v>
      </c>
      <c r="P204" s="27" t="str">
        <f t="shared" si="10"/>
        <v>Mod. Achieved</v>
      </c>
      <c r="Q204" s="27" t="str">
        <f t="shared" si="11"/>
        <v>Achieved</v>
      </c>
    </row>
    <row r="205" spans="1:17" x14ac:dyDescent="0.25">
      <c r="A205" s="8">
        <v>58</v>
      </c>
      <c r="B205" t="s">
        <v>397</v>
      </c>
      <c r="C205" t="s">
        <v>150</v>
      </c>
      <c r="D205" t="s">
        <v>36</v>
      </c>
      <c r="E205" t="s">
        <v>151</v>
      </c>
      <c r="F205" s="10">
        <v>3.1</v>
      </c>
      <c r="G205" s="9">
        <v>2.4</v>
      </c>
      <c r="H205" s="9">
        <v>4.4000000000000004</v>
      </c>
      <c r="I205" s="10">
        <f t="shared" si="12"/>
        <v>3.4000000000000004</v>
      </c>
      <c r="J205" s="10">
        <v>5.5200000000000005</v>
      </c>
      <c r="K205" s="11">
        <f t="shared" si="13"/>
        <v>3.7040000000000006</v>
      </c>
      <c r="M205" s="26">
        <f>+F208</f>
        <v>1.4</v>
      </c>
      <c r="N205" s="26">
        <f>+I208</f>
        <v>2.2000000000000002</v>
      </c>
      <c r="O205" s="26">
        <f>+J208</f>
        <v>3.08</v>
      </c>
      <c r="P205" s="27" t="str">
        <f t="shared" si="10"/>
        <v>Non Achieved</v>
      </c>
      <c r="Q205" s="27" t="str">
        <f t="shared" si="11"/>
        <v>Non Achieved</v>
      </c>
    </row>
    <row r="206" spans="1:17" x14ac:dyDescent="0.25">
      <c r="A206" s="8">
        <v>59</v>
      </c>
      <c r="B206" t="s">
        <v>397</v>
      </c>
      <c r="C206" t="s">
        <v>279</v>
      </c>
      <c r="D206" t="s">
        <v>280</v>
      </c>
      <c r="E206" t="s">
        <v>281</v>
      </c>
      <c r="F206" s="10">
        <v>2.4</v>
      </c>
      <c r="G206" s="9">
        <v>5.3</v>
      </c>
      <c r="H206" s="9">
        <v>5.6</v>
      </c>
      <c r="I206" s="10">
        <f t="shared" si="12"/>
        <v>5.4499999999999993</v>
      </c>
      <c r="J206" s="10">
        <v>5.88</v>
      </c>
      <c r="K206" s="11">
        <f t="shared" si="13"/>
        <v>4.3159999999999998</v>
      </c>
      <c r="M206" s="26">
        <f>+F209</f>
        <v>3.9</v>
      </c>
      <c r="N206" s="26">
        <f>+I209</f>
        <v>4.45</v>
      </c>
      <c r="O206" s="26">
        <f>+J209</f>
        <v>6.2</v>
      </c>
      <c r="P206" s="27" t="str">
        <f t="shared" si="10"/>
        <v>Mod. Achieved</v>
      </c>
      <c r="Q206" s="27" t="str">
        <f t="shared" si="11"/>
        <v>Achieved</v>
      </c>
    </row>
    <row r="207" spans="1:17" x14ac:dyDescent="0.25">
      <c r="A207" s="8">
        <v>60</v>
      </c>
      <c r="B207" t="s">
        <v>397</v>
      </c>
      <c r="C207" t="s">
        <v>159</v>
      </c>
      <c r="D207" t="s">
        <v>160</v>
      </c>
      <c r="E207" t="s">
        <v>161</v>
      </c>
      <c r="F207" s="10">
        <v>5.0999999999999996</v>
      </c>
      <c r="G207" s="9">
        <v>5.7</v>
      </c>
      <c r="H207" s="9">
        <v>4.5</v>
      </c>
      <c r="I207" s="10">
        <f t="shared" si="12"/>
        <v>5.0999999999999996</v>
      </c>
      <c r="J207" s="10">
        <v>5.5200000000000005</v>
      </c>
      <c r="K207" s="11">
        <f t="shared" si="13"/>
        <v>5.1840000000000002</v>
      </c>
      <c r="M207" s="26">
        <f>+F210</f>
        <v>3.4</v>
      </c>
      <c r="N207" s="26">
        <f>+I210</f>
        <v>2.2000000000000002</v>
      </c>
      <c r="O207" s="26">
        <f>+J210</f>
        <v>4.5599999999999996</v>
      </c>
      <c r="P207" s="27" t="str">
        <f t="shared" si="10"/>
        <v>Non Achieved</v>
      </c>
      <c r="Q207" s="27" t="str">
        <f t="shared" si="11"/>
        <v>Mod. Achieved</v>
      </c>
    </row>
    <row r="208" spans="1:17" x14ac:dyDescent="0.25">
      <c r="A208" s="8">
        <v>61</v>
      </c>
      <c r="B208" t="s">
        <v>397</v>
      </c>
      <c r="C208" t="s">
        <v>282</v>
      </c>
      <c r="D208" t="s">
        <v>283</v>
      </c>
      <c r="E208" t="s">
        <v>284</v>
      </c>
      <c r="F208" s="10">
        <v>1.4</v>
      </c>
      <c r="G208" s="9">
        <v>2.2000000000000002</v>
      </c>
      <c r="H208" s="9" t="s">
        <v>186</v>
      </c>
      <c r="I208" s="10">
        <f t="shared" si="12"/>
        <v>2.2000000000000002</v>
      </c>
      <c r="J208" s="10">
        <v>3.08</v>
      </c>
      <c r="K208" s="11">
        <f t="shared" si="13"/>
        <v>2.056</v>
      </c>
    </row>
    <row r="209" spans="1:11" x14ac:dyDescent="0.25">
      <c r="A209" s="8">
        <v>62</v>
      </c>
      <c r="B209" t="s">
        <v>397</v>
      </c>
      <c r="C209" t="s">
        <v>285</v>
      </c>
      <c r="D209" t="s">
        <v>286</v>
      </c>
      <c r="E209" t="s">
        <v>287</v>
      </c>
      <c r="F209" s="10">
        <v>3.9</v>
      </c>
      <c r="G209" s="9">
        <v>4.4000000000000004</v>
      </c>
      <c r="H209" s="9">
        <v>4.5</v>
      </c>
      <c r="I209" s="10">
        <f t="shared" si="12"/>
        <v>4.45</v>
      </c>
      <c r="J209" s="10">
        <v>6.2</v>
      </c>
      <c r="K209" s="11">
        <f t="shared" si="13"/>
        <v>4.58</v>
      </c>
    </row>
    <row r="210" spans="1:11" x14ac:dyDescent="0.25">
      <c r="A210" s="8">
        <v>63</v>
      </c>
      <c r="B210" t="s">
        <v>397</v>
      </c>
      <c r="C210" t="s">
        <v>288</v>
      </c>
      <c r="D210" t="s">
        <v>289</v>
      </c>
      <c r="E210" t="s">
        <v>290</v>
      </c>
      <c r="F210" s="10">
        <v>3.4</v>
      </c>
      <c r="G210" s="9">
        <v>2.2999999999999998</v>
      </c>
      <c r="H210" s="9">
        <v>2.1</v>
      </c>
      <c r="I210" s="10">
        <f t="shared" si="12"/>
        <v>2.2000000000000002</v>
      </c>
      <c r="J210" s="10">
        <v>4.5599999999999996</v>
      </c>
      <c r="K210" s="11">
        <f t="shared" si="13"/>
        <v>3.1520000000000001</v>
      </c>
    </row>
  </sheetData>
  <mergeCells count="15">
    <mergeCell ref="S152:T152"/>
    <mergeCell ref="S158:U158"/>
    <mergeCell ref="S165:U165"/>
    <mergeCell ref="S81:U81"/>
    <mergeCell ref="S88:U88"/>
    <mergeCell ref="M143:O143"/>
    <mergeCell ref="P143:Q143"/>
    <mergeCell ref="S21:U21"/>
    <mergeCell ref="M68:O68"/>
    <mergeCell ref="P68:Q68"/>
    <mergeCell ref="S76:T76"/>
    <mergeCell ref="S14:U14"/>
    <mergeCell ref="M1:O1"/>
    <mergeCell ref="P1:Q1"/>
    <mergeCell ref="S8:T8"/>
  </mergeCells>
  <conditionalFormatting sqref="M3:O61">
    <cfRule type="cellIs" dxfId="9" priority="10" operator="lessThan">
      <formula>4</formula>
    </cfRule>
  </conditionalFormatting>
  <conditionalFormatting sqref="P3:Q61">
    <cfRule type="cellIs" dxfId="8" priority="9" operator="lessThan">
      <formula>3.95</formula>
    </cfRule>
  </conditionalFormatting>
  <conditionalFormatting sqref="M70:O137">
    <cfRule type="cellIs" dxfId="7" priority="8" operator="lessThan">
      <formula>4</formula>
    </cfRule>
  </conditionalFormatting>
  <conditionalFormatting sqref="P70:P137">
    <cfRule type="cellIs" dxfId="6" priority="4" operator="lessThan">
      <formula>3.95</formula>
    </cfRule>
  </conditionalFormatting>
  <conditionalFormatting sqref="M145:O207">
    <cfRule type="cellIs" dxfId="5" priority="6" operator="lessThan">
      <formula>4</formula>
    </cfRule>
  </conditionalFormatting>
  <conditionalFormatting sqref="Q70:Q137">
    <cfRule type="cellIs" dxfId="2" priority="3" operator="lessThan">
      <formula>3.95</formula>
    </cfRule>
  </conditionalFormatting>
  <conditionalFormatting sqref="Q145:Q207">
    <cfRule type="cellIs" dxfId="1" priority="2" operator="lessThan">
      <formula>3.95</formula>
    </cfRule>
  </conditionalFormatting>
  <conditionalFormatting sqref="P145:P207">
    <cfRule type="cellIs" dxfId="0" priority="1" operator="lessThan">
      <formula>3.95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</dc:creator>
  <cp:lastModifiedBy>Usuario de Windows</cp:lastModifiedBy>
  <dcterms:created xsi:type="dcterms:W3CDTF">2018-03-28T15:53:35Z</dcterms:created>
  <dcterms:modified xsi:type="dcterms:W3CDTF">2018-06-29T15:21:07Z</dcterms:modified>
</cp:coreProperties>
</file>