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N48" i="1"/>
  <c r="Q48" i="1"/>
  <c r="H48" i="1"/>
  <c r="O48" i="1"/>
  <c r="R48" i="1"/>
  <c r="C48" i="1"/>
  <c r="J48" i="1"/>
  <c r="P48" i="1"/>
  <c r="S48" i="1"/>
  <c r="T48" i="1"/>
  <c r="G49" i="1"/>
  <c r="N49" i="1"/>
  <c r="Q49" i="1"/>
  <c r="H49" i="1"/>
  <c r="O49" i="1"/>
  <c r="R49" i="1"/>
  <c r="C49" i="1"/>
  <c r="J49" i="1"/>
  <c r="P49" i="1"/>
  <c r="S49" i="1"/>
  <c r="T49" i="1"/>
  <c r="G50" i="1"/>
  <c r="N50" i="1"/>
  <c r="Q50" i="1"/>
  <c r="H50" i="1"/>
  <c r="O50" i="1"/>
  <c r="R50" i="1"/>
  <c r="C50" i="1"/>
  <c r="J50" i="1"/>
  <c r="P50" i="1"/>
  <c r="S50" i="1"/>
  <c r="T50" i="1"/>
  <c r="G51" i="1"/>
  <c r="N51" i="1"/>
  <c r="Q51" i="1"/>
  <c r="H51" i="1"/>
  <c r="O51" i="1"/>
  <c r="R51" i="1"/>
  <c r="C51" i="1"/>
  <c r="J51" i="1"/>
  <c r="P51" i="1"/>
  <c r="S51" i="1"/>
  <c r="T51" i="1"/>
  <c r="G52" i="1"/>
  <c r="N52" i="1"/>
  <c r="Q52" i="1"/>
  <c r="H52" i="1"/>
  <c r="O52" i="1"/>
  <c r="R52" i="1"/>
  <c r="C52" i="1"/>
  <c r="J52" i="1"/>
  <c r="P52" i="1"/>
  <c r="S52" i="1"/>
  <c r="T52" i="1"/>
  <c r="G53" i="1"/>
  <c r="N53" i="1"/>
  <c r="Q53" i="1"/>
  <c r="H53" i="1"/>
  <c r="O53" i="1"/>
  <c r="R53" i="1"/>
  <c r="C53" i="1"/>
  <c r="J53" i="1"/>
  <c r="P53" i="1"/>
  <c r="S53" i="1"/>
  <c r="T53" i="1"/>
  <c r="G54" i="1"/>
  <c r="N54" i="1"/>
  <c r="Q54" i="1"/>
  <c r="H54" i="1"/>
  <c r="O54" i="1"/>
  <c r="R54" i="1"/>
  <c r="C54" i="1"/>
  <c r="J54" i="1"/>
  <c r="P54" i="1"/>
  <c r="S54" i="1"/>
  <c r="T54" i="1"/>
  <c r="G55" i="1"/>
  <c r="N55" i="1"/>
  <c r="Q55" i="1"/>
  <c r="H55" i="1"/>
  <c r="O55" i="1"/>
  <c r="R55" i="1"/>
  <c r="C55" i="1"/>
  <c r="J55" i="1"/>
  <c r="P55" i="1"/>
  <c r="S55" i="1"/>
  <c r="T55" i="1"/>
  <c r="G56" i="1"/>
  <c r="N56" i="1"/>
  <c r="Q56" i="1"/>
  <c r="H56" i="1"/>
  <c r="O56" i="1"/>
  <c r="R56" i="1"/>
  <c r="C56" i="1"/>
  <c r="J56" i="1"/>
  <c r="P56" i="1"/>
  <c r="S56" i="1"/>
  <c r="T56" i="1"/>
  <c r="G57" i="1"/>
  <c r="N57" i="1"/>
  <c r="Q57" i="1"/>
  <c r="H57" i="1"/>
  <c r="O57" i="1"/>
  <c r="R57" i="1"/>
  <c r="C57" i="1"/>
  <c r="J57" i="1"/>
  <c r="P57" i="1"/>
  <c r="S57" i="1"/>
  <c r="T57" i="1"/>
  <c r="G58" i="1"/>
  <c r="N58" i="1"/>
  <c r="Q58" i="1"/>
  <c r="H58" i="1"/>
  <c r="O58" i="1"/>
  <c r="R58" i="1"/>
  <c r="C58" i="1"/>
  <c r="J58" i="1"/>
  <c r="P58" i="1"/>
  <c r="S58" i="1"/>
  <c r="T58" i="1"/>
  <c r="G59" i="1"/>
  <c r="N59" i="1"/>
  <c r="Q59" i="1"/>
  <c r="H59" i="1"/>
  <c r="O59" i="1"/>
  <c r="R59" i="1"/>
  <c r="C59" i="1"/>
  <c r="J59" i="1"/>
  <c r="P59" i="1"/>
  <c r="S59" i="1"/>
  <c r="T59" i="1"/>
  <c r="G60" i="1"/>
  <c r="N60" i="1"/>
  <c r="Q60" i="1"/>
  <c r="H60" i="1"/>
  <c r="O60" i="1"/>
  <c r="R60" i="1"/>
  <c r="C60" i="1"/>
  <c r="J60" i="1"/>
  <c r="P60" i="1"/>
  <c r="S60" i="1"/>
  <c r="T60" i="1"/>
  <c r="G61" i="1"/>
  <c r="N61" i="1"/>
  <c r="Q61" i="1"/>
  <c r="H61" i="1"/>
  <c r="O61" i="1"/>
  <c r="R61" i="1"/>
  <c r="C61" i="1"/>
  <c r="J61" i="1"/>
  <c r="P61" i="1"/>
  <c r="S61" i="1"/>
  <c r="T61" i="1"/>
  <c r="G62" i="1"/>
  <c r="N62" i="1"/>
  <c r="Q62" i="1"/>
  <c r="H62" i="1"/>
  <c r="O62" i="1"/>
  <c r="R62" i="1"/>
  <c r="C62" i="1"/>
  <c r="J62" i="1"/>
  <c r="P62" i="1"/>
  <c r="S62" i="1"/>
  <c r="T62" i="1"/>
  <c r="G63" i="1"/>
  <c r="N63" i="1"/>
  <c r="Q63" i="1"/>
  <c r="H63" i="1"/>
  <c r="O63" i="1"/>
  <c r="R63" i="1"/>
  <c r="C63" i="1"/>
  <c r="J63" i="1"/>
  <c r="P63" i="1"/>
  <c r="S63" i="1"/>
  <c r="T63" i="1"/>
  <c r="G64" i="1"/>
  <c r="N64" i="1"/>
  <c r="Q64" i="1"/>
  <c r="H64" i="1"/>
  <c r="O64" i="1"/>
  <c r="R64" i="1"/>
  <c r="C64" i="1"/>
  <c r="J64" i="1"/>
  <c r="P64" i="1"/>
  <c r="S64" i="1"/>
  <c r="T64" i="1"/>
  <c r="G65" i="1"/>
  <c r="N65" i="1"/>
  <c r="Q65" i="1"/>
  <c r="H65" i="1"/>
  <c r="O65" i="1"/>
  <c r="R65" i="1"/>
  <c r="C65" i="1"/>
  <c r="J65" i="1"/>
  <c r="P65" i="1"/>
  <c r="S65" i="1"/>
  <c r="T65" i="1"/>
  <c r="G66" i="1"/>
  <c r="N66" i="1"/>
  <c r="Q66" i="1"/>
  <c r="H66" i="1"/>
  <c r="O66" i="1"/>
  <c r="R66" i="1"/>
  <c r="C66" i="1"/>
  <c r="J66" i="1"/>
  <c r="P66" i="1"/>
  <c r="S66" i="1"/>
  <c r="T66" i="1"/>
  <c r="G67" i="1"/>
  <c r="N67" i="1"/>
  <c r="Q67" i="1"/>
  <c r="H67" i="1"/>
  <c r="O67" i="1"/>
  <c r="R67" i="1"/>
  <c r="C67" i="1"/>
  <c r="J67" i="1"/>
  <c r="P67" i="1"/>
  <c r="S67" i="1"/>
  <c r="T67" i="1"/>
  <c r="G68" i="1"/>
  <c r="N68" i="1"/>
  <c r="Q68" i="1"/>
  <c r="H68" i="1"/>
  <c r="O68" i="1"/>
  <c r="R68" i="1"/>
  <c r="C68" i="1"/>
  <c r="J68" i="1"/>
  <c r="P68" i="1"/>
  <c r="S68" i="1"/>
  <c r="T68" i="1"/>
  <c r="G69" i="1"/>
  <c r="N69" i="1"/>
  <c r="Q69" i="1"/>
  <c r="H69" i="1"/>
  <c r="O69" i="1"/>
  <c r="R69" i="1"/>
  <c r="C69" i="1"/>
  <c r="J69" i="1"/>
  <c r="P69" i="1"/>
  <c r="S69" i="1"/>
  <c r="T69" i="1"/>
  <c r="G70" i="1"/>
  <c r="N70" i="1"/>
  <c r="Q70" i="1"/>
  <c r="H70" i="1"/>
  <c r="O70" i="1"/>
  <c r="R70" i="1"/>
  <c r="C70" i="1"/>
  <c r="J70" i="1"/>
  <c r="P70" i="1"/>
  <c r="S70" i="1"/>
  <c r="T70" i="1"/>
  <c r="G71" i="1"/>
  <c r="N71" i="1"/>
  <c r="Q71" i="1"/>
  <c r="H71" i="1"/>
  <c r="O71" i="1"/>
  <c r="R71" i="1"/>
  <c r="C71" i="1"/>
  <c r="J71" i="1"/>
  <c r="P71" i="1"/>
  <c r="S71" i="1"/>
  <c r="T71" i="1"/>
  <c r="G72" i="1"/>
  <c r="N72" i="1"/>
  <c r="Q72" i="1"/>
  <c r="H72" i="1"/>
  <c r="O72" i="1"/>
  <c r="R72" i="1"/>
  <c r="C72" i="1"/>
  <c r="J72" i="1"/>
  <c r="P72" i="1"/>
  <c r="S72" i="1"/>
  <c r="T72" i="1"/>
  <c r="G73" i="1"/>
  <c r="N73" i="1"/>
  <c r="Q73" i="1"/>
  <c r="H73" i="1"/>
  <c r="O73" i="1"/>
  <c r="R73" i="1"/>
  <c r="C73" i="1"/>
  <c r="J73" i="1"/>
  <c r="P73" i="1"/>
  <c r="S73" i="1"/>
  <c r="T73" i="1"/>
  <c r="G74" i="1"/>
  <c r="N74" i="1"/>
  <c r="Q74" i="1"/>
  <c r="H74" i="1"/>
  <c r="O74" i="1"/>
  <c r="R74" i="1"/>
  <c r="C74" i="1"/>
  <c r="J74" i="1"/>
  <c r="P74" i="1"/>
  <c r="S74" i="1"/>
  <c r="T74" i="1"/>
  <c r="G75" i="1"/>
  <c r="N75" i="1"/>
  <c r="Q75" i="1"/>
  <c r="H75" i="1"/>
  <c r="O75" i="1"/>
  <c r="R75" i="1"/>
  <c r="C75" i="1"/>
  <c r="J75" i="1"/>
  <c r="P75" i="1"/>
  <c r="S75" i="1"/>
  <c r="T75" i="1"/>
  <c r="G76" i="1"/>
  <c r="N76" i="1"/>
  <c r="Q76" i="1"/>
  <c r="H76" i="1"/>
  <c r="O76" i="1"/>
  <c r="R76" i="1"/>
  <c r="C76" i="1"/>
  <c r="J76" i="1"/>
  <c r="P76" i="1"/>
  <c r="S76" i="1"/>
  <c r="T76" i="1"/>
  <c r="G77" i="1"/>
  <c r="N77" i="1"/>
  <c r="Q77" i="1"/>
  <c r="H77" i="1"/>
  <c r="O77" i="1"/>
  <c r="R77" i="1"/>
  <c r="C77" i="1"/>
  <c r="J77" i="1"/>
  <c r="P77" i="1"/>
  <c r="S77" i="1"/>
  <c r="T77" i="1"/>
  <c r="G78" i="1"/>
  <c r="N78" i="1"/>
  <c r="Q78" i="1"/>
  <c r="H78" i="1"/>
  <c r="O78" i="1"/>
  <c r="R78" i="1"/>
  <c r="C78" i="1"/>
  <c r="J78" i="1"/>
  <c r="P78" i="1"/>
  <c r="S78" i="1"/>
  <c r="T78" i="1"/>
  <c r="G79" i="1"/>
  <c r="N79" i="1"/>
  <c r="Q79" i="1"/>
  <c r="H79" i="1"/>
  <c r="O79" i="1"/>
  <c r="R79" i="1"/>
  <c r="C79" i="1"/>
  <c r="J79" i="1"/>
  <c r="P79" i="1"/>
  <c r="S79" i="1"/>
  <c r="T79" i="1"/>
  <c r="G80" i="1"/>
  <c r="N80" i="1"/>
  <c r="Q80" i="1"/>
  <c r="H80" i="1"/>
  <c r="O80" i="1"/>
  <c r="R80" i="1"/>
  <c r="C80" i="1"/>
  <c r="J80" i="1"/>
  <c r="P80" i="1"/>
  <c r="S80" i="1"/>
  <c r="T80" i="1"/>
  <c r="G81" i="1"/>
  <c r="N81" i="1"/>
  <c r="Q81" i="1"/>
  <c r="H81" i="1"/>
  <c r="O81" i="1"/>
  <c r="R81" i="1"/>
  <c r="C81" i="1"/>
  <c r="J81" i="1"/>
  <c r="P81" i="1"/>
  <c r="S81" i="1"/>
  <c r="T81" i="1"/>
  <c r="G82" i="1"/>
  <c r="N82" i="1"/>
  <c r="Q82" i="1"/>
  <c r="H82" i="1"/>
  <c r="O82" i="1"/>
  <c r="R82" i="1"/>
  <c r="C82" i="1"/>
  <c r="J82" i="1"/>
  <c r="P82" i="1"/>
  <c r="S82" i="1"/>
  <c r="T82" i="1"/>
  <c r="G83" i="1"/>
  <c r="N83" i="1"/>
  <c r="Q83" i="1"/>
  <c r="H83" i="1"/>
  <c r="O83" i="1"/>
  <c r="R83" i="1"/>
  <c r="C83" i="1"/>
  <c r="J83" i="1"/>
  <c r="P83" i="1"/>
  <c r="S83" i="1"/>
  <c r="T83" i="1"/>
  <c r="G84" i="1"/>
  <c r="N84" i="1"/>
  <c r="Q84" i="1"/>
  <c r="H84" i="1"/>
  <c r="O84" i="1"/>
  <c r="R84" i="1"/>
  <c r="C84" i="1"/>
  <c r="J84" i="1"/>
  <c r="P84" i="1"/>
  <c r="S84" i="1"/>
  <c r="T84" i="1"/>
  <c r="G85" i="1"/>
  <c r="N85" i="1"/>
  <c r="Q85" i="1"/>
  <c r="H85" i="1"/>
  <c r="O85" i="1"/>
  <c r="R85" i="1"/>
  <c r="C85" i="1"/>
  <c r="J85" i="1"/>
  <c r="P85" i="1"/>
  <c r="S85" i="1"/>
  <c r="T85" i="1"/>
  <c r="G86" i="1"/>
  <c r="N86" i="1"/>
  <c r="Q86" i="1"/>
  <c r="H86" i="1"/>
  <c r="O86" i="1"/>
  <c r="R86" i="1"/>
  <c r="C86" i="1"/>
  <c r="J86" i="1"/>
  <c r="P86" i="1"/>
  <c r="S86" i="1"/>
  <c r="T86" i="1"/>
  <c r="G87" i="1"/>
  <c r="N87" i="1"/>
  <c r="Q87" i="1"/>
  <c r="H87" i="1"/>
  <c r="O87" i="1"/>
  <c r="R87" i="1"/>
  <c r="C87" i="1"/>
  <c r="J87" i="1"/>
  <c r="P87" i="1"/>
  <c r="S87" i="1"/>
  <c r="T87" i="1"/>
  <c r="G88" i="1"/>
  <c r="N88" i="1"/>
  <c r="Q88" i="1"/>
  <c r="H88" i="1"/>
  <c r="O88" i="1"/>
  <c r="R88" i="1"/>
  <c r="C88" i="1"/>
  <c r="J88" i="1"/>
  <c r="P88" i="1"/>
  <c r="S88" i="1"/>
  <c r="T88" i="1"/>
  <c r="G89" i="1"/>
  <c r="N89" i="1"/>
  <c r="Q89" i="1"/>
  <c r="H89" i="1"/>
  <c r="O89" i="1"/>
  <c r="R89" i="1"/>
  <c r="C89" i="1"/>
  <c r="J89" i="1"/>
  <c r="P89" i="1"/>
  <c r="S89" i="1"/>
  <c r="T89" i="1"/>
  <c r="G90" i="1"/>
  <c r="N90" i="1"/>
  <c r="Q90" i="1"/>
  <c r="H90" i="1"/>
  <c r="O90" i="1"/>
  <c r="R90" i="1"/>
  <c r="C90" i="1"/>
  <c r="J90" i="1"/>
  <c r="P90" i="1"/>
  <c r="S90" i="1"/>
  <c r="T90" i="1"/>
  <c r="G91" i="1"/>
  <c r="N91" i="1"/>
  <c r="Q91" i="1"/>
  <c r="H91" i="1"/>
  <c r="O91" i="1"/>
  <c r="R91" i="1"/>
  <c r="C91" i="1"/>
  <c r="J91" i="1"/>
  <c r="P91" i="1"/>
  <c r="S91" i="1"/>
  <c r="T91" i="1"/>
  <c r="G92" i="1"/>
  <c r="N92" i="1"/>
  <c r="Q92" i="1"/>
  <c r="H92" i="1"/>
  <c r="O92" i="1"/>
  <c r="R92" i="1"/>
  <c r="C92" i="1"/>
  <c r="J92" i="1"/>
  <c r="P92" i="1"/>
  <c r="S92" i="1"/>
  <c r="T92" i="1"/>
  <c r="G93" i="1"/>
  <c r="N93" i="1"/>
  <c r="Q93" i="1"/>
  <c r="H93" i="1"/>
  <c r="O93" i="1"/>
  <c r="R93" i="1"/>
  <c r="C93" i="1"/>
  <c r="J93" i="1"/>
  <c r="P93" i="1"/>
  <c r="S93" i="1"/>
  <c r="T93" i="1"/>
  <c r="G94" i="1"/>
  <c r="N94" i="1"/>
  <c r="Q94" i="1"/>
  <c r="H94" i="1"/>
  <c r="O94" i="1"/>
  <c r="R94" i="1"/>
  <c r="C94" i="1"/>
  <c r="J94" i="1"/>
  <c r="P94" i="1"/>
  <c r="S94" i="1"/>
  <c r="T94" i="1"/>
  <c r="G95" i="1"/>
  <c r="N95" i="1"/>
  <c r="Q95" i="1"/>
  <c r="H95" i="1"/>
  <c r="O95" i="1"/>
  <c r="R95" i="1"/>
  <c r="C95" i="1"/>
  <c r="J95" i="1"/>
  <c r="P95" i="1"/>
  <c r="S95" i="1"/>
  <c r="T95" i="1"/>
  <c r="G96" i="1"/>
  <c r="N96" i="1"/>
  <c r="Q96" i="1"/>
  <c r="H96" i="1"/>
  <c r="O96" i="1"/>
  <c r="R96" i="1"/>
  <c r="C96" i="1"/>
  <c r="J96" i="1"/>
  <c r="P96" i="1"/>
  <c r="S96" i="1"/>
  <c r="T96" i="1"/>
  <c r="G97" i="1"/>
  <c r="N97" i="1"/>
  <c r="Q97" i="1"/>
  <c r="H97" i="1"/>
  <c r="O97" i="1"/>
  <c r="R97" i="1"/>
  <c r="C97" i="1"/>
  <c r="J97" i="1"/>
  <c r="P97" i="1"/>
  <c r="S97" i="1"/>
  <c r="T97" i="1"/>
  <c r="G98" i="1"/>
  <c r="N98" i="1"/>
  <c r="Q98" i="1"/>
  <c r="H98" i="1"/>
  <c r="O98" i="1"/>
  <c r="R98" i="1"/>
  <c r="C98" i="1"/>
  <c r="J98" i="1"/>
  <c r="P98" i="1"/>
  <c r="S98" i="1"/>
  <c r="T98" i="1"/>
  <c r="G99" i="1"/>
  <c r="N99" i="1"/>
  <c r="Q99" i="1"/>
  <c r="H99" i="1"/>
  <c r="O99" i="1"/>
  <c r="R99" i="1"/>
  <c r="C99" i="1"/>
  <c r="J99" i="1"/>
  <c r="P99" i="1"/>
  <c r="S99" i="1"/>
  <c r="T99" i="1"/>
  <c r="G100" i="1"/>
  <c r="N100" i="1"/>
  <c r="Q100" i="1"/>
  <c r="H100" i="1"/>
  <c r="O100" i="1"/>
  <c r="R100" i="1"/>
  <c r="C100" i="1"/>
  <c r="J100" i="1"/>
  <c r="P100" i="1"/>
  <c r="S100" i="1"/>
  <c r="T100" i="1"/>
  <c r="G101" i="1"/>
  <c r="N101" i="1"/>
  <c r="Q101" i="1"/>
  <c r="H101" i="1"/>
  <c r="O101" i="1"/>
  <c r="R101" i="1"/>
  <c r="C101" i="1"/>
  <c r="J101" i="1"/>
  <c r="P101" i="1"/>
  <c r="S101" i="1"/>
  <c r="T101" i="1"/>
  <c r="G102" i="1"/>
  <c r="N102" i="1"/>
  <c r="Q102" i="1"/>
  <c r="H102" i="1"/>
  <c r="O102" i="1"/>
  <c r="R102" i="1"/>
  <c r="C102" i="1"/>
  <c r="J102" i="1"/>
  <c r="P102" i="1"/>
  <c r="S102" i="1"/>
  <c r="T102" i="1"/>
  <c r="G103" i="1"/>
  <c r="N103" i="1"/>
  <c r="Q103" i="1"/>
  <c r="H103" i="1"/>
  <c r="O103" i="1"/>
  <c r="R103" i="1"/>
  <c r="C103" i="1"/>
  <c r="J103" i="1"/>
  <c r="P103" i="1"/>
  <c r="S103" i="1"/>
  <c r="T103" i="1"/>
  <c r="G104" i="1"/>
  <c r="N104" i="1"/>
  <c r="Q104" i="1"/>
  <c r="H104" i="1"/>
  <c r="O104" i="1"/>
  <c r="R104" i="1"/>
  <c r="C104" i="1"/>
  <c r="J104" i="1"/>
  <c r="P104" i="1"/>
  <c r="S104" i="1"/>
  <c r="T104" i="1"/>
  <c r="G105" i="1"/>
  <c r="N105" i="1"/>
  <c r="Q105" i="1"/>
  <c r="H105" i="1"/>
  <c r="O105" i="1"/>
  <c r="R105" i="1"/>
  <c r="C105" i="1"/>
  <c r="J105" i="1"/>
  <c r="P105" i="1"/>
  <c r="S105" i="1"/>
  <c r="T105" i="1"/>
  <c r="G106" i="1"/>
  <c r="N106" i="1"/>
  <c r="Q106" i="1"/>
  <c r="H106" i="1"/>
  <c r="O106" i="1"/>
  <c r="R106" i="1"/>
  <c r="C106" i="1"/>
  <c r="J106" i="1"/>
  <c r="P106" i="1"/>
  <c r="S106" i="1"/>
  <c r="T106" i="1"/>
  <c r="G107" i="1"/>
  <c r="N107" i="1"/>
  <c r="Q107" i="1"/>
  <c r="H107" i="1"/>
  <c r="O107" i="1"/>
  <c r="R107" i="1"/>
  <c r="C107" i="1"/>
  <c r="J107" i="1"/>
  <c r="P107" i="1"/>
  <c r="S107" i="1"/>
  <c r="T107" i="1"/>
  <c r="G47" i="1"/>
  <c r="N47" i="1"/>
  <c r="Q47" i="1"/>
  <c r="H47" i="1"/>
  <c r="O47" i="1"/>
  <c r="R47" i="1"/>
  <c r="J47" i="1"/>
  <c r="P47" i="1"/>
  <c r="S47" i="1"/>
  <c r="T47" i="1"/>
  <c r="B43" i="1"/>
  <c r="C43" i="1"/>
  <c r="D43" i="1"/>
  <c r="E43" i="1"/>
  <c r="G43" i="1"/>
  <c r="H43" i="1"/>
  <c r="I43" i="1"/>
  <c r="J43" i="1"/>
  <c r="N43" i="1"/>
  <c r="O43" i="1"/>
  <c r="P43" i="1"/>
  <c r="Q43" i="1"/>
  <c r="R43" i="1"/>
  <c r="S43" i="1"/>
  <c r="T43" i="1"/>
  <c r="U43" i="1"/>
  <c r="G14" i="1"/>
  <c r="H14" i="1"/>
  <c r="I14" i="1"/>
  <c r="J14" i="1"/>
  <c r="P14" i="1"/>
  <c r="G15" i="1"/>
  <c r="H15" i="1"/>
  <c r="I15" i="1"/>
  <c r="J15" i="1"/>
  <c r="P15" i="1"/>
  <c r="G16" i="1"/>
  <c r="H16" i="1"/>
  <c r="I16" i="1"/>
  <c r="J16" i="1"/>
  <c r="P16" i="1"/>
  <c r="G17" i="1"/>
  <c r="H17" i="1"/>
  <c r="I17" i="1"/>
  <c r="J17" i="1"/>
  <c r="P17" i="1"/>
  <c r="G18" i="1"/>
  <c r="H18" i="1"/>
  <c r="I18" i="1"/>
  <c r="J18" i="1"/>
  <c r="P18" i="1"/>
  <c r="G19" i="1"/>
  <c r="H19" i="1"/>
  <c r="I19" i="1"/>
  <c r="J19" i="1"/>
  <c r="P19" i="1"/>
  <c r="G20" i="1"/>
  <c r="H20" i="1"/>
  <c r="I20" i="1"/>
  <c r="J20" i="1"/>
  <c r="P20" i="1"/>
  <c r="G21" i="1"/>
  <c r="H21" i="1"/>
  <c r="I21" i="1"/>
  <c r="J21" i="1"/>
  <c r="P21" i="1"/>
  <c r="G22" i="1"/>
  <c r="H22" i="1"/>
  <c r="I22" i="1"/>
  <c r="J22" i="1"/>
  <c r="P22" i="1"/>
  <c r="G23" i="1"/>
  <c r="H23" i="1"/>
  <c r="I23" i="1"/>
  <c r="J23" i="1"/>
  <c r="P23" i="1"/>
  <c r="G24" i="1"/>
  <c r="H24" i="1"/>
  <c r="I24" i="1"/>
  <c r="J24" i="1"/>
  <c r="P24" i="1"/>
  <c r="G25" i="1"/>
  <c r="H25" i="1"/>
  <c r="I25" i="1"/>
  <c r="J25" i="1"/>
  <c r="P25" i="1"/>
  <c r="G26" i="1"/>
  <c r="H26" i="1"/>
  <c r="I26" i="1"/>
  <c r="J26" i="1"/>
  <c r="P26" i="1"/>
  <c r="G27" i="1"/>
  <c r="H27" i="1"/>
  <c r="I27" i="1"/>
  <c r="J27" i="1"/>
  <c r="P27" i="1"/>
  <c r="G28" i="1"/>
  <c r="H28" i="1"/>
  <c r="I28" i="1"/>
  <c r="J28" i="1"/>
  <c r="P28" i="1"/>
  <c r="G29" i="1"/>
  <c r="H29" i="1"/>
  <c r="I29" i="1"/>
  <c r="J29" i="1"/>
  <c r="P29" i="1"/>
  <c r="G30" i="1"/>
  <c r="H30" i="1"/>
  <c r="I30" i="1"/>
  <c r="J30" i="1"/>
  <c r="P30" i="1"/>
  <c r="G31" i="1"/>
  <c r="H31" i="1"/>
  <c r="I31" i="1"/>
  <c r="J31" i="1"/>
  <c r="P31" i="1"/>
  <c r="G32" i="1"/>
  <c r="H32" i="1"/>
  <c r="I32" i="1"/>
  <c r="J32" i="1"/>
  <c r="P32" i="1"/>
  <c r="G33" i="1"/>
  <c r="H33" i="1"/>
  <c r="I33" i="1"/>
  <c r="J33" i="1"/>
  <c r="P33" i="1"/>
  <c r="G34" i="1"/>
  <c r="H34" i="1"/>
  <c r="I34" i="1"/>
  <c r="J34" i="1"/>
  <c r="P34" i="1"/>
  <c r="G35" i="1"/>
  <c r="H35" i="1"/>
  <c r="I35" i="1"/>
  <c r="J35" i="1"/>
  <c r="P35" i="1"/>
  <c r="G36" i="1"/>
  <c r="H36" i="1"/>
  <c r="I36" i="1"/>
  <c r="J36" i="1"/>
  <c r="P36" i="1"/>
  <c r="G37" i="1"/>
  <c r="H37" i="1"/>
  <c r="I37" i="1"/>
  <c r="J37" i="1"/>
  <c r="P37" i="1"/>
  <c r="G38" i="1"/>
  <c r="H38" i="1"/>
  <c r="I38" i="1"/>
  <c r="J38" i="1"/>
  <c r="P38" i="1"/>
  <c r="G39" i="1"/>
  <c r="H39" i="1"/>
  <c r="I39" i="1"/>
  <c r="J39" i="1"/>
  <c r="P39" i="1"/>
  <c r="G40" i="1"/>
  <c r="H40" i="1"/>
  <c r="I40" i="1"/>
  <c r="J40" i="1"/>
  <c r="P40" i="1"/>
  <c r="G41" i="1"/>
  <c r="H41" i="1"/>
  <c r="I41" i="1"/>
  <c r="J41" i="1"/>
  <c r="P41" i="1"/>
  <c r="G42" i="1"/>
  <c r="H42" i="1"/>
  <c r="I42" i="1"/>
  <c r="J42" i="1"/>
  <c r="P42" i="1"/>
  <c r="G13" i="1"/>
  <c r="H13" i="1"/>
  <c r="I13" i="1"/>
  <c r="J13" i="1"/>
  <c r="P13" i="1"/>
  <c r="N13" i="1"/>
  <c r="Q13" i="1"/>
  <c r="O13" i="1"/>
  <c r="R13" i="1"/>
  <c r="S13" i="1"/>
  <c r="U13" i="1"/>
  <c r="T13" i="1"/>
  <c r="N14" i="1"/>
  <c r="O14" i="1"/>
  <c r="B14" i="1"/>
  <c r="C14" i="1"/>
  <c r="D14" i="1"/>
  <c r="E14" i="1"/>
  <c r="T14" i="1"/>
  <c r="N15" i="1"/>
  <c r="O15" i="1"/>
  <c r="B15" i="1"/>
  <c r="C15" i="1"/>
  <c r="D15" i="1"/>
  <c r="E15" i="1"/>
  <c r="T15" i="1"/>
  <c r="N16" i="1"/>
  <c r="O16" i="1"/>
  <c r="B16" i="1"/>
  <c r="C16" i="1"/>
  <c r="D16" i="1"/>
  <c r="E16" i="1"/>
  <c r="T16" i="1"/>
  <c r="N17" i="1"/>
  <c r="O17" i="1"/>
  <c r="B17" i="1"/>
  <c r="C17" i="1"/>
  <c r="D17" i="1"/>
  <c r="E17" i="1"/>
  <c r="T17" i="1"/>
  <c r="N18" i="1"/>
  <c r="O18" i="1"/>
  <c r="B18" i="1"/>
  <c r="C18" i="1"/>
  <c r="D18" i="1"/>
  <c r="E18" i="1"/>
  <c r="T18" i="1"/>
  <c r="N19" i="1"/>
  <c r="O19" i="1"/>
  <c r="B19" i="1"/>
  <c r="C19" i="1"/>
  <c r="D19" i="1"/>
  <c r="E19" i="1"/>
  <c r="T19" i="1"/>
  <c r="N20" i="1"/>
  <c r="O20" i="1"/>
  <c r="B20" i="1"/>
  <c r="C20" i="1"/>
  <c r="D20" i="1"/>
  <c r="E20" i="1"/>
  <c r="T20" i="1"/>
  <c r="N21" i="1"/>
  <c r="O21" i="1"/>
  <c r="B21" i="1"/>
  <c r="C21" i="1"/>
  <c r="D21" i="1"/>
  <c r="E21" i="1"/>
  <c r="T21" i="1"/>
  <c r="N22" i="1"/>
  <c r="O22" i="1"/>
  <c r="B22" i="1"/>
  <c r="C22" i="1"/>
  <c r="D22" i="1"/>
  <c r="E22" i="1"/>
  <c r="T22" i="1"/>
  <c r="N23" i="1"/>
  <c r="O23" i="1"/>
  <c r="B23" i="1"/>
  <c r="C23" i="1"/>
  <c r="D23" i="1"/>
  <c r="E23" i="1"/>
  <c r="T23" i="1"/>
  <c r="N24" i="1"/>
  <c r="O24" i="1"/>
  <c r="B24" i="1"/>
  <c r="C24" i="1"/>
  <c r="D24" i="1"/>
  <c r="E24" i="1"/>
  <c r="T24" i="1"/>
  <c r="N25" i="1"/>
  <c r="O25" i="1"/>
  <c r="B25" i="1"/>
  <c r="C25" i="1"/>
  <c r="D25" i="1"/>
  <c r="E25" i="1"/>
  <c r="T25" i="1"/>
  <c r="N26" i="1"/>
  <c r="O26" i="1"/>
  <c r="B26" i="1"/>
  <c r="C26" i="1"/>
  <c r="D26" i="1"/>
  <c r="E26" i="1"/>
  <c r="T26" i="1"/>
  <c r="N27" i="1"/>
  <c r="O27" i="1"/>
  <c r="B27" i="1"/>
  <c r="C27" i="1"/>
  <c r="D27" i="1"/>
  <c r="E27" i="1"/>
  <c r="T27" i="1"/>
  <c r="N28" i="1"/>
  <c r="O28" i="1"/>
  <c r="B28" i="1"/>
  <c r="C28" i="1"/>
  <c r="D28" i="1"/>
  <c r="E28" i="1"/>
  <c r="T28" i="1"/>
  <c r="N29" i="1"/>
  <c r="O29" i="1"/>
  <c r="B29" i="1"/>
  <c r="C29" i="1"/>
  <c r="D29" i="1"/>
  <c r="E29" i="1"/>
  <c r="T29" i="1"/>
  <c r="N30" i="1"/>
  <c r="O30" i="1"/>
  <c r="B30" i="1"/>
  <c r="C30" i="1"/>
  <c r="D30" i="1"/>
  <c r="E30" i="1"/>
  <c r="T30" i="1"/>
  <c r="N31" i="1"/>
  <c r="O31" i="1"/>
  <c r="B31" i="1"/>
  <c r="C31" i="1"/>
  <c r="D31" i="1"/>
  <c r="E31" i="1"/>
  <c r="T31" i="1"/>
  <c r="N32" i="1"/>
  <c r="O32" i="1"/>
  <c r="B32" i="1"/>
  <c r="C32" i="1"/>
  <c r="D32" i="1"/>
  <c r="E32" i="1"/>
  <c r="T32" i="1"/>
  <c r="N33" i="1"/>
  <c r="O33" i="1"/>
  <c r="B33" i="1"/>
  <c r="C33" i="1"/>
  <c r="D33" i="1"/>
  <c r="E33" i="1"/>
  <c r="T33" i="1"/>
  <c r="N34" i="1"/>
  <c r="O34" i="1"/>
  <c r="B34" i="1"/>
  <c r="C34" i="1"/>
  <c r="D34" i="1"/>
  <c r="E34" i="1"/>
  <c r="T34" i="1"/>
  <c r="N35" i="1"/>
  <c r="O35" i="1"/>
  <c r="B35" i="1"/>
  <c r="C35" i="1"/>
  <c r="D35" i="1"/>
  <c r="E35" i="1"/>
  <c r="T35" i="1"/>
  <c r="N36" i="1"/>
  <c r="O36" i="1"/>
  <c r="B36" i="1"/>
  <c r="C36" i="1"/>
  <c r="D36" i="1"/>
  <c r="E36" i="1"/>
  <c r="T36" i="1"/>
  <c r="N37" i="1"/>
  <c r="O37" i="1"/>
  <c r="B37" i="1"/>
  <c r="C37" i="1"/>
  <c r="D37" i="1"/>
  <c r="E37" i="1"/>
  <c r="T37" i="1"/>
  <c r="N38" i="1"/>
  <c r="O38" i="1"/>
  <c r="B38" i="1"/>
  <c r="C38" i="1"/>
  <c r="D38" i="1"/>
  <c r="E38" i="1"/>
  <c r="T38" i="1"/>
  <c r="N39" i="1"/>
  <c r="O39" i="1"/>
  <c r="B39" i="1"/>
  <c r="C39" i="1"/>
  <c r="D39" i="1"/>
  <c r="E39" i="1"/>
  <c r="T39" i="1"/>
  <c r="N40" i="1"/>
  <c r="O40" i="1"/>
  <c r="B40" i="1"/>
  <c r="C40" i="1"/>
  <c r="D40" i="1"/>
  <c r="E40" i="1"/>
  <c r="T40" i="1"/>
  <c r="N41" i="1"/>
  <c r="O41" i="1"/>
  <c r="B41" i="1"/>
  <c r="C41" i="1"/>
  <c r="D41" i="1"/>
  <c r="E41" i="1"/>
  <c r="T41" i="1"/>
  <c r="N42" i="1"/>
  <c r="O42" i="1"/>
  <c r="B42" i="1"/>
  <c r="C42" i="1"/>
  <c r="D42" i="1"/>
  <c r="E42" i="1"/>
  <c r="T42" i="1"/>
  <c r="C11" i="1"/>
  <c r="D11" i="1"/>
  <c r="E11" i="1"/>
  <c r="Q32" i="1"/>
  <c r="R32" i="1"/>
  <c r="S32" i="1"/>
  <c r="U32" i="1"/>
  <c r="Q33" i="1"/>
  <c r="R33" i="1"/>
  <c r="S33" i="1"/>
  <c r="U33" i="1"/>
  <c r="Q34" i="1"/>
  <c r="R34" i="1"/>
  <c r="S34" i="1"/>
  <c r="U34" i="1"/>
  <c r="Q35" i="1"/>
  <c r="R35" i="1"/>
  <c r="S35" i="1"/>
  <c r="U35" i="1"/>
  <c r="Q36" i="1"/>
  <c r="R36" i="1"/>
  <c r="S36" i="1"/>
  <c r="U36" i="1"/>
  <c r="Q37" i="1"/>
  <c r="R37" i="1"/>
  <c r="S37" i="1"/>
  <c r="U37" i="1"/>
  <c r="Q38" i="1"/>
  <c r="R38" i="1"/>
  <c r="S38" i="1"/>
  <c r="U38" i="1"/>
  <c r="Q39" i="1"/>
  <c r="R39" i="1"/>
  <c r="S39" i="1"/>
  <c r="U39" i="1"/>
  <c r="Q40" i="1"/>
  <c r="R40" i="1"/>
  <c r="S40" i="1"/>
  <c r="U40" i="1"/>
  <c r="Q41" i="1"/>
  <c r="R41" i="1"/>
  <c r="S41" i="1"/>
  <c r="U41" i="1"/>
  <c r="Q42" i="1"/>
  <c r="R42" i="1"/>
  <c r="S42" i="1"/>
  <c r="U42" i="1"/>
  <c r="Q29" i="1"/>
  <c r="R29" i="1"/>
  <c r="S29" i="1"/>
  <c r="U29" i="1"/>
  <c r="Q30" i="1"/>
  <c r="R30" i="1"/>
  <c r="S30" i="1"/>
  <c r="U30" i="1"/>
  <c r="Q31" i="1"/>
  <c r="R31" i="1"/>
  <c r="S31" i="1"/>
  <c r="U31" i="1"/>
  <c r="Q28" i="1"/>
  <c r="R28" i="1"/>
  <c r="S28" i="1"/>
  <c r="U28" i="1"/>
  <c r="Q20" i="1"/>
  <c r="R20" i="1"/>
  <c r="S20" i="1"/>
  <c r="U20" i="1"/>
  <c r="Q21" i="1"/>
  <c r="R21" i="1"/>
  <c r="S21" i="1"/>
  <c r="U21" i="1"/>
  <c r="Q22" i="1"/>
  <c r="R22" i="1"/>
  <c r="S22" i="1"/>
  <c r="U22" i="1"/>
  <c r="Q23" i="1"/>
  <c r="R23" i="1"/>
  <c r="S23" i="1"/>
  <c r="U23" i="1"/>
  <c r="Q24" i="1"/>
  <c r="R24" i="1"/>
  <c r="S24" i="1"/>
  <c r="U24" i="1"/>
  <c r="Q25" i="1"/>
  <c r="R25" i="1"/>
  <c r="S25" i="1"/>
  <c r="U25" i="1"/>
  <c r="Q26" i="1"/>
  <c r="R26" i="1"/>
  <c r="S26" i="1"/>
  <c r="U26" i="1"/>
  <c r="Q27" i="1"/>
  <c r="R27" i="1"/>
  <c r="S27" i="1"/>
  <c r="U27" i="1"/>
  <c r="Q14" i="1"/>
  <c r="R14" i="1"/>
  <c r="S14" i="1"/>
  <c r="U14" i="1"/>
  <c r="Q15" i="1"/>
  <c r="R15" i="1"/>
  <c r="S15" i="1"/>
  <c r="U15" i="1"/>
  <c r="Q16" i="1"/>
  <c r="R16" i="1"/>
  <c r="S16" i="1"/>
  <c r="U16" i="1"/>
  <c r="Q17" i="1"/>
  <c r="R17" i="1"/>
  <c r="S17" i="1"/>
  <c r="U17" i="1"/>
  <c r="Q18" i="1"/>
  <c r="R18" i="1"/>
  <c r="S18" i="1"/>
  <c r="U18" i="1"/>
  <c r="Q19" i="1"/>
  <c r="R19" i="1"/>
  <c r="S19" i="1"/>
  <c r="U19" i="1"/>
  <c r="B13" i="1"/>
  <c r="C13" i="1"/>
  <c r="D13" i="1"/>
  <c r="E13" i="1"/>
  <c r="Q3" i="1"/>
  <c r="Q5" i="1"/>
  <c r="Q4" i="1"/>
  <c r="Q6" i="1"/>
</calcChain>
</file>

<file path=xl/sharedStrings.xml><?xml version="1.0" encoding="utf-8"?>
<sst xmlns="http://schemas.openxmlformats.org/spreadsheetml/2006/main" count="232" uniqueCount="22">
  <si>
    <t>IV</t>
  </si>
  <si>
    <t>IIII</t>
  </si>
  <si>
    <t>IX</t>
  </si>
  <si>
    <t>VIIII</t>
  </si>
  <si>
    <t>XL</t>
  </si>
  <si>
    <t>XXXX</t>
  </si>
  <si>
    <t>LXXXX</t>
  </si>
  <si>
    <t>CCCC</t>
  </si>
  <si>
    <t>DCCCC</t>
  </si>
  <si>
    <t>ck_assert_str_eq (rn_subt_unrolled_to_improper ("",""),""); //</t>
  </si>
  <si>
    <t>XC</t>
  </si>
  <si>
    <t>CD</t>
  </si>
  <si>
    <t>CM</t>
  </si>
  <si>
    <t>Proper Roman Numerals</t>
  </si>
  <si>
    <t>Improper Roman Numerals</t>
  </si>
  <si>
    <t>Proper</t>
  </si>
  <si>
    <t>improper</t>
  </si>
  <si>
    <t>ck_assert_str_eq(rnum_full_exp_txt("</t>
  </si>
  <si>
    <t>-</t>
  </si>
  <si>
    <t>"),"</t>
  </si>
  <si>
    <t>"</t>
  </si>
  <si>
    <t>);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</si>
</sst>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quotePrefix="1" applyBorder="1"/>
    <xf numFmtId="0" fontId="0" fillId="0" borderId="0" xfId="0" quotePrefix="1" applyBorder="1"/>
    <xf numFmtId="0" fontId="0" fillId="0" borderId="0" xfId="0" quotePrefix="1" applyBorder="1" applyAlignment="1">
      <alignment horizontal="center"/>
    </xf>
    <xf numFmtId="0" fontId="0" fillId="0" borderId="3" xfId="0" quotePrefix="1" applyBorder="1"/>
    <xf numFmtId="0" fontId="0" fillId="0" borderId="0" xfId="0" quotePrefix="1" applyBorder="1" applyAlignment="1">
      <alignment horizontal="center" vertical="center"/>
    </xf>
    <xf numFmtId="0" fontId="0" fillId="2" borderId="0" xfId="0" quotePrefix="1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0" xfId="0" quotePrefix="1" applyFill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quotePrefix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showRuler="0" topLeftCell="A33" zoomScale="125" zoomScaleNormal="125" zoomScalePageLayoutView="125" workbookViewId="0">
      <selection activeCell="T47" sqref="T47:T107"/>
    </sheetView>
  </sheetViews>
  <sheetFormatPr baseColWidth="10" defaultRowHeight="15" x14ac:dyDescent="0"/>
  <cols>
    <col min="1" max="1" width="17.33203125" customWidth="1"/>
    <col min="2" max="2" width="7" customWidth="1"/>
    <col min="3" max="3" width="3.33203125" bestFit="1" customWidth="1"/>
    <col min="4" max="4" width="4" bestFit="1" customWidth="1"/>
    <col min="5" max="5" width="3.1640625" bestFit="1" customWidth="1"/>
    <col min="7" max="7" width="6.33203125" customWidth="1"/>
    <col min="8" max="8" width="5.6640625" customWidth="1"/>
    <col min="9" max="10" width="7" customWidth="1"/>
    <col min="11" max="13" width="2" customWidth="1"/>
    <col min="14" max="14" width="11.33203125" style="3" customWidth="1"/>
    <col min="15" max="15" width="11.33203125" style="4" customWidth="1"/>
    <col min="16" max="16" width="11.33203125" style="5" customWidth="1"/>
    <col min="17" max="17" width="8.5" style="3" customWidth="1"/>
    <col min="18" max="18" width="6.1640625" style="4" customWidth="1"/>
    <col min="19" max="19" width="6.1640625" style="5" customWidth="1"/>
  </cols>
  <sheetData>
    <row r="1" spans="1:21">
      <c r="Q1" s="3">
        <v>4</v>
      </c>
      <c r="R1" s="7" t="s">
        <v>0</v>
      </c>
      <c r="S1" s="9" t="s">
        <v>1</v>
      </c>
    </row>
    <row r="2" spans="1:21">
      <c r="Q2" s="3">
        <v>9</v>
      </c>
      <c r="R2" s="7" t="s">
        <v>2</v>
      </c>
      <c r="S2" s="5" t="s">
        <v>3</v>
      </c>
    </row>
    <row r="3" spans="1:21">
      <c r="Q3" s="3">
        <f>Q1*10</f>
        <v>40</v>
      </c>
      <c r="R3" s="7" t="s">
        <v>4</v>
      </c>
      <c r="S3" s="5" t="s">
        <v>5</v>
      </c>
    </row>
    <row r="4" spans="1:21">
      <c r="Q4" s="3">
        <f>Q2*10</f>
        <v>90</v>
      </c>
      <c r="R4" s="7" t="s">
        <v>10</v>
      </c>
      <c r="S4" s="5" t="s">
        <v>6</v>
      </c>
    </row>
    <row r="5" spans="1:21">
      <c r="Q5" s="3">
        <f t="shared" ref="Q5:Q6" si="0">Q3*10</f>
        <v>400</v>
      </c>
      <c r="R5" s="7" t="s">
        <v>11</v>
      </c>
      <c r="S5" s="5" t="s">
        <v>7</v>
      </c>
    </row>
    <row r="6" spans="1:21">
      <c r="Q6" s="3">
        <f t="shared" si="0"/>
        <v>900</v>
      </c>
      <c r="R6" s="7" t="s">
        <v>12</v>
      </c>
      <c r="S6" s="5" t="s">
        <v>8</v>
      </c>
    </row>
    <row r="7" spans="1:21">
      <c r="N7" s="6"/>
    </row>
    <row r="8" spans="1:21">
      <c r="N8" s="6"/>
    </row>
    <row r="10" spans="1:21">
      <c r="H10" t="b">
        <v>0</v>
      </c>
      <c r="O10" s="8" t="s">
        <v>13</v>
      </c>
      <c r="R10" s="10" t="s">
        <v>14</v>
      </c>
      <c r="T10" t="s">
        <v>15</v>
      </c>
      <c r="U10" t="s">
        <v>16</v>
      </c>
    </row>
    <row r="11" spans="1:21">
      <c r="B11">
        <v>1</v>
      </c>
      <c r="C11">
        <f>B11+B12</f>
        <v>50</v>
      </c>
      <c r="D11">
        <f>C11+C12</f>
        <v>53</v>
      </c>
      <c r="E11">
        <f>D11+D12</f>
        <v>57</v>
      </c>
      <c r="G11">
        <v>2000</v>
      </c>
      <c r="H11">
        <v>2000</v>
      </c>
    </row>
    <row r="12" spans="1:21" ht="16" thickBot="1">
      <c r="A12" s="2"/>
      <c r="B12" s="2">
        <v>49</v>
      </c>
      <c r="C12" s="2">
        <v>3</v>
      </c>
      <c r="D12" s="2">
        <v>4</v>
      </c>
      <c r="E12" s="2">
        <v>8</v>
      </c>
      <c r="F12" s="2"/>
      <c r="G12" s="2"/>
      <c r="H12" s="2"/>
    </row>
    <row r="13" spans="1:21">
      <c r="A13" s="1" t="s">
        <v>9</v>
      </c>
      <c r="B13" t="str">
        <f>LEFT(A13,B$12)</f>
        <v>ck_assert_str_eq (rn_subt_unrolled_to_improper ("</v>
      </c>
      <c r="C13" t="str">
        <f>MID($A13,C$11,C$12)</f>
        <v>","</v>
      </c>
      <c r="D13" t="str">
        <f>MID($A13,D$11,D$12)</f>
        <v>"),"</v>
      </c>
      <c r="E13" t="str">
        <f>MID($A13,E$11,E$12)</f>
        <v>"); //</v>
      </c>
      <c r="G13">
        <f ca="1">RANDBETWEEN(1,$G$11)</f>
        <v>1360</v>
      </c>
      <c r="H13">
        <f ca="1">RANDBETWEEN(1,IF(H$10,G13-1,$H$11))</f>
        <v>1960</v>
      </c>
      <c r="I13" t="b">
        <f ca="1">(H13&gt;G13)</f>
        <v>1</v>
      </c>
      <c r="J13">
        <f ca="1">IF(I13,H13-G13,G13-H13)</f>
        <v>600</v>
      </c>
      <c r="N13" s="3" t="str">
        <f ca="1">ROMAN(G13)</f>
        <v>MCCCLX</v>
      </c>
      <c r="O13" s="4" t="str">
        <f ca="1">ROMAN(H13)</f>
        <v>MCMLX</v>
      </c>
      <c r="P13" s="5" t="str">
        <f ca="1">CONCATENATE(IF(I13,"-",""),ROMAN(J13))</f>
        <v>-DC</v>
      </c>
      <c r="Q13" s="3" t="str">
        <f ca="1">SUBSTITUTE(SUBSTITUTE(SUBSTITUTE(SUBSTITUTE(SUBSTITUTE(SUBSTITUTE(N13,$R$1,$S$1),$R$2,$S$2),$R$3,$S$3),$R$4,$S$4),$R$5,$S$5),$R$6,$S$6)</f>
        <v>MCCCLX</v>
      </c>
      <c r="R13" s="4" t="str">
        <f t="shared" ref="R13:S13" ca="1" si="1">SUBSTITUTE(SUBSTITUTE(SUBSTITUTE(SUBSTITUTE(SUBSTITUTE(SUBSTITUTE(O13,$R$1,$S$1),$R$2,$S$2),$R$3,$S$3),$R$4,$S$4),$R$5,$S$5),$R$6,$S$6)</f>
        <v>MDCCCCLX</v>
      </c>
      <c r="S13" s="5" t="str">
        <f t="shared" ca="1" si="1"/>
        <v>-DC</v>
      </c>
      <c r="T13" t="str">
        <f ca="1">CONCATENATE($B13,$N13,$C13,$O13,$D13,IF(I13,"-",""),$P13,$E13,"  ",$G13," + ",$H13," = ",$J13)</f>
        <v>ck_assert_str_eq (rn_subt_unrolled_to_improper ("MCCCLX","MCMLX"),"--DC"); //  1360 + 1960 = 600</v>
      </c>
      <c r="U13" t="str">
        <f ca="1">CONCATENATE($B13,$Q13,$C13,$R13,$D13,IF(I13,"-",""),$S13,$E13,"  ",$G13," + ",$H13," = ",$J13)</f>
        <v>ck_assert_str_eq (rn_subt_unrolled_to_improper ("MCCCLX","MDCCCCLX"),"--DC"); //  1360 + 1960 = 600</v>
      </c>
    </row>
    <row r="14" spans="1:21">
      <c r="A14" s="1" t="s">
        <v>9</v>
      </c>
      <c r="B14" t="str">
        <f t="shared" ref="B14:B42" si="2">LEFT(A14,B$12)</f>
        <v>ck_assert_str_eq (rn_subt_unrolled_to_improper ("</v>
      </c>
      <c r="C14" t="str">
        <f t="shared" ref="C14:E29" si="3">MID($A14,C$11,C$12)</f>
        <v>","</v>
      </c>
      <c r="D14" t="str">
        <f t="shared" si="3"/>
        <v>"),"</v>
      </c>
      <c r="E14" t="str">
        <f t="shared" si="3"/>
        <v>"); //</v>
      </c>
      <c r="G14">
        <f t="shared" ref="G14:G80" ca="1" si="4">RANDBETWEEN(1,$G$11)</f>
        <v>506</v>
      </c>
      <c r="H14">
        <f t="shared" ref="H14:H42" ca="1" si="5">RANDBETWEEN(1,IF(H$10,G14-1,$H$11))</f>
        <v>1491</v>
      </c>
      <c r="I14" t="b">
        <f t="shared" ref="I14:I42" ca="1" si="6">(H14&gt;G14)</f>
        <v>1</v>
      </c>
      <c r="J14">
        <f t="shared" ref="J14:J42" ca="1" si="7">IF(I14,H14-G14,G14-H14)</f>
        <v>985</v>
      </c>
      <c r="N14" s="3" t="str">
        <f t="shared" ref="N14:N20" ca="1" si="8">ROMAN(G14)</f>
        <v>DVI</v>
      </c>
      <c r="O14" s="4" t="str">
        <f t="shared" ref="O14:O20" ca="1" si="9">ROMAN(H14)</f>
        <v>MCDXCI</v>
      </c>
      <c r="P14" s="5" t="str">
        <f t="shared" ref="P14:P42" ca="1" si="10">CONCATENATE(IF(I14,"-",""),ROMAN(J14))</f>
        <v>-CMLXXXV</v>
      </c>
      <c r="Q14" s="3" t="str">
        <f t="shared" ref="Q14:Q20" ca="1" si="11">SUBSTITUTE(SUBSTITUTE(SUBSTITUTE(SUBSTITUTE(SUBSTITUTE(SUBSTITUTE(N14,$R$1,$S$1),$R$2,$S$2),$R$3,$S$3),$R$4,$S$4),$R$5,$S$5),$R$6,$S$6)</f>
        <v>DVI</v>
      </c>
      <c r="R14" s="4" t="str">
        <f t="shared" ref="R14:R20" ca="1" si="12">SUBSTITUTE(SUBSTITUTE(SUBSTITUTE(SUBSTITUTE(SUBSTITUTE(SUBSTITUTE(O14,$R$1,$S$1),$R$2,$S$2),$R$3,$S$3),$R$4,$S$4),$R$5,$S$5),$R$6,$S$6)</f>
        <v>MCCCCLXXXXI</v>
      </c>
      <c r="S14" s="5" t="str">
        <f t="shared" ref="S14:S20" ca="1" si="13">SUBSTITUTE(SUBSTITUTE(SUBSTITUTE(SUBSTITUTE(SUBSTITUTE(SUBSTITUTE(P14,$R$1,$S$1),$R$2,$S$2),$R$3,$S$3),$R$4,$S$4),$R$5,$S$5),$R$6,$S$6)</f>
        <v>-DCCCCLXXXV</v>
      </c>
      <c r="T14" t="str">
        <f t="shared" ref="T14:T42" ca="1" si="14">CONCATENATE($B14,$N14,$C14,$O14,$D14,IF(I14,"-",""),$P14,$E14,"  ",$G14," + ",$H14," = ",$J14)</f>
        <v>ck_assert_str_eq (rn_subt_unrolled_to_improper ("DVI","MCDXCI"),"--CMLXXXV"); //  506 + 1491 = 985</v>
      </c>
      <c r="U14" t="str">
        <f t="shared" ref="U14:U43" ca="1" si="15">CONCATENATE($B14,$Q14,$C14,$R14,$D14,$S14,$E14,"  ",$G14," + ",$H14," = ",$J14)</f>
        <v>ck_assert_str_eq (rn_subt_unrolled_to_improper ("DVI","MCCCCLXXXXI"),"-DCCCCLXXXV"); //  506 + 1491 = 985</v>
      </c>
    </row>
    <row r="15" spans="1:21">
      <c r="A15" s="1" t="s">
        <v>9</v>
      </c>
      <c r="B15" t="str">
        <f t="shared" si="2"/>
        <v>ck_assert_str_eq (rn_subt_unrolled_to_improper ("</v>
      </c>
      <c r="C15" t="str">
        <f t="shared" si="3"/>
        <v>","</v>
      </c>
      <c r="D15" t="str">
        <f t="shared" si="3"/>
        <v>"),"</v>
      </c>
      <c r="E15" t="str">
        <f t="shared" si="3"/>
        <v>"); //</v>
      </c>
      <c r="G15">
        <f t="shared" ca="1" si="4"/>
        <v>1734</v>
      </c>
      <c r="H15">
        <f t="shared" ca="1" si="5"/>
        <v>1984</v>
      </c>
      <c r="I15" t="b">
        <f t="shared" ca="1" si="6"/>
        <v>1</v>
      </c>
      <c r="J15">
        <f t="shared" ca="1" si="7"/>
        <v>250</v>
      </c>
      <c r="N15" s="3" t="str">
        <f t="shared" ca="1" si="8"/>
        <v>MDCCXXXIV</v>
      </c>
      <c r="O15" s="4" t="str">
        <f t="shared" ca="1" si="9"/>
        <v>MCMLXXXIV</v>
      </c>
      <c r="P15" s="5" t="str">
        <f t="shared" ca="1" si="10"/>
        <v>-CCL</v>
      </c>
      <c r="Q15" s="3" t="str">
        <f t="shared" ca="1" si="11"/>
        <v>MDCCXXXIIII</v>
      </c>
      <c r="R15" s="4" t="str">
        <f t="shared" ca="1" si="12"/>
        <v>MDCCCCLXXXIIII</v>
      </c>
      <c r="S15" s="5" t="str">
        <f t="shared" ca="1" si="13"/>
        <v>-CCL</v>
      </c>
      <c r="T15" t="str">
        <f t="shared" ca="1" si="14"/>
        <v>ck_assert_str_eq (rn_subt_unrolled_to_improper ("MDCCXXXIV","MCMLXXXIV"),"--CCL"); //  1734 + 1984 = 250</v>
      </c>
      <c r="U15" t="str">
        <f t="shared" ca="1" si="15"/>
        <v>ck_assert_str_eq (rn_subt_unrolled_to_improper ("MDCCXXXIIII","MDCCCCLXXXIIII"),"-CCL"); //  1734 + 1984 = 250</v>
      </c>
    </row>
    <row r="16" spans="1:21">
      <c r="A16" s="1" t="s">
        <v>9</v>
      </c>
      <c r="B16" t="str">
        <f t="shared" si="2"/>
        <v>ck_assert_str_eq (rn_subt_unrolled_to_improper ("</v>
      </c>
      <c r="C16" t="str">
        <f t="shared" si="3"/>
        <v>","</v>
      </c>
      <c r="D16" t="str">
        <f t="shared" si="3"/>
        <v>"),"</v>
      </c>
      <c r="E16" t="str">
        <f t="shared" si="3"/>
        <v>"); //</v>
      </c>
      <c r="G16">
        <f t="shared" ca="1" si="4"/>
        <v>1646</v>
      </c>
      <c r="H16">
        <f t="shared" ca="1" si="5"/>
        <v>917</v>
      </c>
      <c r="I16" t="b">
        <f t="shared" ca="1" si="6"/>
        <v>0</v>
      </c>
      <c r="J16">
        <f t="shared" ca="1" si="7"/>
        <v>729</v>
      </c>
      <c r="N16" s="3" t="str">
        <f t="shared" ca="1" si="8"/>
        <v>MDCXLVI</v>
      </c>
      <c r="O16" s="4" t="str">
        <f t="shared" ca="1" si="9"/>
        <v>CMXVII</v>
      </c>
      <c r="P16" s="5" t="str">
        <f t="shared" ca="1" si="10"/>
        <v>DCCXXIX</v>
      </c>
      <c r="Q16" s="3" t="str">
        <f t="shared" ca="1" si="11"/>
        <v>MDCXXXXVI</v>
      </c>
      <c r="R16" s="4" t="str">
        <f t="shared" ca="1" si="12"/>
        <v>DCCCCXVII</v>
      </c>
      <c r="S16" s="5" t="str">
        <f t="shared" ca="1" si="13"/>
        <v>DCCXXVIIII</v>
      </c>
      <c r="T16" t="str">
        <f t="shared" ca="1" si="14"/>
        <v>ck_assert_str_eq (rn_subt_unrolled_to_improper ("MDCXLVI","CMXVII"),"DCCXXIX"); //  1646 + 917 = 729</v>
      </c>
      <c r="U16" t="str">
        <f t="shared" ca="1" si="15"/>
        <v>ck_assert_str_eq (rn_subt_unrolled_to_improper ("MDCXXXXVI","DCCCCXVII"),"DCCXXVIIII"); //  1646 + 917 = 729</v>
      </c>
    </row>
    <row r="17" spans="1:21">
      <c r="A17" s="1" t="s">
        <v>9</v>
      </c>
      <c r="B17" t="str">
        <f t="shared" si="2"/>
        <v>ck_assert_str_eq (rn_subt_unrolled_to_improper ("</v>
      </c>
      <c r="C17" t="str">
        <f t="shared" si="3"/>
        <v>","</v>
      </c>
      <c r="D17" t="str">
        <f t="shared" si="3"/>
        <v>"),"</v>
      </c>
      <c r="E17" t="str">
        <f t="shared" si="3"/>
        <v>"); //</v>
      </c>
      <c r="G17">
        <f t="shared" ca="1" si="4"/>
        <v>201</v>
      </c>
      <c r="H17">
        <f t="shared" ca="1" si="5"/>
        <v>644</v>
      </c>
      <c r="I17" t="b">
        <f t="shared" ca="1" si="6"/>
        <v>1</v>
      </c>
      <c r="J17">
        <f t="shared" ca="1" si="7"/>
        <v>443</v>
      </c>
      <c r="N17" s="3" t="str">
        <f t="shared" ca="1" si="8"/>
        <v>CCI</v>
      </c>
      <c r="O17" s="4" t="str">
        <f t="shared" ca="1" si="9"/>
        <v>DCXLIV</v>
      </c>
      <c r="P17" s="5" t="str">
        <f t="shared" ca="1" si="10"/>
        <v>-CDXLIII</v>
      </c>
      <c r="Q17" s="3" t="str">
        <f t="shared" ca="1" si="11"/>
        <v>CCI</v>
      </c>
      <c r="R17" s="4" t="str">
        <f t="shared" ca="1" si="12"/>
        <v>DCXXXXIIII</v>
      </c>
      <c r="S17" s="5" t="str">
        <f t="shared" ca="1" si="13"/>
        <v>-CCCCXXXXIII</v>
      </c>
      <c r="T17" t="str">
        <f t="shared" ca="1" si="14"/>
        <v>ck_assert_str_eq (rn_subt_unrolled_to_improper ("CCI","DCXLIV"),"--CDXLIII"); //  201 + 644 = 443</v>
      </c>
      <c r="U17" t="str">
        <f t="shared" ca="1" si="15"/>
        <v>ck_assert_str_eq (rn_subt_unrolled_to_improper ("CCI","DCXXXXIIII"),"-CCCCXXXXIII"); //  201 + 644 = 443</v>
      </c>
    </row>
    <row r="18" spans="1:21">
      <c r="A18" s="1" t="s">
        <v>9</v>
      </c>
      <c r="B18" t="str">
        <f t="shared" si="2"/>
        <v>ck_assert_str_eq (rn_subt_unrolled_to_improper ("</v>
      </c>
      <c r="C18" t="str">
        <f t="shared" si="3"/>
        <v>","</v>
      </c>
      <c r="D18" t="str">
        <f t="shared" si="3"/>
        <v>"),"</v>
      </c>
      <c r="E18" t="str">
        <f t="shared" si="3"/>
        <v>"); //</v>
      </c>
      <c r="G18">
        <f t="shared" ca="1" si="4"/>
        <v>344</v>
      </c>
      <c r="H18">
        <f t="shared" ca="1" si="5"/>
        <v>110</v>
      </c>
      <c r="I18" t="b">
        <f t="shared" ca="1" si="6"/>
        <v>0</v>
      </c>
      <c r="J18">
        <f t="shared" ca="1" si="7"/>
        <v>234</v>
      </c>
      <c r="N18" s="3" t="str">
        <f t="shared" ca="1" si="8"/>
        <v>CCCXLIV</v>
      </c>
      <c r="O18" s="4" t="str">
        <f t="shared" ca="1" si="9"/>
        <v>CX</v>
      </c>
      <c r="P18" s="5" t="str">
        <f t="shared" ca="1" si="10"/>
        <v>CCXXXIV</v>
      </c>
      <c r="Q18" s="3" t="str">
        <f t="shared" ca="1" si="11"/>
        <v>CCCXXXXIIII</v>
      </c>
      <c r="R18" s="4" t="str">
        <f t="shared" ca="1" si="12"/>
        <v>CX</v>
      </c>
      <c r="S18" s="5" t="str">
        <f t="shared" ca="1" si="13"/>
        <v>CCXXXIIII</v>
      </c>
      <c r="T18" t="str">
        <f t="shared" ca="1" si="14"/>
        <v>ck_assert_str_eq (rn_subt_unrolled_to_improper ("CCCXLIV","CX"),"CCXXXIV"); //  344 + 110 = 234</v>
      </c>
      <c r="U18" t="str">
        <f t="shared" ca="1" si="15"/>
        <v>ck_assert_str_eq (rn_subt_unrolled_to_improper ("CCCXXXXIIII","CX"),"CCXXXIIII"); //  344 + 110 = 234</v>
      </c>
    </row>
    <row r="19" spans="1:21">
      <c r="A19" s="1" t="s">
        <v>9</v>
      </c>
      <c r="B19" t="str">
        <f t="shared" si="2"/>
        <v>ck_assert_str_eq (rn_subt_unrolled_to_improper ("</v>
      </c>
      <c r="C19" t="str">
        <f t="shared" si="3"/>
        <v>","</v>
      </c>
      <c r="D19" t="str">
        <f t="shared" si="3"/>
        <v>"),"</v>
      </c>
      <c r="E19" t="str">
        <f t="shared" si="3"/>
        <v>"); //</v>
      </c>
      <c r="G19">
        <f t="shared" ca="1" si="4"/>
        <v>442</v>
      </c>
      <c r="H19">
        <f t="shared" ca="1" si="5"/>
        <v>202</v>
      </c>
      <c r="I19" t="b">
        <f t="shared" ca="1" si="6"/>
        <v>0</v>
      </c>
      <c r="J19">
        <f t="shared" ca="1" si="7"/>
        <v>240</v>
      </c>
      <c r="N19" s="3" t="str">
        <f t="shared" ca="1" si="8"/>
        <v>CDXLII</v>
      </c>
      <c r="O19" s="4" t="str">
        <f t="shared" ca="1" si="9"/>
        <v>CCII</v>
      </c>
      <c r="P19" s="5" t="str">
        <f t="shared" ca="1" si="10"/>
        <v>CCXL</v>
      </c>
      <c r="Q19" s="3" t="str">
        <f t="shared" ca="1" si="11"/>
        <v>CCCCXXXXII</v>
      </c>
      <c r="R19" s="4" t="str">
        <f t="shared" ca="1" si="12"/>
        <v>CCII</v>
      </c>
      <c r="S19" s="5" t="str">
        <f t="shared" ca="1" si="13"/>
        <v>CCXXXX</v>
      </c>
      <c r="T19" t="str">
        <f t="shared" ca="1" si="14"/>
        <v>ck_assert_str_eq (rn_subt_unrolled_to_improper ("CDXLII","CCII"),"CCXL"); //  442 + 202 = 240</v>
      </c>
      <c r="U19" t="str">
        <f t="shared" ca="1" si="15"/>
        <v>ck_assert_str_eq (rn_subt_unrolled_to_improper ("CCCCXXXXII","CCII"),"CCXXXX"); //  442 + 202 = 240</v>
      </c>
    </row>
    <row r="20" spans="1:21">
      <c r="A20" s="1" t="s">
        <v>9</v>
      </c>
      <c r="B20" t="str">
        <f t="shared" si="2"/>
        <v>ck_assert_str_eq (rn_subt_unrolled_to_improper ("</v>
      </c>
      <c r="C20" t="str">
        <f t="shared" si="3"/>
        <v>","</v>
      </c>
      <c r="D20" t="str">
        <f t="shared" si="3"/>
        <v>"),"</v>
      </c>
      <c r="E20" t="str">
        <f t="shared" si="3"/>
        <v>"); //</v>
      </c>
      <c r="G20">
        <f t="shared" ca="1" si="4"/>
        <v>1779</v>
      </c>
      <c r="H20">
        <f t="shared" ca="1" si="5"/>
        <v>109</v>
      </c>
      <c r="I20" t="b">
        <f t="shared" ca="1" si="6"/>
        <v>0</v>
      </c>
      <c r="J20">
        <f t="shared" ca="1" si="7"/>
        <v>1670</v>
      </c>
      <c r="N20" s="3" t="str">
        <f t="shared" ca="1" si="8"/>
        <v>MDCCLXXIX</v>
      </c>
      <c r="O20" s="4" t="str">
        <f t="shared" ca="1" si="9"/>
        <v>CIX</v>
      </c>
      <c r="P20" s="5" t="str">
        <f t="shared" ca="1" si="10"/>
        <v>MDCLXX</v>
      </c>
      <c r="Q20" s="3" t="str">
        <f t="shared" ca="1" si="11"/>
        <v>MDCCLXXVIIII</v>
      </c>
      <c r="R20" s="4" t="str">
        <f t="shared" ca="1" si="12"/>
        <v>CVIIII</v>
      </c>
      <c r="S20" s="5" t="str">
        <f t="shared" ca="1" si="13"/>
        <v>MDCLXX</v>
      </c>
      <c r="T20" t="str">
        <f t="shared" ca="1" si="14"/>
        <v>ck_assert_str_eq (rn_subt_unrolled_to_improper ("MDCCLXXIX","CIX"),"MDCLXX"); //  1779 + 109 = 1670</v>
      </c>
      <c r="U20" t="str">
        <f t="shared" ca="1" si="15"/>
        <v>ck_assert_str_eq (rn_subt_unrolled_to_improper ("MDCCLXXVIIII","CVIIII"),"MDCLXX"); //  1779 + 109 = 1670</v>
      </c>
    </row>
    <row r="21" spans="1:21">
      <c r="A21" s="1" t="s">
        <v>9</v>
      </c>
      <c r="B21" t="str">
        <f t="shared" si="2"/>
        <v>ck_assert_str_eq (rn_subt_unrolled_to_improper ("</v>
      </c>
      <c r="C21" t="str">
        <f t="shared" si="3"/>
        <v>","</v>
      </c>
      <c r="D21" t="str">
        <f t="shared" si="3"/>
        <v>"),"</v>
      </c>
      <c r="E21" t="str">
        <f t="shared" si="3"/>
        <v>"); //</v>
      </c>
      <c r="G21">
        <f t="shared" ca="1" si="4"/>
        <v>415</v>
      </c>
      <c r="H21">
        <f t="shared" ca="1" si="5"/>
        <v>322</v>
      </c>
      <c r="I21" t="b">
        <f t="shared" ca="1" si="6"/>
        <v>0</v>
      </c>
      <c r="J21">
        <f t="shared" ca="1" si="7"/>
        <v>93</v>
      </c>
      <c r="N21" s="3" t="str">
        <f t="shared" ref="N21:N27" ca="1" si="16">ROMAN(G21)</f>
        <v>CDXV</v>
      </c>
      <c r="O21" s="4" t="str">
        <f t="shared" ref="O21:O27" ca="1" si="17">ROMAN(H21)</f>
        <v>CCCXXII</v>
      </c>
      <c r="P21" s="5" t="str">
        <f t="shared" ca="1" si="10"/>
        <v>XCIII</v>
      </c>
      <c r="Q21" s="3" t="str">
        <f t="shared" ref="Q21:Q27" ca="1" si="18">SUBSTITUTE(SUBSTITUTE(SUBSTITUTE(SUBSTITUTE(SUBSTITUTE(SUBSTITUTE(N21,$R$1,$S$1),$R$2,$S$2),$R$3,$S$3),$R$4,$S$4),$R$5,$S$5),$R$6,$S$6)</f>
        <v>CCCCXV</v>
      </c>
      <c r="R21" s="4" t="str">
        <f t="shared" ref="R21:R27" ca="1" si="19">SUBSTITUTE(SUBSTITUTE(SUBSTITUTE(SUBSTITUTE(SUBSTITUTE(SUBSTITUTE(O21,$R$1,$S$1),$R$2,$S$2),$R$3,$S$3),$R$4,$S$4),$R$5,$S$5),$R$6,$S$6)</f>
        <v>CCCXXII</v>
      </c>
      <c r="S21" s="5" t="str">
        <f t="shared" ref="S21:S27" ca="1" si="20">SUBSTITUTE(SUBSTITUTE(SUBSTITUTE(SUBSTITUTE(SUBSTITUTE(SUBSTITUTE(P21,$R$1,$S$1),$R$2,$S$2),$R$3,$S$3),$R$4,$S$4),$R$5,$S$5),$R$6,$S$6)</f>
        <v>LXXXXIII</v>
      </c>
      <c r="T21" t="str">
        <f t="shared" ca="1" si="14"/>
        <v>ck_assert_str_eq (rn_subt_unrolled_to_improper ("CDXV","CCCXXII"),"XCIII"); //  415 + 322 = 93</v>
      </c>
      <c r="U21" t="str">
        <f t="shared" ca="1" si="15"/>
        <v>ck_assert_str_eq (rn_subt_unrolled_to_improper ("CCCCXV","CCCXXII"),"LXXXXIII"); //  415 + 322 = 93</v>
      </c>
    </row>
    <row r="22" spans="1:21">
      <c r="A22" s="1" t="s">
        <v>9</v>
      </c>
      <c r="B22" t="str">
        <f t="shared" si="2"/>
        <v>ck_assert_str_eq (rn_subt_unrolled_to_improper ("</v>
      </c>
      <c r="C22" t="str">
        <f t="shared" si="3"/>
        <v>","</v>
      </c>
      <c r="D22" t="str">
        <f t="shared" si="3"/>
        <v>"),"</v>
      </c>
      <c r="E22" t="str">
        <f t="shared" si="3"/>
        <v>"); //</v>
      </c>
      <c r="G22">
        <f t="shared" ca="1" si="4"/>
        <v>34</v>
      </c>
      <c r="H22">
        <f t="shared" ca="1" si="5"/>
        <v>1348</v>
      </c>
      <c r="I22" t="b">
        <f t="shared" ca="1" si="6"/>
        <v>1</v>
      </c>
      <c r="J22">
        <f t="shared" ca="1" si="7"/>
        <v>1314</v>
      </c>
      <c r="N22" s="3" t="str">
        <f t="shared" ca="1" si="16"/>
        <v>XXXIV</v>
      </c>
      <c r="O22" s="4" t="str">
        <f t="shared" ca="1" si="17"/>
        <v>MCCCXLVIII</v>
      </c>
      <c r="P22" s="5" t="str">
        <f t="shared" ca="1" si="10"/>
        <v>-MCCCXIV</v>
      </c>
      <c r="Q22" s="3" t="str">
        <f t="shared" ca="1" si="18"/>
        <v>XXXIIII</v>
      </c>
      <c r="R22" s="4" t="str">
        <f t="shared" ca="1" si="19"/>
        <v>MCCCXXXXVIII</v>
      </c>
      <c r="S22" s="5" t="str">
        <f t="shared" ca="1" si="20"/>
        <v>-MCCCXIIII</v>
      </c>
      <c r="T22" t="str">
        <f t="shared" ca="1" si="14"/>
        <v>ck_assert_str_eq (rn_subt_unrolled_to_improper ("XXXIV","MCCCXLVIII"),"--MCCCXIV"); //  34 + 1348 = 1314</v>
      </c>
      <c r="U22" t="str">
        <f t="shared" ca="1" si="15"/>
        <v>ck_assert_str_eq (rn_subt_unrolled_to_improper ("XXXIIII","MCCCXXXXVIII"),"-MCCCXIIII"); //  34 + 1348 = 1314</v>
      </c>
    </row>
    <row r="23" spans="1:21">
      <c r="A23" s="1" t="s">
        <v>9</v>
      </c>
      <c r="B23" t="str">
        <f t="shared" si="2"/>
        <v>ck_assert_str_eq (rn_subt_unrolled_to_improper ("</v>
      </c>
      <c r="C23" t="str">
        <f t="shared" si="3"/>
        <v>","</v>
      </c>
      <c r="D23" t="str">
        <f t="shared" si="3"/>
        <v>"),"</v>
      </c>
      <c r="E23" t="str">
        <f t="shared" si="3"/>
        <v>"); //</v>
      </c>
      <c r="G23">
        <f t="shared" ca="1" si="4"/>
        <v>542</v>
      </c>
      <c r="H23">
        <f t="shared" ca="1" si="5"/>
        <v>1968</v>
      </c>
      <c r="I23" t="b">
        <f t="shared" ca="1" si="6"/>
        <v>1</v>
      </c>
      <c r="J23">
        <f t="shared" ca="1" si="7"/>
        <v>1426</v>
      </c>
      <c r="N23" s="3" t="str">
        <f t="shared" ca="1" si="16"/>
        <v>DXLII</v>
      </c>
      <c r="O23" s="4" t="str">
        <f t="shared" ca="1" si="17"/>
        <v>MCMLXVIII</v>
      </c>
      <c r="P23" s="5" t="str">
        <f t="shared" ca="1" si="10"/>
        <v>-MCDXXVI</v>
      </c>
      <c r="Q23" s="3" t="str">
        <f t="shared" ca="1" si="18"/>
        <v>DXXXXII</v>
      </c>
      <c r="R23" s="4" t="str">
        <f t="shared" ca="1" si="19"/>
        <v>MDCCCCLXVIII</v>
      </c>
      <c r="S23" s="5" t="str">
        <f t="shared" ca="1" si="20"/>
        <v>-MCCCCXXVI</v>
      </c>
      <c r="T23" t="str">
        <f t="shared" ca="1" si="14"/>
        <v>ck_assert_str_eq (rn_subt_unrolled_to_improper ("DXLII","MCMLXVIII"),"--MCDXXVI"); //  542 + 1968 = 1426</v>
      </c>
      <c r="U23" t="str">
        <f t="shared" ca="1" si="15"/>
        <v>ck_assert_str_eq (rn_subt_unrolled_to_improper ("DXXXXII","MDCCCCLXVIII"),"-MCCCCXXVI"); //  542 + 1968 = 1426</v>
      </c>
    </row>
    <row r="24" spans="1:21">
      <c r="A24" s="1" t="s">
        <v>9</v>
      </c>
      <c r="B24" t="str">
        <f t="shared" si="2"/>
        <v>ck_assert_str_eq (rn_subt_unrolled_to_improper ("</v>
      </c>
      <c r="C24" t="str">
        <f t="shared" si="3"/>
        <v>","</v>
      </c>
      <c r="D24" t="str">
        <f t="shared" si="3"/>
        <v>"),"</v>
      </c>
      <c r="E24" t="str">
        <f t="shared" si="3"/>
        <v>"); //</v>
      </c>
      <c r="G24">
        <f t="shared" ca="1" si="4"/>
        <v>1825</v>
      </c>
      <c r="H24">
        <f t="shared" ca="1" si="5"/>
        <v>136</v>
      </c>
      <c r="I24" t="b">
        <f t="shared" ca="1" si="6"/>
        <v>0</v>
      </c>
      <c r="J24">
        <f t="shared" ca="1" si="7"/>
        <v>1689</v>
      </c>
      <c r="N24" s="3" t="str">
        <f t="shared" ca="1" si="16"/>
        <v>MDCCCXXV</v>
      </c>
      <c r="O24" s="4" t="str">
        <f t="shared" ca="1" si="17"/>
        <v>CXXXVI</v>
      </c>
      <c r="P24" s="5" t="str">
        <f t="shared" ca="1" si="10"/>
        <v>MDCLXXXIX</v>
      </c>
      <c r="Q24" s="3" t="str">
        <f t="shared" ca="1" si="18"/>
        <v>MDCCCXXV</v>
      </c>
      <c r="R24" s="4" t="str">
        <f t="shared" ca="1" si="19"/>
        <v>CXXXVI</v>
      </c>
      <c r="S24" s="5" t="str">
        <f t="shared" ca="1" si="20"/>
        <v>MDCLXXXVIIII</v>
      </c>
      <c r="T24" t="str">
        <f t="shared" ca="1" si="14"/>
        <v>ck_assert_str_eq (rn_subt_unrolled_to_improper ("MDCCCXXV","CXXXVI"),"MDCLXXXIX"); //  1825 + 136 = 1689</v>
      </c>
      <c r="U24" t="str">
        <f t="shared" ca="1" si="15"/>
        <v>ck_assert_str_eq (rn_subt_unrolled_to_improper ("MDCCCXXV","CXXXVI"),"MDCLXXXVIIII"); //  1825 + 136 = 1689</v>
      </c>
    </row>
    <row r="25" spans="1:21">
      <c r="A25" s="1" t="s">
        <v>9</v>
      </c>
      <c r="B25" t="str">
        <f t="shared" si="2"/>
        <v>ck_assert_str_eq (rn_subt_unrolled_to_improper ("</v>
      </c>
      <c r="C25" t="str">
        <f t="shared" si="3"/>
        <v>","</v>
      </c>
      <c r="D25" t="str">
        <f t="shared" si="3"/>
        <v>"),"</v>
      </c>
      <c r="E25" t="str">
        <f t="shared" si="3"/>
        <v>"); //</v>
      </c>
      <c r="G25">
        <f t="shared" ca="1" si="4"/>
        <v>849</v>
      </c>
      <c r="H25">
        <f t="shared" ca="1" si="5"/>
        <v>1227</v>
      </c>
      <c r="I25" t="b">
        <f t="shared" ca="1" si="6"/>
        <v>1</v>
      </c>
      <c r="J25">
        <f t="shared" ca="1" si="7"/>
        <v>378</v>
      </c>
      <c r="N25" s="3" t="str">
        <f t="shared" ca="1" si="16"/>
        <v>DCCCXLIX</v>
      </c>
      <c r="O25" s="4" t="str">
        <f t="shared" ca="1" si="17"/>
        <v>MCCXXVII</v>
      </c>
      <c r="P25" s="5" t="str">
        <f t="shared" ca="1" si="10"/>
        <v>-CCCLXXVIII</v>
      </c>
      <c r="Q25" s="3" t="str">
        <f t="shared" ca="1" si="18"/>
        <v>DCCCXXXXVIIII</v>
      </c>
      <c r="R25" s="4" t="str">
        <f t="shared" ca="1" si="19"/>
        <v>MCCXXVII</v>
      </c>
      <c r="S25" s="5" t="str">
        <f t="shared" ca="1" si="20"/>
        <v>-CCCLXXVIII</v>
      </c>
      <c r="T25" t="str">
        <f t="shared" ca="1" si="14"/>
        <v>ck_assert_str_eq (rn_subt_unrolled_to_improper ("DCCCXLIX","MCCXXVII"),"--CCCLXXVIII"); //  849 + 1227 = 378</v>
      </c>
      <c r="U25" t="str">
        <f t="shared" ca="1" si="15"/>
        <v>ck_assert_str_eq (rn_subt_unrolled_to_improper ("DCCCXXXXVIIII","MCCXXVII"),"-CCCLXXVIII"); //  849 + 1227 = 378</v>
      </c>
    </row>
    <row r="26" spans="1:21">
      <c r="A26" s="1" t="s">
        <v>9</v>
      </c>
      <c r="B26" t="str">
        <f t="shared" si="2"/>
        <v>ck_assert_str_eq (rn_subt_unrolled_to_improper ("</v>
      </c>
      <c r="C26" t="str">
        <f t="shared" si="3"/>
        <v>","</v>
      </c>
      <c r="D26" t="str">
        <f t="shared" si="3"/>
        <v>"),"</v>
      </c>
      <c r="E26" t="str">
        <f t="shared" si="3"/>
        <v>"); //</v>
      </c>
      <c r="G26">
        <f t="shared" ca="1" si="4"/>
        <v>83</v>
      </c>
      <c r="H26">
        <f t="shared" ca="1" si="5"/>
        <v>1842</v>
      </c>
      <c r="I26" t="b">
        <f t="shared" ca="1" si="6"/>
        <v>1</v>
      </c>
      <c r="J26">
        <f t="shared" ca="1" si="7"/>
        <v>1759</v>
      </c>
      <c r="N26" s="3" t="str">
        <f t="shared" ca="1" si="16"/>
        <v>LXXXIII</v>
      </c>
      <c r="O26" s="4" t="str">
        <f t="shared" ca="1" si="17"/>
        <v>MDCCCXLII</v>
      </c>
      <c r="P26" s="5" t="str">
        <f t="shared" ca="1" si="10"/>
        <v>-MDCCLIX</v>
      </c>
      <c r="Q26" s="3" t="str">
        <f t="shared" ca="1" si="18"/>
        <v>LXXXIII</v>
      </c>
      <c r="R26" s="4" t="str">
        <f t="shared" ca="1" si="19"/>
        <v>MDCCCXXXXII</v>
      </c>
      <c r="S26" s="5" t="str">
        <f t="shared" ca="1" si="20"/>
        <v>-MDCCLVIIII</v>
      </c>
      <c r="T26" t="str">
        <f t="shared" ca="1" si="14"/>
        <v>ck_assert_str_eq (rn_subt_unrolled_to_improper ("LXXXIII","MDCCCXLII"),"--MDCCLIX"); //  83 + 1842 = 1759</v>
      </c>
      <c r="U26" t="str">
        <f t="shared" ca="1" si="15"/>
        <v>ck_assert_str_eq (rn_subt_unrolled_to_improper ("LXXXIII","MDCCCXXXXII"),"-MDCCLVIIII"); //  83 + 1842 = 1759</v>
      </c>
    </row>
    <row r="27" spans="1:21">
      <c r="A27" s="1" t="s">
        <v>9</v>
      </c>
      <c r="B27" t="str">
        <f t="shared" si="2"/>
        <v>ck_assert_str_eq (rn_subt_unrolled_to_improper ("</v>
      </c>
      <c r="C27" t="str">
        <f t="shared" si="3"/>
        <v>","</v>
      </c>
      <c r="D27" t="str">
        <f t="shared" si="3"/>
        <v>"),"</v>
      </c>
      <c r="E27" t="str">
        <f t="shared" si="3"/>
        <v>"); //</v>
      </c>
      <c r="G27">
        <f t="shared" ca="1" si="4"/>
        <v>1885</v>
      </c>
      <c r="H27">
        <f t="shared" ca="1" si="5"/>
        <v>322</v>
      </c>
      <c r="I27" t="b">
        <f t="shared" ca="1" si="6"/>
        <v>0</v>
      </c>
      <c r="J27">
        <f t="shared" ca="1" si="7"/>
        <v>1563</v>
      </c>
      <c r="N27" s="3" t="str">
        <f t="shared" ca="1" si="16"/>
        <v>MDCCCLXXXV</v>
      </c>
      <c r="O27" s="4" t="str">
        <f t="shared" ca="1" si="17"/>
        <v>CCCXXII</v>
      </c>
      <c r="P27" s="5" t="str">
        <f t="shared" ca="1" si="10"/>
        <v>MDLXIII</v>
      </c>
      <c r="Q27" s="3" t="str">
        <f t="shared" ca="1" si="18"/>
        <v>MDCCCLXXXV</v>
      </c>
      <c r="R27" s="4" t="str">
        <f t="shared" ca="1" si="19"/>
        <v>CCCXXII</v>
      </c>
      <c r="S27" s="5" t="str">
        <f t="shared" ca="1" si="20"/>
        <v>MDLXIII</v>
      </c>
      <c r="T27" t="str">
        <f t="shared" ca="1" si="14"/>
        <v>ck_assert_str_eq (rn_subt_unrolled_to_improper ("MDCCCLXXXV","CCCXXII"),"MDLXIII"); //  1885 + 322 = 1563</v>
      </c>
      <c r="U27" t="str">
        <f t="shared" ca="1" si="15"/>
        <v>ck_assert_str_eq (rn_subt_unrolled_to_improper ("MDCCCLXXXV","CCCXXII"),"MDLXIII"); //  1885 + 322 = 1563</v>
      </c>
    </row>
    <row r="28" spans="1:21">
      <c r="A28" s="1" t="s">
        <v>9</v>
      </c>
      <c r="B28" t="str">
        <f t="shared" si="2"/>
        <v>ck_assert_str_eq (rn_subt_unrolled_to_improper ("</v>
      </c>
      <c r="C28" t="str">
        <f t="shared" si="3"/>
        <v>","</v>
      </c>
      <c r="D28" t="str">
        <f t="shared" si="3"/>
        <v>"),"</v>
      </c>
      <c r="E28" t="str">
        <f t="shared" si="3"/>
        <v>"); //</v>
      </c>
      <c r="G28">
        <f t="shared" ca="1" si="4"/>
        <v>462</v>
      </c>
      <c r="H28">
        <f t="shared" ca="1" si="5"/>
        <v>301</v>
      </c>
      <c r="I28" t="b">
        <f t="shared" ca="1" si="6"/>
        <v>0</v>
      </c>
      <c r="J28">
        <f t="shared" ca="1" si="7"/>
        <v>161</v>
      </c>
      <c r="N28" s="3" t="str">
        <f t="shared" ref="N28" ca="1" si="21">ROMAN(G28)</f>
        <v>CDLXII</v>
      </c>
      <c r="O28" s="4" t="str">
        <f t="shared" ref="O28" ca="1" si="22">ROMAN(H28)</f>
        <v>CCCI</v>
      </c>
      <c r="P28" s="5" t="str">
        <f t="shared" ca="1" si="10"/>
        <v>CLXI</v>
      </c>
      <c r="Q28" s="3" t="str">
        <f t="shared" ref="Q28" ca="1" si="23">SUBSTITUTE(SUBSTITUTE(SUBSTITUTE(SUBSTITUTE(SUBSTITUTE(SUBSTITUTE(N28,$R$1,$S$1),$R$2,$S$2),$R$3,$S$3),$R$4,$S$4),$R$5,$S$5),$R$6,$S$6)</f>
        <v>CCCCLXII</v>
      </c>
      <c r="R28" s="4" t="str">
        <f t="shared" ref="R28" ca="1" si="24">SUBSTITUTE(SUBSTITUTE(SUBSTITUTE(SUBSTITUTE(SUBSTITUTE(SUBSTITUTE(O28,$R$1,$S$1),$R$2,$S$2),$R$3,$S$3),$R$4,$S$4),$R$5,$S$5),$R$6,$S$6)</f>
        <v>CCCI</v>
      </c>
      <c r="S28" s="5" t="str">
        <f t="shared" ref="S28" ca="1" si="25">SUBSTITUTE(SUBSTITUTE(SUBSTITUTE(SUBSTITUTE(SUBSTITUTE(SUBSTITUTE(P28,$R$1,$S$1),$R$2,$S$2),$R$3,$S$3),$R$4,$S$4),$R$5,$S$5),$R$6,$S$6)</f>
        <v>CLXI</v>
      </c>
      <c r="T28" t="str">
        <f t="shared" ca="1" si="14"/>
        <v>ck_assert_str_eq (rn_subt_unrolled_to_improper ("CDLXII","CCCI"),"CLXI"); //  462 + 301 = 161</v>
      </c>
      <c r="U28" t="str">
        <f t="shared" ca="1" si="15"/>
        <v>ck_assert_str_eq (rn_subt_unrolled_to_improper ("CCCCLXII","CCCI"),"CLXI"); //  462 + 301 = 161</v>
      </c>
    </row>
    <row r="29" spans="1:21">
      <c r="A29" s="1" t="s">
        <v>9</v>
      </c>
      <c r="B29" t="str">
        <f t="shared" si="2"/>
        <v>ck_assert_str_eq (rn_subt_unrolled_to_improper ("</v>
      </c>
      <c r="C29" t="str">
        <f t="shared" si="3"/>
        <v>","</v>
      </c>
      <c r="D29" t="str">
        <f t="shared" si="3"/>
        <v>"),"</v>
      </c>
      <c r="E29" t="str">
        <f t="shared" si="3"/>
        <v>"); //</v>
      </c>
      <c r="G29">
        <f t="shared" ca="1" si="4"/>
        <v>749</v>
      </c>
      <c r="H29">
        <f t="shared" ca="1" si="5"/>
        <v>1147</v>
      </c>
      <c r="I29" t="b">
        <f t="shared" ca="1" si="6"/>
        <v>1</v>
      </c>
      <c r="J29">
        <f t="shared" ca="1" si="7"/>
        <v>398</v>
      </c>
      <c r="N29" s="3" t="str">
        <f t="shared" ref="N29:N31" ca="1" si="26">ROMAN(G29)</f>
        <v>DCCXLIX</v>
      </c>
      <c r="O29" s="4" t="str">
        <f t="shared" ref="O29:O31" ca="1" si="27">ROMAN(H29)</f>
        <v>MCXLVII</v>
      </c>
      <c r="P29" s="5" t="str">
        <f t="shared" ca="1" si="10"/>
        <v>-CCCXCVIII</v>
      </c>
      <c r="Q29" s="3" t="str">
        <f t="shared" ref="Q29:Q31" ca="1" si="28">SUBSTITUTE(SUBSTITUTE(SUBSTITUTE(SUBSTITUTE(SUBSTITUTE(SUBSTITUTE(N29,$R$1,$S$1),$R$2,$S$2),$R$3,$S$3),$R$4,$S$4),$R$5,$S$5),$R$6,$S$6)</f>
        <v>DCCXXXXVIIII</v>
      </c>
      <c r="R29" s="4" t="str">
        <f t="shared" ref="R29:R31" ca="1" si="29">SUBSTITUTE(SUBSTITUTE(SUBSTITUTE(SUBSTITUTE(SUBSTITUTE(SUBSTITUTE(O29,$R$1,$S$1),$R$2,$S$2),$R$3,$S$3),$R$4,$S$4),$R$5,$S$5),$R$6,$S$6)</f>
        <v>MCXXXXVII</v>
      </c>
      <c r="S29" s="5" t="str">
        <f t="shared" ref="S29:S31" ca="1" si="30">SUBSTITUTE(SUBSTITUTE(SUBSTITUTE(SUBSTITUTE(SUBSTITUTE(SUBSTITUTE(P29,$R$1,$S$1),$R$2,$S$2),$R$3,$S$3),$R$4,$S$4),$R$5,$S$5),$R$6,$S$6)</f>
        <v>-CCCLXXXXVIII</v>
      </c>
      <c r="T29" t="str">
        <f t="shared" ca="1" si="14"/>
        <v>ck_assert_str_eq (rn_subt_unrolled_to_improper ("DCCXLIX","MCXLVII"),"--CCCXCVIII"); //  749 + 1147 = 398</v>
      </c>
      <c r="U29" t="str">
        <f t="shared" ca="1" si="15"/>
        <v>ck_assert_str_eq (rn_subt_unrolled_to_improper ("DCCXXXXVIIII","MCXXXXVII"),"-CCCLXXXXVIII"); //  749 + 1147 = 398</v>
      </c>
    </row>
    <row r="30" spans="1:21">
      <c r="A30" s="1" t="s">
        <v>9</v>
      </c>
      <c r="B30" t="str">
        <f t="shared" si="2"/>
        <v>ck_assert_str_eq (rn_subt_unrolled_to_improper ("</v>
      </c>
      <c r="C30" t="str">
        <f t="shared" ref="C30:E43" si="31">MID($A30,C$11,C$12)</f>
        <v>","</v>
      </c>
      <c r="D30" t="str">
        <f t="shared" si="31"/>
        <v>"),"</v>
      </c>
      <c r="E30" t="str">
        <f t="shared" si="31"/>
        <v>"); //</v>
      </c>
      <c r="G30">
        <f t="shared" ca="1" si="4"/>
        <v>1522</v>
      </c>
      <c r="H30">
        <f t="shared" ca="1" si="5"/>
        <v>1732</v>
      </c>
      <c r="I30" t="b">
        <f t="shared" ca="1" si="6"/>
        <v>1</v>
      </c>
      <c r="J30">
        <f t="shared" ca="1" si="7"/>
        <v>210</v>
      </c>
      <c r="N30" s="3" t="str">
        <f t="shared" ca="1" si="26"/>
        <v>MDXXII</v>
      </c>
      <c r="O30" s="4" t="str">
        <f t="shared" ca="1" si="27"/>
        <v>MDCCXXXII</v>
      </c>
      <c r="P30" s="5" t="str">
        <f t="shared" ca="1" si="10"/>
        <v>-CCX</v>
      </c>
      <c r="Q30" s="3" t="str">
        <f t="shared" ca="1" si="28"/>
        <v>MDXXII</v>
      </c>
      <c r="R30" s="4" t="str">
        <f t="shared" ca="1" si="29"/>
        <v>MDCCXXXII</v>
      </c>
      <c r="S30" s="5" t="str">
        <f t="shared" ca="1" si="30"/>
        <v>-CCX</v>
      </c>
      <c r="T30" t="str">
        <f t="shared" ca="1" si="14"/>
        <v>ck_assert_str_eq (rn_subt_unrolled_to_improper ("MDXXII","MDCCXXXII"),"--CCX"); //  1522 + 1732 = 210</v>
      </c>
      <c r="U30" t="str">
        <f t="shared" ca="1" si="15"/>
        <v>ck_assert_str_eq (rn_subt_unrolled_to_improper ("MDXXII","MDCCXXXII"),"-CCX"); //  1522 + 1732 = 210</v>
      </c>
    </row>
    <row r="31" spans="1:21">
      <c r="A31" s="1" t="s">
        <v>9</v>
      </c>
      <c r="B31" t="str">
        <f t="shared" si="2"/>
        <v>ck_assert_str_eq (rn_subt_unrolled_to_improper ("</v>
      </c>
      <c r="C31" t="str">
        <f t="shared" si="31"/>
        <v>","</v>
      </c>
      <c r="D31" t="str">
        <f t="shared" si="31"/>
        <v>"),"</v>
      </c>
      <c r="E31" t="str">
        <f t="shared" si="31"/>
        <v>"); //</v>
      </c>
      <c r="G31">
        <f t="shared" ca="1" si="4"/>
        <v>306</v>
      </c>
      <c r="H31">
        <f t="shared" ca="1" si="5"/>
        <v>1813</v>
      </c>
      <c r="I31" t="b">
        <f t="shared" ca="1" si="6"/>
        <v>1</v>
      </c>
      <c r="J31">
        <f t="shared" ca="1" si="7"/>
        <v>1507</v>
      </c>
      <c r="N31" s="3" t="str">
        <f t="shared" ca="1" si="26"/>
        <v>CCCVI</v>
      </c>
      <c r="O31" s="4" t="str">
        <f t="shared" ca="1" si="27"/>
        <v>MDCCCXIII</v>
      </c>
      <c r="P31" s="5" t="str">
        <f t="shared" ca="1" si="10"/>
        <v>-MDVII</v>
      </c>
      <c r="Q31" s="3" t="str">
        <f t="shared" ca="1" si="28"/>
        <v>CCCVI</v>
      </c>
      <c r="R31" s="4" t="str">
        <f t="shared" ca="1" si="29"/>
        <v>MDCCCXIII</v>
      </c>
      <c r="S31" s="5" t="str">
        <f t="shared" ca="1" si="30"/>
        <v>-MDVII</v>
      </c>
      <c r="T31" t="str">
        <f t="shared" ca="1" si="14"/>
        <v>ck_assert_str_eq (rn_subt_unrolled_to_improper ("CCCVI","MDCCCXIII"),"--MDVII"); //  306 + 1813 = 1507</v>
      </c>
      <c r="U31" t="str">
        <f t="shared" ca="1" si="15"/>
        <v>ck_assert_str_eq (rn_subt_unrolled_to_improper ("CCCVI","MDCCCXIII"),"-MDVII"); //  306 + 1813 = 1507</v>
      </c>
    </row>
    <row r="32" spans="1:21">
      <c r="A32" s="1" t="s">
        <v>9</v>
      </c>
      <c r="B32" t="str">
        <f t="shared" si="2"/>
        <v>ck_assert_str_eq (rn_subt_unrolled_to_improper ("</v>
      </c>
      <c r="C32" t="str">
        <f t="shared" si="31"/>
        <v>","</v>
      </c>
      <c r="D32" t="str">
        <f t="shared" si="31"/>
        <v>"),"</v>
      </c>
      <c r="E32" t="str">
        <f t="shared" si="31"/>
        <v>"); //</v>
      </c>
      <c r="G32">
        <f t="shared" ca="1" si="4"/>
        <v>1872</v>
      </c>
      <c r="H32">
        <f t="shared" ca="1" si="5"/>
        <v>67</v>
      </c>
      <c r="I32" t="b">
        <f t="shared" ca="1" si="6"/>
        <v>0</v>
      </c>
      <c r="J32">
        <f t="shared" ca="1" si="7"/>
        <v>1805</v>
      </c>
      <c r="N32" s="3" t="str">
        <f t="shared" ref="N32:N42" ca="1" si="32">ROMAN(G32)</f>
        <v>MDCCCLXXII</v>
      </c>
      <c r="O32" s="4" t="str">
        <f t="shared" ref="O32:O42" ca="1" si="33">ROMAN(H32)</f>
        <v>LXVII</v>
      </c>
      <c r="P32" s="5" t="str">
        <f t="shared" ca="1" si="10"/>
        <v>MDCCCV</v>
      </c>
      <c r="Q32" s="3" t="str">
        <f t="shared" ref="Q32:Q42" ca="1" si="34">SUBSTITUTE(SUBSTITUTE(SUBSTITUTE(SUBSTITUTE(SUBSTITUTE(SUBSTITUTE(N32,$R$1,$S$1),$R$2,$S$2),$R$3,$S$3),$R$4,$S$4),$R$5,$S$5),$R$6,$S$6)</f>
        <v>MDCCCLXXII</v>
      </c>
      <c r="R32" s="4" t="str">
        <f t="shared" ref="R32:R42" ca="1" si="35">SUBSTITUTE(SUBSTITUTE(SUBSTITUTE(SUBSTITUTE(SUBSTITUTE(SUBSTITUTE(O32,$R$1,$S$1),$R$2,$S$2),$R$3,$S$3),$R$4,$S$4),$R$5,$S$5),$R$6,$S$6)</f>
        <v>LXVII</v>
      </c>
      <c r="S32" s="5" t="str">
        <f t="shared" ref="S32:S42" ca="1" si="36">SUBSTITUTE(SUBSTITUTE(SUBSTITUTE(SUBSTITUTE(SUBSTITUTE(SUBSTITUTE(P32,$R$1,$S$1),$R$2,$S$2),$R$3,$S$3),$R$4,$S$4),$R$5,$S$5),$R$6,$S$6)</f>
        <v>MDCCCV</v>
      </c>
      <c r="T32" t="str">
        <f t="shared" ca="1" si="14"/>
        <v>ck_assert_str_eq (rn_subt_unrolled_to_improper ("MDCCCLXXII","LXVII"),"MDCCCV"); //  1872 + 67 = 1805</v>
      </c>
      <c r="U32" t="str">
        <f t="shared" ca="1" si="15"/>
        <v>ck_assert_str_eq (rn_subt_unrolled_to_improper ("MDCCCLXXII","LXVII"),"MDCCCV"); //  1872 + 67 = 1805</v>
      </c>
    </row>
    <row r="33" spans="1:21">
      <c r="A33" s="1" t="s">
        <v>9</v>
      </c>
      <c r="B33" t="str">
        <f t="shared" si="2"/>
        <v>ck_assert_str_eq (rn_subt_unrolled_to_improper ("</v>
      </c>
      <c r="C33" t="str">
        <f t="shared" si="31"/>
        <v>","</v>
      </c>
      <c r="D33" t="str">
        <f t="shared" si="31"/>
        <v>"),"</v>
      </c>
      <c r="E33" t="str">
        <f t="shared" si="31"/>
        <v>"); //</v>
      </c>
      <c r="G33">
        <f t="shared" ca="1" si="4"/>
        <v>638</v>
      </c>
      <c r="H33">
        <f t="shared" ca="1" si="5"/>
        <v>534</v>
      </c>
      <c r="I33" t="b">
        <f t="shared" ca="1" si="6"/>
        <v>0</v>
      </c>
      <c r="J33">
        <f t="shared" ca="1" si="7"/>
        <v>104</v>
      </c>
      <c r="N33" s="3" t="str">
        <f t="shared" ca="1" si="32"/>
        <v>DCXXXVIII</v>
      </c>
      <c r="O33" s="4" t="str">
        <f t="shared" ca="1" si="33"/>
        <v>DXXXIV</v>
      </c>
      <c r="P33" s="5" t="str">
        <f t="shared" ca="1" si="10"/>
        <v>CIV</v>
      </c>
      <c r="Q33" s="3" t="str">
        <f t="shared" ca="1" si="34"/>
        <v>DCXXXVIII</v>
      </c>
      <c r="R33" s="4" t="str">
        <f t="shared" ca="1" si="35"/>
        <v>DXXXIIII</v>
      </c>
      <c r="S33" s="5" t="str">
        <f t="shared" ca="1" si="36"/>
        <v>CIIII</v>
      </c>
      <c r="T33" t="str">
        <f t="shared" ca="1" si="14"/>
        <v>ck_assert_str_eq (rn_subt_unrolled_to_improper ("DCXXXVIII","DXXXIV"),"CIV"); //  638 + 534 = 104</v>
      </c>
      <c r="U33" t="str">
        <f t="shared" ca="1" si="15"/>
        <v>ck_assert_str_eq (rn_subt_unrolled_to_improper ("DCXXXVIII","DXXXIIII"),"CIIII"); //  638 + 534 = 104</v>
      </c>
    </row>
    <row r="34" spans="1:21">
      <c r="A34" s="1" t="s">
        <v>9</v>
      </c>
      <c r="B34" t="str">
        <f t="shared" si="2"/>
        <v>ck_assert_str_eq (rn_subt_unrolled_to_improper ("</v>
      </c>
      <c r="C34" t="str">
        <f t="shared" si="31"/>
        <v>","</v>
      </c>
      <c r="D34" t="str">
        <f t="shared" si="31"/>
        <v>"),"</v>
      </c>
      <c r="E34" t="str">
        <f t="shared" si="31"/>
        <v>"); //</v>
      </c>
      <c r="G34">
        <f t="shared" ca="1" si="4"/>
        <v>1424</v>
      </c>
      <c r="H34">
        <f t="shared" ca="1" si="5"/>
        <v>719</v>
      </c>
      <c r="I34" t="b">
        <f t="shared" ca="1" si="6"/>
        <v>0</v>
      </c>
      <c r="J34">
        <f t="shared" ca="1" si="7"/>
        <v>705</v>
      </c>
      <c r="N34" s="3" t="str">
        <f t="shared" ca="1" si="32"/>
        <v>MCDXXIV</v>
      </c>
      <c r="O34" s="4" t="str">
        <f t="shared" ca="1" si="33"/>
        <v>DCCXIX</v>
      </c>
      <c r="P34" s="5" t="str">
        <f t="shared" ca="1" si="10"/>
        <v>DCCV</v>
      </c>
      <c r="Q34" s="3" t="str">
        <f t="shared" ca="1" si="34"/>
        <v>MCCCCXXIIII</v>
      </c>
      <c r="R34" s="4" t="str">
        <f t="shared" ca="1" si="35"/>
        <v>DCCXVIIII</v>
      </c>
      <c r="S34" s="5" t="str">
        <f t="shared" ca="1" si="36"/>
        <v>DCCV</v>
      </c>
      <c r="T34" t="str">
        <f t="shared" ca="1" si="14"/>
        <v>ck_assert_str_eq (rn_subt_unrolled_to_improper ("MCDXXIV","DCCXIX"),"DCCV"); //  1424 + 719 = 705</v>
      </c>
      <c r="U34" t="str">
        <f t="shared" ca="1" si="15"/>
        <v>ck_assert_str_eq (rn_subt_unrolled_to_improper ("MCCCCXXIIII","DCCXVIIII"),"DCCV"); //  1424 + 719 = 705</v>
      </c>
    </row>
    <row r="35" spans="1:21">
      <c r="A35" s="1" t="s">
        <v>9</v>
      </c>
      <c r="B35" t="str">
        <f t="shared" si="2"/>
        <v>ck_assert_str_eq (rn_subt_unrolled_to_improper ("</v>
      </c>
      <c r="C35" t="str">
        <f t="shared" si="31"/>
        <v>","</v>
      </c>
      <c r="D35" t="str">
        <f t="shared" si="31"/>
        <v>"),"</v>
      </c>
      <c r="E35" t="str">
        <f t="shared" si="31"/>
        <v>"); //</v>
      </c>
      <c r="G35">
        <f t="shared" ca="1" si="4"/>
        <v>664</v>
      </c>
      <c r="H35">
        <f t="shared" ca="1" si="5"/>
        <v>625</v>
      </c>
      <c r="I35" t="b">
        <f t="shared" ca="1" si="6"/>
        <v>0</v>
      </c>
      <c r="J35">
        <f t="shared" ca="1" si="7"/>
        <v>39</v>
      </c>
      <c r="N35" s="3" t="str">
        <f t="shared" ca="1" si="32"/>
        <v>DCLXIV</v>
      </c>
      <c r="O35" s="4" t="str">
        <f t="shared" ca="1" si="33"/>
        <v>DCXXV</v>
      </c>
      <c r="P35" s="5" t="str">
        <f t="shared" ca="1" si="10"/>
        <v>XXXIX</v>
      </c>
      <c r="Q35" s="3" t="str">
        <f t="shared" ca="1" si="34"/>
        <v>DCLXIIII</v>
      </c>
      <c r="R35" s="4" t="str">
        <f t="shared" ca="1" si="35"/>
        <v>DCXXV</v>
      </c>
      <c r="S35" s="5" t="str">
        <f t="shared" ca="1" si="36"/>
        <v>XXXVIIII</v>
      </c>
      <c r="T35" t="str">
        <f t="shared" ca="1" si="14"/>
        <v>ck_assert_str_eq (rn_subt_unrolled_to_improper ("DCLXIV","DCXXV"),"XXXIX"); //  664 + 625 = 39</v>
      </c>
      <c r="U35" t="str">
        <f t="shared" ca="1" si="15"/>
        <v>ck_assert_str_eq (rn_subt_unrolled_to_improper ("DCLXIIII","DCXXV"),"XXXVIIII"); //  664 + 625 = 39</v>
      </c>
    </row>
    <row r="36" spans="1:21">
      <c r="A36" s="1" t="s">
        <v>9</v>
      </c>
      <c r="B36" t="str">
        <f t="shared" si="2"/>
        <v>ck_assert_str_eq (rn_subt_unrolled_to_improper ("</v>
      </c>
      <c r="C36" t="str">
        <f t="shared" si="31"/>
        <v>","</v>
      </c>
      <c r="D36" t="str">
        <f t="shared" si="31"/>
        <v>"),"</v>
      </c>
      <c r="E36" t="str">
        <f t="shared" si="31"/>
        <v>"); //</v>
      </c>
      <c r="G36">
        <f t="shared" ca="1" si="4"/>
        <v>1309</v>
      </c>
      <c r="H36">
        <f t="shared" ca="1" si="5"/>
        <v>357</v>
      </c>
      <c r="I36" t="b">
        <f t="shared" ca="1" si="6"/>
        <v>0</v>
      </c>
      <c r="J36">
        <f t="shared" ca="1" si="7"/>
        <v>952</v>
      </c>
      <c r="N36" s="3" t="str">
        <f t="shared" ca="1" si="32"/>
        <v>MCCCIX</v>
      </c>
      <c r="O36" s="4" t="str">
        <f t="shared" ca="1" si="33"/>
        <v>CCCLVII</v>
      </c>
      <c r="P36" s="5" t="str">
        <f t="shared" ca="1" si="10"/>
        <v>CMLII</v>
      </c>
      <c r="Q36" s="3" t="str">
        <f t="shared" ca="1" si="34"/>
        <v>MCCCVIIII</v>
      </c>
      <c r="R36" s="4" t="str">
        <f t="shared" ca="1" si="35"/>
        <v>CCCLVII</v>
      </c>
      <c r="S36" s="5" t="str">
        <f t="shared" ca="1" si="36"/>
        <v>DCCCCLII</v>
      </c>
      <c r="T36" t="str">
        <f t="shared" ca="1" si="14"/>
        <v>ck_assert_str_eq (rn_subt_unrolled_to_improper ("MCCCIX","CCCLVII"),"CMLII"); //  1309 + 357 = 952</v>
      </c>
      <c r="U36" t="str">
        <f t="shared" ca="1" si="15"/>
        <v>ck_assert_str_eq (rn_subt_unrolled_to_improper ("MCCCVIIII","CCCLVII"),"DCCCCLII"); //  1309 + 357 = 952</v>
      </c>
    </row>
    <row r="37" spans="1:21">
      <c r="A37" s="1" t="s">
        <v>9</v>
      </c>
      <c r="B37" t="str">
        <f t="shared" si="2"/>
        <v>ck_assert_str_eq (rn_subt_unrolled_to_improper ("</v>
      </c>
      <c r="C37" t="str">
        <f t="shared" si="31"/>
        <v>","</v>
      </c>
      <c r="D37" t="str">
        <f t="shared" si="31"/>
        <v>"),"</v>
      </c>
      <c r="E37" t="str">
        <f t="shared" si="31"/>
        <v>"); //</v>
      </c>
      <c r="G37">
        <f t="shared" ca="1" si="4"/>
        <v>1027</v>
      </c>
      <c r="H37">
        <f t="shared" ca="1" si="5"/>
        <v>1335</v>
      </c>
      <c r="I37" t="b">
        <f t="shared" ca="1" si="6"/>
        <v>1</v>
      </c>
      <c r="J37">
        <f t="shared" ca="1" si="7"/>
        <v>308</v>
      </c>
      <c r="N37" s="3" t="str">
        <f t="shared" ca="1" si="32"/>
        <v>MXXVII</v>
      </c>
      <c r="O37" s="4" t="str">
        <f t="shared" ca="1" si="33"/>
        <v>MCCCXXXV</v>
      </c>
      <c r="P37" s="5" t="str">
        <f t="shared" ca="1" si="10"/>
        <v>-CCCVIII</v>
      </c>
      <c r="Q37" s="3" t="str">
        <f t="shared" ca="1" si="34"/>
        <v>MXXVII</v>
      </c>
      <c r="R37" s="4" t="str">
        <f t="shared" ca="1" si="35"/>
        <v>MCCCXXXV</v>
      </c>
      <c r="S37" s="5" t="str">
        <f t="shared" ca="1" si="36"/>
        <v>-CCCVIII</v>
      </c>
      <c r="T37" t="str">
        <f t="shared" ca="1" si="14"/>
        <v>ck_assert_str_eq (rn_subt_unrolled_to_improper ("MXXVII","MCCCXXXV"),"--CCCVIII"); //  1027 + 1335 = 308</v>
      </c>
      <c r="U37" t="str">
        <f t="shared" ca="1" si="15"/>
        <v>ck_assert_str_eq (rn_subt_unrolled_to_improper ("MXXVII","MCCCXXXV"),"-CCCVIII"); //  1027 + 1335 = 308</v>
      </c>
    </row>
    <row r="38" spans="1:21">
      <c r="A38" s="1" t="s">
        <v>9</v>
      </c>
      <c r="B38" t="str">
        <f t="shared" si="2"/>
        <v>ck_assert_str_eq (rn_subt_unrolled_to_improper ("</v>
      </c>
      <c r="C38" t="str">
        <f t="shared" si="31"/>
        <v>","</v>
      </c>
      <c r="D38" t="str">
        <f t="shared" si="31"/>
        <v>"),"</v>
      </c>
      <c r="E38" t="str">
        <f t="shared" si="31"/>
        <v>"); //</v>
      </c>
      <c r="G38">
        <f t="shared" ca="1" si="4"/>
        <v>630</v>
      </c>
      <c r="H38">
        <f t="shared" ca="1" si="5"/>
        <v>1657</v>
      </c>
      <c r="I38" t="b">
        <f t="shared" ca="1" si="6"/>
        <v>1</v>
      </c>
      <c r="J38">
        <f t="shared" ca="1" si="7"/>
        <v>1027</v>
      </c>
      <c r="N38" s="3" t="str">
        <f t="shared" ca="1" si="32"/>
        <v>DCXXX</v>
      </c>
      <c r="O38" s="4" t="str">
        <f t="shared" ca="1" si="33"/>
        <v>MDCLVII</v>
      </c>
      <c r="P38" s="5" t="str">
        <f t="shared" ca="1" si="10"/>
        <v>-MXXVII</v>
      </c>
      <c r="Q38" s="3" t="str">
        <f t="shared" ca="1" si="34"/>
        <v>DCXXX</v>
      </c>
      <c r="R38" s="4" t="str">
        <f t="shared" ca="1" si="35"/>
        <v>MDCLVII</v>
      </c>
      <c r="S38" s="5" t="str">
        <f t="shared" ca="1" si="36"/>
        <v>-MXXVII</v>
      </c>
      <c r="T38" t="str">
        <f t="shared" ca="1" si="14"/>
        <v>ck_assert_str_eq (rn_subt_unrolled_to_improper ("DCXXX","MDCLVII"),"--MXXVII"); //  630 + 1657 = 1027</v>
      </c>
      <c r="U38" t="str">
        <f t="shared" ca="1" si="15"/>
        <v>ck_assert_str_eq (rn_subt_unrolled_to_improper ("DCXXX","MDCLVII"),"-MXXVII"); //  630 + 1657 = 1027</v>
      </c>
    </row>
    <row r="39" spans="1:21">
      <c r="A39" s="1" t="s">
        <v>9</v>
      </c>
      <c r="B39" t="str">
        <f t="shared" si="2"/>
        <v>ck_assert_str_eq (rn_subt_unrolled_to_improper ("</v>
      </c>
      <c r="C39" t="str">
        <f t="shared" si="31"/>
        <v>","</v>
      </c>
      <c r="D39" t="str">
        <f t="shared" si="31"/>
        <v>"),"</v>
      </c>
      <c r="E39" t="str">
        <f t="shared" si="31"/>
        <v>"); //</v>
      </c>
      <c r="G39">
        <f t="shared" ca="1" si="4"/>
        <v>1997</v>
      </c>
      <c r="H39">
        <f t="shared" ca="1" si="5"/>
        <v>1860</v>
      </c>
      <c r="I39" t="b">
        <f t="shared" ca="1" si="6"/>
        <v>0</v>
      </c>
      <c r="J39">
        <f t="shared" ca="1" si="7"/>
        <v>137</v>
      </c>
      <c r="N39" s="3" t="str">
        <f t="shared" ca="1" si="32"/>
        <v>MCMXCVII</v>
      </c>
      <c r="O39" s="4" t="str">
        <f t="shared" ca="1" si="33"/>
        <v>MDCCCLX</v>
      </c>
      <c r="P39" s="5" t="str">
        <f t="shared" ca="1" si="10"/>
        <v>CXXXVII</v>
      </c>
      <c r="Q39" s="3" t="str">
        <f t="shared" ca="1" si="34"/>
        <v>MDCCCCLXXXXVII</v>
      </c>
      <c r="R39" s="4" t="str">
        <f t="shared" ca="1" si="35"/>
        <v>MDCCCLX</v>
      </c>
      <c r="S39" s="5" t="str">
        <f t="shared" ca="1" si="36"/>
        <v>CXXXVII</v>
      </c>
      <c r="T39" t="str">
        <f t="shared" ca="1" si="14"/>
        <v>ck_assert_str_eq (rn_subt_unrolled_to_improper ("MCMXCVII","MDCCCLX"),"CXXXVII"); //  1997 + 1860 = 137</v>
      </c>
      <c r="U39" t="str">
        <f t="shared" ca="1" si="15"/>
        <v>ck_assert_str_eq (rn_subt_unrolled_to_improper ("MDCCCCLXXXXVII","MDCCCLX"),"CXXXVII"); //  1997 + 1860 = 137</v>
      </c>
    </row>
    <row r="40" spans="1:21">
      <c r="A40" s="1" t="s">
        <v>9</v>
      </c>
      <c r="B40" t="str">
        <f t="shared" si="2"/>
        <v>ck_assert_str_eq (rn_subt_unrolled_to_improper ("</v>
      </c>
      <c r="C40" t="str">
        <f t="shared" si="31"/>
        <v>","</v>
      </c>
      <c r="D40" t="str">
        <f t="shared" si="31"/>
        <v>"),"</v>
      </c>
      <c r="E40" t="str">
        <f t="shared" si="31"/>
        <v>"); //</v>
      </c>
      <c r="G40">
        <f t="shared" ca="1" si="4"/>
        <v>191</v>
      </c>
      <c r="H40">
        <f t="shared" ca="1" si="5"/>
        <v>158</v>
      </c>
      <c r="I40" t="b">
        <f t="shared" ca="1" si="6"/>
        <v>0</v>
      </c>
      <c r="J40">
        <f t="shared" ca="1" si="7"/>
        <v>33</v>
      </c>
      <c r="N40" s="3" t="str">
        <f t="shared" ca="1" si="32"/>
        <v>CXCI</v>
      </c>
      <c r="O40" s="4" t="str">
        <f t="shared" ca="1" si="33"/>
        <v>CLVIII</v>
      </c>
      <c r="P40" s="5" t="str">
        <f t="shared" ca="1" si="10"/>
        <v>XXXIII</v>
      </c>
      <c r="Q40" s="3" t="str">
        <f t="shared" ca="1" si="34"/>
        <v>CLXXXXI</v>
      </c>
      <c r="R40" s="4" t="str">
        <f t="shared" ca="1" si="35"/>
        <v>CLVIII</v>
      </c>
      <c r="S40" s="5" t="str">
        <f t="shared" ca="1" si="36"/>
        <v>XXXIII</v>
      </c>
      <c r="T40" t="str">
        <f t="shared" ca="1" si="14"/>
        <v>ck_assert_str_eq (rn_subt_unrolled_to_improper ("CXCI","CLVIII"),"XXXIII"); //  191 + 158 = 33</v>
      </c>
      <c r="U40" t="str">
        <f t="shared" ca="1" si="15"/>
        <v>ck_assert_str_eq (rn_subt_unrolled_to_improper ("CLXXXXI","CLVIII"),"XXXIII"); //  191 + 158 = 33</v>
      </c>
    </row>
    <row r="41" spans="1:21">
      <c r="A41" s="1" t="s">
        <v>9</v>
      </c>
      <c r="B41" t="str">
        <f t="shared" si="2"/>
        <v>ck_assert_str_eq (rn_subt_unrolled_to_improper ("</v>
      </c>
      <c r="C41" t="str">
        <f t="shared" si="31"/>
        <v>","</v>
      </c>
      <c r="D41" t="str">
        <f t="shared" si="31"/>
        <v>"),"</v>
      </c>
      <c r="E41" t="str">
        <f t="shared" si="31"/>
        <v>"); //</v>
      </c>
      <c r="G41">
        <f t="shared" ca="1" si="4"/>
        <v>157</v>
      </c>
      <c r="H41">
        <f t="shared" ca="1" si="5"/>
        <v>1017</v>
      </c>
      <c r="I41" t="b">
        <f t="shared" ca="1" si="6"/>
        <v>1</v>
      </c>
      <c r="J41">
        <f t="shared" ca="1" si="7"/>
        <v>860</v>
      </c>
      <c r="N41" s="3" t="str">
        <f t="shared" ca="1" si="32"/>
        <v>CLVII</v>
      </c>
      <c r="O41" s="4" t="str">
        <f t="shared" ca="1" si="33"/>
        <v>MXVII</v>
      </c>
      <c r="P41" s="5" t="str">
        <f t="shared" ca="1" si="10"/>
        <v>-DCCCLX</v>
      </c>
      <c r="Q41" s="3" t="str">
        <f t="shared" ca="1" si="34"/>
        <v>CLVII</v>
      </c>
      <c r="R41" s="4" t="str">
        <f t="shared" ca="1" si="35"/>
        <v>MXVII</v>
      </c>
      <c r="S41" s="5" t="str">
        <f t="shared" ca="1" si="36"/>
        <v>-DCCCLX</v>
      </c>
      <c r="T41" t="str">
        <f t="shared" ca="1" si="14"/>
        <v>ck_assert_str_eq (rn_subt_unrolled_to_improper ("CLVII","MXVII"),"--DCCCLX"); //  157 + 1017 = 860</v>
      </c>
      <c r="U41" t="str">
        <f t="shared" ca="1" si="15"/>
        <v>ck_assert_str_eq (rn_subt_unrolled_to_improper ("CLVII","MXVII"),"-DCCCLX"); //  157 + 1017 = 860</v>
      </c>
    </row>
    <row r="42" spans="1:21">
      <c r="A42" s="1" t="s">
        <v>9</v>
      </c>
      <c r="B42" t="str">
        <f t="shared" si="2"/>
        <v>ck_assert_str_eq (rn_subt_unrolled_to_improper ("</v>
      </c>
      <c r="C42" t="str">
        <f t="shared" si="31"/>
        <v>","</v>
      </c>
      <c r="D42" t="str">
        <f t="shared" si="31"/>
        <v>"),"</v>
      </c>
      <c r="E42" t="str">
        <f t="shared" si="31"/>
        <v>"); //</v>
      </c>
      <c r="G42">
        <f t="shared" ca="1" si="4"/>
        <v>190</v>
      </c>
      <c r="H42">
        <f t="shared" ca="1" si="5"/>
        <v>104</v>
      </c>
      <c r="I42" t="b">
        <f t="shared" ca="1" si="6"/>
        <v>0</v>
      </c>
      <c r="J42">
        <f t="shared" ca="1" si="7"/>
        <v>86</v>
      </c>
      <c r="N42" s="3" t="str">
        <f t="shared" ca="1" si="32"/>
        <v>CXC</v>
      </c>
      <c r="O42" s="4" t="str">
        <f t="shared" ca="1" si="33"/>
        <v>CIV</v>
      </c>
      <c r="P42" s="5" t="str">
        <f t="shared" ca="1" si="10"/>
        <v>LXXXVI</v>
      </c>
      <c r="Q42" s="3" t="str">
        <f t="shared" ca="1" si="34"/>
        <v>CLXXXX</v>
      </c>
      <c r="R42" s="4" t="str">
        <f t="shared" ca="1" si="35"/>
        <v>CIIII</v>
      </c>
      <c r="S42" s="5" t="str">
        <f t="shared" ca="1" si="36"/>
        <v>LXXXVI</v>
      </c>
      <c r="T42" t="str">
        <f t="shared" ca="1" si="14"/>
        <v>ck_assert_str_eq (rn_subt_unrolled_to_improper ("CXC","CIV"),"LXXXVI"); //  190 + 104 = 86</v>
      </c>
      <c r="U42" t="str">
        <f t="shared" ca="1" si="15"/>
        <v>ck_assert_str_eq (rn_subt_unrolled_to_improper ("CLXXXX","CIIII"),"LXXXVI"); //  190 + 104 = 86</v>
      </c>
    </row>
    <row r="43" spans="1:21" s="12" customFormat="1">
      <c r="A43" s="11" t="s">
        <v>9</v>
      </c>
      <c r="B43" s="12" t="str">
        <f t="shared" ref="B43" si="37">LEFT(A43,B$12)</f>
        <v>ck_assert_str_eq (rn_subt_unrolled_to_improper ("</v>
      </c>
      <c r="C43" s="12" t="str">
        <f t="shared" si="31"/>
        <v>","</v>
      </c>
      <c r="D43" s="12" t="str">
        <f t="shared" si="31"/>
        <v>"),"</v>
      </c>
      <c r="E43" s="12" t="str">
        <f t="shared" si="31"/>
        <v>"); //</v>
      </c>
      <c r="G43" s="12">
        <f t="shared" ca="1" si="4"/>
        <v>558</v>
      </c>
      <c r="H43" s="12">
        <f t="shared" ref="H43:H106" ca="1" si="38">RANDBETWEEN(1,IF(H$10,G43-1,$H$11))</f>
        <v>1447</v>
      </c>
      <c r="I43" s="12" t="b">
        <f t="shared" ref="I43" ca="1" si="39">(H43&gt;G43)</f>
        <v>1</v>
      </c>
      <c r="J43" s="12">
        <f t="shared" ref="J43" ca="1" si="40">IF(I43,H43-G43,G43-H43)</f>
        <v>889</v>
      </c>
      <c r="N43" s="13" t="str">
        <f t="shared" ref="N43:N106" ca="1" si="41">ROMAN(G43)</f>
        <v>DLVIII</v>
      </c>
      <c r="O43" s="14" t="str">
        <f t="shared" ref="O43:O106" ca="1" si="42">ROMAN(H43)</f>
        <v>MCDXLVII</v>
      </c>
      <c r="P43" s="15" t="str">
        <f t="shared" ref="P43" ca="1" si="43">CONCATENATE(IF(I43,"-",""),ROMAN(J43))</f>
        <v>-DCCCLXXXIX</v>
      </c>
      <c r="Q43" s="13" t="str">
        <f t="shared" ref="Q43:Q106" ca="1" si="44">SUBSTITUTE(SUBSTITUTE(SUBSTITUTE(SUBSTITUTE(SUBSTITUTE(SUBSTITUTE(N43,$R$1,$S$1),$R$2,$S$2),$R$3,$S$3),$R$4,$S$4),$R$5,$S$5),$R$6,$S$6)</f>
        <v>DLVIII</v>
      </c>
      <c r="R43" s="14" t="str">
        <f t="shared" ref="R43:R106" ca="1" si="45">SUBSTITUTE(SUBSTITUTE(SUBSTITUTE(SUBSTITUTE(SUBSTITUTE(SUBSTITUTE(O43,$R$1,$S$1),$R$2,$S$2),$R$3,$S$3),$R$4,$S$4),$R$5,$S$5),$R$6,$S$6)</f>
        <v>MCCCCXXXXVII</v>
      </c>
      <c r="S43" s="15" t="str">
        <f t="shared" ref="S43:S106" ca="1" si="46">SUBSTITUTE(SUBSTITUTE(SUBSTITUTE(SUBSTITUTE(SUBSTITUTE(SUBSTITUTE(P43,$R$1,$S$1),$R$2,$S$2),$R$3,$S$3),$R$4,$S$4),$R$5,$S$5),$R$6,$S$6)</f>
        <v>-DCCCLXXXVIIII</v>
      </c>
      <c r="T43" s="12" t="str">
        <f t="shared" ref="T43" ca="1" si="47">CONCATENATE($B43,$N43,$C43,$O43,$D43,IF(I43,"-",""),$P43,$E43,"  ",$G43," + ",$H43," = ",$J43)</f>
        <v>ck_assert_str_eq (rn_subt_unrolled_to_improper ("DLVIII","MCDXLVII"),"--DCCCLXXXIX"); //  558 + 1447 = 889</v>
      </c>
      <c r="U43" s="12" t="str">
        <f t="shared" ca="1" si="15"/>
        <v>ck_assert_str_eq (rn_subt_unrolled_to_improper ("DLVIII","MCCCCXXXXVII"),"-DCCCLXXXVIIII"); //  558 + 1447 = 889</v>
      </c>
    </row>
    <row r="44" spans="1:21" s="17" customFormat="1">
      <c r="A44" s="16"/>
      <c r="N44" s="18"/>
      <c r="O44" s="19"/>
      <c r="P44" s="20"/>
      <c r="Q44" s="21" t="s">
        <v>20</v>
      </c>
      <c r="R44" s="19"/>
      <c r="S44" s="20"/>
    </row>
    <row r="45" spans="1:21" s="17" customFormat="1">
      <c r="A45" s="16"/>
      <c r="N45" s="18"/>
      <c r="O45" s="19"/>
      <c r="P45" s="20"/>
      <c r="Q45" s="18">
        <v>14</v>
      </c>
      <c r="R45" s="19"/>
      <c r="S45" s="20"/>
    </row>
    <row r="46" spans="1:21" s="17" customFormat="1">
      <c r="A46" s="16"/>
      <c r="N46" s="18"/>
      <c r="O46" s="19"/>
      <c r="P46" s="20"/>
      <c r="Q46" s="18"/>
      <c r="R46" s="19"/>
      <c r="S46" s="20"/>
    </row>
    <row r="47" spans="1:21">
      <c r="A47" s="1"/>
      <c r="B47" t="s">
        <v>17</v>
      </c>
      <c r="C47" t="s">
        <v>18</v>
      </c>
      <c r="D47" t="s">
        <v>19</v>
      </c>
      <c r="E47" t="s">
        <v>21</v>
      </c>
      <c r="G47">
        <f t="shared" ca="1" si="4"/>
        <v>989</v>
      </c>
      <c r="H47">
        <f t="shared" ca="1" si="38"/>
        <v>1544</v>
      </c>
      <c r="J47">
        <f t="shared" ref="J47:J106" ca="1" si="48">IF(C47 = "+", H47+G47,G47-H47)</f>
        <v>-555</v>
      </c>
      <c r="N47" s="3" t="str">
        <f t="shared" ca="1" si="41"/>
        <v>CMLXXXIX</v>
      </c>
      <c r="O47" s="4" t="str">
        <f t="shared" ca="1" si="42"/>
        <v>MDXLIV</v>
      </c>
      <c r="P47" s="5" t="str">
        <f t="shared" ref="P47:P106" ca="1" si="49">CONCATENATE(IF(J47&lt;0,"-",""),ROMAN(ABS(J47)))</f>
        <v>-DLV</v>
      </c>
      <c r="Q47" s="3" t="str">
        <f ca="1">CONCATENATE(,N47,REPT(" ",$Q$45-LEN(N47)))</f>
        <v xml:space="preserve">CMLXXXIX      </v>
      </c>
      <c r="R47" s="3" t="str">
        <f t="shared" ref="R47:S47" ca="1" si="50">CONCATENATE(,O47,REPT(" ",$Q$45-LEN(O47)))</f>
        <v xml:space="preserve">MDXLIV        </v>
      </c>
      <c r="S47" s="3" t="str">
        <f ca="1">CONCATENATE(P47,$Q$44,REPT(" ",$Q$45-LEN(P47)))</f>
        <v xml:space="preserve">-DLV"          </v>
      </c>
      <c r="T47" t="str">
        <f ca="1">CONCATENATE($B47,$Q47,$C47,$R47,$D47,$S47,$E47,"  ",REPT(" ",6-LEN($G47)),$G47," ",C47," ",REPT(" ",6-LEN($H47)),$H47," = ",REPT(" ",6-LEN($J47)),$J47)</f>
        <v>ck_assert_str_eq(rnum_full_exp_txt("CMLXXXIX      -MDXLIV        "),"-DLV"          ); //     989 -   1544 =   -555</v>
      </c>
    </row>
    <row r="48" spans="1:21">
      <c r="A48" s="1"/>
      <c r="B48" t="s">
        <v>17</v>
      </c>
      <c r="C48" t="str">
        <f>C47</f>
        <v>-</v>
      </c>
      <c r="D48" t="s">
        <v>19</v>
      </c>
      <c r="E48" t="s">
        <v>21</v>
      </c>
      <c r="G48">
        <f t="shared" ca="1" si="4"/>
        <v>1119</v>
      </c>
      <c r="H48">
        <f t="shared" ref="H48:H107" ca="1" si="51">RANDBETWEEN(1,IF(H$10,G48-1,$H$11))</f>
        <v>713</v>
      </c>
      <c r="J48">
        <f t="shared" ref="J48:J107" ca="1" si="52">IF(C48 = "+", H48+G48,G48-H48)</f>
        <v>406</v>
      </c>
      <c r="N48" s="3" t="str">
        <f t="shared" ref="N48:N107" ca="1" si="53">ROMAN(G48)</f>
        <v>MCXIX</v>
      </c>
      <c r="O48" s="4" t="str">
        <f t="shared" ref="O48:O107" ca="1" si="54">ROMAN(H48)</f>
        <v>DCCXIII</v>
      </c>
      <c r="P48" s="5" t="str">
        <f t="shared" ref="P48:P107" ca="1" si="55">CONCATENATE(IF(J48&lt;0,"-",""),ROMAN(ABS(J48)))</f>
        <v>CDVI</v>
      </c>
      <c r="Q48" s="3" t="str">
        <f t="shared" ref="Q48:Q107" ca="1" si="56">CONCATENATE(,N48,REPT(" ",$Q$45-LEN(N48)))</f>
        <v xml:space="preserve">MCXIX         </v>
      </c>
      <c r="R48" s="3" t="str">
        <f t="shared" ref="R48:R107" ca="1" si="57">CONCATENATE(,O48,REPT(" ",$Q$45-LEN(O48)))</f>
        <v xml:space="preserve">DCCXIII       </v>
      </c>
      <c r="S48" s="3" t="str">
        <f t="shared" ref="S48:S107" ca="1" si="58">CONCATENATE(P48,$Q$44,REPT(" ",$Q$45-LEN(P48)))</f>
        <v xml:space="preserve">CDVI"          </v>
      </c>
      <c r="T48" t="str">
        <f t="shared" ref="T48:T107" ca="1" si="59">CONCATENATE($B48,$Q48,$C48,$R48,$D48,$S48,$E48,"  ",REPT(" ",6-LEN($G48)),$G48," ",C48," ",REPT(" ",6-LEN($H48)),$H48," = ",REPT(" ",6-LEN($J48)),$J48)</f>
        <v>ck_assert_str_eq(rnum_full_exp_txt("MCXIX         -DCCXIII       "),"CDVI"          ); //    1119 -    713 =    406</v>
      </c>
    </row>
    <row r="49" spans="1:20">
      <c r="A49" s="1"/>
      <c r="B49" t="s">
        <v>17</v>
      </c>
      <c r="C49" t="str">
        <f t="shared" ref="C49:C107" si="60">C48</f>
        <v>-</v>
      </c>
      <c r="D49" t="s">
        <v>19</v>
      </c>
      <c r="E49" t="s">
        <v>21</v>
      </c>
      <c r="G49">
        <f t="shared" ca="1" si="4"/>
        <v>949</v>
      </c>
      <c r="H49">
        <f t="shared" ca="1" si="51"/>
        <v>1973</v>
      </c>
      <c r="J49">
        <f t="shared" ca="1" si="52"/>
        <v>-1024</v>
      </c>
      <c r="N49" s="3" t="str">
        <f t="shared" ca="1" si="53"/>
        <v>CMXLIX</v>
      </c>
      <c r="O49" s="4" t="str">
        <f t="shared" ca="1" si="54"/>
        <v>MCMLXXIII</v>
      </c>
      <c r="P49" s="5" t="str">
        <f t="shared" ca="1" si="55"/>
        <v>-MXXIV</v>
      </c>
      <c r="Q49" s="3" t="str">
        <f t="shared" ca="1" si="56"/>
        <v xml:space="preserve">CMXLIX        </v>
      </c>
      <c r="R49" s="3" t="str">
        <f t="shared" ca="1" si="57"/>
        <v xml:space="preserve">MCMLXXIII     </v>
      </c>
      <c r="S49" s="3" t="str">
        <f t="shared" ca="1" si="58"/>
        <v xml:space="preserve">-MXXIV"        </v>
      </c>
      <c r="T49" t="str">
        <f t="shared" ca="1" si="59"/>
        <v>ck_assert_str_eq(rnum_full_exp_txt("CMXLIX        -MCMLXXIII     "),"-MXXIV"        ); //     949 -   1973 =  -1024</v>
      </c>
    </row>
    <row r="50" spans="1:20">
      <c r="A50" s="1"/>
      <c r="B50" t="s">
        <v>17</v>
      </c>
      <c r="C50" t="str">
        <f t="shared" si="60"/>
        <v>-</v>
      </c>
      <c r="D50" t="s">
        <v>19</v>
      </c>
      <c r="E50" t="s">
        <v>21</v>
      </c>
      <c r="G50">
        <f t="shared" ca="1" si="4"/>
        <v>495</v>
      </c>
      <c r="H50">
        <f t="shared" ca="1" si="51"/>
        <v>220</v>
      </c>
      <c r="J50">
        <f t="shared" ca="1" si="52"/>
        <v>275</v>
      </c>
      <c r="N50" s="3" t="str">
        <f t="shared" ca="1" si="53"/>
        <v>CDXCV</v>
      </c>
      <c r="O50" s="4" t="str">
        <f t="shared" ca="1" si="54"/>
        <v>CCXX</v>
      </c>
      <c r="P50" s="5" t="str">
        <f t="shared" ca="1" si="55"/>
        <v>CCLXXV</v>
      </c>
      <c r="Q50" s="3" t="str">
        <f t="shared" ca="1" si="56"/>
        <v xml:space="preserve">CDXCV         </v>
      </c>
      <c r="R50" s="3" t="str">
        <f t="shared" ca="1" si="57"/>
        <v xml:space="preserve">CCXX          </v>
      </c>
      <c r="S50" s="3" t="str">
        <f t="shared" ca="1" si="58"/>
        <v xml:space="preserve">CCLXXV"        </v>
      </c>
      <c r="T50" t="str">
        <f t="shared" ca="1" si="59"/>
        <v>ck_assert_str_eq(rnum_full_exp_txt("CDXCV         -CCXX          "),"CCLXXV"        ); //     495 -    220 =    275</v>
      </c>
    </row>
    <row r="51" spans="1:20">
      <c r="A51" s="1"/>
      <c r="B51" t="s">
        <v>17</v>
      </c>
      <c r="C51" t="str">
        <f t="shared" si="60"/>
        <v>-</v>
      </c>
      <c r="D51" t="s">
        <v>19</v>
      </c>
      <c r="E51" t="s">
        <v>21</v>
      </c>
      <c r="G51">
        <f t="shared" ca="1" si="4"/>
        <v>54</v>
      </c>
      <c r="H51">
        <f t="shared" ca="1" si="51"/>
        <v>264</v>
      </c>
      <c r="J51">
        <f t="shared" ca="1" si="52"/>
        <v>-210</v>
      </c>
      <c r="N51" s="3" t="str">
        <f t="shared" ca="1" si="53"/>
        <v>LIV</v>
      </c>
      <c r="O51" s="4" t="str">
        <f t="shared" ca="1" si="54"/>
        <v>CCLXIV</v>
      </c>
      <c r="P51" s="5" t="str">
        <f t="shared" ca="1" si="55"/>
        <v>-CCX</v>
      </c>
      <c r="Q51" s="3" t="str">
        <f t="shared" ca="1" si="56"/>
        <v xml:space="preserve">LIV           </v>
      </c>
      <c r="R51" s="3" t="str">
        <f t="shared" ca="1" si="57"/>
        <v xml:space="preserve">CCLXIV        </v>
      </c>
      <c r="S51" s="3" t="str">
        <f t="shared" ca="1" si="58"/>
        <v xml:space="preserve">-CCX"          </v>
      </c>
      <c r="T51" t="str">
        <f t="shared" ca="1" si="59"/>
        <v>ck_assert_str_eq(rnum_full_exp_txt("LIV           -CCLXIV        "),"-CCX"          ); //      54 -    264 =   -210</v>
      </c>
    </row>
    <row r="52" spans="1:20">
      <c r="A52" s="1"/>
      <c r="B52" t="s">
        <v>17</v>
      </c>
      <c r="C52" t="str">
        <f t="shared" si="60"/>
        <v>-</v>
      </c>
      <c r="D52" t="s">
        <v>19</v>
      </c>
      <c r="E52" t="s">
        <v>21</v>
      </c>
      <c r="G52">
        <f t="shared" ca="1" si="4"/>
        <v>331</v>
      </c>
      <c r="H52">
        <f t="shared" ca="1" si="51"/>
        <v>295</v>
      </c>
      <c r="J52">
        <f t="shared" ca="1" si="52"/>
        <v>36</v>
      </c>
      <c r="N52" s="3" t="str">
        <f t="shared" ca="1" si="53"/>
        <v>CCCXXXI</v>
      </c>
      <c r="O52" s="4" t="str">
        <f t="shared" ca="1" si="54"/>
        <v>CCXCV</v>
      </c>
      <c r="P52" s="5" t="str">
        <f t="shared" ca="1" si="55"/>
        <v>XXXVI</v>
      </c>
      <c r="Q52" s="3" t="str">
        <f t="shared" ca="1" si="56"/>
        <v xml:space="preserve">CCCXXXI       </v>
      </c>
      <c r="R52" s="3" t="str">
        <f t="shared" ca="1" si="57"/>
        <v xml:space="preserve">CCXCV         </v>
      </c>
      <c r="S52" s="3" t="str">
        <f t="shared" ca="1" si="58"/>
        <v xml:space="preserve">XXXVI"         </v>
      </c>
      <c r="T52" t="str">
        <f t="shared" ca="1" si="59"/>
        <v>ck_assert_str_eq(rnum_full_exp_txt("CCCXXXI       -CCXCV         "),"XXXVI"         ); //     331 -    295 =     36</v>
      </c>
    </row>
    <row r="53" spans="1:20">
      <c r="A53" s="1"/>
      <c r="B53" t="s">
        <v>17</v>
      </c>
      <c r="C53" t="str">
        <f t="shared" si="60"/>
        <v>-</v>
      </c>
      <c r="D53" t="s">
        <v>19</v>
      </c>
      <c r="E53" t="s">
        <v>21</v>
      </c>
      <c r="G53">
        <f t="shared" ca="1" si="4"/>
        <v>775</v>
      </c>
      <c r="H53">
        <f t="shared" ca="1" si="51"/>
        <v>1065</v>
      </c>
      <c r="J53">
        <f t="shared" ca="1" si="52"/>
        <v>-290</v>
      </c>
      <c r="N53" s="3" t="str">
        <f t="shared" ca="1" si="53"/>
        <v>DCCLXXV</v>
      </c>
      <c r="O53" s="4" t="str">
        <f t="shared" ca="1" si="54"/>
        <v>MLXV</v>
      </c>
      <c r="P53" s="5" t="str">
        <f t="shared" ca="1" si="55"/>
        <v>-CCXC</v>
      </c>
      <c r="Q53" s="3" t="str">
        <f t="shared" ca="1" si="56"/>
        <v xml:space="preserve">DCCLXXV       </v>
      </c>
      <c r="R53" s="3" t="str">
        <f t="shared" ca="1" si="57"/>
        <v xml:space="preserve">MLXV          </v>
      </c>
      <c r="S53" s="3" t="str">
        <f t="shared" ca="1" si="58"/>
        <v xml:space="preserve">-CCXC"         </v>
      </c>
      <c r="T53" t="str">
        <f t="shared" ca="1" si="59"/>
        <v>ck_assert_str_eq(rnum_full_exp_txt("DCCLXXV       -MLXV          "),"-CCXC"         ); //     775 -   1065 =   -290</v>
      </c>
    </row>
    <row r="54" spans="1:20">
      <c r="A54" s="1"/>
      <c r="B54" t="s">
        <v>17</v>
      </c>
      <c r="C54" t="str">
        <f t="shared" si="60"/>
        <v>-</v>
      </c>
      <c r="D54" t="s">
        <v>19</v>
      </c>
      <c r="E54" t="s">
        <v>21</v>
      </c>
      <c r="G54">
        <f t="shared" ca="1" si="4"/>
        <v>1786</v>
      </c>
      <c r="H54">
        <f t="shared" ca="1" si="51"/>
        <v>145</v>
      </c>
      <c r="J54">
        <f t="shared" ca="1" si="52"/>
        <v>1641</v>
      </c>
      <c r="N54" s="3" t="str">
        <f t="shared" ca="1" si="53"/>
        <v>MDCCLXXXVI</v>
      </c>
      <c r="O54" s="4" t="str">
        <f t="shared" ca="1" si="54"/>
        <v>CXLV</v>
      </c>
      <c r="P54" s="5" t="str">
        <f t="shared" ca="1" si="55"/>
        <v>MDCXLI</v>
      </c>
      <c r="Q54" s="3" t="str">
        <f t="shared" ca="1" si="56"/>
        <v xml:space="preserve">MDCCLXXXVI    </v>
      </c>
      <c r="R54" s="3" t="str">
        <f t="shared" ca="1" si="57"/>
        <v xml:space="preserve">CXLV          </v>
      </c>
      <c r="S54" s="3" t="str">
        <f t="shared" ca="1" si="58"/>
        <v xml:space="preserve">MDCXLI"        </v>
      </c>
      <c r="T54" t="str">
        <f t="shared" ca="1" si="59"/>
        <v>ck_assert_str_eq(rnum_full_exp_txt("MDCCLXXXVI    -CXLV          "),"MDCXLI"        ); //    1786 -    145 =   1641</v>
      </c>
    </row>
    <row r="55" spans="1:20">
      <c r="A55" s="1"/>
      <c r="B55" t="s">
        <v>17</v>
      </c>
      <c r="C55" t="str">
        <f t="shared" si="60"/>
        <v>-</v>
      </c>
      <c r="D55" t="s">
        <v>19</v>
      </c>
      <c r="E55" t="s">
        <v>21</v>
      </c>
      <c r="G55">
        <f t="shared" ca="1" si="4"/>
        <v>905</v>
      </c>
      <c r="H55">
        <f t="shared" ca="1" si="51"/>
        <v>821</v>
      </c>
      <c r="J55">
        <f t="shared" ca="1" si="52"/>
        <v>84</v>
      </c>
      <c r="N55" s="3" t="str">
        <f t="shared" ca="1" si="53"/>
        <v>CMV</v>
      </c>
      <c r="O55" s="4" t="str">
        <f t="shared" ca="1" si="54"/>
        <v>DCCCXXI</v>
      </c>
      <c r="P55" s="5" t="str">
        <f t="shared" ca="1" si="55"/>
        <v>LXXXIV</v>
      </c>
      <c r="Q55" s="3" t="str">
        <f t="shared" ca="1" si="56"/>
        <v xml:space="preserve">CMV           </v>
      </c>
      <c r="R55" s="3" t="str">
        <f t="shared" ca="1" si="57"/>
        <v xml:space="preserve">DCCCXXI       </v>
      </c>
      <c r="S55" s="3" t="str">
        <f t="shared" ca="1" si="58"/>
        <v xml:space="preserve">LXXXIV"        </v>
      </c>
      <c r="T55" t="str">
        <f t="shared" ca="1" si="59"/>
        <v>ck_assert_str_eq(rnum_full_exp_txt("CMV           -DCCCXXI       "),"LXXXIV"        ); //     905 -    821 =     84</v>
      </c>
    </row>
    <row r="56" spans="1:20">
      <c r="A56" s="1"/>
      <c r="B56" t="s">
        <v>17</v>
      </c>
      <c r="C56" t="str">
        <f t="shared" si="60"/>
        <v>-</v>
      </c>
      <c r="D56" t="s">
        <v>19</v>
      </c>
      <c r="E56" t="s">
        <v>21</v>
      </c>
      <c r="G56">
        <f t="shared" ca="1" si="4"/>
        <v>137</v>
      </c>
      <c r="H56">
        <f t="shared" ca="1" si="51"/>
        <v>457</v>
      </c>
      <c r="J56">
        <f t="shared" ca="1" si="52"/>
        <v>-320</v>
      </c>
      <c r="N56" s="3" t="str">
        <f t="shared" ca="1" si="53"/>
        <v>CXXXVII</v>
      </c>
      <c r="O56" s="4" t="str">
        <f t="shared" ca="1" si="54"/>
        <v>CDLVII</v>
      </c>
      <c r="P56" s="5" t="str">
        <f t="shared" ca="1" si="55"/>
        <v>-CCCXX</v>
      </c>
      <c r="Q56" s="3" t="str">
        <f t="shared" ca="1" si="56"/>
        <v xml:space="preserve">CXXXVII       </v>
      </c>
      <c r="R56" s="3" t="str">
        <f t="shared" ca="1" si="57"/>
        <v xml:space="preserve">CDLVII        </v>
      </c>
      <c r="S56" s="3" t="str">
        <f t="shared" ca="1" si="58"/>
        <v xml:space="preserve">-CCCXX"        </v>
      </c>
      <c r="T56" t="str">
        <f t="shared" ca="1" si="59"/>
        <v>ck_assert_str_eq(rnum_full_exp_txt("CXXXVII       -CDLVII        "),"-CCCXX"        ); //     137 -    457 =   -320</v>
      </c>
    </row>
    <row r="57" spans="1:20">
      <c r="A57" s="1"/>
      <c r="B57" t="s">
        <v>17</v>
      </c>
      <c r="C57" t="str">
        <f t="shared" si="60"/>
        <v>-</v>
      </c>
      <c r="D57" t="s">
        <v>19</v>
      </c>
      <c r="E57" t="s">
        <v>21</v>
      </c>
      <c r="G57">
        <f t="shared" ca="1" si="4"/>
        <v>1115</v>
      </c>
      <c r="H57">
        <f t="shared" ca="1" si="51"/>
        <v>1883</v>
      </c>
      <c r="J57">
        <f t="shared" ca="1" si="52"/>
        <v>-768</v>
      </c>
      <c r="N57" s="3" t="str">
        <f t="shared" ca="1" si="53"/>
        <v>MCXV</v>
      </c>
      <c r="O57" s="4" t="str">
        <f t="shared" ca="1" si="54"/>
        <v>MDCCCLXXXIII</v>
      </c>
      <c r="P57" s="5" t="str">
        <f t="shared" ca="1" si="55"/>
        <v>-DCCLXVIII</v>
      </c>
      <c r="Q57" s="3" t="str">
        <f t="shared" ca="1" si="56"/>
        <v xml:space="preserve">MCXV          </v>
      </c>
      <c r="R57" s="3" t="str">
        <f t="shared" ca="1" si="57"/>
        <v xml:space="preserve">MDCCCLXXXIII  </v>
      </c>
      <c r="S57" s="3" t="str">
        <f t="shared" ca="1" si="58"/>
        <v xml:space="preserve">-DCCLXVIII"    </v>
      </c>
      <c r="T57" t="str">
        <f t="shared" ca="1" si="59"/>
        <v>ck_assert_str_eq(rnum_full_exp_txt("MCXV          -MDCCCLXXXIII  "),"-DCCLXVIII"    ); //    1115 -   1883 =   -768</v>
      </c>
    </row>
    <row r="58" spans="1:20">
      <c r="A58" s="1"/>
      <c r="B58" t="s">
        <v>17</v>
      </c>
      <c r="C58" t="str">
        <f t="shared" si="60"/>
        <v>-</v>
      </c>
      <c r="D58" t="s">
        <v>19</v>
      </c>
      <c r="E58" t="s">
        <v>21</v>
      </c>
      <c r="G58">
        <f t="shared" ca="1" si="4"/>
        <v>1047</v>
      </c>
      <c r="H58">
        <f t="shared" ca="1" si="51"/>
        <v>1542</v>
      </c>
      <c r="J58">
        <f t="shared" ca="1" si="52"/>
        <v>-495</v>
      </c>
      <c r="N58" s="3" t="str">
        <f t="shared" ca="1" si="53"/>
        <v>MXLVII</v>
      </c>
      <c r="O58" s="4" t="str">
        <f t="shared" ca="1" si="54"/>
        <v>MDXLII</v>
      </c>
      <c r="P58" s="5" t="str">
        <f t="shared" ca="1" si="55"/>
        <v>-CDXCV</v>
      </c>
      <c r="Q58" s="3" t="str">
        <f t="shared" ca="1" si="56"/>
        <v xml:space="preserve">MXLVII        </v>
      </c>
      <c r="R58" s="3" t="str">
        <f t="shared" ca="1" si="57"/>
        <v xml:space="preserve">MDXLII        </v>
      </c>
      <c r="S58" s="3" t="str">
        <f t="shared" ca="1" si="58"/>
        <v xml:space="preserve">-CDXCV"        </v>
      </c>
      <c r="T58" t="str">
        <f t="shared" ca="1" si="59"/>
        <v>ck_assert_str_eq(rnum_full_exp_txt("MXLVII        -MDXLII        "),"-CDXCV"        ); //    1047 -   1542 =   -495</v>
      </c>
    </row>
    <row r="59" spans="1:20">
      <c r="A59" s="1"/>
      <c r="B59" t="s">
        <v>17</v>
      </c>
      <c r="C59" t="str">
        <f t="shared" si="60"/>
        <v>-</v>
      </c>
      <c r="D59" t="s">
        <v>19</v>
      </c>
      <c r="E59" t="s">
        <v>21</v>
      </c>
      <c r="G59">
        <f t="shared" ca="1" si="4"/>
        <v>1919</v>
      </c>
      <c r="H59">
        <f t="shared" ca="1" si="51"/>
        <v>1307</v>
      </c>
      <c r="J59">
        <f t="shared" ca="1" si="52"/>
        <v>612</v>
      </c>
      <c r="N59" s="3" t="str">
        <f t="shared" ca="1" si="53"/>
        <v>MCMXIX</v>
      </c>
      <c r="O59" s="4" t="str">
        <f t="shared" ca="1" si="54"/>
        <v>MCCCVII</v>
      </c>
      <c r="P59" s="5" t="str">
        <f t="shared" ca="1" si="55"/>
        <v>DCXII</v>
      </c>
      <c r="Q59" s="3" t="str">
        <f t="shared" ca="1" si="56"/>
        <v xml:space="preserve">MCMXIX        </v>
      </c>
      <c r="R59" s="3" t="str">
        <f t="shared" ca="1" si="57"/>
        <v xml:space="preserve">MCCCVII       </v>
      </c>
      <c r="S59" s="3" t="str">
        <f t="shared" ca="1" si="58"/>
        <v xml:space="preserve">DCXII"         </v>
      </c>
      <c r="T59" t="str">
        <f t="shared" ca="1" si="59"/>
        <v>ck_assert_str_eq(rnum_full_exp_txt("MCMXIX        -MCCCVII       "),"DCXII"         ); //    1919 -   1307 =    612</v>
      </c>
    </row>
    <row r="60" spans="1:20">
      <c r="A60" s="1"/>
      <c r="B60" t="s">
        <v>17</v>
      </c>
      <c r="C60" t="str">
        <f t="shared" si="60"/>
        <v>-</v>
      </c>
      <c r="D60" t="s">
        <v>19</v>
      </c>
      <c r="E60" t="s">
        <v>21</v>
      </c>
      <c r="G60">
        <f t="shared" ca="1" si="4"/>
        <v>145</v>
      </c>
      <c r="H60">
        <f t="shared" ca="1" si="51"/>
        <v>1898</v>
      </c>
      <c r="J60">
        <f t="shared" ca="1" si="52"/>
        <v>-1753</v>
      </c>
      <c r="N60" s="3" t="str">
        <f t="shared" ca="1" si="53"/>
        <v>CXLV</v>
      </c>
      <c r="O60" s="4" t="str">
        <f t="shared" ca="1" si="54"/>
        <v>MDCCCXCVIII</v>
      </c>
      <c r="P60" s="5" t="str">
        <f t="shared" ca="1" si="55"/>
        <v>-MDCCLIII</v>
      </c>
      <c r="Q60" s="3" t="str">
        <f t="shared" ca="1" si="56"/>
        <v xml:space="preserve">CXLV          </v>
      </c>
      <c r="R60" s="3" t="str">
        <f t="shared" ca="1" si="57"/>
        <v xml:space="preserve">MDCCCXCVIII   </v>
      </c>
      <c r="S60" s="3" t="str">
        <f t="shared" ca="1" si="58"/>
        <v xml:space="preserve">-MDCCLIII"     </v>
      </c>
      <c r="T60" t="str">
        <f t="shared" ca="1" si="59"/>
        <v>ck_assert_str_eq(rnum_full_exp_txt("CXLV          -MDCCCXCVIII   "),"-MDCCLIII"     ); //     145 -   1898 =  -1753</v>
      </c>
    </row>
    <row r="61" spans="1:20">
      <c r="A61" s="1"/>
      <c r="B61" t="s">
        <v>17</v>
      </c>
      <c r="C61" t="str">
        <f t="shared" si="60"/>
        <v>-</v>
      </c>
      <c r="D61" t="s">
        <v>19</v>
      </c>
      <c r="E61" t="s">
        <v>21</v>
      </c>
      <c r="G61">
        <f t="shared" ca="1" si="4"/>
        <v>418</v>
      </c>
      <c r="H61">
        <f t="shared" ca="1" si="51"/>
        <v>1236</v>
      </c>
      <c r="J61">
        <f t="shared" ca="1" si="52"/>
        <v>-818</v>
      </c>
      <c r="N61" s="3" t="str">
        <f t="shared" ca="1" si="53"/>
        <v>CDXVIII</v>
      </c>
      <c r="O61" s="4" t="str">
        <f t="shared" ca="1" si="54"/>
        <v>MCCXXXVI</v>
      </c>
      <c r="P61" s="5" t="str">
        <f t="shared" ca="1" si="55"/>
        <v>-DCCCXVIII</v>
      </c>
      <c r="Q61" s="3" t="str">
        <f t="shared" ca="1" si="56"/>
        <v xml:space="preserve">CDXVIII       </v>
      </c>
      <c r="R61" s="3" t="str">
        <f t="shared" ca="1" si="57"/>
        <v xml:space="preserve">MCCXXXVI      </v>
      </c>
      <c r="S61" s="3" t="str">
        <f t="shared" ca="1" si="58"/>
        <v xml:space="preserve">-DCCCXVIII"    </v>
      </c>
      <c r="T61" t="str">
        <f t="shared" ca="1" si="59"/>
        <v>ck_assert_str_eq(rnum_full_exp_txt("CDXVIII       -MCCXXXVI      "),"-DCCCXVIII"    ); //     418 -   1236 =   -818</v>
      </c>
    </row>
    <row r="62" spans="1:20">
      <c r="A62" s="1"/>
      <c r="B62" t="s">
        <v>17</v>
      </c>
      <c r="C62" t="str">
        <f t="shared" si="60"/>
        <v>-</v>
      </c>
      <c r="D62" t="s">
        <v>19</v>
      </c>
      <c r="E62" t="s">
        <v>21</v>
      </c>
      <c r="G62">
        <f t="shared" ca="1" si="4"/>
        <v>435</v>
      </c>
      <c r="H62">
        <f t="shared" ca="1" si="51"/>
        <v>1586</v>
      </c>
      <c r="J62">
        <f t="shared" ca="1" si="52"/>
        <v>-1151</v>
      </c>
      <c r="N62" s="3" t="str">
        <f t="shared" ca="1" si="53"/>
        <v>CDXXXV</v>
      </c>
      <c r="O62" s="4" t="str">
        <f t="shared" ca="1" si="54"/>
        <v>MDLXXXVI</v>
      </c>
      <c r="P62" s="5" t="str">
        <f t="shared" ca="1" si="55"/>
        <v>-MCLI</v>
      </c>
      <c r="Q62" s="3" t="str">
        <f t="shared" ca="1" si="56"/>
        <v xml:space="preserve">CDXXXV        </v>
      </c>
      <c r="R62" s="3" t="str">
        <f t="shared" ca="1" si="57"/>
        <v xml:space="preserve">MDLXXXVI      </v>
      </c>
      <c r="S62" s="3" t="str">
        <f t="shared" ca="1" si="58"/>
        <v xml:space="preserve">-MCLI"         </v>
      </c>
      <c r="T62" t="str">
        <f t="shared" ca="1" si="59"/>
        <v>ck_assert_str_eq(rnum_full_exp_txt("CDXXXV        -MDLXXXVI      "),"-MCLI"         ); //     435 -   1586 =  -1151</v>
      </c>
    </row>
    <row r="63" spans="1:20">
      <c r="A63" s="1"/>
      <c r="B63" t="s">
        <v>17</v>
      </c>
      <c r="C63" t="str">
        <f t="shared" si="60"/>
        <v>-</v>
      </c>
      <c r="D63" t="s">
        <v>19</v>
      </c>
      <c r="E63" t="s">
        <v>21</v>
      </c>
      <c r="G63">
        <f t="shared" ca="1" si="4"/>
        <v>399</v>
      </c>
      <c r="H63">
        <f t="shared" ca="1" si="51"/>
        <v>1536</v>
      </c>
      <c r="J63">
        <f t="shared" ca="1" si="52"/>
        <v>-1137</v>
      </c>
      <c r="N63" s="3" t="str">
        <f t="shared" ca="1" si="53"/>
        <v>CCCXCIX</v>
      </c>
      <c r="O63" s="4" t="str">
        <f t="shared" ca="1" si="54"/>
        <v>MDXXXVI</v>
      </c>
      <c r="P63" s="5" t="str">
        <f t="shared" ca="1" si="55"/>
        <v>-MCXXXVII</v>
      </c>
      <c r="Q63" s="3" t="str">
        <f t="shared" ca="1" si="56"/>
        <v xml:space="preserve">CCCXCIX       </v>
      </c>
      <c r="R63" s="3" t="str">
        <f t="shared" ca="1" si="57"/>
        <v xml:space="preserve">MDXXXVI       </v>
      </c>
      <c r="S63" s="3" t="str">
        <f t="shared" ca="1" si="58"/>
        <v xml:space="preserve">-MCXXXVII"     </v>
      </c>
      <c r="T63" t="str">
        <f t="shared" ca="1" si="59"/>
        <v>ck_assert_str_eq(rnum_full_exp_txt("CCCXCIX       -MDXXXVI       "),"-MCXXXVII"     ); //     399 -   1536 =  -1137</v>
      </c>
    </row>
    <row r="64" spans="1:20">
      <c r="A64" s="1"/>
      <c r="B64" t="s">
        <v>17</v>
      </c>
      <c r="C64" t="str">
        <f t="shared" si="60"/>
        <v>-</v>
      </c>
      <c r="D64" t="s">
        <v>19</v>
      </c>
      <c r="E64" t="s">
        <v>21</v>
      </c>
      <c r="G64">
        <f t="shared" ca="1" si="4"/>
        <v>1330</v>
      </c>
      <c r="H64">
        <f t="shared" ca="1" si="51"/>
        <v>1783</v>
      </c>
      <c r="J64">
        <f t="shared" ca="1" si="52"/>
        <v>-453</v>
      </c>
      <c r="N64" s="3" t="str">
        <f t="shared" ca="1" si="53"/>
        <v>MCCCXXX</v>
      </c>
      <c r="O64" s="4" t="str">
        <f t="shared" ca="1" si="54"/>
        <v>MDCCLXXXIII</v>
      </c>
      <c r="P64" s="5" t="str">
        <f t="shared" ca="1" si="55"/>
        <v>-CDLIII</v>
      </c>
      <c r="Q64" s="3" t="str">
        <f t="shared" ca="1" si="56"/>
        <v xml:space="preserve">MCCCXXX       </v>
      </c>
      <c r="R64" s="3" t="str">
        <f t="shared" ca="1" si="57"/>
        <v xml:space="preserve">MDCCLXXXIII   </v>
      </c>
      <c r="S64" s="3" t="str">
        <f t="shared" ca="1" si="58"/>
        <v xml:space="preserve">-CDLIII"       </v>
      </c>
      <c r="T64" t="str">
        <f t="shared" ca="1" si="59"/>
        <v>ck_assert_str_eq(rnum_full_exp_txt("MCCCXXX       -MDCCLXXXIII   "),"-CDLIII"       ); //    1330 -   1783 =   -453</v>
      </c>
    </row>
    <row r="65" spans="1:20">
      <c r="A65" s="1"/>
      <c r="B65" t="s">
        <v>17</v>
      </c>
      <c r="C65" t="str">
        <f t="shared" si="60"/>
        <v>-</v>
      </c>
      <c r="D65" t="s">
        <v>19</v>
      </c>
      <c r="E65" t="s">
        <v>21</v>
      </c>
      <c r="G65">
        <f t="shared" ca="1" si="4"/>
        <v>332</v>
      </c>
      <c r="H65">
        <f t="shared" ca="1" si="51"/>
        <v>1448</v>
      </c>
      <c r="J65">
        <f t="shared" ca="1" si="52"/>
        <v>-1116</v>
      </c>
      <c r="N65" s="3" t="str">
        <f t="shared" ca="1" si="53"/>
        <v>CCCXXXII</v>
      </c>
      <c r="O65" s="4" t="str">
        <f t="shared" ca="1" si="54"/>
        <v>MCDXLVIII</v>
      </c>
      <c r="P65" s="5" t="str">
        <f t="shared" ca="1" si="55"/>
        <v>-MCXVI</v>
      </c>
      <c r="Q65" s="3" t="str">
        <f t="shared" ca="1" si="56"/>
        <v xml:space="preserve">CCCXXXII      </v>
      </c>
      <c r="R65" s="3" t="str">
        <f t="shared" ca="1" si="57"/>
        <v xml:space="preserve">MCDXLVIII     </v>
      </c>
      <c r="S65" s="3" t="str">
        <f t="shared" ca="1" si="58"/>
        <v xml:space="preserve">-MCXVI"        </v>
      </c>
      <c r="T65" t="str">
        <f t="shared" ca="1" si="59"/>
        <v>ck_assert_str_eq(rnum_full_exp_txt("CCCXXXII      -MCDXLVIII     "),"-MCXVI"        ); //     332 -   1448 =  -1116</v>
      </c>
    </row>
    <row r="66" spans="1:20">
      <c r="A66" s="1"/>
      <c r="B66" t="s">
        <v>17</v>
      </c>
      <c r="C66" t="str">
        <f t="shared" si="60"/>
        <v>-</v>
      </c>
      <c r="D66" t="s">
        <v>19</v>
      </c>
      <c r="E66" t="s">
        <v>21</v>
      </c>
      <c r="G66">
        <f t="shared" ca="1" si="4"/>
        <v>1881</v>
      </c>
      <c r="H66">
        <f t="shared" ca="1" si="51"/>
        <v>1440</v>
      </c>
      <c r="J66">
        <f t="shared" ca="1" si="52"/>
        <v>441</v>
      </c>
      <c r="N66" s="3" t="str">
        <f t="shared" ca="1" si="53"/>
        <v>MDCCCLXXXI</v>
      </c>
      <c r="O66" s="4" t="str">
        <f t="shared" ca="1" si="54"/>
        <v>MCDXL</v>
      </c>
      <c r="P66" s="5" t="str">
        <f t="shared" ca="1" si="55"/>
        <v>CDXLI</v>
      </c>
      <c r="Q66" s="3" t="str">
        <f t="shared" ca="1" si="56"/>
        <v xml:space="preserve">MDCCCLXXXI    </v>
      </c>
      <c r="R66" s="3" t="str">
        <f t="shared" ca="1" si="57"/>
        <v xml:space="preserve">MCDXL         </v>
      </c>
      <c r="S66" s="3" t="str">
        <f t="shared" ca="1" si="58"/>
        <v xml:space="preserve">CDXLI"         </v>
      </c>
      <c r="T66" t="str">
        <f t="shared" ca="1" si="59"/>
        <v>ck_assert_str_eq(rnum_full_exp_txt("MDCCCLXXXI    -MCDXL         "),"CDXLI"         ); //    1881 -   1440 =    441</v>
      </c>
    </row>
    <row r="67" spans="1:20">
      <c r="A67" s="1"/>
      <c r="B67" t="s">
        <v>17</v>
      </c>
      <c r="C67" t="str">
        <f t="shared" si="60"/>
        <v>-</v>
      </c>
      <c r="D67" t="s">
        <v>19</v>
      </c>
      <c r="E67" t="s">
        <v>21</v>
      </c>
      <c r="G67">
        <f t="shared" ca="1" si="4"/>
        <v>1971</v>
      </c>
      <c r="H67">
        <f t="shared" ca="1" si="51"/>
        <v>1263</v>
      </c>
      <c r="J67">
        <f t="shared" ca="1" si="52"/>
        <v>708</v>
      </c>
      <c r="N67" s="3" t="str">
        <f t="shared" ca="1" si="53"/>
        <v>MCMLXXI</v>
      </c>
      <c r="O67" s="4" t="str">
        <f t="shared" ca="1" si="54"/>
        <v>MCCLXIII</v>
      </c>
      <c r="P67" s="5" t="str">
        <f t="shared" ca="1" si="55"/>
        <v>DCCVIII</v>
      </c>
      <c r="Q67" s="3" t="str">
        <f t="shared" ca="1" si="56"/>
        <v xml:space="preserve">MCMLXXI       </v>
      </c>
      <c r="R67" s="3" t="str">
        <f t="shared" ca="1" si="57"/>
        <v xml:space="preserve">MCCLXIII      </v>
      </c>
      <c r="S67" s="3" t="str">
        <f t="shared" ca="1" si="58"/>
        <v xml:space="preserve">DCCVIII"       </v>
      </c>
      <c r="T67" t="str">
        <f t="shared" ca="1" si="59"/>
        <v>ck_assert_str_eq(rnum_full_exp_txt("MCMLXXI       -MCCLXIII      "),"DCCVIII"       ); //    1971 -   1263 =    708</v>
      </c>
    </row>
    <row r="68" spans="1:20">
      <c r="A68" s="1"/>
      <c r="B68" t="s">
        <v>17</v>
      </c>
      <c r="C68" t="str">
        <f t="shared" si="60"/>
        <v>-</v>
      </c>
      <c r="D68" t="s">
        <v>19</v>
      </c>
      <c r="E68" t="s">
        <v>21</v>
      </c>
      <c r="G68">
        <f t="shared" ca="1" si="4"/>
        <v>740</v>
      </c>
      <c r="H68">
        <f t="shared" ca="1" si="51"/>
        <v>1743</v>
      </c>
      <c r="J68">
        <f t="shared" ca="1" si="52"/>
        <v>-1003</v>
      </c>
      <c r="N68" s="3" t="str">
        <f t="shared" ca="1" si="53"/>
        <v>DCCXL</v>
      </c>
      <c r="O68" s="4" t="str">
        <f t="shared" ca="1" si="54"/>
        <v>MDCCXLIII</v>
      </c>
      <c r="P68" s="5" t="str">
        <f t="shared" ca="1" si="55"/>
        <v>-MIII</v>
      </c>
      <c r="Q68" s="3" t="str">
        <f t="shared" ca="1" si="56"/>
        <v xml:space="preserve">DCCXL         </v>
      </c>
      <c r="R68" s="3" t="str">
        <f t="shared" ca="1" si="57"/>
        <v xml:space="preserve">MDCCXLIII     </v>
      </c>
      <c r="S68" s="3" t="str">
        <f t="shared" ca="1" si="58"/>
        <v xml:space="preserve">-MIII"         </v>
      </c>
      <c r="T68" t="str">
        <f t="shared" ca="1" si="59"/>
        <v>ck_assert_str_eq(rnum_full_exp_txt("DCCXL         -MDCCXLIII     "),"-MIII"         ); //     740 -   1743 =  -1003</v>
      </c>
    </row>
    <row r="69" spans="1:20">
      <c r="A69" s="1"/>
      <c r="B69" t="s">
        <v>17</v>
      </c>
      <c r="C69" t="str">
        <f t="shared" si="60"/>
        <v>-</v>
      </c>
      <c r="D69" t="s">
        <v>19</v>
      </c>
      <c r="E69" t="s">
        <v>21</v>
      </c>
      <c r="G69">
        <f t="shared" ca="1" si="4"/>
        <v>134</v>
      </c>
      <c r="H69">
        <f t="shared" ca="1" si="51"/>
        <v>356</v>
      </c>
      <c r="J69">
        <f t="shared" ca="1" si="52"/>
        <v>-222</v>
      </c>
      <c r="N69" s="3" t="str">
        <f t="shared" ca="1" si="53"/>
        <v>CXXXIV</v>
      </c>
      <c r="O69" s="4" t="str">
        <f t="shared" ca="1" si="54"/>
        <v>CCCLVI</v>
      </c>
      <c r="P69" s="5" t="str">
        <f t="shared" ca="1" si="55"/>
        <v>-CCXXII</v>
      </c>
      <c r="Q69" s="3" t="str">
        <f t="shared" ca="1" si="56"/>
        <v xml:space="preserve">CXXXIV        </v>
      </c>
      <c r="R69" s="3" t="str">
        <f t="shared" ca="1" si="57"/>
        <v xml:space="preserve">CCCLVI        </v>
      </c>
      <c r="S69" s="3" t="str">
        <f t="shared" ca="1" si="58"/>
        <v xml:space="preserve">-CCXXII"       </v>
      </c>
      <c r="T69" t="str">
        <f t="shared" ca="1" si="59"/>
        <v>ck_assert_str_eq(rnum_full_exp_txt("CXXXIV        -CCCLVI        "),"-CCXXII"       ); //     134 -    356 =   -222</v>
      </c>
    </row>
    <row r="70" spans="1:20">
      <c r="A70" s="1"/>
      <c r="B70" t="s">
        <v>17</v>
      </c>
      <c r="C70" t="str">
        <f t="shared" si="60"/>
        <v>-</v>
      </c>
      <c r="D70" t="s">
        <v>19</v>
      </c>
      <c r="E70" t="s">
        <v>21</v>
      </c>
      <c r="G70">
        <f t="shared" ca="1" si="4"/>
        <v>1811</v>
      </c>
      <c r="H70">
        <f t="shared" ca="1" si="51"/>
        <v>1289</v>
      </c>
      <c r="J70">
        <f t="shared" ca="1" si="52"/>
        <v>522</v>
      </c>
      <c r="N70" s="3" t="str">
        <f t="shared" ca="1" si="53"/>
        <v>MDCCCXI</v>
      </c>
      <c r="O70" s="4" t="str">
        <f t="shared" ca="1" si="54"/>
        <v>MCCLXXXIX</v>
      </c>
      <c r="P70" s="5" t="str">
        <f t="shared" ca="1" si="55"/>
        <v>DXXII</v>
      </c>
      <c r="Q70" s="3" t="str">
        <f t="shared" ca="1" si="56"/>
        <v xml:space="preserve">MDCCCXI       </v>
      </c>
      <c r="R70" s="3" t="str">
        <f t="shared" ca="1" si="57"/>
        <v xml:space="preserve">MCCLXXXIX     </v>
      </c>
      <c r="S70" s="3" t="str">
        <f t="shared" ca="1" si="58"/>
        <v xml:space="preserve">DXXII"         </v>
      </c>
      <c r="T70" t="str">
        <f t="shared" ca="1" si="59"/>
        <v>ck_assert_str_eq(rnum_full_exp_txt("MDCCCXI       -MCCLXXXIX     "),"DXXII"         ); //    1811 -   1289 =    522</v>
      </c>
    </row>
    <row r="71" spans="1:20">
      <c r="A71" s="1"/>
      <c r="B71" t="s">
        <v>17</v>
      </c>
      <c r="C71" t="str">
        <f t="shared" si="60"/>
        <v>-</v>
      </c>
      <c r="D71" t="s">
        <v>19</v>
      </c>
      <c r="E71" t="s">
        <v>21</v>
      </c>
      <c r="G71">
        <f t="shared" ca="1" si="4"/>
        <v>34</v>
      </c>
      <c r="H71">
        <f t="shared" ca="1" si="51"/>
        <v>535</v>
      </c>
      <c r="J71">
        <f t="shared" ca="1" si="52"/>
        <v>-501</v>
      </c>
      <c r="N71" s="3" t="str">
        <f t="shared" ca="1" si="53"/>
        <v>XXXIV</v>
      </c>
      <c r="O71" s="4" t="str">
        <f t="shared" ca="1" si="54"/>
        <v>DXXXV</v>
      </c>
      <c r="P71" s="5" t="str">
        <f t="shared" ca="1" si="55"/>
        <v>-DI</v>
      </c>
      <c r="Q71" s="3" t="str">
        <f t="shared" ca="1" si="56"/>
        <v xml:space="preserve">XXXIV         </v>
      </c>
      <c r="R71" s="3" t="str">
        <f t="shared" ca="1" si="57"/>
        <v xml:space="preserve">DXXXV         </v>
      </c>
      <c r="S71" s="3" t="str">
        <f t="shared" ca="1" si="58"/>
        <v xml:space="preserve">-DI"           </v>
      </c>
      <c r="T71" t="str">
        <f t="shared" ca="1" si="59"/>
        <v>ck_assert_str_eq(rnum_full_exp_txt("XXXIV         -DXXXV         "),"-DI"           ); //      34 -    535 =   -501</v>
      </c>
    </row>
    <row r="72" spans="1:20">
      <c r="A72" s="1"/>
      <c r="B72" t="s">
        <v>17</v>
      </c>
      <c r="C72" t="str">
        <f t="shared" si="60"/>
        <v>-</v>
      </c>
      <c r="D72" t="s">
        <v>19</v>
      </c>
      <c r="E72" t="s">
        <v>21</v>
      </c>
      <c r="G72">
        <f t="shared" ca="1" si="4"/>
        <v>517</v>
      </c>
      <c r="H72">
        <f t="shared" ca="1" si="51"/>
        <v>1943</v>
      </c>
      <c r="J72">
        <f t="shared" ca="1" si="52"/>
        <v>-1426</v>
      </c>
      <c r="N72" s="3" t="str">
        <f t="shared" ca="1" si="53"/>
        <v>DXVII</v>
      </c>
      <c r="O72" s="4" t="str">
        <f t="shared" ca="1" si="54"/>
        <v>MCMXLIII</v>
      </c>
      <c r="P72" s="5" t="str">
        <f t="shared" ca="1" si="55"/>
        <v>-MCDXXVI</v>
      </c>
      <c r="Q72" s="3" t="str">
        <f t="shared" ca="1" si="56"/>
        <v xml:space="preserve">DXVII         </v>
      </c>
      <c r="R72" s="3" t="str">
        <f t="shared" ca="1" si="57"/>
        <v xml:space="preserve">MCMXLIII      </v>
      </c>
      <c r="S72" s="3" t="str">
        <f t="shared" ca="1" si="58"/>
        <v xml:space="preserve">-MCDXXVI"      </v>
      </c>
      <c r="T72" t="str">
        <f t="shared" ca="1" si="59"/>
        <v>ck_assert_str_eq(rnum_full_exp_txt("DXVII         -MCMXLIII      "),"-MCDXXVI"      ); //     517 -   1943 =  -1426</v>
      </c>
    </row>
    <row r="73" spans="1:20">
      <c r="A73" s="1"/>
      <c r="B73" t="s">
        <v>17</v>
      </c>
      <c r="C73" t="str">
        <f t="shared" si="60"/>
        <v>-</v>
      </c>
      <c r="D73" t="s">
        <v>19</v>
      </c>
      <c r="E73" t="s">
        <v>21</v>
      </c>
      <c r="G73">
        <f t="shared" ca="1" si="4"/>
        <v>403</v>
      </c>
      <c r="H73">
        <f t="shared" ca="1" si="51"/>
        <v>1835</v>
      </c>
      <c r="J73">
        <f t="shared" ca="1" si="52"/>
        <v>-1432</v>
      </c>
      <c r="N73" s="3" t="str">
        <f t="shared" ca="1" si="53"/>
        <v>CDIII</v>
      </c>
      <c r="O73" s="4" t="str">
        <f t="shared" ca="1" si="54"/>
        <v>MDCCCXXXV</v>
      </c>
      <c r="P73" s="5" t="str">
        <f t="shared" ca="1" si="55"/>
        <v>-MCDXXXII</v>
      </c>
      <c r="Q73" s="3" t="str">
        <f t="shared" ca="1" si="56"/>
        <v xml:space="preserve">CDIII         </v>
      </c>
      <c r="R73" s="3" t="str">
        <f t="shared" ca="1" si="57"/>
        <v xml:space="preserve">MDCCCXXXV     </v>
      </c>
      <c r="S73" s="3" t="str">
        <f t="shared" ca="1" si="58"/>
        <v xml:space="preserve">-MCDXXXII"     </v>
      </c>
      <c r="T73" t="str">
        <f t="shared" ca="1" si="59"/>
        <v>ck_assert_str_eq(rnum_full_exp_txt("CDIII         -MDCCCXXXV     "),"-MCDXXXII"     ); //     403 -   1835 =  -1432</v>
      </c>
    </row>
    <row r="74" spans="1:20">
      <c r="A74" s="1"/>
      <c r="B74" t="s">
        <v>17</v>
      </c>
      <c r="C74" t="str">
        <f t="shared" si="60"/>
        <v>-</v>
      </c>
      <c r="D74" t="s">
        <v>19</v>
      </c>
      <c r="E74" t="s">
        <v>21</v>
      </c>
      <c r="G74">
        <f t="shared" ca="1" si="4"/>
        <v>1177</v>
      </c>
      <c r="H74">
        <f t="shared" ca="1" si="51"/>
        <v>1463</v>
      </c>
      <c r="J74">
        <f t="shared" ca="1" si="52"/>
        <v>-286</v>
      </c>
      <c r="N74" s="3" t="str">
        <f t="shared" ca="1" si="53"/>
        <v>MCLXXVII</v>
      </c>
      <c r="O74" s="4" t="str">
        <f t="shared" ca="1" si="54"/>
        <v>MCDLXIII</v>
      </c>
      <c r="P74" s="5" t="str">
        <f t="shared" ca="1" si="55"/>
        <v>-CCLXXXVI</v>
      </c>
      <c r="Q74" s="3" t="str">
        <f t="shared" ca="1" si="56"/>
        <v xml:space="preserve">MCLXXVII      </v>
      </c>
      <c r="R74" s="3" t="str">
        <f t="shared" ca="1" si="57"/>
        <v xml:space="preserve">MCDLXIII      </v>
      </c>
      <c r="S74" s="3" t="str">
        <f t="shared" ca="1" si="58"/>
        <v xml:space="preserve">-CCLXXXVI"     </v>
      </c>
      <c r="T74" t="str">
        <f t="shared" ca="1" si="59"/>
        <v>ck_assert_str_eq(rnum_full_exp_txt("MCLXXVII      -MCDLXIII      "),"-CCLXXXVI"     ); //    1177 -   1463 =   -286</v>
      </c>
    </row>
    <row r="75" spans="1:20">
      <c r="A75" s="1"/>
      <c r="B75" t="s">
        <v>17</v>
      </c>
      <c r="C75" t="str">
        <f t="shared" si="60"/>
        <v>-</v>
      </c>
      <c r="D75" t="s">
        <v>19</v>
      </c>
      <c r="E75" t="s">
        <v>21</v>
      </c>
      <c r="G75">
        <f t="shared" ca="1" si="4"/>
        <v>1650</v>
      </c>
      <c r="H75">
        <f t="shared" ca="1" si="51"/>
        <v>387</v>
      </c>
      <c r="J75">
        <f t="shared" ca="1" si="52"/>
        <v>1263</v>
      </c>
      <c r="N75" s="3" t="str">
        <f t="shared" ca="1" si="53"/>
        <v>MDCL</v>
      </c>
      <c r="O75" s="4" t="str">
        <f t="shared" ca="1" si="54"/>
        <v>CCCLXXXVII</v>
      </c>
      <c r="P75" s="5" t="str">
        <f t="shared" ca="1" si="55"/>
        <v>MCCLXIII</v>
      </c>
      <c r="Q75" s="3" t="str">
        <f t="shared" ca="1" si="56"/>
        <v xml:space="preserve">MDCL          </v>
      </c>
      <c r="R75" s="3" t="str">
        <f t="shared" ca="1" si="57"/>
        <v xml:space="preserve">CCCLXXXVII    </v>
      </c>
      <c r="S75" s="3" t="str">
        <f t="shared" ca="1" si="58"/>
        <v xml:space="preserve">MCCLXIII"      </v>
      </c>
      <c r="T75" t="str">
        <f t="shared" ca="1" si="59"/>
        <v>ck_assert_str_eq(rnum_full_exp_txt("MDCL          -CCCLXXXVII    "),"MCCLXIII"      ); //    1650 -    387 =   1263</v>
      </c>
    </row>
    <row r="76" spans="1:20">
      <c r="A76" s="1"/>
      <c r="B76" t="s">
        <v>17</v>
      </c>
      <c r="C76" t="str">
        <f t="shared" si="60"/>
        <v>-</v>
      </c>
      <c r="D76" t="s">
        <v>19</v>
      </c>
      <c r="E76" t="s">
        <v>21</v>
      </c>
      <c r="G76">
        <f t="shared" ca="1" si="4"/>
        <v>197</v>
      </c>
      <c r="H76">
        <f t="shared" ca="1" si="51"/>
        <v>666</v>
      </c>
      <c r="J76">
        <f t="shared" ca="1" si="52"/>
        <v>-469</v>
      </c>
      <c r="N76" s="3" t="str">
        <f t="shared" ca="1" si="53"/>
        <v>CXCVII</v>
      </c>
      <c r="O76" s="4" t="str">
        <f t="shared" ca="1" si="54"/>
        <v>DCLXVI</v>
      </c>
      <c r="P76" s="5" t="str">
        <f t="shared" ca="1" si="55"/>
        <v>-CDLXIX</v>
      </c>
      <c r="Q76" s="3" t="str">
        <f t="shared" ca="1" si="56"/>
        <v xml:space="preserve">CXCVII        </v>
      </c>
      <c r="R76" s="3" t="str">
        <f t="shared" ca="1" si="57"/>
        <v xml:space="preserve">DCLXVI        </v>
      </c>
      <c r="S76" s="3" t="str">
        <f t="shared" ca="1" si="58"/>
        <v xml:space="preserve">-CDLXIX"       </v>
      </c>
      <c r="T76" t="str">
        <f t="shared" ca="1" si="59"/>
        <v>ck_assert_str_eq(rnum_full_exp_txt("CXCVII        -DCLXVI        "),"-CDLXIX"       ); //     197 -    666 =   -469</v>
      </c>
    </row>
    <row r="77" spans="1:20">
      <c r="A77" s="1"/>
      <c r="B77" t="s">
        <v>17</v>
      </c>
      <c r="C77" t="str">
        <f t="shared" si="60"/>
        <v>-</v>
      </c>
      <c r="D77" t="s">
        <v>19</v>
      </c>
      <c r="E77" t="s">
        <v>21</v>
      </c>
      <c r="G77">
        <f t="shared" ca="1" si="4"/>
        <v>1318</v>
      </c>
      <c r="H77">
        <f t="shared" ca="1" si="51"/>
        <v>1914</v>
      </c>
      <c r="J77">
        <f t="shared" ca="1" si="52"/>
        <v>-596</v>
      </c>
      <c r="N77" s="3" t="str">
        <f t="shared" ca="1" si="53"/>
        <v>MCCCXVIII</v>
      </c>
      <c r="O77" s="4" t="str">
        <f t="shared" ca="1" si="54"/>
        <v>MCMXIV</v>
      </c>
      <c r="P77" s="5" t="str">
        <f t="shared" ca="1" si="55"/>
        <v>-DXCVI</v>
      </c>
      <c r="Q77" s="3" t="str">
        <f t="shared" ca="1" si="56"/>
        <v xml:space="preserve">MCCCXVIII     </v>
      </c>
      <c r="R77" s="3" t="str">
        <f t="shared" ca="1" si="57"/>
        <v xml:space="preserve">MCMXIV        </v>
      </c>
      <c r="S77" s="3" t="str">
        <f t="shared" ca="1" si="58"/>
        <v xml:space="preserve">-DXCVI"        </v>
      </c>
      <c r="T77" t="str">
        <f t="shared" ca="1" si="59"/>
        <v>ck_assert_str_eq(rnum_full_exp_txt("MCCCXVIII     -MCMXIV        "),"-DXCVI"        ); //    1318 -   1914 =   -596</v>
      </c>
    </row>
    <row r="78" spans="1:20">
      <c r="A78" s="1"/>
      <c r="B78" t="s">
        <v>17</v>
      </c>
      <c r="C78" t="str">
        <f t="shared" si="60"/>
        <v>-</v>
      </c>
      <c r="D78" t="s">
        <v>19</v>
      </c>
      <c r="E78" t="s">
        <v>21</v>
      </c>
      <c r="G78">
        <f t="shared" ca="1" si="4"/>
        <v>1896</v>
      </c>
      <c r="H78">
        <f t="shared" ca="1" si="51"/>
        <v>1894</v>
      </c>
      <c r="J78">
        <f t="shared" ca="1" si="52"/>
        <v>2</v>
      </c>
      <c r="N78" s="3" t="str">
        <f t="shared" ca="1" si="53"/>
        <v>MDCCCXCVI</v>
      </c>
      <c r="O78" s="4" t="str">
        <f t="shared" ca="1" si="54"/>
        <v>MDCCCXCIV</v>
      </c>
      <c r="P78" s="5" t="str">
        <f t="shared" ca="1" si="55"/>
        <v>II</v>
      </c>
      <c r="Q78" s="3" t="str">
        <f t="shared" ca="1" si="56"/>
        <v xml:space="preserve">MDCCCXCVI     </v>
      </c>
      <c r="R78" s="3" t="str">
        <f t="shared" ca="1" si="57"/>
        <v xml:space="preserve">MDCCCXCIV     </v>
      </c>
      <c r="S78" s="3" t="str">
        <f t="shared" ca="1" si="58"/>
        <v xml:space="preserve">II"            </v>
      </c>
      <c r="T78" t="str">
        <f t="shared" ca="1" si="59"/>
        <v>ck_assert_str_eq(rnum_full_exp_txt("MDCCCXCVI     -MDCCCXCIV     "),"II"            ); //    1896 -   1894 =      2</v>
      </c>
    </row>
    <row r="79" spans="1:20">
      <c r="A79" s="1"/>
      <c r="B79" t="s">
        <v>17</v>
      </c>
      <c r="C79" t="str">
        <f t="shared" si="60"/>
        <v>-</v>
      </c>
      <c r="D79" t="s">
        <v>19</v>
      </c>
      <c r="E79" t="s">
        <v>21</v>
      </c>
      <c r="G79">
        <f t="shared" ca="1" si="4"/>
        <v>77</v>
      </c>
      <c r="H79">
        <f t="shared" ca="1" si="51"/>
        <v>1831</v>
      </c>
      <c r="J79">
        <f t="shared" ca="1" si="52"/>
        <v>-1754</v>
      </c>
      <c r="N79" s="3" t="str">
        <f t="shared" ca="1" si="53"/>
        <v>LXXVII</v>
      </c>
      <c r="O79" s="4" t="str">
        <f t="shared" ca="1" si="54"/>
        <v>MDCCCXXXI</v>
      </c>
      <c r="P79" s="5" t="str">
        <f t="shared" ca="1" si="55"/>
        <v>-MDCCLIV</v>
      </c>
      <c r="Q79" s="3" t="str">
        <f t="shared" ca="1" si="56"/>
        <v xml:space="preserve">LXXVII        </v>
      </c>
      <c r="R79" s="3" t="str">
        <f t="shared" ca="1" si="57"/>
        <v xml:space="preserve">MDCCCXXXI     </v>
      </c>
      <c r="S79" s="3" t="str">
        <f t="shared" ca="1" si="58"/>
        <v xml:space="preserve">-MDCCLIV"      </v>
      </c>
      <c r="T79" t="str">
        <f t="shared" ca="1" si="59"/>
        <v>ck_assert_str_eq(rnum_full_exp_txt("LXXVII        -MDCCCXXXI     "),"-MDCCLIV"      ); //      77 -   1831 =  -1754</v>
      </c>
    </row>
    <row r="80" spans="1:20">
      <c r="A80" s="1"/>
      <c r="B80" t="s">
        <v>17</v>
      </c>
      <c r="C80" t="str">
        <f t="shared" si="60"/>
        <v>-</v>
      </c>
      <c r="D80" t="s">
        <v>19</v>
      </c>
      <c r="E80" t="s">
        <v>21</v>
      </c>
      <c r="G80">
        <f t="shared" ca="1" si="4"/>
        <v>946</v>
      </c>
      <c r="H80">
        <f t="shared" ca="1" si="51"/>
        <v>898</v>
      </c>
      <c r="J80">
        <f t="shared" ca="1" si="52"/>
        <v>48</v>
      </c>
      <c r="N80" s="3" t="str">
        <f t="shared" ca="1" si="53"/>
        <v>CMXLVI</v>
      </c>
      <c r="O80" s="4" t="str">
        <f t="shared" ca="1" si="54"/>
        <v>DCCCXCVIII</v>
      </c>
      <c r="P80" s="5" t="str">
        <f t="shared" ca="1" si="55"/>
        <v>XLVIII</v>
      </c>
      <c r="Q80" s="3" t="str">
        <f t="shared" ca="1" si="56"/>
        <v xml:space="preserve">CMXLVI        </v>
      </c>
      <c r="R80" s="3" t="str">
        <f t="shared" ca="1" si="57"/>
        <v xml:space="preserve">DCCCXCVIII    </v>
      </c>
      <c r="S80" s="3" t="str">
        <f t="shared" ca="1" si="58"/>
        <v xml:space="preserve">XLVIII"        </v>
      </c>
      <c r="T80" t="str">
        <f t="shared" ca="1" si="59"/>
        <v>ck_assert_str_eq(rnum_full_exp_txt("CMXLVI        -DCCCXCVIII    "),"XLVIII"        ); //     946 -    898 =     48</v>
      </c>
    </row>
    <row r="81" spans="1:20">
      <c r="A81" s="1"/>
      <c r="B81" t="s">
        <v>17</v>
      </c>
      <c r="C81" t="str">
        <f t="shared" si="60"/>
        <v>-</v>
      </c>
      <c r="D81" t="s">
        <v>19</v>
      </c>
      <c r="E81" t="s">
        <v>21</v>
      </c>
      <c r="G81">
        <f t="shared" ref="G81:G107" ca="1" si="61">RANDBETWEEN(1,$G$11)</f>
        <v>1147</v>
      </c>
      <c r="H81">
        <f t="shared" ca="1" si="51"/>
        <v>647</v>
      </c>
      <c r="J81">
        <f t="shared" ca="1" si="52"/>
        <v>500</v>
      </c>
      <c r="N81" s="3" t="str">
        <f t="shared" ca="1" si="53"/>
        <v>MCXLVII</v>
      </c>
      <c r="O81" s="4" t="str">
        <f t="shared" ca="1" si="54"/>
        <v>DCXLVII</v>
      </c>
      <c r="P81" s="5" t="str">
        <f t="shared" ca="1" si="55"/>
        <v>D</v>
      </c>
      <c r="Q81" s="3" t="str">
        <f t="shared" ca="1" si="56"/>
        <v xml:space="preserve">MCXLVII       </v>
      </c>
      <c r="R81" s="3" t="str">
        <f t="shared" ca="1" si="57"/>
        <v xml:space="preserve">DCXLVII       </v>
      </c>
      <c r="S81" s="3" t="str">
        <f t="shared" ca="1" si="58"/>
        <v xml:space="preserve">D"             </v>
      </c>
      <c r="T81" t="str">
        <f t="shared" ca="1" si="59"/>
        <v>ck_assert_str_eq(rnum_full_exp_txt("MCXLVII       -DCXLVII       "),"D"             ); //    1147 -    647 =    500</v>
      </c>
    </row>
    <row r="82" spans="1:20">
      <c r="A82" s="1"/>
      <c r="B82" t="s">
        <v>17</v>
      </c>
      <c r="C82" t="str">
        <f t="shared" si="60"/>
        <v>-</v>
      </c>
      <c r="D82" t="s">
        <v>19</v>
      </c>
      <c r="E82" t="s">
        <v>21</v>
      </c>
      <c r="G82">
        <f t="shared" ca="1" si="61"/>
        <v>1937</v>
      </c>
      <c r="H82">
        <f t="shared" ca="1" si="51"/>
        <v>1544</v>
      </c>
      <c r="J82">
        <f t="shared" ca="1" si="52"/>
        <v>393</v>
      </c>
      <c r="N82" s="3" t="str">
        <f t="shared" ca="1" si="53"/>
        <v>MCMXXXVII</v>
      </c>
      <c r="O82" s="4" t="str">
        <f t="shared" ca="1" si="54"/>
        <v>MDXLIV</v>
      </c>
      <c r="P82" s="5" t="str">
        <f t="shared" ca="1" si="55"/>
        <v>CCCXCIII</v>
      </c>
      <c r="Q82" s="3" t="str">
        <f t="shared" ca="1" si="56"/>
        <v xml:space="preserve">MCMXXXVII     </v>
      </c>
      <c r="R82" s="3" t="str">
        <f t="shared" ca="1" si="57"/>
        <v xml:space="preserve">MDXLIV        </v>
      </c>
      <c r="S82" s="3" t="str">
        <f t="shared" ca="1" si="58"/>
        <v xml:space="preserve">CCCXCIII"      </v>
      </c>
      <c r="T82" t="str">
        <f t="shared" ca="1" si="59"/>
        <v>ck_assert_str_eq(rnum_full_exp_txt("MCMXXXVII     -MDXLIV        "),"CCCXCIII"      ); //    1937 -   1544 =    393</v>
      </c>
    </row>
    <row r="83" spans="1:20">
      <c r="A83" s="1"/>
      <c r="B83" t="s">
        <v>17</v>
      </c>
      <c r="C83" t="str">
        <f t="shared" si="60"/>
        <v>-</v>
      </c>
      <c r="D83" t="s">
        <v>19</v>
      </c>
      <c r="E83" t="s">
        <v>21</v>
      </c>
      <c r="G83">
        <f t="shared" ca="1" si="61"/>
        <v>21</v>
      </c>
      <c r="H83">
        <f t="shared" ca="1" si="51"/>
        <v>597</v>
      </c>
      <c r="J83">
        <f t="shared" ca="1" si="52"/>
        <v>-576</v>
      </c>
      <c r="N83" s="3" t="str">
        <f t="shared" ca="1" si="53"/>
        <v>XXI</v>
      </c>
      <c r="O83" s="4" t="str">
        <f t="shared" ca="1" si="54"/>
        <v>DXCVII</v>
      </c>
      <c r="P83" s="5" t="str">
        <f t="shared" ca="1" si="55"/>
        <v>-DLXXVI</v>
      </c>
      <c r="Q83" s="3" t="str">
        <f t="shared" ca="1" si="56"/>
        <v xml:space="preserve">XXI           </v>
      </c>
      <c r="R83" s="3" t="str">
        <f t="shared" ca="1" si="57"/>
        <v xml:space="preserve">DXCVII        </v>
      </c>
      <c r="S83" s="3" t="str">
        <f t="shared" ca="1" si="58"/>
        <v xml:space="preserve">-DLXXVI"       </v>
      </c>
      <c r="T83" t="str">
        <f t="shared" ca="1" si="59"/>
        <v>ck_assert_str_eq(rnum_full_exp_txt("XXI           -DXCVII        "),"-DLXXVI"       ); //      21 -    597 =   -576</v>
      </c>
    </row>
    <row r="84" spans="1:20">
      <c r="A84" s="1"/>
      <c r="B84" t="s">
        <v>17</v>
      </c>
      <c r="C84" t="str">
        <f t="shared" si="60"/>
        <v>-</v>
      </c>
      <c r="D84" t="s">
        <v>19</v>
      </c>
      <c r="E84" t="s">
        <v>21</v>
      </c>
      <c r="G84">
        <f t="shared" ca="1" si="61"/>
        <v>507</v>
      </c>
      <c r="H84">
        <f t="shared" ca="1" si="51"/>
        <v>461</v>
      </c>
      <c r="J84">
        <f t="shared" ca="1" si="52"/>
        <v>46</v>
      </c>
      <c r="N84" s="3" t="str">
        <f t="shared" ca="1" si="53"/>
        <v>DVII</v>
      </c>
      <c r="O84" s="4" t="str">
        <f t="shared" ca="1" si="54"/>
        <v>CDLXI</v>
      </c>
      <c r="P84" s="5" t="str">
        <f t="shared" ca="1" si="55"/>
        <v>XLVI</v>
      </c>
      <c r="Q84" s="3" t="str">
        <f t="shared" ca="1" si="56"/>
        <v xml:space="preserve">DVII          </v>
      </c>
      <c r="R84" s="3" t="str">
        <f t="shared" ca="1" si="57"/>
        <v xml:space="preserve">CDLXI         </v>
      </c>
      <c r="S84" s="3" t="str">
        <f t="shared" ca="1" si="58"/>
        <v xml:space="preserve">XLVI"          </v>
      </c>
      <c r="T84" t="str">
        <f t="shared" ca="1" si="59"/>
        <v>ck_assert_str_eq(rnum_full_exp_txt("DVII          -CDLXI         "),"XLVI"          ); //     507 -    461 =     46</v>
      </c>
    </row>
    <row r="85" spans="1:20">
      <c r="A85" s="1"/>
      <c r="B85" t="s">
        <v>17</v>
      </c>
      <c r="C85" t="str">
        <f t="shared" si="60"/>
        <v>-</v>
      </c>
      <c r="D85" t="s">
        <v>19</v>
      </c>
      <c r="E85" t="s">
        <v>21</v>
      </c>
      <c r="G85">
        <f t="shared" ca="1" si="61"/>
        <v>313</v>
      </c>
      <c r="H85">
        <f t="shared" ca="1" si="51"/>
        <v>214</v>
      </c>
      <c r="J85">
        <f t="shared" ca="1" si="52"/>
        <v>99</v>
      </c>
      <c r="N85" s="3" t="str">
        <f t="shared" ca="1" si="53"/>
        <v>CCCXIII</v>
      </c>
      <c r="O85" s="4" t="str">
        <f t="shared" ca="1" si="54"/>
        <v>CCXIV</v>
      </c>
      <c r="P85" s="5" t="str">
        <f t="shared" ca="1" si="55"/>
        <v>XCIX</v>
      </c>
      <c r="Q85" s="3" t="str">
        <f t="shared" ca="1" si="56"/>
        <v xml:space="preserve">CCCXIII       </v>
      </c>
      <c r="R85" s="3" t="str">
        <f t="shared" ca="1" si="57"/>
        <v xml:space="preserve">CCXIV         </v>
      </c>
      <c r="S85" s="3" t="str">
        <f t="shared" ca="1" si="58"/>
        <v xml:space="preserve">XCIX"          </v>
      </c>
      <c r="T85" t="str">
        <f t="shared" ca="1" si="59"/>
        <v>ck_assert_str_eq(rnum_full_exp_txt("CCCXIII       -CCXIV         "),"XCIX"          ); //     313 -    214 =     99</v>
      </c>
    </row>
    <row r="86" spans="1:20">
      <c r="A86" s="1"/>
      <c r="B86" t="s">
        <v>17</v>
      </c>
      <c r="C86" t="str">
        <f t="shared" si="60"/>
        <v>-</v>
      </c>
      <c r="D86" t="s">
        <v>19</v>
      </c>
      <c r="E86" t="s">
        <v>21</v>
      </c>
      <c r="G86">
        <f t="shared" ca="1" si="61"/>
        <v>995</v>
      </c>
      <c r="H86">
        <f t="shared" ca="1" si="51"/>
        <v>1414</v>
      </c>
      <c r="J86">
        <f t="shared" ca="1" si="52"/>
        <v>-419</v>
      </c>
      <c r="N86" s="3" t="str">
        <f t="shared" ca="1" si="53"/>
        <v>CMXCV</v>
      </c>
      <c r="O86" s="4" t="str">
        <f t="shared" ca="1" si="54"/>
        <v>MCDXIV</v>
      </c>
      <c r="P86" s="5" t="str">
        <f t="shared" ca="1" si="55"/>
        <v>-CDXIX</v>
      </c>
      <c r="Q86" s="3" t="str">
        <f t="shared" ca="1" si="56"/>
        <v xml:space="preserve">CMXCV         </v>
      </c>
      <c r="R86" s="3" t="str">
        <f t="shared" ca="1" si="57"/>
        <v xml:space="preserve">MCDXIV        </v>
      </c>
      <c r="S86" s="3" t="str">
        <f t="shared" ca="1" si="58"/>
        <v xml:space="preserve">-CDXIX"        </v>
      </c>
      <c r="T86" t="str">
        <f t="shared" ca="1" si="59"/>
        <v>ck_assert_str_eq(rnum_full_exp_txt("CMXCV         -MCDXIV        "),"-CDXIX"        ); //     995 -   1414 =   -419</v>
      </c>
    </row>
    <row r="87" spans="1:20">
      <c r="A87" s="1"/>
      <c r="B87" t="s">
        <v>17</v>
      </c>
      <c r="C87" t="str">
        <f t="shared" si="60"/>
        <v>-</v>
      </c>
      <c r="D87" t="s">
        <v>19</v>
      </c>
      <c r="E87" t="s">
        <v>21</v>
      </c>
      <c r="G87">
        <f t="shared" ca="1" si="61"/>
        <v>499</v>
      </c>
      <c r="H87">
        <f t="shared" ca="1" si="51"/>
        <v>1785</v>
      </c>
      <c r="J87">
        <f t="shared" ca="1" si="52"/>
        <v>-1286</v>
      </c>
      <c r="N87" s="3" t="str">
        <f t="shared" ca="1" si="53"/>
        <v>CDXCIX</v>
      </c>
      <c r="O87" s="4" t="str">
        <f t="shared" ca="1" si="54"/>
        <v>MDCCLXXXV</v>
      </c>
      <c r="P87" s="5" t="str">
        <f t="shared" ca="1" si="55"/>
        <v>-MCCLXXXVI</v>
      </c>
      <c r="Q87" s="3" t="str">
        <f t="shared" ca="1" si="56"/>
        <v xml:space="preserve">CDXCIX        </v>
      </c>
      <c r="R87" s="3" t="str">
        <f t="shared" ca="1" si="57"/>
        <v xml:space="preserve">MDCCLXXXV     </v>
      </c>
      <c r="S87" s="3" t="str">
        <f t="shared" ca="1" si="58"/>
        <v xml:space="preserve">-MCCLXXXVI"    </v>
      </c>
      <c r="T87" t="str">
        <f t="shared" ca="1" si="59"/>
        <v>ck_assert_str_eq(rnum_full_exp_txt("CDXCIX        -MDCCLXXXV     "),"-MCCLXXXVI"    ); //     499 -   1785 =  -1286</v>
      </c>
    </row>
    <row r="88" spans="1:20">
      <c r="A88" s="1"/>
      <c r="B88" t="s">
        <v>17</v>
      </c>
      <c r="C88" t="str">
        <f t="shared" si="60"/>
        <v>-</v>
      </c>
      <c r="D88" t="s">
        <v>19</v>
      </c>
      <c r="E88" t="s">
        <v>21</v>
      </c>
      <c r="G88">
        <f t="shared" ca="1" si="61"/>
        <v>901</v>
      </c>
      <c r="H88">
        <f t="shared" ca="1" si="51"/>
        <v>1955</v>
      </c>
      <c r="J88">
        <f t="shared" ca="1" si="52"/>
        <v>-1054</v>
      </c>
      <c r="N88" s="3" t="str">
        <f t="shared" ca="1" si="53"/>
        <v>CMI</v>
      </c>
      <c r="O88" s="4" t="str">
        <f t="shared" ca="1" si="54"/>
        <v>MCMLV</v>
      </c>
      <c r="P88" s="5" t="str">
        <f t="shared" ca="1" si="55"/>
        <v>-MLIV</v>
      </c>
      <c r="Q88" s="3" t="str">
        <f t="shared" ca="1" si="56"/>
        <v xml:space="preserve">CMI           </v>
      </c>
      <c r="R88" s="3" t="str">
        <f t="shared" ca="1" si="57"/>
        <v xml:space="preserve">MCMLV         </v>
      </c>
      <c r="S88" s="3" t="str">
        <f t="shared" ca="1" si="58"/>
        <v xml:space="preserve">-MLIV"         </v>
      </c>
      <c r="T88" t="str">
        <f t="shared" ca="1" si="59"/>
        <v>ck_assert_str_eq(rnum_full_exp_txt("CMI           -MCMLV         "),"-MLIV"         ); //     901 -   1955 =  -1054</v>
      </c>
    </row>
    <row r="89" spans="1:20">
      <c r="A89" s="1"/>
      <c r="B89" t="s">
        <v>17</v>
      </c>
      <c r="C89" t="str">
        <f t="shared" si="60"/>
        <v>-</v>
      </c>
      <c r="D89" t="s">
        <v>19</v>
      </c>
      <c r="E89" t="s">
        <v>21</v>
      </c>
      <c r="G89">
        <f t="shared" ca="1" si="61"/>
        <v>1366</v>
      </c>
      <c r="H89">
        <f t="shared" ca="1" si="51"/>
        <v>1642</v>
      </c>
      <c r="J89">
        <f t="shared" ca="1" si="52"/>
        <v>-276</v>
      </c>
      <c r="N89" s="3" t="str">
        <f t="shared" ca="1" si="53"/>
        <v>MCCCLXVI</v>
      </c>
      <c r="O89" s="4" t="str">
        <f t="shared" ca="1" si="54"/>
        <v>MDCXLII</v>
      </c>
      <c r="P89" s="5" t="str">
        <f t="shared" ca="1" si="55"/>
        <v>-CCLXXVI</v>
      </c>
      <c r="Q89" s="3" t="str">
        <f t="shared" ca="1" si="56"/>
        <v xml:space="preserve">MCCCLXVI      </v>
      </c>
      <c r="R89" s="3" t="str">
        <f t="shared" ca="1" si="57"/>
        <v xml:space="preserve">MDCXLII       </v>
      </c>
      <c r="S89" s="3" t="str">
        <f t="shared" ca="1" si="58"/>
        <v xml:space="preserve">-CCLXXVI"      </v>
      </c>
      <c r="T89" t="str">
        <f t="shared" ca="1" si="59"/>
        <v>ck_assert_str_eq(rnum_full_exp_txt("MCCCLXVI      -MDCXLII       "),"-CCLXXVI"      ); //    1366 -   1642 =   -276</v>
      </c>
    </row>
    <row r="90" spans="1:20">
      <c r="A90" s="1"/>
      <c r="B90" t="s">
        <v>17</v>
      </c>
      <c r="C90" t="str">
        <f t="shared" si="60"/>
        <v>-</v>
      </c>
      <c r="D90" t="s">
        <v>19</v>
      </c>
      <c r="E90" t="s">
        <v>21</v>
      </c>
      <c r="G90">
        <f t="shared" ca="1" si="61"/>
        <v>293</v>
      </c>
      <c r="H90">
        <f t="shared" ca="1" si="51"/>
        <v>1182</v>
      </c>
      <c r="J90">
        <f t="shared" ca="1" si="52"/>
        <v>-889</v>
      </c>
      <c r="N90" s="3" t="str">
        <f t="shared" ca="1" si="53"/>
        <v>CCXCIII</v>
      </c>
      <c r="O90" s="4" t="str">
        <f t="shared" ca="1" si="54"/>
        <v>MCLXXXII</v>
      </c>
      <c r="P90" s="5" t="str">
        <f t="shared" ca="1" si="55"/>
        <v>-DCCCLXXXIX</v>
      </c>
      <c r="Q90" s="3" t="str">
        <f t="shared" ca="1" si="56"/>
        <v xml:space="preserve">CCXCIII       </v>
      </c>
      <c r="R90" s="3" t="str">
        <f t="shared" ca="1" si="57"/>
        <v xml:space="preserve">MCLXXXII      </v>
      </c>
      <c r="S90" s="3" t="str">
        <f t="shared" ca="1" si="58"/>
        <v xml:space="preserve">-DCCCLXXXIX"   </v>
      </c>
      <c r="T90" t="str">
        <f t="shared" ca="1" si="59"/>
        <v>ck_assert_str_eq(rnum_full_exp_txt("CCXCIII       -MCLXXXII      "),"-DCCCLXXXIX"   ); //     293 -   1182 =   -889</v>
      </c>
    </row>
    <row r="91" spans="1:20">
      <c r="A91" s="1"/>
      <c r="B91" t="s">
        <v>17</v>
      </c>
      <c r="C91" t="str">
        <f t="shared" si="60"/>
        <v>-</v>
      </c>
      <c r="D91" t="s">
        <v>19</v>
      </c>
      <c r="E91" t="s">
        <v>21</v>
      </c>
      <c r="G91">
        <f t="shared" ca="1" si="61"/>
        <v>1536</v>
      </c>
      <c r="H91">
        <f t="shared" ca="1" si="51"/>
        <v>591</v>
      </c>
      <c r="J91">
        <f t="shared" ca="1" si="52"/>
        <v>945</v>
      </c>
      <c r="N91" s="3" t="str">
        <f t="shared" ca="1" si="53"/>
        <v>MDXXXVI</v>
      </c>
      <c r="O91" s="4" t="str">
        <f t="shared" ca="1" si="54"/>
        <v>DXCI</v>
      </c>
      <c r="P91" s="5" t="str">
        <f t="shared" ca="1" si="55"/>
        <v>CMXLV</v>
      </c>
      <c r="Q91" s="3" t="str">
        <f t="shared" ca="1" si="56"/>
        <v xml:space="preserve">MDXXXVI       </v>
      </c>
      <c r="R91" s="3" t="str">
        <f t="shared" ca="1" si="57"/>
        <v xml:space="preserve">DXCI          </v>
      </c>
      <c r="S91" s="3" t="str">
        <f t="shared" ca="1" si="58"/>
        <v xml:space="preserve">CMXLV"         </v>
      </c>
      <c r="T91" t="str">
        <f t="shared" ca="1" si="59"/>
        <v>ck_assert_str_eq(rnum_full_exp_txt("MDXXXVI       -DXCI          "),"CMXLV"         ); //    1536 -    591 =    945</v>
      </c>
    </row>
    <row r="92" spans="1:20">
      <c r="A92" s="1"/>
      <c r="B92" t="s">
        <v>17</v>
      </c>
      <c r="C92" t="str">
        <f t="shared" si="60"/>
        <v>-</v>
      </c>
      <c r="D92" t="s">
        <v>19</v>
      </c>
      <c r="E92" t="s">
        <v>21</v>
      </c>
      <c r="G92">
        <f t="shared" ca="1" si="61"/>
        <v>1354</v>
      </c>
      <c r="H92">
        <f t="shared" ca="1" si="51"/>
        <v>865</v>
      </c>
      <c r="J92">
        <f t="shared" ca="1" si="52"/>
        <v>489</v>
      </c>
      <c r="N92" s="3" t="str">
        <f t="shared" ca="1" si="53"/>
        <v>MCCCLIV</v>
      </c>
      <c r="O92" s="4" t="str">
        <f t="shared" ca="1" si="54"/>
        <v>DCCCLXV</v>
      </c>
      <c r="P92" s="5" t="str">
        <f t="shared" ca="1" si="55"/>
        <v>CDLXXXIX</v>
      </c>
      <c r="Q92" s="3" t="str">
        <f t="shared" ca="1" si="56"/>
        <v xml:space="preserve">MCCCLIV       </v>
      </c>
      <c r="R92" s="3" t="str">
        <f t="shared" ca="1" si="57"/>
        <v xml:space="preserve">DCCCLXV       </v>
      </c>
      <c r="S92" s="3" t="str">
        <f t="shared" ca="1" si="58"/>
        <v xml:space="preserve">CDLXXXIX"      </v>
      </c>
      <c r="T92" t="str">
        <f t="shared" ca="1" si="59"/>
        <v>ck_assert_str_eq(rnum_full_exp_txt("MCCCLIV       -DCCCLXV       "),"CDLXXXIX"      ); //    1354 -    865 =    489</v>
      </c>
    </row>
    <row r="93" spans="1:20">
      <c r="A93" s="1"/>
      <c r="B93" t="s">
        <v>17</v>
      </c>
      <c r="C93" t="str">
        <f t="shared" si="60"/>
        <v>-</v>
      </c>
      <c r="D93" t="s">
        <v>19</v>
      </c>
      <c r="E93" t="s">
        <v>21</v>
      </c>
      <c r="G93">
        <f t="shared" ca="1" si="61"/>
        <v>1238</v>
      </c>
      <c r="H93">
        <f t="shared" ca="1" si="51"/>
        <v>1159</v>
      </c>
      <c r="J93">
        <f t="shared" ca="1" si="52"/>
        <v>79</v>
      </c>
      <c r="N93" s="3" t="str">
        <f t="shared" ca="1" si="53"/>
        <v>MCCXXXVIII</v>
      </c>
      <c r="O93" s="4" t="str">
        <f t="shared" ca="1" si="54"/>
        <v>MCLIX</v>
      </c>
      <c r="P93" s="5" t="str">
        <f t="shared" ca="1" si="55"/>
        <v>LXXIX</v>
      </c>
      <c r="Q93" s="3" t="str">
        <f t="shared" ca="1" si="56"/>
        <v xml:space="preserve">MCCXXXVIII    </v>
      </c>
      <c r="R93" s="3" t="str">
        <f t="shared" ca="1" si="57"/>
        <v xml:space="preserve">MCLIX         </v>
      </c>
      <c r="S93" s="3" t="str">
        <f t="shared" ca="1" si="58"/>
        <v xml:space="preserve">LXXIX"         </v>
      </c>
      <c r="T93" t="str">
        <f t="shared" ca="1" si="59"/>
        <v>ck_assert_str_eq(rnum_full_exp_txt("MCCXXXVIII    -MCLIX         "),"LXXIX"         ); //    1238 -   1159 =     79</v>
      </c>
    </row>
    <row r="94" spans="1:20">
      <c r="A94" s="1"/>
      <c r="B94" t="s">
        <v>17</v>
      </c>
      <c r="C94" t="str">
        <f t="shared" si="60"/>
        <v>-</v>
      </c>
      <c r="D94" t="s">
        <v>19</v>
      </c>
      <c r="E94" t="s">
        <v>21</v>
      </c>
      <c r="G94">
        <f t="shared" ca="1" si="61"/>
        <v>315</v>
      </c>
      <c r="H94">
        <f t="shared" ca="1" si="51"/>
        <v>495</v>
      </c>
      <c r="J94">
        <f t="shared" ca="1" si="52"/>
        <v>-180</v>
      </c>
      <c r="N94" s="3" t="str">
        <f t="shared" ca="1" si="53"/>
        <v>CCCXV</v>
      </c>
      <c r="O94" s="4" t="str">
        <f t="shared" ca="1" si="54"/>
        <v>CDXCV</v>
      </c>
      <c r="P94" s="5" t="str">
        <f t="shared" ca="1" si="55"/>
        <v>-CLXXX</v>
      </c>
      <c r="Q94" s="3" t="str">
        <f t="shared" ca="1" si="56"/>
        <v xml:space="preserve">CCCXV         </v>
      </c>
      <c r="R94" s="3" t="str">
        <f t="shared" ca="1" si="57"/>
        <v xml:space="preserve">CDXCV         </v>
      </c>
      <c r="S94" s="3" t="str">
        <f t="shared" ca="1" si="58"/>
        <v xml:space="preserve">-CLXXX"        </v>
      </c>
      <c r="T94" t="str">
        <f t="shared" ca="1" si="59"/>
        <v>ck_assert_str_eq(rnum_full_exp_txt("CCCXV         -CDXCV         "),"-CLXXX"        ); //     315 -    495 =   -180</v>
      </c>
    </row>
    <row r="95" spans="1:20">
      <c r="A95" s="1"/>
      <c r="B95" t="s">
        <v>17</v>
      </c>
      <c r="C95" t="str">
        <f t="shared" si="60"/>
        <v>-</v>
      </c>
      <c r="D95" t="s">
        <v>19</v>
      </c>
      <c r="E95" t="s">
        <v>21</v>
      </c>
      <c r="G95">
        <f t="shared" ca="1" si="61"/>
        <v>1185</v>
      </c>
      <c r="H95">
        <f t="shared" ca="1" si="51"/>
        <v>679</v>
      </c>
      <c r="J95">
        <f t="shared" ca="1" si="52"/>
        <v>506</v>
      </c>
      <c r="N95" s="3" t="str">
        <f t="shared" ca="1" si="53"/>
        <v>MCLXXXV</v>
      </c>
      <c r="O95" s="4" t="str">
        <f t="shared" ca="1" si="54"/>
        <v>DCLXXIX</v>
      </c>
      <c r="P95" s="5" t="str">
        <f t="shared" ca="1" si="55"/>
        <v>DVI</v>
      </c>
      <c r="Q95" s="3" t="str">
        <f t="shared" ca="1" si="56"/>
        <v xml:space="preserve">MCLXXXV       </v>
      </c>
      <c r="R95" s="3" t="str">
        <f t="shared" ca="1" si="57"/>
        <v xml:space="preserve">DCLXXIX       </v>
      </c>
      <c r="S95" s="3" t="str">
        <f t="shared" ca="1" si="58"/>
        <v xml:space="preserve">DVI"           </v>
      </c>
      <c r="T95" t="str">
        <f t="shared" ca="1" si="59"/>
        <v>ck_assert_str_eq(rnum_full_exp_txt("MCLXXXV       -DCLXXIX       "),"DVI"           ); //    1185 -    679 =    506</v>
      </c>
    </row>
    <row r="96" spans="1:20">
      <c r="A96" s="1"/>
      <c r="B96" t="s">
        <v>17</v>
      </c>
      <c r="C96" t="str">
        <f t="shared" si="60"/>
        <v>-</v>
      </c>
      <c r="D96" t="s">
        <v>19</v>
      </c>
      <c r="E96" t="s">
        <v>21</v>
      </c>
      <c r="G96">
        <f t="shared" ca="1" si="61"/>
        <v>470</v>
      </c>
      <c r="H96">
        <f t="shared" ca="1" si="51"/>
        <v>1696</v>
      </c>
      <c r="J96">
        <f t="shared" ca="1" si="52"/>
        <v>-1226</v>
      </c>
      <c r="N96" s="3" t="str">
        <f t="shared" ca="1" si="53"/>
        <v>CDLXX</v>
      </c>
      <c r="O96" s="4" t="str">
        <f t="shared" ca="1" si="54"/>
        <v>MDCXCVI</v>
      </c>
      <c r="P96" s="5" t="str">
        <f t="shared" ca="1" si="55"/>
        <v>-MCCXXVI</v>
      </c>
      <c r="Q96" s="3" t="str">
        <f t="shared" ca="1" si="56"/>
        <v xml:space="preserve">CDLXX         </v>
      </c>
      <c r="R96" s="3" t="str">
        <f t="shared" ca="1" si="57"/>
        <v xml:space="preserve">MDCXCVI       </v>
      </c>
      <c r="S96" s="3" t="str">
        <f t="shared" ca="1" si="58"/>
        <v xml:space="preserve">-MCCXXVI"      </v>
      </c>
      <c r="T96" t="str">
        <f t="shared" ca="1" si="59"/>
        <v>ck_assert_str_eq(rnum_full_exp_txt("CDLXX         -MDCXCVI       "),"-MCCXXVI"      ); //     470 -   1696 =  -1226</v>
      </c>
    </row>
    <row r="97" spans="1:20">
      <c r="A97" s="1"/>
      <c r="B97" t="s">
        <v>17</v>
      </c>
      <c r="C97" t="str">
        <f t="shared" si="60"/>
        <v>-</v>
      </c>
      <c r="D97" t="s">
        <v>19</v>
      </c>
      <c r="E97" t="s">
        <v>21</v>
      </c>
      <c r="G97">
        <f t="shared" ca="1" si="61"/>
        <v>1994</v>
      </c>
      <c r="H97">
        <f t="shared" ca="1" si="51"/>
        <v>206</v>
      </c>
      <c r="J97">
        <f t="shared" ca="1" si="52"/>
        <v>1788</v>
      </c>
      <c r="N97" s="3" t="str">
        <f t="shared" ca="1" si="53"/>
        <v>MCMXCIV</v>
      </c>
      <c r="O97" s="4" t="str">
        <f t="shared" ca="1" si="54"/>
        <v>CCVI</v>
      </c>
      <c r="P97" s="5" t="str">
        <f t="shared" ca="1" si="55"/>
        <v>MDCCLXXXVIII</v>
      </c>
      <c r="Q97" s="3" t="str">
        <f t="shared" ca="1" si="56"/>
        <v xml:space="preserve">MCMXCIV       </v>
      </c>
      <c r="R97" s="3" t="str">
        <f t="shared" ca="1" si="57"/>
        <v xml:space="preserve">CCVI          </v>
      </c>
      <c r="S97" s="3" t="str">
        <f t="shared" ca="1" si="58"/>
        <v xml:space="preserve">MDCCLXXXVIII"  </v>
      </c>
      <c r="T97" t="str">
        <f t="shared" ca="1" si="59"/>
        <v>ck_assert_str_eq(rnum_full_exp_txt("MCMXCIV       -CCVI          "),"MDCCLXXXVIII"  ); //    1994 -    206 =   1788</v>
      </c>
    </row>
    <row r="98" spans="1:20">
      <c r="A98" s="1"/>
      <c r="B98" t="s">
        <v>17</v>
      </c>
      <c r="C98" t="str">
        <f t="shared" si="60"/>
        <v>-</v>
      </c>
      <c r="D98" t="s">
        <v>19</v>
      </c>
      <c r="E98" t="s">
        <v>21</v>
      </c>
      <c r="G98">
        <f t="shared" ca="1" si="61"/>
        <v>1748</v>
      </c>
      <c r="H98">
        <f t="shared" ca="1" si="51"/>
        <v>800</v>
      </c>
      <c r="J98">
        <f t="shared" ca="1" si="52"/>
        <v>948</v>
      </c>
      <c r="N98" s="3" t="str">
        <f t="shared" ca="1" si="53"/>
        <v>MDCCXLVIII</v>
      </c>
      <c r="O98" s="4" t="str">
        <f t="shared" ca="1" si="54"/>
        <v>DCCC</v>
      </c>
      <c r="P98" s="5" t="str">
        <f t="shared" ca="1" si="55"/>
        <v>CMXLVIII</v>
      </c>
      <c r="Q98" s="3" t="str">
        <f t="shared" ca="1" si="56"/>
        <v xml:space="preserve">MDCCXLVIII    </v>
      </c>
      <c r="R98" s="3" t="str">
        <f t="shared" ca="1" si="57"/>
        <v xml:space="preserve">DCCC          </v>
      </c>
      <c r="S98" s="3" t="str">
        <f t="shared" ca="1" si="58"/>
        <v xml:space="preserve">CMXLVIII"      </v>
      </c>
      <c r="T98" t="str">
        <f t="shared" ca="1" si="59"/>
        <v>ck_assert_str_eq(rnum_full_exp_txt("MDCCXLVIII    -DCCC          "),"CMXLVIII"      ); //    1748 -    800 =    948</v>
      </c>
    </row>
    <row r="99" spans="1:20">
      <c r="A99" s="1"/>
      <c r="B99" t="s">
        <v>17</v>
      </c>
      <c r="C99" t="str">
        <f t="shared" si="60"/>
        <v>-</v>
      </c>
      <c r="D99" t="s">
        <v>19</v>
      </c>
      <c r="E99" t="s">
        <v>21</v>
      </c>
      <c r="G99">
        <f t="shared" ca="1" si="61"/>
        <v>1387</v>
      </c>
      <c r="H99">
        <f t="shared" ca="1" si="51"/>
        <v>1163</v>
      </c>
      <c r="J99">
        <f t="shared" ca="1" si="52"/>
        <v>224</v>
      </c>
      <c r="N99" s="3" t="str">
        <f t="shared" ca="1" si="53"/>
        <v>MCCCLXXXVII</v>
      </c>
      <c r="O99" s="4" t="str">
        <f t="shared" ca="1" si="54"/>
        <v>MCLXIII</v>
      </c>
      <c r="P99" s="5" t="str">
        <f t="shared" ca="1" si="55"/>
        <v>CCXXIV</v>
      </c>
      <c r="Q99" s="3" t="str">
        <f t="shared" ca="1" si="56"/>
        <v xml:space="preserve">MCCCLXXXVII   </v>
      </c>
      <c r="R99" s="3" t="str">
        <f t="shared" ca="1" si="57"/>
        <v xml:space="preserve">MCLXIII       </v>
      </c>
      <c r="S99" s="3" t="str">
        <f t="shared" ca="1" si="58"/>
        <v xml:space="preserve">CCXXIV"        </v>
      </c>
      <c r="T99" t="str">
        <f t="shared" ca="1" si="59"/>
        <v>ck_assert_str_eq(rnum_full_exp_txt("MCCCLXXXVII   -MCLXIII       "),"CCXXIV"        ); //    1387 -   1163 =    224</v>
      </c>
    </row>
    <row r="100" spans="1:20">
      <c r="A100" s="1"/>
      <c r="B100" t="s">
        <v>17</v>
      </c>
      <c r="C100" t="str">
        <f t="shared" si="60"/>
        <v>-</v>
      </c>
      <c r="D100" t="s">
        <v>19</v>
      </c>
      <c r="E100" t="s">
        <v>21</v>
      </c>
      <c r="G100">
        <f t="shared" ca="1" si="61"/>
        <v>997</v>
      </c>
      <c r="H100">
        <f t="shared" ca="1" si="51"/>
        <v>783</v>
      </c>
      <c r="J100">
        <f t="shared" ca="1" si="52"/>
        <v>214</v>
      </c>
      <c r="N100" s="3" t="str">
        <f t="shared" ca="1" si="53"/>
        <v>CMXCVII</v>
      </c>
      <c r="O100" s="4" t="str">
        <f t="shared" ca="1" si="54"/>
        <v>DCCLXXXIII</v>
      </c>
      <c r="P100" s="5" t="str">
        <f t="shared" ca="1" si="55"/>
        <v>CCXIV</v>
      </c>
      <c r="Q100" s="3" t="str">
        <f t="shared" ca="1" si="56"/>
        <v xml:space="preserve">CMXCVII       </v>
      </c>
      <c r="R100" s="3" t="str">
        <f t="shared" ca="1" si="57"/>
        <v xml:space="preserve">DCCLXXXIII    </v>
      </c>
      <c r="S100" s="3" t="str">
        <f t="shared" ca="1" si="58"/>
        <v xml:space="preserve">CCXIV"         </v>
      </c>
      <c r="T100" t="str">
        <f t="shared" ca="1" si="59"/>
        <v>ck_assert_str_eq(rnum_full_exp_txt("CMXCVII       -DCCLXXXIII    "),"CCXIV"         ); //     997 -    783 =    214</v>
      </c>
    </row>
    <row r="101" spans="1:20">
      <c r="A101" s="1"/>
      <c r="B101" t="s">
        <v>17</v>
      </c>
      <c r="C101" t="str">
        <f t="shared" si="60"/>
        <v>-</v>
      </c>
      <c r="D101" t="s">
        <v>19</v>
      </c>
      <c r="E101" t="s">
        <v>21</v>
      </c>
      <c r="G101">
        <f t="shared" ca="1" si="61"/>
        <v>1415</v>
      </c>
      <c r="H101">
        <f t="shared" ca="1" si="51"/>
        <v>1480</v>
      </c>
      <c r="J101">
        <f t="shared" ca="1" si="52"/>
        <v>-65</v>
      </c>
      <c r="N101" s="3" t="str">
        <f t="shared" ca="1" si="53"/>
        <v>MCDXV</v>
      </c>
      <c r="O101" s="4" t="str">
        <f t="shared" ca="1" si="54"/>
        <v>MCDLXXX</v>
      </c>
      <c r="P101" s="5" t="str">
        <f t="shared" ca="1" si="55"/>
        <v>-LXV</v>
      </c>
      <c r="Q101" s="3" t="str">
        <f t="shared" ca="1" si="56"/>
        <v xml:space="preserve">MCDXV         </v>
      </c>
      <c r="R101" s="3" t="str">
        <f t="shared" ca="1" si="57"/>
        <v xml:space="preserve">MCDLXXX       </v>
      </c>
      <c r="S101" s="3" t="str">
        <f t="shared" ca="1" si="58"/>
        <v xml:space="preserve">-LXV"          </v>
      </c>
      <c r="T101" t="str">
        <f t="shared" ca="1" si="59"/>
        <v>ck_assert_str_eq(rnum_full_exp_txt("MCDXV         -MCDLXXX       "),"-LXV"          ); //    1415 -   1480 =    -65</v>
      </c>
    </row>
    <row r="102" spans="1:20">
      <c r="A102" s="1"/>
      <c r="B102" t="s">
        <v>17</v>
      </c>
      <c r="C102" t="str">
        <f t="shared" si="60"/>
        <v>-</v>
      </c>
      <c r="D102" t="s">
        <v>19</v>
      </c>
      <c r="E102" t="s">
        <v>21</v>
      </c>
      <c r="G102">
        <f t="shared" ca="1" si="61"/>
        <v>1045</v>
      </c>
      <c r="H102">
        <f t="shared" ca="1" si="51"/>
        <v>407</v>
      </c>
      <c r="J102">
        <f t="shared" ca="1" si="52"/>
        <v>638</v>
      </c>
      <c r="N102" s="3" t="str">
        <f t="shared" ca="1" si="53"/>
        <v>MXLV</v>
      </c>
      <c r="O102" s="4" t="str">
        <f t="shared" ca="1" si="54"/>
        <v>CDVII</v>
      </c>
      <c r="P102" s="5" t="str">
        <f t="shared" ca="1" si="55"/>
        <v>DCXXXVIII</v>
      </c>
      <c r="Q102" s="3" t="str">
        <f t="shared" ca="1" si="56"/>
        <v xml:space="preserve">MXLV          </v>
      </c>
      <c r="R102" s="3" t="str">
        <f t="shared" ca="1" si="57"/>
        <v xml:space="preserve">CDVII         </v>
      </c>
      <c r="S102" s="3" t="str">
        <f t="shared" ca="1" si="58"/>
        <v xml:space="preserve">DCXXXVIII"     </v>
      </c>
      <c r="T102" t="str">
        <f t="shared" ca="1" si="59"/>
        <v>ck_assert_str_eq(rnum_full_exp_txt("MXLV          -CDVII         "),"DCXXXVIII"     ); //    1045 -    407 =    638</v>
      </c>
    </row>
    <row r="103" spans="1:20">
      <c r="A103" s="1"/>
      <c r="B103" t="s">
        <v>17</v>
      </c>
      <c r="C103" t="str">
        <f t="shared" si="60"/>
        <v>-</v>
      </c>
      <c r="D103" t="s">
        <v>19</v>
      </c>
      <c r="E103" t="s">
        <v>21</v>
      </c>
      <c r="G103">
        <f t="shared" ca="1" si="61"/>
        <v>528</v>
      </c>
      <c r="H103">
        <f t="shared" ca="1" si="51"/>
        <v>270</v>
      </c>
      <c r="J103">
        <f t="shared" ca="1" si="52"/>
        <v>258</v>
      </c>
      <c r="N103" s="3" t="str">
        <f t="shared" ca="1" si="53"/>
        <v>DXXVIII</v>
      </c>
      <c r="O103" s="4" t="str">
        <f t="shared" ca="1" si="54"/>
        <v>CCLXX</v>
      </c>
      <c r="P103" s="5" t="str">
        <f t="shared" ca="1" si="55"/>
        <v>CCLVIII</v>
      </c>
      <c r="Q103" s="3" t="str">
        <f t="shared" ca="1" si="56"/>
        <v xml:space="preserve">DXXVIII       </v>
      </c>
      <c r="R103" s="3" t="str">
        <f t="shared" ca="1" si="57"/>
        <v xml:space="preserve">CCLXX         </v>
      </c>
      <c r="S103" s="3" t="str">
        <f t="shared" ca="1" si="58"/>
        <v xml:space="preserve">CCLVIII"       </v>
      </c>
      <c r="T103" t="str">
        <f t="shared" ca="1" si="59"/>
        <v>ck_assert_str_eq(rnum_full_exp_txt("DXXVIII       -CCLXX         "),"CCLVIII"       ); //     528 -    270 =    258</v>
      </c>
    </row>
    <row r="104" spans="1:20">
      <c r="A104" s="1"/>
      <c r="B104" t="s">
        <v>17</v>
      </c>
      <c r="C104" t="str">
        <f t="shared" si="60"/>
        <v>-</v>
      </c>
      <c r="D104" t="s">
        <v>19</v>
      </c>
      <c r="E104" t="s">
        <v>21</v>
      </c>
      <c r="G104">
        <f t="shared" ca="1" si="61"/>
        <v>1428</v>
      </c>
      <c r="H104">
        <f t="shared" ca="1" si="51"/>
        <v>966</v>
      </c>
      <c r="J104">
        <f t="shared" ca="1" si="52"/>
        <v>462</v>
      </c>
      <c r="N104" s="3" t="str">
        <f t="shared" ca="1" si="53"/>
        <v>MCDXXVIII</v>
      </c>
      <c r="O104" s="4" t="str">
        <f t="shared" ca="1" si="54"/>
        <v>CMLXVI</v>
      </c>
      <c r="P104" s="5" t="str">
        <f t="shared" ca="1" si="55"/>
        <v>CDLXII</v>
      </c>
      <c r="Q104" s="3" t="str">
        <f t="shared" ca="1" si="56"/>
        <v xml:space="preserve">MCDXXVIII     </v>
      </c>
      <c r="R104" s="3" t="str">
        <f t="shared" ca="1" si="57"/>
        <v xml:space="preserve">CMLXVI        </v>
      </c>
      <c r="S104" s="3" t="str">
        <f t="shared" ca="1" si="58"/>
        <v xml:space="preserve">CDLXII"        </v>
      </c>
      <c r="T104" t="str">
        <f t="shared" ca="1" si="59"/>
        <v>ck_assert_str_eq(rnum_full_exp_txt("MCDXXVIII     -CMLXVI        "),"CDLXII"        ); //    1428 -    966 =    462</v>
      </c>
    </row>
    <row r="105" spans="1:20">
      <c r="A105" s="1"/>
      <c r="B105" t="s">
        <v>17</v>
      </c>
      <c r="C105" t="str">
        <f t="shared" si="60"/>
        <v>-</v>
      </c>
      <c r="D105" t="s">
        <v>19</v>
      </c>
      <c r="E105" t="s">
        <v>21</v>
      </c>
      <c r="G105">
        <f t="shared" ca="1" si="61"/>
        <v>1466</v>
      </c>
      <c r="H105">
        <f t="shared" ca="1" si="51"/>
        <v>1264</v>
      </c>
      <c r="J105">
        <f t="shared" ca="1" si="52"/>
        <v>202</v>
      </c>
      <c r="N105" s="3" t="str">
        <f t="shared" ca="1" si="53"/>
        <v>MCDLXVI</v>
      </c>
      <c r="O105" s="4" t="str">
        <f t="shared" ca="1" si="54"/>
        <v>MCCLXIV</v>
      </c>
      <c r="P105" s="5" t="str">
        <f t="shared" ca="1" si="55"/>
        <v>CCII</v>
      </c>
      <c r="Q105" s="3" t="str">
        <f t="shared" ca="1" si="56"/>
        <v xml:space="preserve">MCDLXVI       </v>
      </c>
      <c r="R105" s="3" t="str">
        <f t="shared" ca="1" si="57"/>
        <v xml:space="preserve">MCCLXIV       </v>
      </c>
      <c r="S105" s="3" t="str">
        <f t="shared" ca="1" si="58"/>
        <v xml:space="preserve">CCII"          </v>
      </c>
      <c r="T105" t="str">
        <f t="shared" ca="1" si="59"/>
        <v>ck_assert_str_eq(rnum_full_exp_txt("MCDLXVI       -MCCLXIV       "),"CCII"          ); //    1466 -   1264 =    202</v>
      </c>
    </row>
    <row r="106" spans="1:20">
      <c r="A106" s="1"/>
      <c r="B106" t="s">
        <v>17</v>
      </c>
      <c r="C106" t="str">
        <f t="shared" si="60"/>
        <v>-</v>
      </c>
      <c r="D106" t="s">
        <v>19</v>
      </c>
      <c r="E106" t="s">
        <v>21</v>
      </c>
      <c r="G106">
        <f t="shared" ca="1" si="61"/>
        <v>1688</v>
      </c>
      <c r="H106">
        <f t="shared" ca="1" si="51"/>
        <v>227</v>
      </c>
      <c r="J106">
        <f t="shared" ca="1" si="52"/>
        <v>1461</v>
      </c>
      <c r="N106" s="3" t="str">
        <f t="shared" ca="1" si="53"/>
        <v>MDCLXXXVIII</v>
      </c>
      <c r="O106" s="4" t="str">
        <f t="shared" ca="1" si="54"/>
        <v>CCXXVII</v>
      </c>
      <c r="P106" s="5" t="str">
        <f t="shared" ca="1" si="55"/>
        <v>MCDLXI</v>
      </c>
      <c r="Q106" s="3" t="str">
        <f t="shared" ca="1" si="56"/>
        <v xml:space="preserve">MDCLXXXVIII   </v>
      </c>
      <c r="R106" s="3" t="str">
        <f t="shared" ca="1" si="57"/>
        <v xml:space="preserve">CCXXVII       </v>
      </c>
      <c r="S106" s="3" t="str">
        <f t="shared" ca="1" si="58"/>
        <v xml:space="preserve">MCDLXI"        </v>
      </c>
      <c r="T106" t="str">
        <f t="shared" ca="1" si="59"/>
        <v>ck_assert_str_eq(rnum_full_exp_txt("MDCLXXXVIII   -CCXXVII       "),"MCDLXI"        ); //    1688 -    227 =   1461</v>
      </c>
    </row>
    <row r="107" spans="1:20">
      <c r="A107" s="1"/>
      <c r="B107" t="s">
        <v>17</v>
      </c>
      <c r="C107" t="str">
        <f t="shared" si="60"/>
        <v>-</v>
      </c>
      <c r="D107" t="s">
        <v>19</v>
      </c>
      <c r="E107" t="s">
        <v>21</v>
      </c>
      <c r="G107">
        <f t="shared" ca="1" si="61"/>
        <v>1979</v>
      </c>
      <c r="H107">
        <f t="shared" ca="1" si="51"/>
        <v>1615</v>
      </c>
      <c r="J107">
        <f t="shared" ca="1" si="52"/>
        <v>364</v>
      </c>
      <c r="N107" s="3" t="str">
        <f t="shared" ca="1" si="53"/>
        <v>MCMLXXIX</v>
      </c>
      <c r="O107" s="4" t="str">
        <f t="shared" ca="1" si="54"/>
        <v>MDCXV</v>
      </c>
      <c r="P107" s="5" t="str">
        <f t="shared" ca="1" si="55"/>
        <v>CCCLXIV</v>
      </c>
      <c r="Q107" s="3" t="str">
        <f t="shared" ca="1" si="56"/>
        <v xml:space="preserve">MCMLXXIX      </v>
      </c>
      <c r="R107" s="3" t="str">
        <f t="shared" ca="1" si="57"/>
        <v xml:space="preserve">MDCXV         </v>
      </c>
      <c r="S107" s="3" t="str">
        <f t="shared" ca="1" si="58"/>
        <v xml:space="preserve">CCCLXIV"       </v>
      </c>
      <c r="T107" t="str">
        <f t="shared" ca="1" si="59"/>
        <v>ck_assert_str_eq(rnum_full_exp_txt("MCMLXXIX      -MDCXV         "),"CCCLXIV"       ); //    1979 -   1615 =    364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Wilson</dc:creator>
  <cp:lastModifiedBy>Micah Wilson</cp:lastModifiedBy>
  <dcterms:created xsi:type="dcterms:W3CDTF">2016-08-14T18:49:45Z</dcterms:created>
  <dcterms:modified xsi:type="dcterms:W3CDTF">2016-08-15T03:26:54Z</dcterms:modified>
</cp:coreProperties>
</file>